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John.Tamburello\Documents\WORK IN PROGRESS\2024-25 WIP\SA252-A\"/>
    </mc:Choice>
  </mc:AlternateContent>
  <xr:revisionPtr revIDLastSave="0" documentId="13_ncr:1_{241A9690-ED4B-4ED6-AA0A-E79B26F7AEC0}" xr6:coauthVersionLast="47" xr6:coauthVersionMax="47" xr10:uidLastSave="{00000000-0000-0000-0000-000000000000}"/>
  <workbookProtection workbookAlgorithmName="SHA-512" workbookHashValue="uazQYtqeRuX8nzz/ssKVzbDGDwSEu1uMUpg3s9g4Ks4yNqaKvDu/QXBCp7UQRa2FZ6iKLcO4VZFuXvSZ60SLgQ==" workbookSaltValue="lgypcbhf+80ol1zWJLZLng==" workbookSpinCount="100000" lockStructure="1"/>
  <bookViews>
    <workbookView xWindow="33720" yWindow="-120" windowWidth="51840" windowHeight="21120" xr2:uid="{BA09528E-7CB2-4701-9A26-E4075C8F233D}"/>
  </bookViews>
  <sheets>
    <sheet name="User Guide" sheetId="38" r:id="rId1"/>
    <sheet name="1. 2025-26 vs. 2024-25" sheetId="3" r:id="rId2"/>
    <sheet name="2. Curr. Law vs. Enacted Bud." sheetId="28" r:id="rId3"/>
    <sheet name="District Name &amp; BEDS Code" sheetId="37" state="hidden" r:id="rId4"/>
    <sheet name="dcsaa1" sheetId="33" state="hidden" r:id="rId5"/>
    <sheet name="dcsab1" sheetId="34" state="hidden" r:id="rId6"/>
    <sheet name="dcsad1" sheetId="35" state="hidden" r:id="rId7"/>
    <sheet name="dcsae1" sheetId="36" state="hidden" r:id="rId8"/>
    <sheet name="DBSAA1" sheetId="29" state="hidden" r:id="rId9"/>
    <sheet name="DBSAB1" sheetId="30" state="hidden" r:id="rId10"/>
    <sheet name="DBSAD1" sheetId="31" state="hidden" r:id="rId11"/>
    <sheet name="DBSAE1" sheetId="32" state="hidden" r:id="rId12"/>
  </sheets>
  <definedNames>
    <definedName name="_xlnm._FilterDatabase" localSheetId="3" hidden="1">'District Name &amp; BEDS Code'!$D$1:$G$683</definedName>
    <definedName name="AA_CF0045_dbcld1_s">#REF!</definedName>
    <definedName name="AA_CF0190_dabte1" localSheetId="11">DBSAE1!$AA$1:$AA$677</definedName>
    <definedName name="AA_CF0190_dabte1">#REF!</definedName>
    <definedName name="AA_CF0190_dcsae1">dcsae1!$AA$1:$AA$675</definedName>
    <definedName name="AA_FA0037_dacla1_s">#REF!</definedName>
    <definedName name="AA_FA0037_DBCLA1_s">#REF!</definedName>
    <definedName name="AA_FA0189_dabta1">#REF!</definedName>
    <definedName name="AA_FA0189_DBSAA1">#REF!</definedName>
    <definedName name="AA_FA0189_dcsaa1">dcsaa1!$AA$1:$AA$675</definedName>
    <definedName name="AA_FA0189_dcsaa1_s">#REF!</definedName>
    <definedName name="AA_FA0190_dabtb1" localSheetId="9">DBSAB1!$AA$1:$AA$677</definedName>
    <definedName name="AA_FA0190_dabtb1">#REF!</definedName>
    <definedName name="AA_FA0190_daclb1_s">#REF!</definedName>
    <definedName name="AA_FA0190_dbclb1_s">#REF!</definedName>
    <definedName name="AA_FA0190_dcsab1">dcsab1!$AA$1:$AA$675</definedName>
    <definedName name="AA_MI0023_dabtd1" localSheetId="10">DBSAD1!$AA$1:$AA$677</definedName>
    <definedName name="AA_MI0023_dabtd1">#REF!</definedName>
    <definedName name="AA_MI0023_dcsad1">dcsad1!$AA$1:$AA$675</definedName>
    <definedName name="AA_MI0026_dacld1_s">#REF!</definedName>
    <definedName name="AA_MI0026_DBCLD1_s">#REF!</definedName>
    <definedName name="AA_MI0026_DBSAD1">#REF!</definedName>
    <definedName name="AA_MI0026_dcsad1_s">#REF!</definedName>
    <definedName name="AA_WM0081_dacle1_s">#REF!</definedName>
    <definedName name="AA_WM0081_dbcle1_s">#REF!</definedName>
    <definedName name="AA_WM0081_DBSAE1">#REF!</definedName>
    <definedName name="AA_WM0081_dcsae1_s">#REF!</definedName>
    <definedName name="AB_CF0192_dabte1" localSheetId="11">DBSAE1!$AB$1:$AB$677</definedName>
    <definedName name="AB_CF0192_dabte1">#REF!</definedName>
    <definedName name="AB_CF0192_dcsae1">dcsae1!$AB$1:$AB$675</definedName>
    <definedName name="AB_FA0041_dacla1_s">#REF!</definedName>
    <definedName name="AB_FA0041_DBCLA1_s">#REF!</definedName>
    <definedName name="AB_FL0005_dabtb1" localSheetId="9">DBSAB1!$AB$1:$AB$677</definedName>
    <definedName name="AB_FL0005_dabtb1">#REF!</definedName>
    <definedName name="AB_FL0005_daclb1_s">#REF!</definedName>
    <definedName name="AB_FL0005_dbclb1_s">#REF!</definedName>
    <definedName name="AB_FL0005_dcsab1">dcsab1!$AB$1:$AB$675</definedName>
    <definedName name="AB_MI0026_dabtd1" localSheetId="10">DBSAD1!$AB$1:$AB$677</definedName>
    <definedName name="AB_MI0026_dabtd1">#REF!</definedName>
    <definedName name="AB_MI0026_dbcld1_s">#REF!</definedName>
    <definedName name="AB_MI0026_dcsad1">dcsad1!$AB$1:$AB$675</definedName>
    <definedName name="AB_MI0174_dacld1_s">#REF!</definedName>
    <definedName name="AB_MI0174_DBCLD1_s">#REF!</definedName>
    <definedName name="AB_MI0174_DBSAD1">#REF!</definedName>
    <definedName name="AB_MI0174_dcsad1_s">#REF!</definedName>
    <definedName name="AB_WM0121_dacle1_s">#REF!</definedName>
    <definedName name="AB_WM0121_dbcle1_s">#REF!</definedName>
    <definedName name="AB_WM0121_DBSAE1">#REF!</definedName>
    <definedName name="AB_WM0121_dcsae1_s">#REF!</definedName>
    <definedName name="AC_CF0194_dabte1" localSheetId="11">DBSAE1!$AC$1:$AC$677</definedName>
    <definedName name="AC_CF0194_dabte1">#REF!</definedName>
    <definedName name="AC_CF0194_dcsae1">dcsae1!$AC$1:$AC$675</definedName>
    <definedName name="AC_FA0189_dacla1_s">#REF!</definedName>
    <definedName name="AC_FA0189_DBCLA1_s">#REF!</definedName>
    <definedName name="AC_MI0174_dabtd1" localSheetId="10">DBSAD1!$AC$1:$AC$677</definedName>
    <definedName name="AC_MI0174_dabtd1">#REF!</definedName>
    <definedName name="AC_MI0174_dbcld1_s">#REF!</definedName>
    <definedName name="AC_MI0174_dcsad1">dcsad1!$AC$1:$AC$675</definedName>
    <definedName name="AC_SE0003_dacld1_s">#REF!</definedName>
    <definedName name="AC_SE0003_DBCLD1_s">#REF!</definedName>
    <definedName name="AC_SE0003_DBSAD1">#REF!</definedName>
    <definedName name="AC_SE0003_dcsad1_s">#REF!</definedName>
    <definedName name="AC_WM0195_dacle1_s">#REF!</definedName>
    <definedName name="AC_WM0195_dbcle1_s">#REF!</definedName>
    <definedName name="AC_WM0195_DBSAE1">#REF!</definedName>
    <definedName name="AC_WM0195_dcsae1_s">#REF!</definedName>
    <definedName name="AD_CF0195_dabte1" localSheetId="11">DBSAE1!$AD$1:$AD$677</definedName>
    <definedName name="AD_CF0195_dabte1">#REF!</definedName>
    <definedName name="AD_CF0195_dcsae1">dcsae1!$AD$1:$AD$675</definedName>
    <definedName name="AD_SE0003_dabtd1">#REF!</definedName>
    <definedName name="AD_SE0003_dbcld1_s">#REF!</definedName>
    <definedName name="AD_SE0003_dcsad1">dcsad1!$AD$1:$AD$675</definedName>
    <definedName name="AD_SE0004_dabtd1" localSheetId="10">DBSAD1!$AD$1:$AD$677</definedName>
    <definedName name="AD_SE0004_dabtd1">#REF!</definedName>
    <definedName name="AD_SE0004_dacld1_s">#REF!</definedName>
    <definedName name="AD_SE0004_DBCLD1_s">#REF!</definedName>
    <definedName name="AD_SE0004_DBSAD1">#REF!</definedName>
    <definedName name="AD_SE0004_dcsad1_s">#REF!</definedName>
    <definedName name="AD_WM0196_dacle1_s">#REF!</definedName>
    <definedName name="AD_WM0196_dbcle1_s">#REF!</definedName>
    <definedName name="AD_WM0196_DBSAE1">#REF!</definedName>
    <definedName name="AD_WM0196_dcsae1_s">#REF!</definedName>
    <definedName name="AE_CF0153_dcsae1">dcsae1!$AE$1:$AE$675</definedName>
    <definedName name="AE_CF0197_dabte1" localSheetId="11">DBSAE1!$AE$1:$AE$677</definedName>
    <definedName name="AE_CF0197_dabte1">#REF!</definedName>
    <definedName name="AE_SE0004_dabtd1">#REF!</definedName>
    <definedName name="AE_SE0004_dbcld1_s">#REF!</definedName>
    <definedName name="AE_SE0004_dcsad1">dcsad1!$AE$1:$AE$675</definedName>
    <definedName name="AE_WM0197_dacle1_s">#REF!</definedName>
    <definedName name="AE_WM0197_dbcle1_s">#REF!</definedName>
    <definedName name="AE_WM0197_DBSAE1">#REF!</definedName>
    <definedName name="AE_WM0197_dcsae1_s">#REF!</definedName>
    <definedName name="AF_CF0154_dcsae1">dcsae1!$AF$1:$AF$675</definedName>
    <definedName name="AF_CF0198_dabte1" localSheetId="11">DBSAE1!$AF$1:$AF$677</definedName>
    <definedName name="AF_CF0198_dabte1">#REF!</definedName>
    <definedName name="AF_WM0199_dacle1_s">#REF!</definedName>
    <definedName name="AF_WM0199_dbcle1_s">#REF!</definedName>
    <definedName name="AF_WM0199_DBSAE1">#REF!</definedName>
    <definedName name="AF_WM0199_dcsae1_s">#REF!</definedName>
    <definedName name="AG_K20158_dacle1_s">#REF!</definedName>
    <definedName name="AG_K20158_dbcle1_s">#REF!</definedName>
    <definedName name="AG_K20158_DBSAE1">#REF!</definedName>
    <definedName name="AG_K20158_dcsae1_s">#REF!</definedName>
    <definedName name="AG_PC0410_dabte1" localSheetId="11">DBSAE1!$AG$1:$AG$677</definedName>
    <definedName name="AG_PC0410_dabte1">#REF!</definedName>
    <definedName name="AG_PC0410_dcsae1">dcsae1!$AG$1:$AG$675</definedName>
    <definedName name="AH_FL0013_dacle1_s">#REF!</definedName>
    <definedName name="AH_FL0013_dbcle1_s">#REF!</definedName>
    <definedName name="AH_FL0013_DBSAE1">#REF!</definedName>
    <definedName name="AH_FL0013_dcsae1_s">#REF!</definedName>
    <definedName name="E_FA0197_dabta1">#REF!</definedName>
    <definedName name="E_FA0197_dacla1_s">#REF!</definedName>
    <definedName name="E_FA0197_DBCLA1_s">#REF!</definedName>
    <definedName name="E_FA0197_DBSAA1">#REF!</definedName>
    <definedName name="E_FA0197_dcsaa1">dcsaa1!$E$1:$E$675</definedName>
    <definedName name="E_FA0197_dcsaa1_s">#REF!</definedName>
    <definedName name="E_FA0198_dabtb1" localSheetId="9">DBSAB1!$E$1:$E$677</definedName>
    <definedName name="E_FA0198_dabtb1">#REF!</definedName>
    <definedName name="E_FA0198_daclb1_s">#REF!</definedName>
    <definedName name="E_FA0198_dbclb1_s">#REF!</definedName>
    <definedName name="E_FA0198_dcsab1">dcsab1!$E$1:$E$675</definedName>
    <definedName name="E_WE0003_dacle1_s">#REF!</definedName>
    <definedName name="E_WE0003_dbcle1_s">#REF!</definedName>
    <definedName name="E_WE0003_DBSAE1">#REF!</definedName>
    <definedName name="E_WE0003_dcsae1_s">#REF!</definedName>
    <definedName name="E_WM0086_dabte1" localSheetId="11">DBSAE1!$E$1:$E$677</definedName>
    <definedName name="E_WM0086_dabte1">#REF!</definedName>
    <definedName name="E_WM0086_dcsae1">dcsae1!$E$1:$E$675</definedName>
    <definedName name="E_WM0145_dabtd1" localSheetId="10">DBSAD1!$E$1:$E$677</definedName>
    <definedName name="E_WM0145_dabtd1">#REF!</definedName>
    <definedName name="E_WM0145_dacld1_s">#REF!</definedName>
    <definedName name="E_WM0145_DBCLD1_s">#REF!</definedName>
    <definedName name="E_WM0145_DBSAD1">#REF!</definedName>
    <definedName name="E_WM0145_dcsad1">dcsad1!$E$1:$E$675</definedName>
    <definedName name="E_WM0145_dcsad1_s">#REF!</definedName>
    <definedName name="F_FA0013_dabta1">#REF!</definedName>
    <definedName name="F_FA0013_dacla1_s">#REF!</definedName>
    <definedName name="F_FA0013_DBCLA1_s">#REF!</definedName>
    <definedName name="F_FA0013_DBSAA1">#REF!</definedName>
    <definedName name="F_FA0013_dcsaa1">dcsaa1!$F$1:$F$675</definedName>
    <definedName name="F_FA0013_dcsaa1_s">#REF!</definedName>
    <definedName name="F_FA0014_dabtb1" localSheetId="9">DBSAB1!$F$1:$F$677</definedName>
    <definedName name="F_FA0014_dabtb1">#REF!</definedName>
    <definedName name="F_FA0014_daclb1_s">#REF!</definedName>
    <definedName name="F_FA0014_dbclb1_s">#REF!</definedName>
    <definedName name="F_FA0014_dcsab1">dcsab1!$F$1:$F$675</definedName>
    <definedName name="F_PC0257_dabte1" localSheetId="11">DBSAE1!$F$1:$F$677</definedName>
    <definedName name="F_PC0257_dabte1">#REF!</definedName>
    <definedName name="F_PC0257_dcsae1">dcsae1!$F$1:$F$675</definedName>
    <definedName name="F_WE0002_dacle1_s">#REF!</definedName>
    <definedName name="F_WE0002_dbcle1_s">#REF!</definedName>
    <definedName name="F_WE0002_DBSAE1">#REF!</definedName>
    <definedName name="F_WE0002_dcsae1_s">#REF!</definedName>
    <definedName name="F_WM0146_dabtd1" localSheetId="10">DBSAD1!$F$1:$F$677</definedName>
    <definedName name="F_WM0146_dabtd1">#REF!</definedName>
    <definedName name="F_WM0146_dacld1_s">#REF!</definedName>
    <definedName name="F_WM0146_DBCLD1_s">#REF!</definedName>
    <definedName name="F_WM0146_DBSAD1">#REF!</definedName>
    <definedName name="F_WM0146_dcsad1">dcsad1!$F$1:$F$675</definedName>
    <definedName name="F_WM0146_dcsad1_s">#REF!</definedName>
    <definedName name="G_CF0096_dabte1" localSheetId="11">DBSAE1!$G$1:$G$677</definedName>
    <definedName name="G_CF0096_dabte1">#REF!</definedName>
    <definedName name="G_CF0096_dcsae1">dcsae1!$G$1:$G$675</definedName>
    <definedName name="G_FA0029_dabta1">#REF!</definedName>
    <definedName name="G_FA0029_dacla1_s">#REF!</definedName>
    <definedName name="G_FA0029_DBCLA1_s">#REF!</definedName>
    <definedName name="G_FA0029_DBSAA1">#REF!</definedName>
    <definedName name="G_FA0029_dcsaa1">dcsaa1!$G$1:$G$675</definedName>
    <definedName name="G_FA0029_dcsaa1_s">#REF!</definedName>
    <definedName name="G_FA0030_dabtb1" localSheetId="9">DBSAB1!$G$1:$G$677</definedName>
    <definedName name="G_FA0030_dabtb1">#REF!</definedName>
    <definedName name="G_FA0030_daclb1_s">#REF!</definedName>
    <definedName name="G_FA0030_dbclb1_s">#REF!</definedName>
    <definedName name="G_FA0030_dcsab1">dcsab1!$G$1:$G$675</definedName>
    <definedName name="G_WE0019_dacle1_s">#REF!</definedName>
    <definedName name="G_WE0019_dbcle1_s">#REF!</definedName>
    <definedName name="G_WE0019_DBSAE1">#REF!</definedName>
    <definedName name="G_WE0019_dcsae1_s">#REF!</definedName>
    <definedName name="G_WM0151_dabtd1" localSheetId="10">DBSAD1!$G$1:$G$677</definedName>
    <definedName name="G_WM0151_dabtd1">#REF!</definedName>
    <definedName name="G_WM0151_dacld1_s">#REF!</definedName>
    <definedName name="G_WM0151_DBCLD1_s">#REF!</definedName>
    <definedName name="G_WM0151_DBSAD1">#REF!</definedName>
    <definedName name="G_WM0151_dcsad1">dcsad1!$G$1:$G$675</definedName>
    <definedName name="G_WM0151_dcsad1_s">#REF!</definedName>
    <definedName name="H_CF0128_dabte1" localSheetId="11">DBSAE1!$H$1:$H$677</definedName>
    <definedName name="H_CF0128_dabte1">#REF!</definedName>
    <definedName name="H_CF0128_dcsae1">dcsae1!$H$1:$H$675</definedName>
    <definedName name="H_FA0065_dabta1">#REF!</definedName>
    <definedName name="H_FA0065_dacla1_s">#REF!</definedName>
    <definedName name="H_FA0065_DBCLA1_s">#REF!</definedName>
    <definedName name="H_FA0065_DBSAA1">#REF!</definedName>
    <definedName name="H_FA0065_dcsaa1">dcsaa1!$H$1:$H$675</definedName>
    <definedName name="H_FA0065_dcsaa1_s">#REF!</definedName>
    <definedName name="H_FA0066_dabtb1" localSheetId="9">DBSAB1!$H$1:$H$677</definedName>
    <definedName name="H_FA0066_dabtb1">#REF!</definedName>
    <definedName name="H_FA0066_daclb1_s">#REF!</definedName>
    <definedName name="H_FA0066_dbclb1_s">#REF!</definedName>
    <definedName name="H_FA0066_dcsab1">dcsab1!$H$1:$H$675</definedName>
    <definedName name="H_WE0018_dacle1_s">#REF!</definedName>
    <definedName name="H_WE0018_dbcle1_s">#REF!</definedName>
    <definedName name="H_WE0018_DBSAE1">#REF!</definedName>
    <definedName name="H_WE0018_dcsae1_s">#REF!</definedName>
    <definedName name="H_WM0155_dabtd1" localSheetId="10">DBSAD1!$H$1:$H$677</definedName>
    <definedName name="H_WM0155_dabtd1">#REF!</definedName>
    <definedName name="H_WM0155_dacld1_s">#REF!</definedName>
    <definedName name="H_WM0155_DBCLD1_s">#REF!</definedName>
    <definedName name="H_WM0155_DBSAD1">#REF!</definedName>
    <definedName name="H_WM0155_dcsad1">dcsad1!$H$1:$H$675</definedName>
    <definedName name="H_WM0155_dcsad1_s">#REF!</definedName>
    <definedName name="I_CF0129_dabte1" localSheetId="11">DBSAE1!$I$1:$I$677</definedName>
    <definedName name="I_CF0129_dabte1">#REF!</definedName>
    <definedName name="I_CF0129_dcsae1">dcsae1!$I$1:$I$675</definedName>
    <definedName name="I_FA0069_dabta1">#REF!</definedName>
    <definedName name="I_FA0069_dacla1_s">#REF!</definedName>
    <definedName name="I_FA0069_DBCLA1_s">#REF!</definedName>
    <definedName name="I_FA0069_DBSAA1">#REF!</definedName>
    <definedName name="I_FA0069_dcsaa1">dcsaa1!$I$1:$I$675</definedName>
    <definedName name="I_FA0069_dcsaa1_s">#REF!</definedName>
    <definedName name="I_FA0070_dabtb1" localSheetId="9">DBSAB1!$I$1:$I$677</definedName>
    <definedName name="I_FA0070_dabtb1">#REF!</definedName>
    <definedName name="I_FA0070_daclb1_s">#REF!</definedName>
    <definedName name="I_FA0070_dbclb1_s">#REF!</definedName>
    <definedName name="I_FA0070_dcsab1">dcsab1!$I$1:$I$675</definedName>
    <definedName name="I_WM0086_dacle1_s">#REF!</definedName>
    <definedName name="I_WM0086_dbcle1_s">#REF!</definedName>
    <definedName name="I_WM0086_DBSAE1">#REF!</definedName>
    <definedName name="I_WM0086_dcsae1_s">#REF!</definedName>
    <definedName name="I_WM0161_dabtd1" localSheetId="10">DBSAD1!$I$1:$I$677</definedName>
    <definedName name="I_WM0161_dabtd1">#REF!</definedName>
    <definedName name="I_WM0161_dacld1_s">#REF!</definedName>
    <definedName name="I_WM0161_DBCLD1_s">#REF!</definedName>
    <definedName name="I_WM0161_DBSAD1">#REF!</definedName>
    <definedName name="I_WM0161_dcsad1">dcsad1!$I$1:$I$675</definedName>
    <definedName name="I_WM0161_dcsad1_s">#REF!</definedName>
    <definedName name="J_CF0130_dabte1" localSheetId="11">DBSAE1!$J$1:$J$677</definedName>
    <definedName name="J_CF0130_dabte1">#REF!</definedName>
    <definedName name="J_CF0130_dcsae1">dcsae1!$J$1:$J$675</definedName>
    <definedName name="J_FA0073_dabta1">#REF!</definedName>
    <definedName name="J_FA0073_dacla1_s">#REF!</definedName>
    <definedName name="J_FA0073_DBCLA1_s">#REF!</definedName>
    <definedName name="J_FA0073_DBSAA1">#REF!</definedName>
    <definedName name="J_FA0073_dcsaa1">dcsaa1!$J$1:$J$675</definedName>
    <definedName name="J_FA0073_dcsaa1_s">#REF!</definedName>
    <definedName name="J_FA0074_dabtb1" localSheetId="9">DBSAB1!$J$1:$J$677</definedName>
    <definedName name="J_FA0074_dabtb1">#REF!</definedName>
    <definedName name="J_FA0074_daclb1_s">#REF!</definedName>
    <definedName name="J_FA0074_dbclb1_s">#REF!</definedName>
    <definedName name="J_FA0074_dcsab1">dcsab1!$J$1:$J$675</definedName>
    <definedName name="J_PC0257_dacle1_s">#REF!</definedName>
    <definedName name="J_PC0257_dbcle1_s">#REF!</definedName>
    <definedName name="J_PC0257_DBSAE1">#REF!</definedName>
    <definedName name="J_PC0257_dcsae1_s">#REF!</definedName>
    <definedName name="J_WM0163_dabtd1" localSheetId="10">DBSAD1!$J$1:$J$677</definedName>
    <definedName name="J_WM0163_dabtd1">#REF!</definedName>
    <definedName name="J_WM0163_dacld1_s">#REF!</definedName>
    <definedName name="J_WM0163_DBCLD1_s">#REF!</definedName>
    <definedName name="J_WM0163_DBSAD1">#REF!</definedName>
    <definedName name="J_WM0163_dcsad1">dcsad1!$J$1:$J$675</definedName>
    <definedName name="J_WM0163_dcsad1_s">#REF!</definedName>
    <definedName name="K_CF0092_dabte1" localSheetId="11">DBSAE1!$K$1:$K$677</definedName>
    <definedName name="K_CF0092_dabte1">#REF!</definedName>
    <definedName name="K_CF0092_dcsae1">dcsae1!$K$1:$K$675</definedName>
    <definedName name="K_FA0077_dabta1">#REF!</definedName>
    <definedName name="K_FA0077_dacla1_s">#REF!</definedName>
    <definedName name="K_FA0077_DBCLA1_s">#REF!</definedName>
    <definedName name="K_FA0077_DBSAA1">#REF!</definedName>
    <definedName name="K_FA0077_dcsaa1">dcsaa1!$K$1:$K$675</definedName>
    <definedName name="K_FA0077_dcsaa1_s">#REF!</definedName>
    <definedName name="K_FA0078_dabtb1" localSheetId="9">DBSAB1!$K$1:$K$677</definedName>
    <definedName name="K_FA0078_dabtb1">#REF!</definedName>
    <definedName name="K_FA0078_daclb1_s">#REF!</definedName>
    <definedName name="K_FA0078_dbclb1_s">#REF!</definedName>
    <definedName name="K_FA0078_dcsab1">dcsab1!$K$1:$K$675</definedName>
    <definedName name="K_PC0042_dabtd1" localSheetId="10">DBSAD1!$K$1:$K$677</definedName>
    <definedName name="K_PC0042_dabtd1">#REF!</definedName>
    <definedName name="K_PC0042_dacld1_s">#REF!</definedName>
    <definedName name="K_PC0042_DBCLD1_s">#REF!</definedName>
    <definedName name="K_PC0042_DBSAD1">#REF!</definedName>
    <definedName name="K_PC0042_dcsad1">dcsad1!$K$1:$K$675</definedName>
    <definedName name="K_PC0042_dcsad1_s">#REF!</definedName>
    <definedName name="K_PC0261_dacle1_s">#REF!</definedName>
    <definedName name="K_PC0261_dbcle1_s">#REF!</definedName>
    <definedName name="K_PC0261_DBSAE1">#REF!</definedName>
    <definedName name="K_PC0261_dcsae1_s">#REF!</definedName>
    <definedName name="L_CF0160_dabte1" localSheetId="11">DBSAE1!$L$1:$L$677</definedName>
    <definedName name="L_CF0160_dabte1">#REF!</definedName>
    <definedName name="L_CF0160_dcsae1">dcsae1!$L$1:$L$675</definedName>
    <definedName name="L_FA0081_dabta1">#REF!</definedName>
    <definedName name="L_FA0081_dacla1_s">#REF!</definedName>
    <definedName name="L_FA0081_DBCLA1_s">#REF!</definedName>
    <definedName name="L_FA0081_DBSAA1">#REF!</definedName>
    <definedName name="L_FA0081_dcsaa1">dcsaa1!$L$1:$L$675</definedName>
    <definedName name="L_FA0081_dcsaa1_s">#REF!</definedName>
    <definedName name="L_FA0082_dabtb1" localSheetId="9">DBSAB1!$L$1:$L$677</definedName>
    <definedName name="L_FA0082_dabtb1">#REF!</definedName>
    <definedName name="L_FA0082_daclb1_s">#REF!</definedName>
    <definedName name="L_FA0082_dbclb1_s">#REF!</definedName>
    <definedName name="L_FA0082_dcsab1">dcsab1!$L$1:$L$675</definedName>
    <definedName name="L_PC0126_dabtd1" localSheetId="10">DBSAD1!$L$1:$L$677</definedName>
    <definedName name="L_PC0126_dabtd1">#REF!</definedName>
    <definedName name="L_PC0126_dacld1_s">#REF!</definedName>
    <definedName name="L_PC0126_DBCLD1_s">#REF!</definedName>
    <definedName name="L_PC0126_DBSAD1">#REF!</definedName>
    <definedName name="L_PC0126_dcsad1">dcsad1!$L$1:$L$675</definedName>
    <definedName name="L_PC0126_dcsad1_s">#REF!</definedName>
    <definedName name="L_PC0262_dacle1_s">#REF!</definedName>
    <definedName name="L_PC0262_dbcle1_s">#REF!</definedName>
    <definedName name="L_PC0262_DBSAE1">#REF!</definedName>
    <definedName name="L_PC0262_dcsae1_s">#REF!</definedName>
    <definedName name="M_CF0099_dabte1" localSheetId="11">DBSAE1!$M$1:$M$677</definedName>
    <definedName name="M_CF0099_dabte1">#REF!</definedName>
    <definedName name="M_CF0152_dcsae1">dcsae1!$M$1:$M$675</definedName>
    <definedName name="M_FA0085_dabta1">#REF!</definedName>
    <definedName name="M_FA0085_dacla1_s">#REF!</definedName>
    <definedName name="M_FA0085_DBCLA1_s">#REF!</definedName>
    <definedName name="M_FA0085_DBSAA1">#REF!</definedName>
    <definedName name="M_FA0085_dcsaa1">dcsaa1!$M$1:$M$675</definedName>
    <definedName name="M_FA0085_dcsaa1_s">#REF!</definedName>
    <definedName name="M_FA0086_dabtb1" localSheetId="9">DBSAB1!$M$1:$M$677</definedName>
    <definedName name="M_FA0086_dabtb1">#REF!</definedName>
    <definedName name="M_FA0086_daclb1_s">#REF!</definedName>
    <definedName name="M_FA0086_dbclb1_s">#REF!</definedName>
    <definedName name="M_FA0086_dcsab1">dcsab1!$M$1:$M$675</definedName>
    <definedName name="M_OP0088_dabtd1" localSheetId="10">DBSAD1!$M$1:$M$677</definedName>
    <definedName name="M_OP0088_dabtd1">#REF!</definedName>
    <definedName name="M_OP0088_dacld1_s">#REF!</definedName>
    <definedName name="M_OP0088_DBCLD1_s">#REF!</definedName>
    <definedName name="M_OP0088_DBSAD1">#REF!</definedName>
    <definedName name="M_OP0088_dcsad1">dcsad1!$M$1:$M$675</definedName>
    <definedName name="M_OP0088_dcsad1_s">#REF!</definedName>
    <definedName name="M_PC0260_dacle1_s">#REF!</definedName>
    <definedName name="M_PC0260_dbcle1_s">#REF!</definedName>
    <definedName name="M_PC0260_DBSAE1">#REF!</definedName>
    <definedName name="M_PC0260_dcsae1_s">#REF!</definedName>
    <definedName name="N_CF0069_dcsad1">dcsad1!$N$1:$N$675</definedName>
    <definedName name="N_FA0089_dabta1">#REF!</definedName>
    <definedName name="N_FA0089_dacla1_s">#REF!</definedName>
    <definedName name="N_FA0089_DBCLA1_s">#REF!</definedName>
    <definedName name="N_FA0089_DBSAA1">#REF!</definedName>
    <definedName name="N_FA0089_dcsaa1">dcsaa1!$N$1:$N$675</definedName>
    <definedName name="N_FA0089_dcsaa1_s">#REF!</definedName>
    <definedName name="N_FA0090_dabtb1" localSheetId="9">DBSAB1!$N$1:$N$677</definedName>
    <definedName name="N_FA0090_dabtb1">#REF!</definedName>
    <definedName name="N_FA0090_daclb1_s">#REF!</definedName>
    <definedName name="N_FA0090_dbclb1_s">#REF!</definedName>
    <definedName name="N_FA0090_dcsab1">dcsab1!$N$1:$N$675</definedName>
    <definedName name="N_MI0028_dabte1" localSheetId="11">DBSAE1!$N$1:$N$677</definedName>
    <definedName name="N_MI0028_dabte1">#REF!</definedName>
    <definedName name="N_MI0028_dcsae1">dcsae1!$N$1:$N$675</definedName>
    <definedName name="N_MI0125_dabtd1" localSheetId="10">DBSAD1!$N$1:$N$677</definedName>
    <definedName name="N_MI0125_dabtd1">#REF!</definedName>
    <definedName name="N_MI0125_dacld1_s">#REF!</definedName>
    <definedName name="N_MI0125_DBCLD1_s">#REF!</definedName>
    <definedName name="N_MI0125_DBSAD1">#REF!</definedName>
    <definedName name="N_MI0125_dcsad1_s">#REF!</definedName>
    <definedName name="N_PC0263_dacle1_s">#REF!</definedName>
    <definedName name="N_PC0263_dbcle1_s">#REF!</definedName>
    <definedName name="N_PC0263_DBSAE1">#REF!</definedName>
    <definedName name="N_PC0263_dcsae1_s">#REF!</definedName>
    <definedName name="O_FA0021_dabta1">#REF!</definedName>
    <definedName name="O_FA0021_dacla1_s">#REF!</definedName>
    <definedName name="O_FA0021_DBCLA1_s">#REF!</definedName>
    <definedName name="O_FA0021_DBSAA1">#REF!</definedName>
    <definedName name="O_FA0021_dcsaa1">dcsaa1!$O$1:$O$675</definedName>
    <definedName name="O_FA0021_dcsaa1_s">#REF!</definedName>
    <definedName name="O_FA0022_dabtb1" localSheetId="9">DBSAB1!$O$1:$O$677</definedName>
    <definedName name="O_FA0022_dabtb1">#REF!</definedName>
    <definedName name="O_FA0022_daclb1_s">#REF!</definedName>
    <definedName name="O_FA0022_dbclb1_s">#REF!</definedName>
    <definedName name="O_FA0022_dcsab1">dcsab1!$O$1:$O$675</definedName>
    <definedName name="O_MI0010_dabte1" localSheetId="11">DBSAE1!$O$1:$O$677</definedName>
    <definedName name="O_MI0010_dabte1">#REF!</definedName>
    <definedName name="O_MI0010_dcsae1">dcsae1!$O$1:$O$675</definedName>
    <definedName name="O_MI0028_dacle1_s">#REF!</definedName>
    <definedName name="O_MI0028_dbcle1_s">#REF!</definedName>
    <definedName name="O_MI0028_DBSAE1">#REF!</definedName>
    <definedName name="O_MI0028_dcsae1_s">#REF!</definedName>
    <definedName name="O_PC0409_dabtd1" localSheetId="10">DBSAD1!$O$1:$O$677</definedName>
    <definedName name="O_PC0409_dabtd1">#REF!</definedName>
    <definedName name="O_PC0409_dacld1_s">#REF!</definedName>
    <definedName name="O_PC0409_DBCLD1_s">#REF!</definedName>
    <definedName name="O_PC0409_DBSAD1">#REF!</definedName>
    <definedName name="O_PC0409_dcsad1">dcsad1!$O$1:$O$675</definedName>
    <definedName name="O_PC0409_dcsad1_s">#REF!</definedName>
    <definedName name="P_FA0093_dabta1">#REF!</definedName>
    <definedName name="P_FA0093_dacla1_s">#REF!</definedName>
    <definedName name="P_FA0093_DBCLA1_s">#REF!</definedName>
    <definedName name="P_FA0093_DBSAA1">#REF!</definedName>
    <definedName name="P_FA0093_dcsaa1">dcsaa1!$P$1:$P$675</definedName>
    <definedName name="P_FA0093_dcsaa1_s">#REF!</definedName>
    <definedName name="P_FA0094_dabtb1" localSheetId="9">DBSAB1!$P$1:$P$677</definedName>
    <definedName name="P_FA0094_dabtb1">#REF!</definedName>
    <definedName name="P_FA0094_daclb1_s">#REF!</definedName>
    <definedName name="P_FA0094_dbclb1_s">#REF!</definedName>
    <definedName name="P_FA0094_dcsab1">dcsab1!$P$1:$P$675</definedName>
    <definedName name="P_MI0010_dacle1_s">#REF!</definedName>
    <definedName name="P_MI0010_dbcle1_s">#REF!</definedName>
    <definedName name="P_MI0010_DBSAE1">#REF!</definedName>
    <definedName name="P_MI0010_dcsae1_s">#REF!</definedName>
    <definedName name="P_OP0002_dabtd1" localSheetId="10">DBSAD1!$P$1:$P$677</definedName>
    <definedName name="P_OP0002_dabtd1">#REF!</definedName>
    <definedName name="P_OP0002_dacld1_s">#REF!</definedName>
    <definedName name="P_OP0002_DBCLD1_s">#REF!</definedName>
    <definedName name="P_OP0002_DBSAD1">#REF!</definedName>
    <definedName name="P_OP0002_dcsad1">dcsad1!$P$1:$P$675</definedName>
    <definedName name="P_OP0002_dcsad1_s">#REF!</definedName>
    <definedName name="P_PC0264_dabte1" localSheetId="11">DBSAE1!$P$1:$P$677</definedName>
    <definedName name="P_PC0264_dabte1">#REF!</definedName>
    <definedName name="P_PC0264_dcsae1">dcsae1!$P$1:$P$675</definedName>
    <definedName name="_xlnm.Print_Area" localSheetId="1">'1. 2025-26 vs. 2024-25'!$A$1:$G$36</definedName>
    <definedName name="_xlnm.Print_Area" localSheetId="2">'2. Curr. Law vs. Enacted Bud.'!$A$1:$G$45</definedName>
    <definedName name="_xlnm.Print_Area" localSheetId="3">'District Name &amp; BEDS Code'!$A$1:$A$690</definedName>
    <definedName name="_xlnm.Print_Area" localSheetId="0">'User Guide'!$A$1:$L$31</definedName>
    <definedName name="_xlnm.Print_Titles" localSheetId="3">'District Name &amp; BEDS Code'!$1:$1</definedName>
    <definedName name="Q_FA0097_dabta1">#REF!</definedName>
    <definedName name="Q_FA0097_dacla1_s">#REF!</definedName>
    <definedName name="Q_FA0097_DBCLA1_s">#REF!</definedName>
    <definedName name="Q_FA0097_DBSAA1">#REF!</definedName>
    <definedName name="Q_FA0097_dcsaa1">dcsaa1!$Q$1:$Q$675</definedName>
    <definedName name="Q_FA0097_dcsaa1_s">#REF!</definedName>
    <definedName name="Q_FA0098_dabtb1" localSheetId="9">DBSAB1!$Q$1:$Q$677</definedName>
    <definedName name="Q_FA0098_dabtb1">#REF!</definedName>
    <definedName name="Q_FA0098_daclb1_s">#REF!</definedName>
    <definedName name="Q_FA0098_dbclb1_s">#REF!</definedName>
    <definedName name="Q_FA0098_dcsab1">dcsab1!$Q$1:$Q$675</definedName>
    <definedName name="Q_PC0264_dacle1_s">#REF!</definedName>
    <definedName name="Q_PC0264_dbcle1_s">#REF!</definedName>
    <definedName name="Q_PC0264_DBSAE1">#REF!</definedName>
    <definedName name="Q_PC0264_dcsae1_s">#REF!</definedName>
    <definedName name="Q_PC0267_dabte1" localSheetId="11">DBSAE1!$Q$1:$Q$677</definedName>
    <definedName name="Q_PC0267_dabte1">#REF!</definedName>
    <definedName name="Q_PC0267_dcsae1">dcsae1!$Q$1:$Q$675</definedName>
    <definedName name="Q_WM0171_dabtd1" localSheetId="10">DBSAD1!$Q$1:$Q$677</definedName>
    <definedName name="Q_WM0171_dabtd1">#REF!</definedName>
    <definedName name="Q_WM0171_dacld1_s">#REF!</definedName>
    <definedName name="Q_WM0171_DBCLD1_s">#REF!</definedName>
    <definedName name="Q_WM0171_DBSAD1">#REF!</definedName>
    <definedName name="Q_WM0171_dcsad1">dcsad1!$Q$1:$Q$675</definedName>
    <definedName name="Q_WM0171_dcsad1_s">#REF!</definedName>
    <definedName name="R_FA0101_dabta1">#REF!</definedName>
    <definedName name="R_FA0101_dacla1_s">#REF!</definedName>
    <definedName name="R_FA0101_DBCLA1_s">#REF!</definedName>
    <definedName name="R_FA0101_DBSAA1">#REF!</definedName>
    <definedName name="R_FA0101_dcsaa1">dcsaa1!$R$1:$R$675</definedName>
    <definedName name="R_FA0101_dcsaa1_s">#REF!</definedName>
    <definedName name="R_FA0102_dabtb1" localSheetId="9">DBSAB1!$R$1:$R$677</definedName>
    <definedName name="R_FA0102_dabtb1">#REF!</definedName>
    <definedName name="R_FA0102_daclb1_s">#REF!</definedName>
    <definedName name="R_FA0102_dbclb1_s">#REF!</definedName>
    <definedName name="R_FA0102_dcsab1">dcsab1!$R$1:$R$675</definedName>
    <definedName name="R_K10130_dabte1" localSheetId="11">DBSAE1!$R$1:$R$677</definedName>
    <definedName name="R_K10130_dabte1">#REF!</definedName>
    <definedName name="R_K10130_dcsae1">dcsae1!$R$1:$R$675</definedName>
    <definedName name="R_PC0267_dacle1_s">#REF!</definedName>
    <definedName name="R_PC0267_dbcle1_s">#REF!</definedName>
    <definedName name="R_PC0267_DBSAE1">#REF!</definedName>
    <definedName name="R_PC0267_dcsae1_s">#REF!</definedName>
    <definedName name="R_WM0172_dabtd1" localSheetId="10">DBSAD1!$R$1:$R$677</definedName>
    <definedName name="R_WM0172_dabtd1">#REF!</definedName>
    <definedName name="R_WM0172_dacld1_s">#REF!</definedName>
    <definedName name="R_WM0172_DBCLD1_s">#REF!</definedName>
    <definedName name="R_WM0172_DBSAD1">#REF!</definedName>
    <definedName name="R_WM0172_dcsad1">dcsad1!$R$1:$R$675</definedName>
    <definedName name="R_WM0172_dcsad1_s">#REF!</definedName>
    <definedName name="S_FA0105_dabta1">#REF!</definedName>
    <definedName name="S_FA0105_dacla1_s">#REF!</definedName>
    <definedName name="S_FA0105_DBCLA1_s">#REF!</definedName>
    <definedName name="S_FA0105_DBSAA1">#REF!</definedName>
    <definedName name="S_FA0105_dcsaa1">dcsaa1!$S$1:$S$675</definedName>
    <definedName name="S_FA0105_dcsaa1_s">#REF!</definedName>
    <definedName name="S_FA0106_dabtb1" localSheetId="9">DBSAB1!$S$1:$S$677</definedName>
    <definedName name="S_FA0106_dabtb1">#REF!</definedName>
    <definedName name="S_FA0106_daclb1_s">#REF!</definedName>
    <definedName name="S_FA0106_dbclb1_s">#REF!</definedName>
    <definedName name="S_FA0106_dcsab1">dcsab1!$S$1:$S$675</definedName>
    <definedName name="S_K10130_dacle1_s">#REF!</definedName>
    <definedName name="S_K10130_dbcle1_s">#REF!</definedName>
    <definedName name="S_K10130_DBSAE1">#REF!</definedName>
    <definedName name="S_K10130_dcsae1_s">#REF!</definedName>
    <definedName name="S_OP0004_dabtd1" localSheetId="10">DBSAD1!$S$1:$S$677</definedName>
    <definedName name="S_OP0004_dabtd1">#REF!</definedName>
    <definedName name="S_OP0004_dacld1_s">#REF!</definedName>
    <definedName name="S_OP0004_DBCLD1_s">#REF!</definedName>
    <definedName name="S_OP0004_DBSAD1">#REF!</definedName>
    <definedName name="S_OP0004_dcsad1">dcsad1!$S$1:$S$675</definedName>
    <definedName name="S_OP0004_dcsad1_s">#REF!</definedName>
    <definedName name="S_PC0273_dabte1" localSheetId="11">DBSAE1!$S$1:$S$677</definedName>
    <definedName name="S_PC0273_dabte1">#REF!</definedName>
    <definedName name="S_PC0273_dcsae1">dcsae1!$S$1:$S$675</definedName>
    <definedName name="T_CF0132_dabte1" localSheetId="11">DBSAE1!$T$1:$T$677</definedName>
    <definedName name="T_CF0132_dabte1">#REF!</definedName>
    <definedName name="T_CF0132_dcsae1">dcsae1!$T$1:$T$675</definedName>
    <definedName name="T_FA0109_dabta1">#REF!</definedName>
    <definedName name="T_FA0109_dacla1_s">#REF!</definedName>
    <definedName name="T_FA0109_DBCLA1_s">#REF!</definedName>
    <definedName name="T_FA0109_DBSAA1">#REF!</definedName>
    <definedName name="T_FA0109_dcsaa1">dcsaa1!$T$1:$T$675</definedName>
    <definedName name="T_FA0109_dcsaa1_s">#REF!</definedName>
    <definedName name="T_FA0110_dabtb1" localSheetId="9">DBSAB1!$T$1:$T$677</definedName>
    <definedName name="T_FA0110_dabtb1">#REF!</definedName>
    <definedName name="T_FA0110_daclb1_s">#REF!</definedName>
    <definedName name="T_FA0110_dbclb1_s">#REF!</definedName>
    <definedName name="T_FA0110_dcsab1">dcsab1!$T$1:$T$675</definedName>
    <definedName name="T_PC0273_dacle1_s">#REF!</definedName>
    <definedName name="T_PC0273_dbcle1_s">#REF!</definedName>
    <definedName name="T_PC0273_DBSAE1">#REF!</definedName>
    <definedName name="T_PC0273_dcsae1_s">#REF!</definedName>
    <definedName name="T_WM0199_dabtd1" localSheetId="10">DBSAD1!$T$1:$T$677</definedName>
    <definedName name="T_WM0199_dabtd1">#REF!</definedName>
    <definedName name="T_WM0199_dacld1_s">#REF!</definedName>
    <definedName name="T_WM0199_DBCLD1_s">#REF!</definedName>
    <definedName name="T_WM0199_DBSAD1">#REF!</definedName>
    <definedName name="T_WM0199_dcsad1">dcsad1!$T$1:$T$675</definedName>
    <definedName name="T_WM0199_dcsad1_s">#REF!</definedName>
    <definedName name="U_C00035_dacle1_s">#REF!</definedName>
    <definedName name="U_C00035_dbcle1_s">#REF!</definedName>
    <definedName name="U_C00035_DBSAE1">#REF!</definedName>
    <definedName name="U_C00035_dcsae1_s">#REF!</definedName>
    <definedName name="U_CF0133_dabte1" localSheetId="11">DBSAE1!$U$1:$U$677</definedName>
    <definedName name="U_CF0133_dabte1">#REF!</definedName>
    <definedName name="U_CF0133_dcsae1">dcsae1!$U$1:$U$675</definedName>
    <definedName name="U_FA0113_dabta1">#REF!</definedName>
    <definedName name="U_FA0113_dacla1_s">#REF!</definedName>
    <definedName name="U_FA0113_DBCLA1_s">#REF!</definedName>
    <definedName name="U_FA0113_DBSAA1">#REF!</definedName>
    <definedName name="U_FA0113_dcsaa1">dcsaa1!$U$1:$U$675</definedName>
    <definedName name="U_FA0113_dcsaa1_s">#REF!</definedName>
    <definedName name="U_FA0114_dabtb1" localSheetId="9">DBSAB1!$U$1:$U$677</definedName>
    <definedName name="U_FA0114_dabtb1">#REF!</definedName>
    <definedName name="U_FA0114_daclb1_s">#REF!</definedName>
    <definedName name="U_FA0114_dbclb1_s">#REF!</definedName>
    <definedName name="U_FA0114_dcsab1">dcsab1!$U$1:$U$675</definedName>
    <definedName name="U_OP0011_dabtd1" localSheetId="10">DBSAD1!$U$1:$U$677</definedName>
    <definedName name="U_OP0011_dabtd1">#REF!</definedName>
    <definedName name="U_OP0011_dacld1_s">#REF!</definedName>
    <definedName name="U_OP0011_DBCLD1_s">#REF!</definedName>
    <definedName name="U_OP0011_DBSAD1">#REF!</definedName>
    <definedName name="U_OP0011_dcsad1">dcsad1!$U$1:$U$675</definedName>
    <definedName name="U_OP0011_dcsad1_s">#REF!</definedName>
    <definedName name="V_C00036_dacle1_s">#REF!</definedName>
    <definedName name="V_C00036_dbcle1_s">#REF!</definedName>
    <definedName name="V_C00036_DBSAE1">#REF!</definedName>
    <definedName name="V_C00036_dcsae1_s">#REF!</definedName>
    <definedName name="V_CF0189_dabte1" localSheetId="11">DBSAE1!$V$1:$V$677</definedName>
    <definedName name="V_CF0189_dabte1">#REF!</definedName>
    <definedName name="V_CF0189_dcsae1">dcsae1!$V$1:$V$675</definedName>
    <definedName name="V_FA0117_dabta1">#REF!</definedName>
    <definedName name="V_FA0117_dacla1_s">#REF!</definedName>
    <definedName name="V_FA0117_DBCLA1_s">#REF!</definedName>
    <definedName name="V_FA0117_DBSAA1">#REF!</definedName>
    <definedName name="V_FA0117_dcsaa1">dcsaa1!$V$1:$V$675</definedName>
    <definedName name="V_FA0117_dcsaa1_s">#REF!</definedName>
    <definedName name="V_FA0118_dabtb1" localSheetId="9">DBSAB1!$V$1:$V$677</definedName>
    <definedName name="V_FA0118_dabtb1">#REF!</definedName>
    <definedName name="V_FA0118_daclb1_s">#REF!</definedName>
    <definedName name="V_FA0118_dbclb1_s">#REF!</definedName>
    <definedName name="V_FA0118_dcsab1">dcsab1!$V$1:$V$675</definedName>
    <definedName name="V_OP0069_dabtd1" localSheetId="10">DBSAD1!$V$1:$V$677</definedName>
    <definedName name="V_OP0069_dabtd1">#REF!</definedName>
    <definedName name="V_OP0069_dacld1_s">#REF!</definedName>
    <definedName name="V_OP0069_DBCLD1_s">#REF!</definedName>
    <definedName name="V_OP0069_DBSAD1">#REF!</definedName>
    <definedName name="V_OP0069_dcsad1">dcsad1!$V$1:$V$675</definedName>
    <definedName name="V_OP0069_dcsad1_s">#REF!</definedName>
    <definedName name="W_CF0191_dabte1" localSheetId="11">DBSAE1!$W$1:$W$677</definedName>
    <definedName name="W_CF0191_dabte1">#REF!</definedName>
    <definedName name="W_CF0191_dcsae1">dcsae1!$W$1:$W$675</definedName>
    <definedName name="W_FA0001_dabtd1" localSheetId="10">DBSAD1!$W$1:$W$677</definedName>
    <definedName name="W_FA0001_dabtd1">#REF!</definedName>
    <definedName name="W_FA0001_dacld1_s">#REF!</definedName>
    <definedName name="W_FA0001_DBCLD1_s">#REF!</definedName>
    <definedName name="W_FA0001_DBSAD1">#REF!</definedName>
    <definedName name="W_FA0001_dcsad1">dcsad1!$W$1:$W$675</definedName>
    <definedName name="W_FA0001_dcsad1_s">#REF!</definedName>
    <definedName name="W_FA0121_dabta1">#REF!</definedName>
    <definedName name="W_FA0121_dacla1_s">#REF!</definedName>
    <definedName name="W_FA0121_DBCLA1_s">#REF!</definedName>
    <definedName name="W_FA0121_DBSAA1">#REF!</definedName>
    <definedName name="W_FA0121_dcsaa1">dcsaa1!$W$1:$W$675</definedName>
    <definedName name="W_FA0121_dcsaa1_s">#REF!</definedName>
    <definedName name="W_FA0122_dabtb1" localSheetId="9">DBSAB1!$W$1:$W$677</definedName>
    <definedName name="W_FA0122_dabtb1">#REF!</definedName>
    <definedName name="W_FA0122_daclb1_s">#REF!</definedName>
    <definedName name="W_FA0122_dbclb1_s">#REF!</definedName>
    <definedName name="W_FA0122_dcsab1">dcsab1!$W$1:$W$675</definedName>
    <definedName name="W_PC0277_dacle1_s">#REF!</definedName>
    <definedName name="W_PC0277_dbcle1_s">#REF!</definedName>
    <definedName name="W_PC0277_DBSAE1">#REF!</definedName>
    <definedName name="W_PC0277_dcsae1_s">#REF!</definedName>
    <definedName name="X_A10008_dabtd1" localSheetId="10">DBSAD1!$X$1:$X$677</definedName>
    <definedName name="X_A10008_dabtd1">#REF!</definedName>
    <definedName name="X_A10008_dacld1_s">#REF!</definedName>
    <definedName name="X_A10008_DBCLD1_s">#REF!</definedName>
    <definedName name="X_A10008_DBSAD1">#REF!</definedName>
    <definedName name="X_A10008_dcsad1">dcsad1!$X$1:$X$675</definedName>
    <definedName name="X_A10008_dcsad1_s">#REF!</definedName>
    <definedName name="X_CF0193_dabte1" localSheetId="11">DBSAE1!$X$1:$X$677</definedName>
    <definedName name="X_CF0193_dabte1">#REF!</definedName>
    <definedName name="X_CF0193_dcsae1">dcsae1!$X$1:$X$675</definedName>
    <definedName name="X_FA0125_dabta1">#REF!</definedName>
    <definedName name="X_FA0125_dacla1_s">#REF!</definedName>
    <definedName name="X_FA0125_DBCLA1_s">#REF!</definedName>
    <definedName name="X_FA0125_DBSAA1">#REF!</definedName>
    <definedName name="X_FA0125_dcsaa1">dcsaa1!$X$1:$X$675</definedName>
    <definedName name="X_FA0125_dcsaa1_s">#REF!</definedName>
    <definedName name="X_FA0126_dabtb1" localSheetId="9">DBSAB1!$X$1:$X$677</definedName>
    <definedName name="X_FA0126_dabtb1">#REF!</definedName>
    <definedName name="X_FA0126_daclb1_s">#REF!</definedName>
    <definedName name="X_FA0126_dbclb1_s">#REF!</definedName>
    <definedName name="X_FA0126_dcsab1">dcsab1!$X$1:$X$675</definedName>
    <definedName name="X_PC0278_dacle1_s">#REF!</definedName>
    <definedName name="X_PC0278_dbcle1_s">#REF!</definedName>
    <definedName name="X_PC0278_DBSAE1">#REF!</definedName>
    <definedName name="X_PC0278_dcsae1_s">#REF!</definedName>
    <definedName name="Y_CF0135_dabte1" localSheetId="11">DBSAE1!$Y$1:$Y$677</definedName>
    <definedName name="Y_CF0135_dabte1">#REF!</definedName>
    <definedName name="Y_CF0135_dcsae1">dcsae1!$Y$1:$Y$675</definedName>
    <definedName name="Y_CL0011_dabtd1" localSheetId="10">DBSAD1!$Y$1:$Y$677</definedName>
    <definedName name="Y_CL0011_dabtd1">#REF!</definedName>
    <definedName name="Y_CL0011_dcsad1">dcsad1!$Y$1:$Y$675</definedName>
    <definedName name="Y_FA0033_dabta1">#REF!</definedName>
    <definedName name="Y_FA0033_dacla1_s">#REF!</definedName>
    <definedName name="Y_FA0033_DBCLA1_s">#REF!</definedName>
    <definedName name="Y_FA0033_DBSAA1">#REF!</definedName>
    <definedName name="Y_FA0033_dcsaa1">dcsaa1!$Y$1:$Y$675</definedName>
    <definedName name="Y_FA0033_dcsaa1_s">#REF!</definedName>
    <definedName name="Y_FA0034_dabtb1" localSheetId="9">DBSAB1!$Y$1:$Y$677</definedName>
    <definedName name="Y_FA0034_dabtb1">#REF!</definedName>
    <definedName name="Y_FA0034_daclb1_s">#REF!</definedName>
    <definedName name="Y_FA0034_dbclb1_s">#REF!</definedName>
    <definedName name="Y_FA0034_dcsab1">dcsab1!$Y$1:$Y$675</definedName>
    <definedName name="Y_FA0199_dacld1_s">#REF!</definedName>
    <definedName name="Y_FA0199_DBCLD1_s">#REF!</definedName>
    <definedName name="Y_FA0199_DBSAD1">#REF!</definedName>
    <definedName name="Y_FA0199_dcsad1_s">#REF!</definedName>
    <definedName name="Y_PC0294_dacle1_s">#REF!</definedName>
    <definedName name="Y_PC0294_dbcle1_s">#REF!</definedName>
    <definedName name="Y_PC0294_DBSAE1">#REF!</definedName>
    <definedName name="Y_PC0294_dcsae1_s">#REF!</definedName>
    <definedName name="Z_CF0136_dabte1" localSheetId="11">DBSAE1!$Z$1:$Z$677</definedName>
    <definedName name="Z_CF0136_dabte1">#REF!</definedName>
    <definedName name="Z_CF0136_dcsae1">dcsae1!$Z$1:$Z$675</definedName>
    <definedName name="Z_CL0016_dabtd1">#REF!</definedName>
    <definedName name="Z_FA0025_dabta1">#REF!</definedName>
    <definedName name="Z_FA0025_dacla1_s">#REF!</definedName>
    <definedName name="Z_FA0025_DBCLA1_s">#REF!</definedName>
    <definedName name="Z_FA0025_DBSAA1">#REF!</definedName>
    <definedName name="Z_FA0025_dcsaa1">dcsaa1!$Z$1:$Z$675</definedName>
    <definedName name="Z_FA0025_dcsaa1_s">#REF!</definedName>
    <definedName name="Z_FA0026_dabtb1" localSheetId="9">DBSAB1!$Z$1:$Z$677</definedName>
    <definedName name="Z_FA0026_dabtb1">#REF!</definedName>
    <definedName name="Z_FA0026_daclb1_s">#REF!</definedName>
    <definedName name="Z_FA0026_dbclb1_s">#REF!</definedName>
    <definedName name="Z_FA0026_dcsab1">dcsab1!$Z$1:$Z$675</definedName>
    <definedName name="Z_FA0199_dabtd1" localSheetId="10">DBSAD1!$Z$1:$Z$677</definedName>
    <definedName name="Z_FA0199_dabtd1">#REF!</definedName>
    <definedName name="Z_FA0199_dcsad1">dcsad1!$Z$1:$Z$675</definedName>
    <definedName name="Z_MI0023_dacld1_s">#REF!</definedName>
    <definedName name="Z_MI0023_DBCLD1_s">#REF!</definedName>
    <definedName name="Z_MI0023_DBSAD1">#REF!</definedName>
    <definedName name="Z_MI0023_dcsad1_s">#REF!</definedName>
    <definedName name="Z_PC0410_dacle1_s">#REF!</definedName>
    <definedName name="Z_PC0410_dbcle1_s">#REF!</definedName>
    <definedName name="Z_PC0410_DBSAE1">#REF!</definedName>
    <definedName name="Z_PC0410_dcsae1_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/>
  <c r="C2" i="3" s="1"/>
  <c r="C2" i="28" s="1"/>
  <c r="AG675" i="36" l="1"/>
  <c r="AF675" i="36"/>
  <c r="AE675" i="36"/>
  <c r="AD675" i="36"/>
  <c r="AC675" i="36"/>
  <c r="AB675" i="36"/>
  <c r="AA675" i="36"/>
  <c r="Z675" i="36"/>
  <c r="Y675" i="36"/>
  <c r="X675" i="36"/>
  <c r="W675" i="36"/>
  <c r="V675" i="36"/>
  <c r="U675" i="36"/>
  <c r="T675" i="36"/>
  <c r="S675" i="36"/>
  <c r="R675" i="36"/>
  <c r="Q675" i="36"/>
  <c r="P675" i="36"/>
  <c r="O675" i="36"/>
  <c r="N675" i="36"/>
  <c r="M675" i="36"/>
  <c r="L675" i="36"/>
  <c r="K675" i="36"/>
  <c r="J675" i="36"/>
  <c r="I675" i="36"/>
  <c r="H675" i="36"/>
  <c r="G675" i="36"/>
  <c r="F675" i="36"/>
  <c r="E675" i="36"/>
  <c r="AE675" i="35"/>
  <c r="AD675" i="35"/>
  <c r="AC675" i="35"/>
  <c r="AB675" i="35"/>
  <c r="AA675" i="35"/>
  <c r="Z675" i="35"/>
  <c r="Y675" i="35"/>
  <c r="X675" i="35"/>
  <c r="W675" i="35"/>
  <c r="V675" i="35"/>
  <c r="U675" i="35"/>
  <c r="T675" i="35"/>
  <c r="S675" i="35"/>
  <c r="R675" i="35"/>
  <c r="Q675" i="35"/>
  <c r="P675" i="35"/>
  <c r="O675" i="35"/>
  <c r="N675" i="35"/>
  <c r="M675" i="35"/>
  <c r="L675" i="35"/>
  <c r="K675" i="35"/>
  <c r="J675" i="35"/>
  <c r="I675" i="35"/>
  <c r="H675" i="35"/>
  <c r="G675" i="35"/>
  <c r="F675" i="35"/>
  <c r="E675" i="35"/>
  <c r="AB675" i="34"/>
  <c r="AA675" i="34"/>
  <c r="Z675" i="34"/>
  <c r="Y675" i="34"/>
  <c r="X675" i="34"/>
  <c r="W675" i="34"/>
  <c r="V675" i="34"/>
  <c r="U675" i="34"/>
  <c r="T675" i="34"/>
  <c r="S675" i="34"/>
  <c r="R675" i="34"/>
  <c r="Q675" i="34"/>
  <c r="P675" i="34"/>
  <c r="O675" i="34"/>
  <c r="N675" i="34"/>
  <c r="M675" i="34"/>
  <c r="L675" i="34"/>
  <c r="K675" i="34"/>
  <c r="J675" i="34"/>
  <c r="I675" i="34"/>
  <c r="H675" i="34"/>
  <c r="G675" i="34"/>
  <c r="F675" i="34"/>
  <c r="E675" i="34"/>
  <c r="AA675" i="33"/>
  <c r="Z675" i="33"/>
  <c r="Y675" i="33"/>
  <c r="X675" i="33"/>
  <c r="W675" i="33"/>
  <c r="V675" i="33"/>
  <c r="U675" i="33"/>
  <c r="T675" i="33"/>
  <c r="S675" i="33"/>
  <c r="R675" i="33"/>
  <c r="Q675" i="33"/>
  <c r="P675" i="33"/>
  <c r="O675" i="33"/>
  <c r="N675" i="33"/>
  <c r="M675" i="33"/>
  <c r="L675" i="33"/>
  <c r="K675" i="33"/>
  <c r="J675" i="33"/>
  <c r="I675" i="33"/>
  <c r="H675" i="33"/>
  <c r="G675" i="33"/>
  <c r="F675" i="33"/>
  <c r="E675" i="33"/>
  <c r="B2" i="28"/>
  <c r="D21" i="3" l="1"/>
  <c r="D9" i="3"/>
  <c r="C20" i="3"/>
  <c r="D20" i="3"/>
  <c r="C31" i="3"/>
  <c r="C19" i="3"/>
  <c r="D31" i="3"/>
  <c r="D19" i="3"/>
  <c r="C30" i="3"/>
  <c r="C18" i="3"/>
  <c r="D30" i="3"/>
  <c r="D18" i="3"/>
  <c r="C29" i="3"/>
  <c r="C17" i="3"/>
  <c r="D17" i="3"/>
  <c r="C28" i="3"/>
  <c r="C16" i="3"/>
  <c r="D28" i="3"/>
  <c r="D16" i="3"/>
  <c r="C27" i="3"/>
  <c r="C15" i="3"/>
  <c r="D27" i="3"/>
  <c r="D15" i="3"/>
  <c r="C26" i="3"/>
  <c r="C14" i="3"/>
  <c r="D26" i="3"/>
  <c r="D14" i="3"/>
  <c r="C25" i="3"/>
  <c r="C13" i="3"/>
  <c r="D25" i="3"/>
  <c r="D13" i="3"/>
  <c r="C24" i="3"/>
  <c r="C12" i="3"/>
  <c r="D24" i="3"/>
  <c r="D12" i="3"/>
  <c r="C23" i="3"/>
  <c r="C11" i="3"/>
  <c r="D23" i="3"/>
  <c r="D11" i="3"/>
  <c r="C22" i="3"/>
  <c r="C10" i="3"/>
  <c r="D22" i="3"/>
  <c r="D10" i="3"/>
  <c r="C21" i="3"/>
  <c r="C9" i="3"/>
  <c r="D29" i="3"/>
  <c r="C36" i="28"/>
  <c r="C35" i="28"/>
  <c r="C39" i="28"/>
  <c r="C38" i="28"/>
  <c r="C37" i="28"/>
  <c r="C28" i="28"/>
  <c r="C16" i="28"/>
  <c r="D35" i="28"/>
  <c r="D20" i="28"/>
  <c r="C27" i="28"/>
  <c r="C15" i="28"/>
  <c r="D31" i="28"/>
  <c r="D19" i="28"/>
  <c r="C26" i="28"/>
  <c r="C14" i="28"/>
  <c r="D30" i="28"/>
  <c r="D18" i="28"/>
  <c r="C25" i="28"/>
  <c r="C13" i="28"/>
  <c r="D29" i="28"/>
  <c r="D17" i="28"/>
  <c r="C24" i="28"/>
  <c r="C12" i="28"/>
  <c r="D28" i="28"/>
  <c r="D16" i="28"/>
  <c r="C23" i="28"/>
  <c r="C11" i="28"/>
  <c r="D27" i="28"/>
  <c r="D15" i="28"/>
  <c r="C22" i="28"/>
  <c r="C10" i="28"/>
  <c r="D26" i="28"/>
  <c r="D14" i="28"/>
  <c r="C21" i="28"/>
  <c r="C9" i="28"/>
  <c r="D25" i="28"/>
  <c r="D13" i="28"/>
  <c r="C20" i="28"/>
  <c r="D39" i="28"/>
  <c r="D24" i="28"/>
  <c r="D12" i="28"/>
  <c r="C31" i="28"/>
  <c r="C19" i="28"/>
  <c r="D38" i="28"/>
  <c r="D23" i="28"/>
  <c r="D11" i="28"/>
  <c r="C30" i="28"/>
  <c r="C18" i="28"/>
  <c r="D37" i="28"/>
  <c r="D22" i="28"/>
  <c r="D10" i="28"/>
  <c r="C29" i="28"/>
  <c r="C17" i="28"/>
  <c r="D36" i="28"/>
  <c r="D21" i="28"/>
  <c r="D9" i="28"/>
  <c r="D40" i="28" l="1"/>
  <c r="E30" i="28"/>
  <c r="F30" i="28" s="1"/>
  <c r="E17" i="28"/>
  <c r="F17" i="28" s="1"/>
  <c r="E38" i="28"/>
  <c r="F38" i="28" s="1"/>
  <c r="E31" i="28"/>
  <c r="F31" i="28" s="1"/>
  <c r="E25" i="28"/>
  <c r="F25" i="28" s="1"/>
  <c r="E18" i="28"/>
  <c r="F18" i="28" s="1"/>
  <c r="E21" i="28"/>
  <c r="F21" i="28" s="1"/>
  <c r="E22" i="28"/>
  <c r="F22" i="28" s="1"/>
  <c r="E14" i="28"/>
  <c r="F14" i="28" s="1"/>
  <c r="E28" i="28"/>
  <c r="F28" i="28" s="1"/>
  <c r="E27" i="28"/>
  <c r="F27" i="28" s="1"/>
  <c r="E11" i="28"/>
  <c r="F11" i="28" s="1"/>
  <c r="C40" i="28"/>
  <c r="E36" i="28"/>
  <c r="F36" i="28" s="1"/>
  <c r="E39" i="28"/>
  <c r="F39" i="28" s="1"/>
  <c r="E37" i="28"/>
  <c r="F37" i="28" s="1"/>
  <c r="E12" i="28"/>
  <c r="F12" i="28" s="1"/>
  <c r="E26" i="28"/>
  <c r="F26" i="28" s="1"/>
  <c r="E10" i="28"/>
  <c r="F10" i="28" s="1"/>
  <c r="E15" i="28"/>
  <c r="F15" i="28" s="1"/>
  <c r="E29" i="28"/>
  <c r="F29" i="28" s="1"/>
  <c r="E13" i="28"/>
  <c r="F13" i="28" s="1"/>
  <c r="E20" i="28"/>
  <c r="F20" i="28" s="1"/>
  <c r="E23" i="28"/>
  <c r="F23" i="28" s="1"/>
  <c r="E35" i="28"/>
  <c r="F35" i="28" s="1"/>
  <c r="E16" i="28"/>
  <c r="F16" i="28" s="1"/>
  <c r="E19" i="28"/>
  <c r="F19" i="28" s="1"/>
  <c r="E24" i="28"/>
  <c r="F24" i="28" s="1"/>
  <c r="E9" i="28"/>
  <c r="F9" i="28" s="1"/>
  <c r="E11" i="3"/>
  <c r="F11" i="3" s="1"/>
  <c r="E21" i="3"/>
  <c r="F21" i="3" s="1"/>
  <c r="E15" i="3"/>
  <c r="F15" i="3" s="1"/>
  <c r="E30" i="3"/>
  <c r="F30" i="3" s="1"/>
  <c r="E27" i="3"/>
  <c r="F27" i="3" s="1"/>
  <c r="E19" i="3"/>
  <c r="F19" i="3" s="1"/>
  <c r="E14" i="3"/>
  <c r="F14" i="3" s="1"/>
  <c r="E12" i="3"/>
  <c r="F12" i="3" s="1"/>
  <c r="E22" i="3"/>
  <c r="F22" i="3" s="1"/>
  <c r="E10" i="3"/>
  <c r="F10" i="3" s="1"/>
  <c r="E29" i="3"/>
  <c r="F29" i="3" s="1"/>
  <c r="E9" i="3"/>
  <c r="F9" i="3" s="1"/>
  <c r="E23" i="3"/>
  <c r="F23" i="3" s="1"/>
  <c r="E31" i="3"/>
  <c r="F31" i="3" s="1"/>
  <c r="E26" i="3"/>
  <c r="F26" i="3" s="1"/>
  <c r="E28" i="3"/>
  <c r="F28" i="3" s="1"/>
  <c r="E25" i="3"/>
  <c r="F25" i="3" s="1"/>
  <c r="E13" i="3"/>
  <c r="F13" i="3" s="1"/>
  <c r="E20" i="3"/>
  <c r="F20" i="3" s="1"/>
  <c r="E18" i="3"/>
  <c r="F18" i="3" s="1"/>
  <c r="E24" i="3"/>
  <c r="F24" i="3" s="1"/>
  <c r="E16" i="3"/>
  <c r="F16" i="3" s="1"/>
  <c r="E17" i="3"/>
  <c r="F17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Tamburello</author>
  </authors>
  <commentList>
    <comment ref="C7" authorId="0" shapeId="0" xr:uid="{F7BF58D3-3122-458E-93B5-81F8F31940A1}">
      <text>
        <r>
          <rPr>
            <b/>
            <sz val="12"/>
            <color indexed="81"/>
            <rFont val="Arial"/>
            <family val="2"/>
          </rPr>
          <t>State Aid Planning:</t>
        </r>
        <r>
          <rPr>
            <sz val="12"/>
            <color indexed="81"/>
            <rFont val="Arial"/>
            <family val="2"/>
          </rPr>
          <t xml:space="preserve">
SA252-A is the Current Law Database at 5/14/2025.</t>
        </r>
      </text>
    </comment>
    <comment ref="D7" authorId="0" shapeId="0" xr:uid="{FD2A984E-8B53-4576-89DB-A22DBCA773C3}">
      <text>
        <r>
          <rPr>
            <b/>
            <sz val="12"/>
            <color indexed="81"/>
            <rFont val="Arial"/>
            <family val="2"/>
          </rPr>
          <t>State Aid Planning:</t>
        </r>
        <r>
          <rPr>
            <sz val="12"/>
            <color indexed="81"/>
            <rFont val="Arial"/>
            <family val="2"/>
          </rPr>
          <t xml:space="preserve">
SA252-A is the Current Law Database at 5/14/2025.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Tamburello</author>
  </authors>
  <commentList>
    <comment ref="C7" authorId="0" shapeId="0" xr:uid="{9958902A-5E9E-4CEF-B58A-32FE212FDE42}">
      <text>
        <r>
          <rPr>
            <b/>
            <sz val="12"/>
            <color indexed="81"/>
            <rFont val="Arial"/>
            <family val="2"/>
          </rPr>
          <t>State Aid Planning:</t>
        </r>
        <r>
          <rPr>
            <sz val="12"/>
            <color indexed="81"/>
            <rFont val="Arial"/>
            <family val="2"/>
          </rPr>
          <t xml:space="preserve">
SA252-A is the Current Law Database at 5/14/2025.</t>
        </r>
      </text>
    </comment>
    <comment ref="D7" authorId="0" shapeId="0" xr:uid="{09FD63F7-6BBB-4C71-AADE-9A56C560CD82}">
      <text>
        <r>
          <rPr>
            <b/>
            <sz val="12"/>
            <color indexed="81"/>
            <rFont val="Arial"/>
            <family val="2"/>
          </rPr>
          <t>State Aid Planning:</t>
        </r>
        <r>
          <rPr>
            <sz val="12"/>
            <color indexed="81"/>
            <rFont val="Arial"/>
            <family val="2"/>
          </rPr>
          <t xml:space="preserve">
SA252-6 is the Legislative Budget at 5/6/2025.</t>
        </r>
      </text>
    </comment>
    <comment ref="C33" authorId="0" shapeId="0" xr:uid="{785109D0-B6A2-4568-AF07-9AC5470F2F7B}">
      <text>
        <r>
          <rPr>
            <b/>
            <sz val="12"/>
            <color indexed="81"/>
            <rFont val="Arial"/>
            <family val="2"/>
          </rPr>
          <t>State Aid Planning:</t>
        </r>
        <r>
          <rPr>
            <sz val="12"/>
            <color indexed="81"/>
            <rFont val="Arial"/>
            <family val="2"/>
          </rPr>
          <t xml:space="preserve">
SA252-A is the Current Law Database at 5/14/2025.</t>
        </r>
      </text>
    </comment>
    <comment ref="D33" authorId="0" shapeId="0" xr:uid="{67E93959-AD53-448E-8485-5604BF0A72D9}">
      <text>
        <r>
          <rPr>
            <b/>
            <sz val="12"/>
            <color indexed="81"/>
            <rFont val="Arial"/>
            <family val="2"/>
          </rPr>
          <t>State Aid Planning:</t>
        </r>
        <r>
          <rPr>
            <sz val="12"/>
            <color indexed="81"/>
            <rFont val="Arial"/>
            <family val="2"/>
          </rPr>
          <t xml:space="preserve">
SA252-6 is the Legislative Budget at 5/6/2025.</t>
        </r>
      </text>
    </comment>
  </commentList>
</comments>
</file>

<file path=xl/sharedStrings.xml><?xml version="1.0" encoding="utf-8"?>
<sst xmlns="http://schemas.openxmlformats.org/spreadsheetml/2006/main" count="15941" uniqueCount="3018">
  <si>
    <t>INC</t>
  </si>
  <si>
    <t>REP</t>
  </si>
  <si>
    <t>010100</t>
  </si>
  <si>
    <t>ALBANY</t>
  </si>
  <si>
    <t>010201</t>
  </si>
  <si>
    <t>BERNE KNOX</t>
  </si>
  <si>
    <t>010306</t>
  </si>
  <si>
    <t>BETHLEHEM</t>
  </si>
  <si>
    <t>010402</t>
  </si>
  <si>
    <t>RAVENA COEYMAN</t>
  </si>
  <si>
    <t>010500</t>
  </si>
  <si>
    <t>COHOES</t>
  </si>
  <si>
    <t>010601</t>
  </si>
  <si>
    <t>SOUTH COLONIE</t>
  </si>
  <si>
    <t>010615</t>
  </si>
  <si>
    <t>MENANDS</t>
  </si>
  <si>
    <t>010623</t>
  </si>
  <si>
    <t>NORTH COLONIE</t>
  </si>
  <si>
    <t>010701</t>
  </si>
  <si>
    <t>GREEN ISLAND</t>
  </si>
  <si>
    <t>010802</t>
  </si>
  <si>
    <t>GUILDERLAND</t>
  </si>
  <si>
    <t>011003</t>
  </si>
  <si>
    <t>VOORHEESVILLE</t>
  </si>
  <si>
    <t>011200</t>
  </si>
  <si>
    <t>WATERVLIET</t>
  </si>
  <si>
    <t>020101</t>
  </si>
  <si>
    <t>ALFRED ALMOND</t>
  </si>
  <si>
    <t>020601</t>
  </si>
  <si>
    <t>ANDOVER</t>
  </si>
  <si>
    <t>020702</t>
  </si>
  <si>
    <t>GENESEE VALLEY</t>
  </si>
  <si>
    <t>020801</t>
  </si>
  <si>
    <t>BELFAST</t>
  </si>
  <si>
    <t>021102</t>
  </si>
  <si>
    <t>CANASERAGA</t>
  </si>
  <si>
    <t>021601</t>
  </si>
  <si>
    <t>FRIENDSHIP</t>
  </si>
  <si>
    <t>022001</t>
  </si>
  <si>
    <t>FILLMORE</t>
  </si>
  <si>
    <t>022101</t>
  </si>
  <si>
    <t>WHITESVILLE</t>
  </si>
  <si>
    <t>022302</t>
  </si>
  <si>
    <t>CUBA-RUSHFORD</t>
  </si>
  <si>
    <t>022401</t>
  </si>
  <si>
    <t>SCIO</t>
  </si>
  <si>
    <t>022601</t>
  </si>
  <si>
    <t>WELLSVILLE</t>
  </si>
  <si>
    <t>022902</t>
  </si>
  <si>
    <t>BOLIVAR-RICHBG</t>
  </si>
  <si>
    <t>030101</t>
  </si>
  <si>
    <t>CHENANGO FORKS</t>
  </si>
  <si>
    <t>030200</t>
  </si>
  <si>
    <t>BINGHAMTON</t>
  </si>
  <si>
    <t>030501</t>
  </si>
  <si>
    <t>HARPURSVILLE</t>
  </si>
  <si>
    <t>030601</t>
  </si>
  <si>
    <t>SUSQUEHANNA VA</t>
  </si>
  <si>
    <t>030701</t>
  </si>
  <si>
    <t>CHENANGO VALLE</t>
  </si>
  <si>
    <t>031101</t>
  </si>
  <si>
    <t>MAINE ENDWELL</t>
  </si>
  <si>
    <t>031301</t>
  </si>
  <si>
    <t>DEPOSIT</t>
  </si>
  <si>
    <t>031401</t>
  </si>
  <si>
    <t>WHITNEY POINT</t>
  </si>
  <si>
    <t>031501</t>
  </si>
  <si>
    <t>UNION-ENDICOTT</t>
  </si>
  <si>
    <t>031502</t>
  </si>
  <si>
    <t>JOHNSON   CITY</t>
  </si>
  <si>
    <t>031601</t>
  </si>
  <si>
    <t>VESTAL</t>
  </si>
  <si>
    <t>031701</t>
  </si>
  <si>
    <t>WINDSOR</t>
  </si>
  <si>
    <t>040204</t>
  </si>
  <si>
    <t>WEST VALLEY</t>
  </si>
  <si>
    <t>040302</t>
  </si>
  <si>
    <t>ALLEGANY-LIMES</t>
  </si>
  <si>
    <t>040901</t>
  </si>
  <si>
    <t>ELLICOTTVILLE</t>
  </si>
  <si>
    <t>041101</t>
  </si>
  <si>
    <t>FRANKLINVILLE</t>
  </si>
  <si>
    <t>041401</t>
  </si>
  <si>
    <t>HINSDALE</t>
  </si>
  <si>
    <t>042302</t>
  </si>
  <si>
    <t>CATTARAUGUS-LI</t>
  </si>
  <si>
    <t>042400</t>
  </si>
  <si>
    <t>OLEAN</t>
  </si>
  <si>
    <t>042801</t>
  </si>
  <si>
    <t>GOWANDA</t>
  </si>
  <si>
    <t>042901</t>
  </si>
  <si>
    <t>PORTVILLE</t>
  </si>
  <si>
    <t>043001</t>
  </si>
  <si>
    <t>RANDOLPH</t>
  </si>
  <si>
    <t>043200</t>
  </si>
  <si>
    <t>SALAMANCA</t>
  </si>
  <si>
    <t>043501</t>
  </si>
  <si>
    <t>YORKSHRE-PIONE</t>
  </si>
  <si>
    <t>050100</t>
  </si>
  <si>
    <t>AUBURN</t>
  </si>
  <si>
    <t>050301</t>
  </si>
  <si>
    <t>WEEDSPORT</t>
  </si>
  <si>
    <t>050401</t>
  </si>
  <si>
    <t>CATO MERIDIAN</t>
  </si>
  <si>
    <t>050701</t>
  </si>
  <si>
    <t>SOUTHERN CAYUG</t>
  </si>
  <si>
    <t>051101</t>
  </si>
  <si>
    <t>PORT BYRON</t>
  </si>
  <si>
    <t>051301</t>
  </si>
  <si>
    <t>MORAVIA</t>
  </si>
  <si>
    <t>051901</t>
  </si>
  <si>
    <t>UNION SPRINGS</t>
  </si>
  <si>
    <t>060201</t>
  </si>
  <si>
    <t>SOUTHWESTERN</t>
  </si>
  <si>
    <t>060301</t>
  </si>
  <si>
    <t>FREWSBURG</t>
  </si>
  <si>
    <t>060401</t>
  </si>
  <si>
    <t>CASSADAGA VALL</t>
  </si>
  <si>
    <t>060503</t>
  </si>
  <si>
    <t>CHAUTAUQUA</t>
  </si>
  <si>
    <t>060601</t>
  </si>
  <si>
    <t>PINE VALLEY</t>
  </si>
  <si>
    <t>060701</t>
  </si>
  <si>
    <t>CLYMER</t>
  </si>
  <si>
    <t>060800</t>
  </si>
  <si>
    <t>DUNKIRK</t>
  </si>
  <si>
    <t>061001</t>
  </si>
  <si>
    <t>BEMUS POINT</t>
  </si>
  <si>
    <t>061101</t>
  </si>
  <si>
    <t>FALCONER</t>
  </si>
  <si>
    <t>061501</t>
  </si>
  <si>
    <t>SILVER CREEK</t>
  </si>
  <si>
    <t>061503</t>
  </si>
  <si>
    <t>FORESTVILLE</t>
  </si>
  <si>
    <t>061601</t>
  </si>
  <si>
    <t>PANAMA</t>
  </si>
  <si>
    <t>061700</t>
  </si>
  <si>
    <t>JAMESTOWN</t>
  </si>
  <si>
    <t>062201</t>
  </si>
  <si>
    <t>FREDONIA</t>
  </si>
  <si>
    <t>062301</t>
  </si>
  <si>
    <t>BROCTON</t>
  </si>
  <si>
    <t>062401</t>
  </si>
  <si>
    <t>RIPLEY</t>
  </si>
  <si>
    <t>062601</t>
  </si>
  <si>
    <t>SHERMAN</t>
  </si>
  <si>
    <t>062901</t>
  </si>
  <si>
    <t>WESTFIELD</t>
  </si>
  <si>
    <t>070600</t>
  </si>
  <si>
    <t>ELMIRA</t>
  </si>
  <si>
    <t>070901</t>
  </si>
  <si>
    <t>HORSEHEADS</t>
  </si>
  <si>
    <t>070902</t>
  </si>
  <si>
    <t>ELMIRA HEIGHTS</t>
  </si>
  <si>
    <t>080101</t>
  </si>
  <si>
    <t>AFTON</t>
  </si>
  <si>
    <t>080201</t>
  </si>
  <si>
    <t>BAINBRIDGE GUI</t>
  </si>
  <si>
    <t>080601</t>
  </si>
  <si>
    <t>GREENE</t>
  </si>
  <si>
    <t>081003</t>
  </si>
  <si>
    <t>UNADILLA</t>
  </si>
  <si>
    <t>081200</t>
  </si>
  <si>
    <t>NORWICH</t>
  </si>
  <si>
    <t>081401</t>
  </si>
  <si>
    <t>GRGETWN-SO OTS</t>
  </si>
  <si>
    <t>081501</t>
  </si>
  <si>
    <t>OXFORD</t>
  </si>
  <si>
    <t>082001</t>
  </si>
  <si>
    <t>SHERBURNE EARL</t>
  </si>
  <si>
    <t>090201</t>
  </si>
  <si>
    <t>AUSABLE VALLEY</t>
  </si>
  <si>
    <t>090301</t>
  </si>
  <si>
    <t>BEEKMANTOWN</t>
  </si>
  <si>
    <t>090501</t>
  </si>
  <si>
    <t>NORTHEASTERN</t>
  </si>
  <si>
    <t>090601</t>
  </si>
  <si>
    <t>CHAZY</t>
  </si>
  <si>
    <t>090901</t>
  </si>
  <si>
    <t>NORTHRN ADIRON</t>
  </si>
  <si>
    <t>091101</t>
  </si>
  <si>
    <t>PERU</t>
  </si>
  <si>
    <t>091200</t>
  </si>
  <si>
    <t>PLATTSBURGH</t>
  </si>
  <si>
    <t>091402</t>
  </si>
  <si>
    <t>SARANAC</t>
  </si>
  <si>
    <t>100501</t>
  </si>
  <si>
    <t>COPAKE-TACONIC</t>
  </si>
  <si>
    <t>100902</t>
  </si>
  <si>
    <t>GERMANTOWN</t>
  </si>
  <si>
    <t>101001</t>
  </si>
  <si>
    <t>CHATHAM</t>
  </si>
  <si>
    <t>101300</t>
  </si>
  <si>
    <t>HUDSON</t>
  </si>
  <si>
    <t>101401</t>
  </si>
  <si>
    <t>KINDERHOOK</t>
  </si>
  <si>
    <t>101601</t>
  </si>
  <si>
    <t>NEW LEBANON</t>
  </si>
  <si>
    <t>110101</t>
  </si>
  <si>
    <t>CINCINNATUS</t>
  </si>
  <si>
    <t>110200</t>
  </si>
  <si>
    <t>CORTLAND</t>
  </si>
  <si>
    <t>110304</t>
  </si>
  <si>
    <t>MCGRAW</t>
  </si>
  <si>
    <t>110701</t>
  </si>
  <si>
    <t>HOMER</t>
  </si>
  <si>
    <t>110901</t>
  </si>
  <si>
    <t>MARATHON</t>
  </si>
  <si>
    <t>120102</t>
  </si>
  <si>
    <t>ANDES</t>
  </si>
  <si>
    <t>120301</t>
  </si>
  <si>
    <t>DOWNSVILLE</t>
  </si>
  <si>
    <t>120401</t>
  </si>
  <si>
    <t>CHARLOTTE VALL</t>
  </si>
  <si>
    <t>120501</t>
  </si>
  <si>
    <t>DELHI</t>
  </si>
  <si>
    <t>120701</t>
  </si>
  <si>
    <t>FRANKLIN</t>
  </si>
  <si>
    <t>120906</t>
  </si>
  <si>
    <t>HANCOCK</t>
  </si>
  <si>
    <t>121401</t>
  </si>
  <si>
    <t>MARGARETVILLE</t>
  </si>
  <si>
    <t>121502</t>
  </si>
  <si>
    <t>ROXBURY</t>
  </si>
  <si>
    <t>121601</t>
  </si>
  <si>
    <t>SIDNEY</t>
  </si>
  <si>
    <t>121701</t>
  </si>
  <si>
    <t>STAMFORD</t>
  </si>
  <si>
    <t>121702</t>
  </si>
  <si>
    <t>S. KORTRIGHT</t>
  </si>
  <si>
    <t>121901</t>
  </si>
  <si>
    <t>WALTON</t>
  </si>
  <si>
    <t>130200</t>
  </si>
  <si>
    <t>BEACON</t>
  </si>
  <si>
    <t>130502</t>
  </si>
  <si>
    <t>DOVER</t>
  </si>
  <si>
    <t>130801</t>
  </si>
  <si>
    <t>HYDE PARK</t>
  </si>
  <si>
    <t>131101</t>
  </si>
  <si>
    <t>NORTHEAST</t>
  </si>
  <si>
    <t>131201</t>
  </si>
  <si>
    <t>PAWLING</t>
  </si>
  <si>
    <t>131301</t>
  </si>
  <si>
    <t>PINE PLAINS</t>
  </si>
  <si>
    <t>131500</t>
  </si>
  <si>
    <t>POUGHKEEPSIE</t>
  </si>
  <si>
    <t>131601</t>
  </si>
  <si>
    <t>ARLINGTON</t>
  </si>
  <si>
    <t>131602</t>
  </si>
  <si>
    <t>SPACKENKILL</t>
  </si>
  <si>
    <t>131701</t>
  </si>
  <si>
    <t>RED HOOK</t>
  </si>
  <si>
    <t>131801</t>
  </si>
  <si>
    <t>RHINEBECK</t>
  </si>
  <si>
    <t>132101</t>
  </si>
  <si>
    <t>WAPPINGERS</t>
  </si>
  <si>
    <t>132201</t>
  </si>
  <si>
    <t>MILLBROOK</t>
  </si>
  <si>
    <t>140101</t>
  </si>
  <si>
    <t>ALDEN</t>
  </si>
  <si>
    <t>140201</t>
  </si>
  <si>
    <t>AMHERST</t>
  </si>
  <si>
    <t>140203</t>
  </si>
  <si>
    <t>WILLIAMSVILLE</t>
  </si>
  <si>
    <t>140207</t>
  </si>
  <si>
    <t>SWEET HOME</t>
  </si>
  <si>
    <t>140301</t>
  </si>
  <si>
    <t>EAST AURORA</t>
  </si>
  <si>
    <t>140600</t>
  </si>
  <si>
    <t>BUFFALO</t>
  </si>
  <si>
    <t>140701</t>
  </si>
  <si>
    <t>CHEEKTOWAGA</t>
  </si>
  <si>
    <t>140702</t>
  </si>
  <si>
    <t>MARYVALE</t>
  </si>
  <si>
    <t>140703</t>
  </si>
  <si>
    <t>CLEVELAND HILL</t>
  </si>
  <si>
    <t>140707</t>
  </si>
  <si>
    <t>DEPEW</t>
  </si>
  <si>
    <t>140709</t>
  </si>
  <si>
    <t>SLOAN</t>
  </si>
  <si>
    <t>140801</t>
  </si>
  <si>
    <t>CLARENCE</t>
  </si>
  <si>
    <t>141101</t>
  </si>
  <si>
    <t>SPRINGVILLE-GR</t>
  </si>
  <si>
    <t>141201</t>
  </si>
  <si>
    <t>EDEN</t>
  </si>
  <si>
    <t>141301</t>
  </si>
  <si>
    <t>IROQUOIS</t>
  </si>
  <si>
    <t>141401</t>
  </si>
  <si>
    <t>EVANS-BRANT</t>
  </si>
  <si>
    <t>141501</t>
  </si>
  <si>
    <t>GRAND ISLAND</t>
  </si>
  <si>
    <t>141601</t>
  </si>
  <si>
    <t>HAMBURG</t>
  </si>
  <si>
    <t>141604</t>
  </si>
  <si>
    <t>FRONTIER</t>
  </si>
  <si>
    <t>141701</t>
  </si>
  <si>
    <t>HOLLAND</t>
  </si>
  <si>
    <t>141800</t>
  </si>
  <si>
    <t>LACKAWANNA</t>
  </si>
  <si>
    <t>141901</t>
  </si>
  <si>
    <t>LANCASTER</t>
  </si>
  <si>
    <t>142101</t>
  </si>
  <si>
    <t>AKRON</t>
  </si>
  <si>
    <t>142201</t>
  </si>
  <si>
    <t>NORTH COLLINS</t>
  </si>
  <si>
    <t>142301</t>
  </si>
  <si>
    <t>ORCHARD PARK</t>
  </si>
  <si>
    <t>142500</t>
  </si>
  <si>
    <t>TONAWANDA</t>
  </si>
  <si>
    <t>142601</t>
  </si>
  <si>
    <t>KENMORE</t>
  </si>
  <si>
    <t>142801</t>
  </si>
  <si>
    <t>WEST SENECA</t>
  </si>
  <si>
    <t>150203</t>
  </si>
  <si>
    <t>CROWN POINT</t>
  </si>
  <si>
    <t>150601</t>
  </si>
  <si>
    <t>KEENE</t>
  </si>
  <si>
    <t>150801</t>
  </si>
  <si>
    <t>MINERVA</t>
  </si>
  <si>
    <t>150901</t>
  </si>
  <si>
    <t>MORIAH</t>
  </si>
  <si>
    <t>151001</t>
  </si>
  <si>
    <t>NEWCOMB</t>
  </si>
  <si>
    <t>151102</t>
  </si>
  <si>
    <t>LAKE PLACID</t>
  </si>
  <si>
    <t>151401</t>
  </si>
  <si>
    <t>SCHROON LAKE</t>
  </si>
  <si>
    <t>151501</t>
  </si>
  <si>
    <t>TICONDEROGA</t>
  </si>
  <si>
    <t>151701</t>
  </si>
  <si>
    <t>WILLSBORO</t>
  </si>
  <si>
    <t>151801</t>
  </si>
  <si>
    <t>BOQUET VALLEY</t>
  </si>
  <si>
    <t>160101</t>
  </si>
  <si>
    <t>TUPPER LAKE</t>
  </si>
  <si>
    <t>160801</t>
  </si>
  <si>
    <t>CHATEAUGAY</t>
  </si>
  <si>
    <t>161201</t>
  </si>
  <si>
    <t>SALMON RIVER</t>
  </si>
  <si>
    <t>161401</t>
  </si>
  <si>
    <t>SARANAC LAKE</t>
  </si>
  <si>
    <t>161501</t>
  </si>
  <si>
    <t>MALONE</t>
  </si>
  <si>
    <t>161601</t>
  </si>
  <si>
    <t>BRUSHTON MOIRA</t>
  </si>
  <si>
    <t>161801</t>
  </si>
  <si>
    <t>ST REGIS FALLS</t>
  </si>
  <si>
    <t>170301</t>
  </si>
  <si>
    <t>WHEELERVILLE</t>
  </si>
  <si>
    <t>170500</t>
  </si>
  <si>
    <t>GLOVERSVILLE</t>
  </si>
  <si>
    <t>170600</t>
  </si>
  <si>
    <t>JOHNSTOWN</t>
  </si>
  <si>
    <t>170801</t>
  </si>
  <si>
    <t>MAYFIELD</t>
  </si>
  <si>
    <t>170901</t>
  </si>
  <si>
    <t>NORTHVILLE</t>
  </si>
  <si>
    <t>171102</t>
  </si>
  <si>
    <t>BROADALBIN-PER</t>
  </si>
  <si>
    <t>180202</t>
  </si>
  <si>
    <t>ALEXANDER</t>
  </si>
  <si>
    <t>180300</t>
  </si>
  <si>
    <t>BATAVIA</t>
  </si>
  <si>
    <t>180701</t>
  </si>
  <si>
    <t>BYRON BERGEN</t>
  </si>
  <si>
    <t>180901</t>
  </si>
  <si>
    <t>ELBA</t>
  </si>
  <si>
    <t>181001</t>
  </si>
  <si>
    <t>LE ROY</t>
  </si>
  <si>
    <t>181101</t>
  </si>
  <si>
    <t>OAKFIELD ALABA</t>
  </si>
  <si>
    <t>181201</t>
  </si>
  <si>
    <t>PAVILION</t>
  </si>
  <si>
    <t>181302</t>
  </si>
  <si>
    <t>PEMBROKE</t>
  </si>
  <si>
    <t>190301</t>
  </si>
  <si>
    <t>CAIRO-DURHAM</t>
  </si>
  <si>
    <t>190401</t>
  </si>
  <si>
    <t>CATSKILL</t>
  </si>
  <si>
    <t>190501</t>
  </si>
  <si>
    <t>COXSACKIE ATHE</t>
  </si>
  <si>
    <t>190701</t>
  </si>
  <si>
    <t>GREENVILLE</t>
  </si>
  <si>
    <t>190901</t>
  </si>
  <si>
    <t>HUNTER TANNERS</t>
  </si>
  <si>
    <t>191401</t>
  </si>
  <si>
    <t>WINDHAM ASHLAN</t>
  </si>
  <si>
    <t>200401</t>
  </si>
  <si>
    <t>INDIAN LAKE</t>
  </si>
  <si>
    <t>200601</t>
  </si>
  <si>
    <t>LAKE PLEASANT</t>
  </si>
  <si>
    <t>200701</t>
  </si>
  <si>
    <t>LONG LAKE</t>
  </si>
  <si>
    <t>200901</t>
  </si>
  <si>
    <t>WELLS</t>
  </si>
  <si>
    <t>210302</t>
  </si>
  <si>
    <t>WEST CANADA VA</t>
  </si>
  <si>
    <t>210402</t>
  </si>
  <si>
    <t>FRANKFORT-SCHU</t>
  </si>
  <si>
    <t>210601</t>
  </si>
  <si>
    <t>HERKIMER</t>
  </si>
  <si>
    <t>210800</t>
  </si>
  <si>
    <t>LITTLE FALLS</t>
  </si>
  <si>
    <t>211003</t>
  </si>
  <si>
    <t>DOLGEVILLE</t>
  </si>
  <si>
    <t>211103</t>
  </si>
  <si>
    <t>POLAND</t>
  </si>
  <si>
    <t>211701</t>
  </si>
  <si>
    <t>VAN HORNSVILLE</t>
  </si>
  <si>
    <t>211901</t>
  </si>
  <si>
    <t>TOWN OF WEBB</t>
  </si>
  <si>
    <t>212001</t>
  </si>
  <si>
    <t>MT MARKHAM CSD</t>
  </si>
  <si>
    <t>212101</t>
  </si>
  <si>
    <t>CENTRAL VALLEY</t>
  </si>
  <si>
    <t>220101</t>
  </si>
  <si>
    <t>S. JEFFERSON</t>
  </si>
  <si>
    <t>220202</t>
  </si>
  <si>
    <t>ALEXANDRIA</t>
  </si>
  <si>
    <t>220301</t>
  </si>
  <si>
    <t>INDIAN RIVER</t>
  </si>
  <si>
    <t>220401</t>
  </si>
  <si>
    <t>GENERAL BROWN</t>
  </si>
  <si>
    <t>220701</t>
  </si>
  <si>
    <t>THOUSAND ISLAN</t>
  </si>
  <si>
    <t>220909</t>
  </si>
  <si>
    <t>BELLEVILLE-HEN</t>
  </si>
  <si>
    <t>221001</t>
  </si>
  <si>
    <t>SACKETS HARBOR</t>
  </si>
  <si>
    <t>221301</t>
  </si>
  <si>
    <t>LYME</t>
  </si>
  <si>
    <t>221401</t>
  </si>
  <si>
    <t>LA FARGEVILLE</t>
  </si>
  <si>
    <t>222000</t>
  </si>
  <si>
    <t>WATERTOWN</t>
  </si>
  <si>
    <t>222201</t>
  </si>
  <si>
    <t>CARTHAGE</t>
  </si>
  <si>
    <t>230201</t>
  </si>
  <si>
    <t>COPENHAGEN</t>
  </si>
  <si>
    <t>230301</t>
  </si>
  <si>
    <t>HARRISVILLE</t>
  </si>
  <si>
    <t>230901</t>
  </si>
  <si>
    <t>LOWVILLE</t>
  </si>
  <si>
    <t>231101</t>
  </si>
  <si>
    <t>SOUTH LEWIS</t>
  </si>
  <si>
    <t>231301</t>
  </si>
  <si>
    <t>BEAVER RIVER</t>
  </si>
  <si>
    <t>240101</t>
  </si>
  <si>
    <t>AVON</t>
  </si>
  <si>
    <t>240201</t>
  </si>
  <si>
    <t>CALEDONIA MUMF</t>
  </si>
  <si>
    <t>240401</t>
  </si>
  <si>
    <t>GENESEO</t>
  </si>
  <si>
    <t>240801</t>
  </si>
  <si>
    <t>LIVONIA</t>
  </si>
  <si>
    <t>240901</t>
  </si>
  <si>
    <t>MOUNT MORRIS</t>
  </si>
  <si>
    <t>241001</t>
  </si>
  <si>
    <t>DANSVILLE</t>
  </si>
  <si>
    <t>241101</t>
  </si>
  <si>
    <t>DALTON-NUNDA</t>
  </si>
  <si>
    <t>241701</t>
  </si>
  <si>
    <t>YORK</t>
  </si>
  <si>
    <t>250109</t>
  </si>
  <si>
    <t>BROOKFIELD</t>
  </si>
  <si>
    <t>250201</t>
  </si>
  <si>
    <t>CAZENOVIA</t>
  </si>
  <si>
    <t>250301</t>
  </si>
  <si>
    <t>DE RUYTER</t>
  </si>
  <si>
    <t>250401</t>
  </si>
  <si>
    <t>MORRISVILLE EA</t>
  </si>
  <si>
    <t>250701</t>
  </si>
  <si>
    <t>HAMILTON</t>
  </si>
  <si>
    <t>250901</t>
  </si>
  <si>
    <t>CANASTOTA</t>
  </si>
  <si>
    <t>251101</t>
  </si>
  <si>
    <t>MADISON</t>
  </si>
  <si>
    <t>251400</t>
  </si>
  <si>
    <t>ONEIDA CITY</t>
  </si>
  <si>
    <t>251501</t>
  </si>
  <si>
    <t>STOCKBRIDGE VA</t>
  </si>
  <si>
    <t>251601</t>
  </si>
  <si>
    <t>CHITTENANGO</t>
  </si>
  <si>
    <t>260101</t>
  </si>
  <si>
    <t>BRIGHTON</t>
  </si>
  <si>
    <t>260401</t>
  </si>
  <si>
    <t>GATES CHILI</t>
  </si>
  <si>
    <t>260501</t>
  </si>
  <si>
    <t>GREECE</t>
  </si>
  <si>
    <t>260801</t>
  </si>
  <si>
    <t>E. IRONDEQUOIT</t>
  </si>
  <si>
    <t>260803</t>
  </si>
  <si>
    <t>W. IRONDEQUOIT</t>
  </si>
  <si>
    <t>260901</t>
  </si>
  <si>
    <t>HONEOYE FALLS</t>
  </si>
  <si>
    <t>261001</t>
  </si>
  <si>
    <t>SPENCERPORT</t>
  </si>
  <si>
    <t>261101</t>
  </si>
  <si>
    <t>HILTON</t>
  </si>
  <si>
    <t>261201</t>
  </si>
  <si>
    <t>PENFIELD</t>
  </si>
  <si>
    <t>261301</t>
  </si>
  <si>
    <t>FAIRPORT</t>
  </si>
  <si>
    <t>261313</t>
  </si>
  <si>
    <t>EAST ROCHESTER</t>
  </si>
  <si>
    <t>261401</t>
  </si>
  <si>
    <t>PITTSFORD</t>
  </si>
  <si>
    <t>261501</t>
  </si>
  <si>
    <t>CHURCHVILLE CH</t>
  </si>
  <si>
    <t>261600</t>
  </si>
  <si>
    <t>ROCHESTER</t>
  </si>
  <si>
    <t>261701</t>
  </si>
  <si>
    <t>RUSH HENRIETTA</t>
  </si>
  <si>
    <t>261801</t>
  </si>
  <si>
    <t>BROCKPORT</t>
  </si>
  <si>
    <t>261901</t>
  </si>
  <si>
    <t>WEBSTER</t>
  </si>
  <si>
    <t>262001</t>
  </si>
  <si>
    <t>WHEATLAND CHIL</t>
  </si>
  <si>
    <t>270100</t>
  </si>
  <si>
    <t>AMSTERDAM</t>
  </si>
  <si>
    <t>270301</t>
  </si>
  <si>
    <t>CANAJOHARIE</t>
  </si>
  <si>
    <t>270601</t>
  </si>
  <si>
    <t>FONDA FULTONVI</t>
  </si>
  <si>
    <t>270701</t>
  </si>
  <si>
    <t>FORT PLAIN</t>
  </si>
  <si>
    <t>271201</t>
  </si>
  <si>
    <t>OP-EPH-ST JHNS</t>
  </si>
  <si>
    <t>280100</t>
  </si>
  <si>
    <t>GLEN COVE</t>
  </si>
  <si>
    <t>280201</t>
  </si>
  <si>
    <t>HEMPSTEAD</t>
  </si>
  <si>
    <t>280202</t>
  </si>
  <si>
    <t>UNIONDALE</t>
  </si>
  <si>
    <t>280203</t>
  </si>
  <si>
    <t>EAST MEADOW</t>
  </si>
  <si>
    <t>280204</t>
  </si>
  <si>
    <t>NORTH BELLMORE</t>
  </si>
  <si>
    <t>280205</t>
  </si>
  <si>
    <t>LEVITTOWN</t>
  </si>
  <si>
    <t>280206</t>
  </si>
  <si>
    <t>SEAFORD</t>
  </si>
  <si>
    <t>280207</t>
  </si>
  <si>
    <t>BELLMORE</t>
  </si>
  <si>
    <t>280208</t>
  </si>
  <si>
    <t>ROOSEVELT</t>
  </si>
  <si>
    <t>280209</t>
  </si>
  <si>
    <t>FREEPORT</t>
  </si>
  <si>
    <t>280210</t>
  </si>
  <si>
    <t>BALDWIN</t>
  </si>
  <si>
    <t>280211</t>
  </si>
  <si>
    <t>OCEANSIDE</t>
  </si>
  <si>
    <t>280212</t>
  </si>
  <si>
    <t>MALVERNE</t>
  </si>
  <si>
    <t>280213</t>
  </si>
  <si>
    <t>V STR THIRTEEN</t>
  </si>
  <si>
    <t>280214</t>
  </si>
  <si>
    <t>HEWLETT WOODME</t>
  </si>
  <si>
    <t>280215</t>
  </si>
  <si>
    <t>LAWRENCE</t>
  </si>
  <si>
    <t>280216</t>
  </si>
  <si>
    <t>ELMONT</t>
  </si>
  <si>
    <t>280217</t>
  </si>
  <si>
    <t>FRANKLIN SQUAR</t>
  </si>
  <si>
    <t>280218</t>
  </si>
  <si>
    <t>GARDEN CITY</t>
  </si>
  <si>
    <t>280219</t>
  </si>
  <si>
    <t>EAST ROCKAWAY</t>
  </si>
  <si>
    <t>280220</t>
  </si>
  <si>
    <t>LYNBROOK</t>
  </si>
  <si>
    <t>280221</t>
  </si>
  <si>
    <t>ROCKVILLE CENT</t>
  </si>
  <si>
    <t>280222</t>
  </si>
  <si>
    <t>FLORAL PARK</t>
  </si>
  <si>
    <t>280223</t>
  </si>
  <si>
    <t>WANTAGH</t>
  </si>
  <si>
    <t>280224</t>
  </si>
  <si>
    <t>V STR TWENTY-F</t>
  </si>
  <si>
    <t>280225</t>
  </si>
  <si>
    <t>MERRICK</t>
  </si>
  <si>
    <t>280226</t>
  </si>
  <si>
    <t>ISLAND TREES</t>
  </si>
  <si>
    <t>280227</t>
  </si>
  <si>
    <t>WEST HEMPSTEAD</t>
  </si>
  <si>
    <t>280229</t>
  </si>
  <si>
    <t>NORTH MERRICK</t>
  </si>
  <si>
    <t>280230</t>
  </si>
  <si>
    <t>VALLEY STR UF</t>
  </si>
  <si>
    <t>280231</t>
  </si>
  <si>
    <t>ISLAND PARK</t>
  </si>
  <si>
    <t>280251</t>
  </si>
  <si>
    <t>VALLEY STR CHS</t>
  </si>
  <si>
    <t>280252</t>
  </si>
  <si>
    <t>SEWANHAKA</t>
  </si>
  <si>
    <t>280253</t>
  </si>
  <si>
    <t>BELLMORE-MERRI</t>
  </si>
  <si>
    <t>280300</t>
  </si>
  <si>
    <t>LONG BEACH</t>
  </si>
  <si>
    <t>280401</t>
  </si>
  <si>
    <t>WESTBURY</t>
  </si>
  <si>
    <t>280402</t>
  </si>
  <si>
    <t>EAST WILLISTON</t>
  </si>
  <si>
    <t>280403</t>
  </si>
  <si>
    <t>ROSLYN</t>
  </si>
  <si>
    <t>280404</t>
  </si>
  <si>
    <t>PORT WASHINGTO</t>
  </si>
  <si>
    <t>280405</t>
  </si>
  <si>
    <t>NEW HYDE PARK</t>
  </si>
  <si>
    <t>280406</t>
  </si>
  <si>
    <t>MANHASSET</t>
  </si>
  <si>
    <t>280407</t>
  </si>
  <si>
    <t>GREAT NECK</t>
  </si>
  <si>
    <t>280409</t>
  </si>
  <si>
    <t>HERRICKS</t>
  </si>
  <si>
    <t>280410</t>
  </si>
  <si>
    <t>MINEOLA</t>
  </si>
  <si>
    <t>280411</t>
  </si>
  <si>
    <t>CARLE PLACE</t>
  </si>
  <si>
    <t>280501</t>
  </si>
  <si>
    <t>NORTH SHORE</t>
  </si>
  <si>
    <t>280502</t>
  </si>
  <si>
    <t>SYOSSET</t>
  </si>
  <si>
    <t>280503</t>
  </si>
  <si>
    <t>LOCUST VALLEY</t>
  </si>
  <si>
    <t>280504</t>
  </si>
  <si>
    <t>PLAINVIEW</t>
  </si>
  <si>
    <t>280506</t>
  </si>
  <si>
    <t>OYSTER BAY</t>
  </si>
  <si>
    <t>280515</t>
  </si>
  <si>
    <t>JERICHO</t>
  </si>
  <si>
    <t>280517</t>
  </si>
  <si>
    <t>HICKSVILLE</t>
  </si>
  <si>
    <t>280518</t>
  </si>
  <si>
    <t>PLAINEDGE</t>
  </si>
  <si>
    <t>280521</t>
  </si>
  <si>
    <t>BETHPAGE</t>
  </si>
  <si>
    <t>280522</t>
  </si>
  <si>
    <t>FARMINGDALE</t>
  </si>
  <si>
    <t>280523</t>
  </si>
  <si>
    <t>MASSAPEQUA</t>
  </si>
  <si>
    <t>300000</t>
  </si>
  <si>
    <t>NEW YORK CITY</t>
  </si>
  <si>
    <t>400301</t>
  </si>
  <si>
    <t>LEWISTON PORTE</t>
  </si>
  <si>
    <t>400400</t>
  </si>
  <si>
    <t>LOCKPORT</t>
  </si>
  <si>
    <t>400601</t>
  </si>
  <si>
    <t>NEWFANE</t>
  </si>
  <si>
    <t>400701</t>
  </si>
  <si>
    <t>NIAGARA WHEATF</t>
  </si>
  <si>
    <t>400800</t>
  </si>
  <si>
    <t>NIAGARA FALLS</t>
  </si>
  <si>
    <t>400900</t>
  </si>
  <si>
    <t>N. TONAWANDA</t>
  </si>
  <si>
    <t>401001</t>
  </si>
  <si>
    <t>STARPOINT</t>
  </si>
  <si>
    <t>401201</t>
  </si>
  <si>
    <t>ROYALTON HARTL</t>
  </si>
  <si>
    <t>401301</t>
  </si>
  <si>
    <t>BARKER</t>
  </si>
  <si>
    <t>401501</t>
  </si>
  <si>
    <t>WILSON</t>
  </si>
  <si>
    <t>410401</t>
  </si>
  <si>
    <t>ADIRONDACK</t>
  </si>
  <si>
    <t>410601</t>
  </si>
  <si>
    <t>CAMDEN</t>
  </si>
  <si>
    <t>411101</t>
  </si>
  <si>
    <t>CLINTON</t>
  </si>
  <si>
    <t>411501</t>
  </si>
  <si>
    <t>NEW HARTFORD</t>
  </si>
  <si>
    <t>411504</t>
  </si>
  <si>
    <t>NEW YORK MILLS</t>
  </si>
  <si>
    <t>411603</t>
  </si>
  <si>
    <t>SAUQUOIT VALLE</t>
  </si>
  <si>
    <t>411701</t>
  </si>
  <si>
    <t>REMSEN</t>
  </si>
  <si>
    <t>411800</t>
  </si>
  <si>
    <t>ROME</t>
  </si>
  <si>
    <t>411902</t>
  </si>
  <si>
    <t>WATERVILLE</t>
  </si>
  <si>
    <t>412000</t>
  </si>
  <si>
    <t>SHERRILL</t>
  </si>
  <si>
    <t>412201</t>
  </si>
  <si>
    <t>HOLLAND PATENT</t>
  </si>
  <si>
    <t>412300</t>
  </si>
  <si>
    <t>UTICA</t>
  </si>
  <si>
    <t>412801</t>
  </si>
  <si>
    <t>WESTMORELAND</t>
  </si>
  <si>
    <t>412901</t>
  </si>
  <si>
    <t>ORISKANY</t>
  </si>
  <si>
    <t>412902</t>
  </si>
  <si>
    <t>WHITESBORO</t>
  </si>
  <si>
    <t>420101</t>
  </si>
  <si>
    <t>WEST GENESEE</t>
  </si>
  <si>
    <t>420303</t>
  </si>
  <si>
    <t>NORTH SYRACUSE</t>
  </si>
  <si>
    <t>420401</t>
  </si>
  <si>
    <t>E SYRACUSE-MIN</t>
  </si>
  <si>
    <t>420411</t>
  </si>
  <si>
    <t>JAMESVILLE-DEW</t>
  </si>
  <si>
    <t>420501</t>
  </si>
  <si>
    <t>JORDAN ELBRIDG</t>
  </si>
  <si>
    <t>420601</t>
  </si>
  <si>
    <t>FABIUS-POMPEY</t>
  </si>
  <si>
    <t>420701</t>
  </si>
  <si>
    <t>WESTHILL</t>
  </si>
  <si>
    <t>420702</t>
  </si>
  <si>
    <t>SOLVAY</t>
  </si>
  <si>
    <t>420807</t>
  </si>
  <si>
    <t>LA FAYETTE</t>
  </si>
  <si>
    <t>420901</t>
  </si>
  <si>
    <t>BALDWINSVILLE</t>
  </si>
  <si>
    <t>421001</t>
  </si>
  <si>
    <t>FAYETTEVILLE</t>
  </si>
  <si>
    <t>421101</t>
  </si>
  <si>
    <t>MARCELLUS</t>
  </si>
  <si>
    <t>421201</t>
  </si>
  <si>
    <t>ONONDAGA</t>
  </si>
  <si>
    <t>421501</t>
  </si>
  <si>
    <t>LIVERPOOL</t>
  </si>
  <si>
    <t>421504</t>
  </si>
  <si>
    <t>LYNCOURT</t>
  </si>
  <si>
    <t>421601</t>
  </si>
  <si>
    <t>SKANEATELES</t>
  </si>
  <si>
    <t>421800</t>
  </si>
  <si>
    <t>SYRACUSE</t>
  </si>
  <si>
    <t>421902</t>
  </si>
  <si>
    <t>TULLY</t>
  </si>
  <si>
    <t>430300</t>
  </si>
  <si>
    <t>CANANDAIGUA</t>
  </si>
  <si>
    <t>430501</t>
  </si>
  <si>
    <t>EAST BLOOMFIEL</t>
  </si>
  <si>
    <t>430700</t>
  </si>
  <si>
    <t>GENEVA</t>
  </si>
  <si>
    <t>430901</t>
  </si>
  <si>
    <t>GORHAM-MIDDLES</t>
  </si>
  <si>
    <t>431101</t>
  </si>
  <si>
    <t>MANCHSTR-SHRTS</t>
  </si>
  <si>
    <t>431201</t>
  </si>
  <si>
    <t>NAPLES</t>
  </si>
  <si>
    <t>431301</t>
  </si>
  <si>
    <t>PHELPS-CLIFTON</t>
  </si>
  <si>
    <t>431401</t>
  </si>
  <si>
    <t>HONEOYE</t>
  </si>
  <si>
    <t>431701</t>
  </si>
  <si>
    <t>VICTOR</t>
  </si>
  <si>
    <t>440102</t>
  </si>
  <si>
    <t>WASHINGTONVILL</t>
  </si>
  <si>
    <t>440201</t>
  </si>
  <si>
    <t>CHESTER</t>
  </si>
  <si>
    <t>440301</t>
  </si>
  <si>
    <t>CORNWALL</t>
  </si>
  <si>
    <t>440401</t>
  </si>
  <si>
    <t>PINE BUSH</t>
  </si>
  <si>
    <t>440601</t>
  </si>
  <si>
    <t>GOSHEN</t>
  </si>
  <si>
    <t>440901</t>
  </si>
  <si>
    <t>HIGHLAND FALLS</t>
  </si>
  <si>
    <t>441000</t>
  </si>
  <si>
    <t>MIDDLETOWN</t>
  </si>
  <si>
    <t>441101</t>
  </si>
  <si>
    <t>MINISINK VALLE</t>
  </si>
  <si>
    <t>441201</t>
  </si>
  <si>
    <t>MONROE WOODBUR</t>
  </si>
  <si>
    <t>441202</t>
  </si>
  <si>
    <t>KIRYAS JOEL</t>
  </si>
  <si>
    <t>441301</t>
  </si>
  <si>
    <t>VALLEY-MONTGMR</t>
  </si>
  <si>
    <t>441600</t>
  </si>
  <si>
    <t>NEWBURGH</t>
  </si>
  <si>
    <t>441800</t>
  </si>
  <si>
    <t>PORT JERVIS</t>
  </si>
  <si>
    <t>441903</t>
  </si>
  <si>
    <t>TUXEDO</t>
  </si>
  <si>
    <t>442101</t>
  </si>
  <si>
    <t>WARWICK VALLEY</t>
  </si>
  <si>
    <t>442111</t>
  </si>
  <si>
    <t>GREENWOOD LAKE</t>
  </si>
  <si>
    <t>442115</t>
  </si>
  <si>
    <t>FLORIDA</t>
  </si>
  <si>
    <t>450101</t>
  </si>
  <si>
    <t>ALBION</t>
  </si>
  <si>
    <t>450607</t>
  </si>
  <si>
    <t>KENDALL</t>
  </si>
  <si>
    <t>450704</t>
  </si>
  <si>
    <t>HOLLEY</t>
  </si>
  <si>
    <t>450801</t>
  </si>
  <si>
    <t>MEDINA</t>
  </si>
  <si>
    <t>451001</t>
  </si>
  <si>
    <t>LYNDONVILLE</t>
  </si>
  <si>
    <t>460102</t>
  </si>
  <si>
    <t>ALTMAR PARISH</t>
  </si>
  <si>
    <t>460500</t>
  </si>
  <si>
    <t>FULTON</t>
  </si>
  <si>
    <t>460701</t>
  </si>
  <si>
    <t>HANNIBAL</t>
  </si>
  <si>
    <t>460801</t>
  </si>
  <si>
    <t>CENTRAL SQUARE</t>
  </si>
  <si>
    <t>460901</t>
  </si>
  <si>
    <t>MEXICO</t>
  </si>
  <si>
    <t>461300</t>
  </si>
  <si>
    <t>OSWEGO</t>
  </si>
  <si>
    <t>461801</t>
  </si>
  <si>
    <t>PULASKI</t>
  </si>
  <si>
    <t>461901</t>
  </si>
  <si>
    <t>SANDY CREEK</t>
  </si>
  <si>
    <t>462001</t>
  </si>
  <si>
    <t>PHOENIX</t>
  </si>
  <si>
    <t>470202</t>
  </si>
  <si>
    <t>GLBTSVLLE-MT U</t>
  </si>
  <si>
    <t>470501</t>
  </si>
  <si>
    <t>EDMESTON</t>
  </si>
  <si>
    <t>470801</t>
  </si>
  <si>
    <t>LAURENS</t>
  </si>
  <si>
    <t>470901</t>
  </si>
  <si>
    <t>SCHENEVUS</t>
  </si>
  <si>
    <t>471101</t>
  </si>
  <si>
    <t>MILFORD</t>
  </si>
  <si>
    <t>471201</t>
  </si>
  <si>
    <t>MORRIS</t>
  </si>
  <si>
    <t>471400</t>
  </si>
  <si>
    <t>ONEONTA</t>
  </si>
  <si>
    <t>471601</t>
  </si>
  <si>
    <t>OTEGO-UNADILLA</t>
  </si>
  <si>
    <t>471701</t>
  </si>
  <si>
    <t>COOPERSTOWN</t>
  </si>
  <si>
    <t>472001</t>
  </si>
  <si>
    <t>RICHFIELD SPRI</t>
  </si>
  <si>
    <t>472202</t>
  </si>
  <si>
    <t>CHERRY VLY-SPR</t>
  </si>
  <si>
    <t>472506</t>
  </si>
  <si>
    <t>WORCESTER</t>
  </si>
  <si>
    <t>480101</t>
  </si>
  <si>
    <t>MAHOPAC</t>
  </si>
  <si>
    <t>480102</t>
  </si>
  <si>
    <t>CARMEL</t>
  </si>
  <si>
    <t>480401</t>
  </si>
  <si>
    <t>HALDANE</t>
  </si>
  <si>
    <t>480404</t>
  </si>
  <si>
    <t>GARRISON</t>
  </si>
  <si>
    <t>480503</t>
  </si>
  <si>
    <t>PUTNAM VALLEY</t>
  </si>
  <si>
    <t>480601</t>
  </si>
  <si>
    <t>BREWSTER</t>
  </si>
  <si>
    <t>490101</t>
  </si>
  <si>
    <t>BERLIN</t>
  </si>
  <si>
    <t>490202</t>
  </si>
  <si>
    <t>BRUNSWICK CENT</t>
  </si>
  <si>
    <t>490301</t>
  </si>
  <si>
    <t>EAST GREENBUSH</t>
  </si>
  <si>
    <t>490501</t>
  </si>
  <si>
    <t>HOOSICK FALLS</t>
  </si>
  <si>
    <t>490601</t>
  </si>
  <si>
    <t>LANSINGBURGH</t>
  </si>
  <si>
    <t>490804</t>
  </si>
  <si>
    <t>WYNANTSKILL</t>
  </si>
  <si>
    <t>491200</t>
  </si>
  <si>
    <t>RENSSELAER</t>
  </si>
  <si>
    <t>491302</t>
  </si>
  <si>
    <t>AVERILL PARK</t>
  </si>
  <si>
    <t>491401</t>
  </si>
  <si>
    <t>HOOSIC VALLEY</t>
  </si>
  <si>
    <t>491501</t>
  </si>
  <si>
    <t>SCHODACK</t>
  </si>
  <si>
    <t>491700</t>
  </si>
  <si>
    <t>TROY</t>
  </si>
  <si>
    <t>500101</t>
  </si>
  <si>
    <t>CLARKSTOWN</t>
  </si>
  <si>
    <t>500108</t>
  </si>
  <si>
    <t>NANUET</t>
  </si>
  <si>
    <t>500201</t>
  </si>
  <si>
    <t>HAVERSTRAW-ST</t>
  </si>
  <si>
    <t>500301</t>
  </si>
  <si>
    <t>S. ORANGETOWN</t>
  </si>
  <si>
    <t>500304</t>
  </si>
  <si>
    <t>NYACK</t>
  </si>
  <si>
    <t>500308</t>
  </si>
  <si>
    <t>PEARL RIVER</t>
  </si>
  <si>
    <t>500401</t>
  </si>
  <si>
    <t>SUFFERN</t>
  </si>
  <si>
    <t>500402</t>
  </si>
  <si>
    <t>EAST RAMAPO</t>
  </si>
  <si>
    <t>510101</t>
  </si>
  <si>
    <t>BRASHER FALLS</t>
  </si>
  <si>
    <t>510201</t>
  </si>
  <si>
    <t>CANTON</t>
  </si>
  <si>
    <t>510401</t>
  </si>
  <si>
    <t>CLIFTON FINE</t>
  </si>
  <si>
    <t>510501</t>
  </si>
  <si>
    <t>COLTON PIERREP</t>
  </si>
  <si>
    <t>511101</t>
  </si>
  <si>
    <t>GOUVERNEUR</t>
  </si>
  <si>
    <t>511201</t>
  </si>
  <si>
    <t>HAMMOND</t>
  </si>
  <si>
    <t>511301</t>
  </si>
  <si>
    <t>HERMON DEKALB</t>
  </si>
  <si>
    <t>511602</t>
  </si>
  <si>
    <t>LISBON</t>
  </si>
  <si>
    <t>511901</t>
  </si>
  <si>
    <t>MADRID WADDING</t>
  </si>
  <si>
    <t>512001</t>
  </si>
  <si>
    <t>MASSENA</t>
  </si>
  <si>
    <t>512101</t>
  </si>
  <si>
    <t>MORRISTOWN</t>
  </si>
  <si>
    <t>512201</t>
  </si>
  <si>
    <t>NORWOOD NORFOL</t>
  </si>
  <si>
    <t>512300</t>
  </si>
  <si>
    <t>OGDENSBURG</t>
  </si>
  <si>
    <t>512404</t>
  </si>
  <si>
    <t>HEUVELTON</t>
  </si>
  <si>
    <t>512501</t>
  </si>
  <si>
    <t>PARISHVILLE</t>
  </si>
  <si>
    <t>512902</t>
  </si>
  <si>
    <t>POTSDAM</t>
  </si>
  <si>
    <t>513102</t>
  </si>
  <si>
    <t>EDWARDS-KNOX</t>
  </si>
  <si>
    <t>520101</t>
  </si>
  <si>
    <t>BURNT HILLS</t>
  </si>
  <si>
    <t>520302</t>
  </si>
  <si>
    <t>SHENENDEHOWA</t>
  </si>
  <si>
    <t>520401</t>
  </si>
  <si>
    <t>CORINTH</t>
  </si>
  <si>
    <t>520601</t>
  </si>
  <si>
    <t>EDINBURG</t>
  </si>
  <si>
    <t>520701</t>
  </si>
  <si>
    <t>GALWAY</t>
  </si>
  <si>
    <t>521200</t>
  </si>
  <si>
    <t>MECHANICVILLE</t>
  </si>
  <si>
    <t>521301</t>
  </si>
  <si>
    <t>BALLSTON SPA</t>
  </si>
  <si>
    <t>521401</t>
  </si>
  <si>
    <t>S. GLENS FALLS</t>
  </si>
  <si>
    <t>521701</t>
  </si>
  <si>
    <t>SCHUYLERVILLE</t>
  </si>
  <si>
    <t>521800</t>
  </si>
  <si>
    <t>SARATOGA SPRIN</t>
  </si>
  <si>
    <t>522001</t>
  </si>
  <si>
    <t>STILLWATER</t>
  </si>
  <si>
    <t>522101</t>
  </si>
  <si>
    <t>WATERFORD</t>
  </si>
  <si>
    <t>530101</t>
  </si>
  <si>
    <t>DUANESBURG</t>
  </si>
  <si>
    <t>530202</t>
  </si>
  <si>
    <t>SCOTIA GLENVIL</t>
  </si>
  <si>
    <t>530301</t>
  </si>
  <si>
    <t>NISKAYUNA</t>
  </si>
  <si>
    <t>530501</t>
  </si>
  <si>
    <t>SCHALMONT</t>
  </si>
  <si>
    <t>530515</t>
  </si>
  <si>
    <t>MOHONASEN</t>
  </si>
  <si>
    <t>530600</t>
  </si>
  <si>
    <t>SCHENECTADY</t>
  </si>
  <si>
    <t>540801</t>
  </si>
  <si>
    <t>GILBOA CONESVI</t>
  </si>
  <si>
    <t>540901</t>
  </si>
  <si>
    <t>JEFFERSON</t>
  </si>
  <si>
    <t>541001</t>
  </si>
  <si>
    <t>MIDDLEBURGH</t>
  </si>
  <si>
    <t>541102</t>
  </si>
  <si>
    <t>COBLESKL-RICHM</t>
  </si>
  <si>
    <t>541201</t>
  </si>
  <si>
    <t>SCHOHARIE</t>
  </si>
  <si>
    <t>541401</t>
  </si>
  <si>
    <t>SHARON SPRINGS</t>
  </si>
  <si>
    <t>550101</t>
  </si>
  <si>
    <t>ODESSA MONTOUR</t>
  </si>
  <si>
    <t>550301</t>
  </si>
  <si>
    <t>WATKINS GLEN</t>
  </si>
  <si>
    <t>560501</t>
  </si>
  <si>
    <t>SOUTH SENECA</t>
  </si>
  <si>
    <t>560603</t>
  </si>
  <si>
    <t>ROMULUS</t>
  </si>
  <si>
    <t>560701</t>
  </si>
  <si>
    <t>SENECA FALLS</t>
  </si>
  <si>
    <t>561006</t>
  </si>
  <si>
    <t>WATERLOO CENT</t>
  </si>
  <si>
    <t>570101</t>
  </si>
  <si>
    <t>ADDISON</t>
  </si>
  <si>
    <t>570201</t>
  </si>
  <si>
    <t>AVOCA</t>
  </si>
  <si>
    <t>570302</t>
  </si>
  <si>
    <t>BATH</t>
  </si>
  <si>
    <t>570401</t>
  </si>
  <si>
    <t>BRADFORD</t>
  </si>
  <si>
    <t>570603</t>
  </si>
  <si>
    <t>CAMPBELL-SAVON</t>
  </si>
  <si>
    <t>571000</t>
  </si>
  <si>
    <t>CORNING</t>
  </si>
  <si>
    <t>571502</t>
  </si>
  <si>
    <t>CANISTEO-GREEN</t>
  </si>
  <si>
    <t>571800</t>
  </si>
  <si>
    <t>HORNELL</t>
  </si>
  <si>
    <t>571901</t>
  </si>
  <si>
    <t>ARKPORT</t>
  </si>
  <si>
    <t>572301</t>
  </si>
  <si>
    <t>PRATTSBURG</t>
  </si>
  <si>
    <t>572702</t>
  </si>
  <si>
    <t>JASPER-TRPSBRG</t>
  </si>
  <si>
    <t>572901</t>
  </si>
  <si>
    <t>HAMMONDSPORT</t>
  </si>
  <si>
    <t>573002</t>
  </si>
  <si>
    <t>WAYLAND-COHOCT</t>
  </si>
  <si>
    <t>580101</t>
  </si>
  <si>
    <t>BABYLON</t>
  </si>
  <si>
    <t>580102</t>
  </si>
  <si>
    <t>WEST BABYLON</t>
  </si>
  <si>
    <t>580103</t>
  </si>
  <si>
    <t>NORTH BABYLON</t>
  </si>
  <si>
    <t>580104</t>
  </si>
  <si>
    <t>LINDENHURST</t>
  </si>
  <si>
    <t>580105</t>
  </si>
  <si>
    <t>COPIAGUE</t>
  </si>
  <si>
    <t>580106</t>
  </si>
  <si>
    <t>AMITYVILLE</t>
  </si>
  <si>
    <t>580107</t>
  </si>
  <si>
    <t>DEER PARK</t>
  </si>
  <si>
    <t>580109</t>
  </si>
  <si>
    <t>WYANDANCH</t>
  </si>
  <si>
    <t>580201</t>
  </si>
  <si>
    <t>THREE VILLAGE</t>
  </si>
  <si>
    <t>580203</t>
  </si>
  <si>
    <t>COMSEWOGUE</t>
  </si>
  <si>
    <t>580205</t>
  </si>
  <si>
    <t>SACHEM</t>
  </si>
  <si>
    <t>580206</t>
  </si>
  <si>
    <t>PORT JEFFERSON</t>
  </si>
  <si>
    <t>580207</t>
  </si>
  <si>
    <t>MOUNT SINAI</t>
  </si>
  <si>
    <t>580208</t>
  </si>
  <si>
    <t>MILLER PLACE</t>
  </si>
  <si>
    <t>580209</t>
  </si>
  <si>
    <t>ROCKY POINT</t>
  </si>
  <si>
    <t>580211</t>
  </si>
  <si>
    <t>MIDDLE COUNTRY</t>
  </si>
  <si>
    <t>580212</t>
  </si>
  <si>
    <t>LONGWOOD</t>
  </si>
  <si>
    <t>580224</t>
  </si>
  <si>
    <t>PATCHOGUE-MEDF</t>
  </si>
  <si>
    <t>580232</t>
  </si>
  <si>
    <t>WILLIAM FLOYD</t>
  </si>
  <si>
    <t>580233</t>
  </si>
  <si>
    <t>CENTER MORICHE</t>
  </si>
  <si>
    <t>580234</t>
  </si>
  <si>
    <t>EAST MORICHES</t>
  </si>
  <si>
    <t>580235</t>
  </si>
  <si>
    <t>SOUTH COUNTRY</t>
  </si>
  <si>
    <t>580301</t>
  </si>
  <si>
    <t>EAST HAMPTON</t>
  </si>
  <si>
    <t>580303</t>
  </si>
  <si>
    <t>AMAGANSETT</t>
  </si>
  <si>
    <t>580304</t>
  </si>
  <si>
    <t>SPRINGS</t>
  </si>
  <si>
    <t>580305</t>
  </si>
  <si>
    <t>SAG HARBOR</t>
  </si>
  <si>
    <t>580306</t>
  </si>
  <si>
    <t>MONTAUK</t>
  </si>
  <si>
    <t>580401</t>
  </si>
  <si>
    <t>ELWOOD</t>
  </si>
  <si>
    <t>580402</t>
  </si>
  <si>
    <t>COLD SPRING HA</t>
  </si>
  <si>
    <t>580403</t>
  </si>
  <si>
    <t>HUNTINGTON</t>
  </si>
  <si>
    <t>580404</t>
  </si>
  <si>
    <t>NORTHPORT</t>
  </si>
  <si>
    <t>580405</t>
  </si>
  <si>
    <t>HALF HOLLOW HI</t>
  </si>
  <si>
    <t>580406</t>
  </si>
  <si>
    <t>HARBORFIELDS</t>
  </si>
  <si>
    <t>580410</t>
  </si>
  <si>
    <t>COMMACK</t>
  </si>
  <si>
    <t>580413</t>
  </si>
  <si>
    <t>S. HUNTINGTON</t>
  </si>
  <si>
    <t>580501</t>
  </si>
  <si>
    <t>BAY SHORE</t>
  </si>
  <si>
    <t>580502</t>
  </si>
  <si>
    <t>ISLIP</t>
  </si>
  <si>
    <t>580503</t>
  </si>
  <si>
    <t>EAST ISLIP</t>
  </si>
  <si>
    <t>580504</t>
  </si>
  <si>
    <t>SAYVILLE</t>
  </si>
  <si>
    <t>580505</t>
  </si>
  <si>
    <t>BAYPORT BLUE P</t>
  </si>
  <si>
    <t>580506</t>
  </si>
  <si>
    <t>HAUPPAUGE</t>
  </si>
  <si>
    <t>580507</t>
  </si>
  <si>
    <t>CONNETQUOT</t>
  </si>
  <si>
    <t>580509</t>
  </si>
  <si>
    <t>WEST ISLIP</t>
  </si>
  <si>
    <t>580512</t>
  </si>
  <si>
    <t>BRENTWOOD</t>
  </si>
  <si>
    <t>580513</t>
  </si>
  <si>
    <t>CENTRAL ISLIP</t>
  </si>
  <si>
    <t>580514</t>
  </si>
  <si>
    <t>FIRE ISLAND</t>
  </si>
  <si>
    <t>580601</t>
  </si>
  <si>
    <t>SHOREHAM-WADIN</t>
  </si>
  <si>
    <t>580602</t>
  </si>
  <si>
    <t>RIVERHEAD</t>
  </si>
  <si>
    <t>580701</t>
  </si>
  <si>
    <t>SHELTER ISLAND</t>
  </si>
  <si>
    <t>580801</t>
  </si>
  <si>
    <t>SMITHTOWN</t>
  </si>
  <si>
    <t>580805</t>
  </si>
  <si>
    <t>KINGS PARK</t>
  </si>
  <si>
    <t>580901</t>
  </si>
  <si>
    <t>REMSENBURG</t>
  </si>
  <si>
    <t>580902</t>
  </si>
  <si>
    <t>WESTHAMPTON BE</t>
  </si>
  <si>
    <t>580903</t>
  </si>
  <si>
    <t>QUOGUE</t>
  </si>
  <si>
    <t>580905</t>
  </si>
  <si>
    <t>HAMPTON BAYS</t>
  </si>
  <si>
    <t>580906</t>
  </si>
  <si>
    <t>SOUTHAMPTON</t>
  </si>
  <si>
    <t>580909</t>
  </si>
  <si>
    <t>BRIDGEHAMPTON</t>
  </si>
  <si>
    <t>580912</t>
  </si>
  <si>
    <t>EASTPORT-SOUTH</t>
  </si>
  <si>
    <t>580913</t>
  </si>
  <si>
    <t>TUCKAHOE COMMO</t>
  </si>
  <si>
    <t>580917</t>
  </si>
  <si>
    <t>EAST QUOGUE</t>
  </si>
  <si>
    <t>581002</t>
  </si>
  <si>
    <t>OYSTERPONDS</t>
  </si>
  <si>
    <t>581004</t>
  </si>
  <si>
    <t>FISHERS ISLAND</t>
  </si>
  <si>
    <t>581005</t>
  </si>
  <si>
    <t>SOUTHOLD</t>
  </si>
  <si>
    <t>581010</t>
  </si>
  <si>
    <t>GREENPORT</t>
  </si>
  <si>
    <t>581012</t>
  </si>
  <si>
    <t>MATTITUCK-CUTC</t>
  </si>
  <si>
    <t>590501</t>
  </si>
  <si>
    <t>FALLSBURG</t>
  </si>
  <si>
    <t>590801</t>
  </si>
  <si>
    <t>ELDRED</t>
  </si>
  <si>
    <t>590901</t>
  </si>
  <si>
    <t>LIBERTY</t>
  </si>
  <si>
    <t>591201</t>
  </si>
  <si>
    <t>TRI VALLEY</t>
  </si>
  <si>
    <t>591301</t>
  </si>
  <si>
    <t>ROSCOE</t>
  </si>
  <si>
    <t>591302</t>
  </si>
  <si>
    <t>LIVINGSTON MAN</t>
  </si>
  <si>
    <t>591401</t>
  </si>
  <si>
    <t>MONTICELLO</t>
  </si>
  <si>
    <t>591502</t>
  </si>
  <si>
    <t>SULLIVAN WEST</t>
  </si>
  <si>
    <t>600101</t>
  </si>
  <si>
    <t>WAVERLY</t>
  </si>
  <si>
    <t>600301</t>
  </si>
  <si>
    <t>CANDOR</t>
  </si>
  <si>
    <t>600402</t>
  </si>
  <si>
    <t>NEWARK VALLEY</t>
  </si>
  <si>
    <t>600601</t>
  </si>
  <si>
    <t>OWEGO-APALACHI</t>
  </si>
  <si>
    <t>600801</t>
  </si>
  <si>
    <t>SPENCER VAN ET</t>
  </si>
  <si>
    <t>600903</t>
  </si>
  <si>
    <t>TIOGA</t>
  </si>
  <si>
    <t>610301</t>
  </si>
  <si>
    <t>DRYDEN</t>
  </si>
  <si>
    <t>610501</t>
  </si>
  <si>
    <t>GROTON</t>
  </si>
  <si>
    <t>610600</t>
  </si>
  <si>
    <t>ITHACA</t>
  </si>
  <si>
    <t>610801</t>
  </si>
  <si>
    <t>LANSING</t>
  </si>
  <si>
    <t>610901</t>
  </si>
  <si>
    <t>NEWFIELD</t>
  </si>
  <si>
    <t>611001</t>
  </si>
  <si>
    <t>TRUMANSBURG</t>
  </si>
  <si>
    <t>620600</t>
  </si>
  <si>
    <t>KINGSTON</t>
  </si>
  <si>
    <t>620803</t>
  </si>
  <si>
    <t>HIGHLAND</t>
  </si>
  <si>
    <t>620901</t>
  </si>
  <si>
    <t>RONDOUT VALLEY</t>
  </si>
  <si>
    <t>621001</t>
  </si>
  <si>
    <t>MARLBORO</t>
  </si>
  <si>
    <t>621101</t>
  </si>
  <si>
    <t>NEW PALTZ</t>
  </si>
  <si>
    <t>621201</t>
  </si>
  <si>
    <t>ONTEORA</t>
  </si>
  <si>
    <t>621601</t>
  </si>
  <si>
    <t>SAUGERTIES</t>
  </si>
  <si>
    <t>621801</t>
  </si>
  <si>
    <t>WALLKILL</t>
  </si>
  <si>
    <t>622002</t>
  </si>
  <si>
    <t>ELLENVILLE</t>
  </si>
  <si>
    <t>630101</t>
  </si>
  <si>
    <t>BOLTON</t>
  </si>
  <si>
    <t>630202</t>
  </si>
  <si>
    <t>NORTH WARREN</t>
  </si>
  <si>
    <t>630300</t>
  </si>
  <si>
    <t>GLENS FALLS</t>
  </si>
  <si>
    <t>630601</t>
  </si>
  <si>
    <t>JOHNSBURG</t>
  </si>
  <si>
    <t>630701</t>
  </si>
  <si>
    <t>LAKE GEORGE</t>
  </si>
  <si>
    <t>630801</t>
  </si>
  <si>
    <t>HADLEY LUZERNE</t>
  </si>
  <si>
    <t>630902</t>
  </si>
  <si>
    <t>QUEENSBURY</t>
  </si>
  <si>
    <t>630918</t>
  </si>
  <si>
    <t>GLENS FALLS CO</t>
  </si>
  <si>
    <t>631201</t>
  </si>
  <si>
    <t>WARRENSBURG</t>
  </si>
  <si>
    <t>640101</t>
  </si>
  <si>
    <t>ARGYLE</t>
  </si>
  <si>
    <t>640502</t>
  </si>
  <si>
    <t>FORT ANN</t>
  </si>
  <si>
    <t>640601</t>
  </si>
  <si>
    <t>FORT EDWARD</t>
  </si>
  <si>
    <t>640701</t>
  </si>
  <si>
    <t>GRANVILLE</t>
  </si>
  <si>
    <t>640801</t>
  </si>
  <si>
    <t>GREENWICH</t>
  </si>
  <si>
    <t>641001</t>
  </si>
  <si>
    <t>HARTFORD</t>
  </si>
  <si>
    <t>641301</t>
  </si>
  <si>
    <t>HUDSON FALLS</t>
  </si>
  <si>
    <t>641401</t>
  </si>
  <si>
    <t>PUTNAM</t>
  </si>
  <si>
    <t>641501</t>
  </si>
  <si>
    <t>SALEM</t>
  </si>
  <si>
    <t>641610</t>
  </si>
  <si>
    <t>CAMBRIDGE</t>
  </si>
  <si>
    <t>641701</t>
  </si>
  <si>
    <t>WHITEHALL</t>
  </si>
  <si>
    <t>650101</t>
  </si>
  <si>
    <t>NEWARK</t>
  </si>
  <si>
    <t>650301</t>
  </si>
  <si>
    <t>CLYDE-SAVANNAH</t>
  </si>
  <si>
    <t>650501</t>
  </si>
  <si>
    <t>LYONS</t>
  </si>
  <si>
    <t>650701</t>
  </si>
  <si>
    <t>MARION</t>
  </si>
  <si>
    <t>650801</t>
  </si>
  <si>
    <t>WAYNE</t>
  </si>
  <si>
    <t>650901</t>
  </si>
  <si>
    <t>PALMYRA-MACEDO</t>
  </si>
  <si>
    <t>650902</t>
  </si>
  <si>
    <t>GANANDA</t>
  </si>
  <si>
    <t>651201</t>
  </si>
  <si>
    <t>SODUS</t>
  </si>
  <si>
    <t>651402</t>
  </si>
  <si>
    <t>WILLIAMSON</t>
  </si>
  <si>
    <t>651501</t>
  </si>
  <si>
    <t>N. ROSE-WOLCOT</t>
  </si>
  <si>
    <t>651503</t>
  </si>
  <si>
    <t>RED CREEK</t>
  </si>
  <si>
    <t>660101</t>
  </si>
  <si>
    <t>KATONAH LEWISB</t>
  </si>
  <si>
    <t>660102</t>
  </si>
  <si>
    <t>BEDFORD</t>
  </si>
  <si>
    <t>660202</t>
  </si>
  <si>
    <t>CROTON HARMON</t>
  </si>
  <si>
    <t>660203</t>
  </si>
  <si>
    <t>HENDRICK HUDSO</t>
  </si>
  <si>
    <t>660301</t>
  </si>
  <si>
    <t>EASTCHESTER</t>
  </si>
  <si>
    <t>660302</t>
  </si>
  <si>
    <t>TUCKAHOE</t>
  </si>
  <si>
    <t>660303</t>
  </si>
  <si>
    <t>BRONXVILLE</t>
  </si>
  <si>
    <t>660401</t>
  </si>
  <si>
    <t>TARRYTOWN</t>
  </si>
  <si>
    <t>660402</t>
  </si>
  <si>
    <t>IRVINGTON</t>
  </si>
  <si>
    <t>660403</t>
  </si>
  <si>
    <t>DOBBS FERRY</t>
  </si>
  <si>
    <t>660404</t>
  </si>
  <si>
    <t>HASTINGS ON HU</t>
  </si>
  <si>
    <t>660405</t>
  </si>
  <si>
    <t>ARDSLEY</t>
  </si>
  <si>
    <t>660406</t>
  </si>
  <si>
    <t>EDGEMONT</t>
  </si>
  <si>
    <t>660407</t>
  </si>
  <si>
    <t>GREENBURGH</t>
  </si>
  <si>
    <t>660409</t>
  </si>
  <si>
    <t>ELMSFORD</t>
  </si>
  <si>
    <t>660501</t>
  </si>
  <si>
    <t>HARRISON</t>
  </si>
  <si>
    <t>660701</t>
  </si>
  <si>
    <t>MAMARONECK</t>
  </si>
  <si>
    <t>660801</t>
  </si>
  <si>
    <t>MT PLEAS CENT</t>
  </si>
  <si>
    <t>660802</t>
  </si>
  <si>
    <t>POCANTICO HILL</t>
  </si>
  <si>
    <t>660805</t>
  </si>
  <si>
    <t>VALHALLA</t>
  </si>
  <si>
    <t>660809</t>
  </si>
  <si>
    <t>PLEASANTVILLE</t>
  </si>
  <si>
    <t>660900</t>
  </si>
  <si>
    <t>MOUNT VERNON</t>
  </si>
  <si>
    <t>661004</t>
  </si>
  <si>
    <t>CHAPPAQUA</t>
  </si>
  <si>
    <t>661100</t>
  </si>
  <si>
    <t>NEW ROCHELLE</t>
  </si>
  <si>
    <t>661201</t>
  </si>
  <si>
    <t>BYRAM HILLS</t>
  </si>
  <si>
    <t>661301</t>
  </si>
  <si>
    <t>NORTH SALEM</t>
  </si>
  <si>
    <t>661401</t>
  </si>
  <si>
    <t>OSSINING</t>
  </si>
  <si>
    <t>661402</t>
  </si>
  <si>
    <t>BRIARCLIFF MAN</t>
  </si>
  <si>
    <t>661500</t>
  </si>
  <si>
    <t>PEEKSKILL</t>
  </si>
  <si>
    <t>661601</t>
  </si>
  <si>
    <t>PELHAM</t>
  </si>
  <si>
    <t>661800</t>
  </si>
  <si>
    <t>RYE</t>
  </si>
  <si>
    <t>661901</t>
  </si>
  <si>
    <t>RYE NECK</t>
  </si>
  <si>
    <t>661904</t>
  </si>
  <si>
    <t>PORT CHESTER</t>
  </si>
  <si>
    <t>661905</t>
  </si>
  <si>
    <t>BLIND BROOK-RY</t>
  </si>
  <si>
    <t>662001</t>
  </si>
  <si>
    <t>SCARSDALE</t>
  </si>
  <si>
    <t>662101</t>
  </si>
  <si>
    <t>SOMERS</t>
  </si>
  <si>
    <t>662200</t>
  </si>
  <si>
    <t>WHITE PLAINS</t>
  </si>
  <si>
    <t>662300</t>
  </si>
  <si>
    <t>YONKERS</t>
  </si>
  <si>
    <t>662401</t>
  </si>
  <si>
    <t>LAKELAND</t>
  </si>
  <si>
    <t>662402</t>
  </si>
  <si>
    <t>YORKTOWN</t>
  </si>
  <si>
    <t>670201</t>
  </si>
  <si>
    <t>ATTICA</t>
  </si>
  <si>
    <t>670401</t>
  </si>
  <si>
    <t>LETCHWORTH</t>
  </si>
  <si>
    <t>671002</t>
  </si>
  <si>
    <t>WYOMING</t>
  </si>
  <si>
    <t>671201</t>
  </si>
  <si>
    <t>PERRY</t>
  </si>
  <si>
    <t>671501</t>
  </si>
  <si>
    <t>WARSAW</t>
  </si>
  <si>
    <t>680601</t>
  </si>
  <si>
    <t>PENN  YAN</t>
  </si>
  <si>
    <t>680801</t>
  </si>
  <si>
    <t>DUNDEE</t>
  </si>
  <si>
    <t>999997</t>
  </si>
  <si>
    <t>complete</t>
  </si>
  <si>
    <t>999998</t>
  </si>
  <si>
    <t>incomplete</t>
  </si>
  <si>
    <t>999999</t>
  </si>
  <si>
    <t>STATE TOTALS</t>
  </si>
  <si>
    <t>=&gt;</t>
  </si>
  <si>
    <t>A = SCHOOL CODE</t>
  </si>
  <si>
    <t>C = DATA STATUS (0=INCOMPLETE/UNVERIFIED DATA)</t>
  </si>
  <si>
    <t>B = SCHOOL NAME</t>
  </si>
  <si>
    <t>D = REP INDICATOR (1=SED REPRESENTATIVE DIST)</t>
  </si>
  <si>
    <t>PROJECTED STATE AID:</t>
  </si>
  <si>
    <t>J(WM0163) 05 INCOME WEALTH INDEX (IWI)</t>
  </si>
  <si>
    <t>M(OP0088) 00 SELECTED TAFPU</t>
  </si>
  <si>
    <t>O(PC0409) 05 PNI = 1 + EN%, MIN 1; MAX 2</t>
  </si>
  <si>
    <t>P(OP0002) 02 ADJUSTED FOUNDATION AMT/PUPIL</t>
  </si>
  <si>
    <t>Q(WM0171) 05 ADJUSTED TAX RATE</t>
  </si>
  <si>
    <t>R(WM0172) 02 EXP MIN LOCAL CONTRIB/PUPIL</t>
  </si>
  <si>
    <t>S(OP0004) 02 FOUNDATION FORMULA AID/PUPIL</t>
  </si>
  <si>
    <t>T(WM0199) 05 FND STATE SHARING RATIO</t>
  </si>
  <si>
    <t>U(OP0011) 02 ALT FOUNDATION AID/PUPIL</t>
  </si>
  <si>
    <t>V(OP0069) 02 SELECTED FOUNDATION AID/PUPIL</t>
  </si>
  <si>
    <t>W(FA0001) 00 TOTAL FOUNDATION AID</t>
  </si>
  <si>
    <t>SELECTED TAFPU</t>
  </si>
  <si>
    <t>FOUNDATION AID FACTORS:</t>
  </si>
  <si>
    <t>State Aid &amp; Financial Planning Service – Questar III BOCES</t>
  </si>
  <si>
    <t>10 Empire State Boulevard • Castleton, NY 12033 • Phone: 518.477.2635 • Fax: 518.477.4284</t>
  </si>
  <si>
    <t>http://sap.questar.org • Twitter: QIIISAP</t>
  </si>
  <si>
    <t>$ Δ</t>
  </si>
  <si>
    <t>% Δ</t>
  </si>
  <si>
    <t>#/$ Δ</t>
  </si>
  <si>
    <t>EXTRAORDINARY NEEDS COUNT</t>
  </si>
  <si>
    <t>HOLD HARMLESS/ON FORMULA</t>
  </si>
  <si>
    <t>E(FA0197) 00 2025-26 FOUNDATION AID</t>
  </si>
  <si>
    <t>F(FA0013) 00 2025-26 CHARTER SCHOOL TRANSITIONAL</t>
  </si>
  <si>
    <t>G(FA0029) 00 2025-26 HIGH TAX AID</t>
  </si>
  <si>
    <t>H(FA0065) 00 2025-26 SUMMER TRANSPORTATION AID</t>
  </si>
  <si>
    <t>I(FA0069) 00 2025-26 TRANSPORTATION AID W/O SUMMER</t>
  </si>
  <si>
    <t>J(FA0073) 00 2025-26 BUILDING AID</t>
  </si>
  <si>
    <t>K(FA0077) 00 2025-26 BUILDING REORG INCENTIVE AID</t>
  </si>
  <si>
    <t>L(FA0081) 00 2025-26 OPERATING REORG INCENTIVE AID</t>
  </si>
  <si>
    <t>M(FA0085) 00 2025-26 NON-CMPNT COMPUTER ADMIN AID</t>
  </si>
  <si>
    <t>N(FA0089) 00 2025-26 NON-CMPNT CAREER EDN AID</t>
  </si>
  <si>
    <t>O(FA0021) 00 2025-26 NON-CMPNT ACADEMIC IMPROVMT AID</t>
  </si>
  <si>
    <t>P(FA0093) 00 2025-26 BOCES AID</t>
  </si>
  <si>
    <t>Q(FA0097) 00 2025-26 PUBLIC EC HIGH COST AID</t>
  </si>
  <si>
    <t>R(FA0101) 00 2025-26 PRIVATE EXCESS COST AID</t>
  </si>
  <si>
    <t>S(FA0105) 00 2025-26 SOFTWARE AID</t>
  </si>
  <si>
    <t>T(FA0109) 00 2025-26 LIBRARY MATERIALS AID</t>
  </si>
  <si>
    <t>U(FA0113) 00 2025-26 TEXTBOOK AID</t>
  </si>
  <si>
    <t>V(FA0117) 00 2025-26 HARDWARE &amp; TECHNOLOGY AID</t>
  </si>
  <si>
    <t>W(FA0121) 00 2025-26 FULL DAY K CONVERSION AID</t>
  </si>
  <si>
    <t>X(FA0125) 00 2025-26 UNIV PREKINDERGARTEN AID</t>
  </si>
  <si>
    <t>Y(FA0033) 00 2025-26 SUPPLEMENTAL PUB EXCESS COST</t>
  </si>
  <si>
    <t>Z(FA0025) 00 2025-26 ACADEMIC ENHANCEMENT AID</t>
  </si>
  <si>
    <t>E(WM0145) 00 SEL. AV: LESSER 22 AV OR AVG AV</t>
  </si>
  <si>
    <t>F(WM0146) 00 2023-24 TWFPU</t>
  </si>
  <si>
    <t>G(WM0151) 00 SEL. ACTUAL VAL./2023-24 TWFPU</t>
  </si>
  <si>
    <t>H(WM0155) 00 2022 ADJ. GROSS INCOME</t>
  </si>
  <si>
    <t>I(WM0161) 00 2022 ADJ. INCOME/2022-23 TWFPU</t>
  </si>
  <si>
    <t>K(PC0042) 00 2024-25 TAFPU</t>
  </si>
  <si>
    <t>L(PC0126) 00 2023-24 TAFPU</t>
  </si>
  <si>
    <t>X(A10008) 00 TOTAL FOUNDATION AID BASE (2024-25 FA)</t>
  </si>
  <si>
    <t>FOUNDATION AID</t>
  </si>
  <si>
    <t>CHARTER SCHOOL TRANSITIONAL</t>
  </si>
  <si>
    <t>HIGH TAX AID</t>
  </si>
  <si>
    <t>SUMMER TRANSPORTATION AID</t>
  </si>
  <si>
    <t>TRANSPORTATION AID W/O SUMMER</t>
  </si>
  <si>
    <t>BUILDING AID</t>
  </si>
  <si>
    <t>BUILDING REORG INCENTIVE AID</t>
  </si>
  <si>
    <t>OPERATING REORG INCENTIVE AID</t>
  </si>
  <si>
    <t>NON-CMPNT COMPUTER ADMIN AID</t>
  </si>
  <si>
    <t>NON-CMPNT CAREER EDN AID</t>
  </si>
  <si>
    <t>NON-CMPNT ACADEMIC IMPROVMT AID</t>
  </si>
  <si>
    <t>BOCES AID</t>
  </si>
  <si>
    <t>PUBLIC EC HIGH COST AID</t>
  </si>
  <si>
    <t>PRIVATE EXCESS COST AID</t>
  </si>
  <si>
    <t>SOFTWARE AID</t>
  </si>
  <si>
    <t>LIBRARY MATERIALS AID</t>
  </si>
  <si>
    <t>TEXTBOOK AID</t>
  </si>
  <si>
    <t>HARDWARE &amp; TECHNOLOGY AID</t>
  </si>
  <si>
    <t>FULL DAY K CONVERSION AID</t>
  </si>
  <si>
    <t>UNIV PREKINDERGARTEN AID</t>
  </si>
  <si>
    <t>SUPPLEMENTAL PUB EXCESS COST</t>
  </si>
  <si>
    <t>ACADEMIC ENHANCEMENT AID</t>
  </si>
  <si>
    <t>TOTAL AID</t>
  </si>
  <si>
    <t>PUBLIC ENROLLMENT (EST.)</t>
  </si>
  <si>
    <t>TOTAL FOUNDATION AID</t>
  </si>
  <si>
    <t>E(FA0198) 00 2024-25 FOUNDATION AID</t>
  </si>
  <si>
    <t>F(FA0014) 00 2024-25 CHARTER SCHOOL TRANSITIONAL</t>
  </si>
  <si>
    <t>G(FA0030) 00 2024-25 HIGH TAX AID</t>
  </si>
  <si>
    <t>H(FA0066) 00 2024-25 SUMMER TRANSPORTATION AID</t>
  </si>
  <si>
    <t>I(FA0070) 00 2024-25 TRANSPORTATION AID W/O SUMMER</t>
  </si>
  <si>
    <t>J(FA0074) 00 2024-25 BUILDING AID</t>
  </si>
  <si>
    <t>K(FA0078) 00 2024-25 BUILDING REORG INCENTIVE AID</t>
  </si>
  <si>
    <t>L(FA0082) 00 2024-25 OPERATING REORG INCENTIVE AID</t>
  </si>
  <si>
    <t>M(FA0086) 00 2024-25 NON-CMPNT COMPUTER ADMIN AID</t>
  </si>
  <si>
    <t>N(FA0090) 00 2024-25 NON-CMPNT CAREER EDN AID</t>
  </si>
  <si>
    <t>O(FA0022) 00 2024-25 NON-CMPNT ACADEMIC IMPROVMT AID</t>
  </si>
  <si>
    <t>P(FA0094) 00 2024-25 BOCES AID</t>
  </si>
  <si>
    <t>Q(FA0098) 00 2024-25 PUBLIC EC HIGH COST AID</t>
  </si>
  <si>
    <t>R(FA0102) 00 2024-25 PRIVATE EXCESS COST AID</t>
  </si>
  <si>
    <t>S(FA0106) 00 2024-25 SOFTWARE AID</t>
  </si>
  <si>
    <t>T(FA0110) 00 2024-25 LIBRARY MATERIALS AID</t>
  </si>
  <si>
    <t>U(FA0114) 00 2024-25 TEXTBOOK AID</t>
  </si>
  <si>
    <t>V(FA0118) 00 2024-25 HARDWARE &amp; TECHNOLOGY AID</t>
  </si>
  <si>
    <t>W(FA0122) 00 2024-25 FULL DAY K CONVERSION AID</t>
  </si>
  <si>
    <t>X(FA0126) 00 2024-25 UNIV PREKINDERGARTEN AID</t>
  </si>
  <si>
    <t>Y(FA0034) 00 2024-25 SUPPLEMENTAL PUB EXCESS COST</t>
  </si>
  <si>
    <t>Z(FA0026) 00 2024-25 ACADEMIC ENHANCEMENT AID</t>
  </si>
  <si>
    <t>AA(FA0190) 00 2024-25 TOTAL AID</t>
  </si>
  <si>
    <t>AB(FL0005) 00 2024-25 UNCONFIRMED TRANSPORTATION AID</t>
  </si>
  <si>
    <t>SEL. FOUNDATION AID/PUPIL</t>
  </si>
  <si>
    <t>2025-26 SY</t>
  </si>
  <si>
    <t>2024-25 SY</t>
  </si>
  <si>
    <t>AA(FA0189) 00 2025-26 TOTAL AID</t>
  </si>
  <si>
    <t>Y(CL0011) 00 2% DUE MINIMUM INCREASE</t>
  </si>
  <si>
    <t>Z(FA0199) 00 INCREASE IN TOTAL FOUNDATION AID</t>
  </si>
  <si>
    <t>AA(MI0023) 00 2006-07 OPER AID FOR REORG INCENTIVE AID</t>
  </si>
  <si>
    <t>AB(MI0026) 00 YEAR OF REORGANIZATION</t>
  </si>
  <si>
    <t>AC(MI0174) 00 2006-07 PUB EXCESS COST AID W/O HC AID(SA0708)</t>
  </si>
  <si>
    <t>E(WM0086) 00 2023-24 TWPU</t>
  </si>
  <si>
    <t>F(PC0257) 00 2024-25 PUBLIC ENROLLMENT EST.</t>
  </si>
  <si>
    <t>G(CF0096) 00 3 YEAR SUM K-12 ENROLLMENT</t>
  </si>
  <si>
    <t>H(CF0128) 00 2022 ECONOMICALLY DISADVANTAGED</t>
  </si>
  <si>
    <t>I(CF0129) 00 2023 ECONOMICALLY DISADVANTAGED</t>
  </si>
  <si>
    <t>J(CF0130) 00 2024 ECONOMICALLY DISADVANTAGED</t>
  </si>
  <si>
    <t>K(CF0092) 00 3 YEAR ECONOMICALLY DISADVANTAGED COUNT</t>
  </si>
  <si>
    <t>L(CF0160) 04 3 YEAR ECONOMICALLY DISADVANTAGED RATE</t>
  </si>
  <si>
    <t>N(MI0028) 03 # SQUARE MILES IN DISTRICT</t>
  </si>
  <si>
    <t>O(MI0010) 00 LESS THAN K-12 INDEX: K-12=1, OTHERS=0</t>
  </si>
  <si>
    <t>P(PC0264) 03 SPARSITY FACTOR</t>
  </si>
  <si>
    <t>Q(PC0267) 00 SPARSITY COUNT FOR EN%</t>
  </si>
  <si>
    <t>R(K10130) 00 2024-25 EST. UNWTD ELL PUPILS</t>
  </si>
  <si>
    <t>S(PC0273) 00 ELL COUNT FOR EN%</t>
  </si>
  <si>
    <t>T(CF0132) 00 2021 ESTIMATED POPULATION 5-17</t>
  </si>
  <si>
    <t>U(CF0133) 00 2022 ESTIMATED POPULATION 5-17</t>
  </si>
  <si>
    <t>V(CF0189) 00 2023 ESTIMATED POPULATION 5-17</t>
  </si>
  <si>
    <t>W(CF0191) 00 3 YEAR SUM OF 5-17 POPULATION</t>
  </si>
  <si>
    <t>X(CF0193) 00 3 YEAR AVG 5-17 POPULATION</t>
  </si>
  <si>
    <t>Y(CF0135) 00 2021 EST NUMBER RELEVANT CHILD IN POV 5-17</t>
  </si>
  <si>
    <t>Z(CF0136) 00 2022 EST NUMBER RELEVANT CHILD IN POV 5-17</t>
  </si>
  <si>
    <t>AA(CF0190) 00 2023 EST NUMBER RELEVANT CHILD IN POV 5-17</t>
  </si>
  <si>
    <t>AB(CF0192) 00 3 YEAR SUM OF EST RELEVANT CHILD IN POV 5-17</t>
  </si>
  <si>
    <t>AC(CF0194) 00 3 YEAR AVG OF EST RELEVANT CHILD IN POV 5-17</t>
  </si>
  <si>
    <t>AD(CF0195) 04 3 YEAR SAIPE RATE</t>
  </si>
  <si>
    <t>AG(PC0410) 05 EN % = EN COUNT/24-25 ENROLLMENT</t>
  </si>
  <si>
    <t>AD(SE0003) 00 2025-26 PUBLIC EXCESS COST SET-ASIDE</t>
  </si>
  <si>
    <t>AE(SE0004) 00 2024-25 PUBLIC EXCESS COST SET-ASIDE</t>
  </si>
  <si>
    <t>N/A</t>
  </si>
  <si>
    <t>SA252-6</t>
  </si>
  <si>
    <t>DBSAA1</t>
  </si>
  <si>
    <t xml:space="preserve"> 05/06/25</t>
  </si>
  <si>
    <t>DBSAB1</t>
  </si>
  <si>
    <t>DBSAD1</t>
  </si>
  <si>
    <t>N(CF0069) 03 REGIONAL COST INDEX (RCI); WESTCH @ 1.351</t>
  </si>
  <si>
    <t>DBSAE1</t>
  </si>
  <si>
    <t>M(CF0031) 00 ECONOMICALLY DISADVANTAGED COUNT FOR EN</t>
  </si>
  <si>
    <t>AE(CF0030) 00 SAIPE COUNT FOR EN</t>
  </si>
  <si>
    <t>AF(CF0188) 00 EXTRAORDINARY NEEDS COUNT</t>
  </si>
  <si>
    <t>DCSAA1</t>
  </si>
  <si>
    <t xml:space="preserve"> 05/14/25</t>
  </si>
  <si>
    <t xml:space="preserve">DATABASE EDITION 0189A      MODEL EDITION SA252-A   0189A           </t>
  </si>
  <si>
    <t>DCSAB1</t>
  </si>
  <si>
    <t>DCSAD1</t>
  </si>
  <si>
    <t>DCSAE1</t>
  </si>
  <si>
    <t>M(CF0152) 00 ECONOMICALLY DISADVANTAGED COUNT FOR EN</t>
  </si>
  <si>
    <t>AE(CF0153) 00 SAIPE COUNT FOR EN</t>
  </si>
  <si>
    <t>AF(CF0154) 00 EXTRAORDINARY NEEDS COUNT</t>
  </si>
  <si>
    <t>SA252-A</t>
  </si>
  <si>
    <r>
      <t xml:space="preserve">2025-26 PROJECTED AID @ </t>
    </r>
    <r>
      <rPr>
        <b/>
        <sz val="11"/>
        <rFont val="Arial"/>
        <family val="2"/>
      </rPr>
      <t>5/14/2025</t>
    </r>
    <r>
      <rPr>
        <b/>
        <sz val="11"/>
        <color theme="1"/>
        <rFont val="Arial"/>
        <family val="2"/>
      </rPr>
      <t xml:space="preserve"> VS. 2025-26 PROJECTED AID @ 5/6/2025</t>
    </r>
  </si>
  <si>
    <r>
      <t>2025-26 PROJECTED AID @</t>
    </r>
    <r>
      <rPr>
        <b/>
        <sz val="11"/>
        <rFont val="Arial"/>
        <family val="2"/>
      </rPr>
      <t xml:space="preserve"> 5/14/2025</t>
    </r>
    <r>
      <rPr>
        <b/>
        <sz val="11"/>
        <color theme="1"/>
        <rFont val="Arial"/>
        <family val="2"/>
      </rPr>
      <t xml:space="preserve"> VS. 2024-25 PROJECTED AID @</t>
    </r>
    <r>
      <rPr>
        <b/>
        <sz val="11"/>
        <color rgb="FFFF0000"/>
        <rFont val="Arial"/>
        <family val="2"/>
      </rPr>
      <t xml:space="preserve"> </t>
    </r>
    <r>
      <rPr>
        <b/>
        <sz val="11"/>
        <rFont val="Arial"/>
        <family val="2"/>
      </rPr>
      <t>5/14/2025</t>
    </r>
  </si>
  <si>
    <t>District Name (NYSED)</t>
  </si>
  <si>
    <t>District Name (OSC)</t>
  </si>
  <si>
    <t>BEDS Code</t>
  </si>
  <si>
    <t>County</t>
  </si>
  <si>
    <t>BOCES</t>
  </si>
  <si>
    <t>LFR</t>
  </si>
  <si>
    <t>NRC</t>
  </si>
  <si>
    <t>Please select a district from the list</t>
  </si>
  <si>
    <t xml:space="preserve">Addison       </t>
  </si>
  <si>
    <t>Addison Central School District</t>
  </si>
  <si>
    <t>Steuben County</t>
  </si>
  <si>
    <t>GST BOCES</t>
  </si>
  <si>
    <t>Southern Tier</t>
  </si>
  <si>
    <t>4 - High Need/Resource-Capacity Rural School Districts</t>
  </si>
  <si>
    <t xml:space="preserve">Adirondack    </t>
  </si>
  <si>
    <t>Adirondack Central School District</t>
  </si>
  <si>
    <t>Oneida County</t>
  </si>
  <si>
    <t>Jeff-Lewis BOCES</t>
  </si>
  <si>
    <t>Mohawk Valley</t>
  </si>
  <si>
    <t xml:space="preserve">Afton         </t>
  </si>
  <si>
    <t>Afton Central School District</t>
  </si>
  <si>
    <t>Chenango County</t>
  </si>
  <si>
    <t>DCMO BOCES</t>
  </si>
  <si>
    <t xml:space="preserve">Akron         </t>
  </si>
  <si>
    <t>Akron Central School District</t>
  </si>
  <si>
    <t>Erie County</t>
  </si>
  <si>
    <t>Erie 1 BOCES</t>
  </si>
  <si>
    <t>Western NY</t>
  </si>
  <si>
    <t>5 - Average Need/Resource-Capacity School District</t>
  </si>
  <si>
    <t xml:space="preserve">Albany        </t>
  </si>
  <si>
    <t>Albany City School District</t>
  </si>
  <si>
    <t>Albany County</t>
  </si>
  <si>
    <t>Non-Component</t>
  </si>
  <si>
    <t>Capital Region</t>
  </si>
  <si>
    <t>3 - High Need/Resource-Capacity Urban/Suburban School Districts</t>
  </si>
  <si>
    <t xml:space="preserve">Albion        </t>
  </si>
  <si>
    <t>Albion Central School District</t>
  </si>
  <si>
    <t>Orleans County</t>
  </si>
  <si>
    <t>Orleans-Niagara BOCES</t>
  </si>
  <si>
    <t>Finger Lakes</t>
  </si>
  <si>
    <t xml:space="preserve">Alden         </t>
  </si>
  <si>
    <t>Alden Central School District</t>
  </si>
  <si>
    <t xml:space="preserve">Alexander     </t>
  </si>
  <si>
    <t>Alexander Central School District</t>
  </si>
  <si>
    <t>Genesee County</t>
  </si>
  <si>
    <t>Genesee Valley BOCES</t>
  </si>
  <si>
    <t xml:space="preserve">Alexandria    </t>
  </si>
  <si>
    <t>Alexandria Central School District</t>
  </si>
  <si>
    <t>Jefferson County</t>
  </si>
  <si>
    <t>North Country</t>
  </si>
  <si>
    <t>Alfred Almond</t>
  </si>
  <si>
    <t>Alfred-Almond Central School District</t>
  </si>
  <si>
    <t>Allegany County</t>
  </si>
  <si>
    <t>Allegany-Limes</t>
  </si>
  <si>
    <t>Allegany-Limestone Central School District</t>
  </si>
  <si>
    <t>Cattaraugus County</t>
  </si>
  <si>
    <t>CA BOCES</t>
  </si>
  <si>
    <t>Altmar Parish</t>
  </si>
  <si>
    <t>Altmar-Parish-Williamstown Central School District</t>
  </si>
  <si>
    <t>Oswego County</t>
  </si>
  <si>
    <t>CiTi BOCES</t>
  </si>
  <si>
    <t>Central NY</t>
  </si>
  <si>
    <t xml:space="preserve">Amagansett    </t>
  </si>
  <si>
    <t>Amagansett Union Free School District</t>
  </si>
  <si>
    <t>Suffolk County</t>
  </si>
  <si>
    <t>Eastern Suffolk BOCES</t>
  </si>
  <si>
    <t>Long Island-NYC</t>
  </si>
  <si>
    <t>6 - Low Need/Resource-Capacity School Districts</t>
  </si>
  <si>
    <t xml:space="preserve">Amherst       </t>
  </si>
  <si>
    <t>Amherst Central School District</t>
  </si>
  <si>
    <t xml:space="preserve">Amityville    </t>
  </si>
  <si>
    <t>Amityville Union Free School District</t>
  </si>
  <si>
    <t>Western Suffolk BOCES</t>
  </si>
  <si>
    <t xml:space="preserve">Amsterdam     </t>
  </si>
  <si>
    <t>Amsterdam City School District</t>
  </si>
  <si>
    <t>Montgomery County</t>
  </si>
  <si>
    <t>HFM BOCES</t>
  </si>
  <si>
    <t xml:space="preserve">Andes         </t>
  </si>
  <si>
    <t>Andes Central School District</t>
  </si>
  <si>
    <t>Delaware County</t>
  </si>
  <si>
    <t>ONC BOCES</t>
  </si>
  <si>
    <t xml:space="preserve">Andover       </t>
  </si>
  <si>
    <t>Andover Central School District</t>
  </si>
  <si>
    <t xml:space="preserve">Ardsley       </t>
  </si>
  <si>
    <t>Ardsley Union Free School District</t>
  </si>
  <si>
    <t>Westchester County</t>
  </si>
  <si>
    <t>Westchester BOCES</t>
  </si>
  <si>
    <t xml:space="preserve">Argyle        </t>
  </si>
  <si>
    <t>Argyle Central School District</t>
  </si>
  <si>
    <t>Washington County</t>
  </si>
  <si>
    <t>WSWHE BOCES</t>
  </si>
  <si>
    <t xml:space="preserve">Arkport       </t>
  </si>
  <si>
    <t>Arkport Central School District</t>
  </si>
  <si>
    <t xml:space="preserve">Arlington     </t>
  </si>
  <si>
    <t>Arlington Central School District</t>
  </si>
  <si>
    <t>Dutchess County</t>
  </si>
  <si>
    <t>Dutchess BOCES</t>
  </si>
  <si>
    <t>Hudson Valley</t>
  </si>
  <si>
    <t xml:space="preserve">Attica        </t>
  </si>
  <si>
    <t>Attica Central School District</t>
  </si>
  <si>
    <t>Wyoming County</t>
  </si>
  <si>
    <t xml:space="preserve">Auburn        </t>
  </si>
  <si>
    <t>Auburn City School District</t>
  </si>
  <si>
    <t>Cayuga County</t>
  </si>
  <si>
    <t>CO BOCES</t>
  </si>
  <si>
    <t>Ausable Valley</t>
  </si>
  <si>
    <t>Ausable Valley Central School District</t>
  </si>
  <si>
    <t>Clinton County</t>
  </si>
  <si>
    <t>CVES BOCES</t>
  </si>
  <si>
    <t xml:space="preserve">Averill Park  </t>
  </si>
  <si>
    <t>Averill Park Central School District</t>
  </si>
  <si>
    <t>Rensselaer County</t>
  </si>
  <si>
    <t>Questar III BOCES</t>
  </si>
  <si>
    <t xml:space="preserve">Avoca         </t>
  </si>
  <si>
    <t>Avoca Central School District</t>
  </si>
  <si>
    <t xml:space="preserve">Avon          </t>
  </si>
  <si>
    <t>Avon Central School District</t>
  </si>
  <si>
    <t>Livingston County</t>
  </si>
  <si>
    <t xml:space="preserve">Babylon       </t>
  </si>
  <si>
    <t>Babylon Union Free School District</t>
  </si>
  <si>
    <t>Bainbridge Gui</t>
  </si>
  <si>
    <t>Bainbridge-Guilford Central School District</t>
  </si>
  <si>
    <t xml:space="preserve">Baldwin       </t>
  </si>
  <si>
    <t>Baldwin Union Free School District</t>
  </si>
  <si>
    <t>Nassau County</t>
  </si>
  <si>
    <t>Nassau BOCES</t>
  </si>
  <si>
    <t>Baldwinsville</t>
  </si>
  <si>
    <t>Baldwinsville Central School District</t>
  </si>
  <si>
    <t>Onondaga County</t>
  </si>
  <si>
    <t>OCM BOCES</t>
  </si>
  <si>
    <t xml:space="preserve">Ballston Spa  </t>
  </si>
  <si>
    <t>Ballston Spa Central School District</t>
  </si>
  <si>
    <t>Saratoga County</t>
  </si>
  <si>
    <t xml:space="preserve">Barker        </t>
  </si>
  <si>
    <t>Barker Central School District</t>
  </si>
  <si>
    <t>Niagara County</t>
  </si>
  <si>
    <t xml:space="preserve">Batavia       </t>
  </si>
  <si>
    <t>Batavia City School District</t>
  </si>
  <si>
    <t xml:space="preserve">Bath          </t>
  </si>
  <si>
    <t>Bath Central School District</t>
  </si>
  <si>
    <t xml:space="preserve">Bay Shore     </t>
  </si>
  <si>
    <t>Bay Shore Union Free School District</t>
  </si>
  <si>
    <t>Bayport Blue P</t>
  </si>
  <si>
    <t>Bayport-Blue Point Union Free School District</t>
  </si>
  <si>
    <t xml:space="preserve">Beacon        </t>
  </si>
  <si>
    <t>Beacon City School District</t>
  </si>
  <si>
    <t xml:space="preserve">Beaver River  </t>
  </si>
  <si>
    <t>Beaver River Central School District</t>
  </si>
  <si>
    <t>Lewis County</t>
  </si>
  <si>
    <t xml:space="preserve">Bedford       </t>
  </si>
  <si>
    <t>Bedford Central School District</t>
  </si>
  <si>
    <t>PNW BOCES</t>
  </si>
  <si>
    <t xml:space="preserve">Beekmantown   </t>
  </si>
  <si>
    <t>Beekmantown Central School District</t>
  </si>
  <si>
    <t xml:space="preserve">Belfast       </t>
  </si>
  <si>
    <t>Belfast Central School District</t>
  </si>
  <si>
    <t>Belleville-Hen</t>
  </si>
  <si>
    <t>Belleville-Henderson Central School District</t>
  </si>
  <si>
    <t xml:space="preserve">Bellmore      </t>
  </si>
  <si>
    <t>Bellmore Union Free School District</t>
  </si>
  <si>
    <t>Bellmore-Merri</t>
  </si>
  <si>
    <t>Bellmore-Merrick Central High School District</t>
  </si>
  <si>
    <t xml:space="preserve">Bemus Point   </t>
  </si>
  <si>
    <t>Bemus Point Central School District</t>
  </si>
  <si>
    <t>Chautauqua County</t>
  </si>
  <si>
    <t>Erie 2 BOCES</t>
  </si>
  <si>
    <t xml:space="preserve">Berlin        </t>
  </si>
  <si>
    <t>Berlin Central School District</t>
  </si>
  <si>
    <t xml:space="preserve">Berne Knox    </t>
  </si>
  <si>
    <t>Berne-Knox-Westerlo Central School District</t>
  </si>
  <si>
    <t>Capital Region BOCES</t>
  </si>
  <si>
    <t xml:space="preserve">Bethlehem     </t>
  </si>
  <si>
    <t>Bethlehem Central School District</t>
  </si>
  <si>
    <t xml:space="preserve">Bethpage      </t>
  </si>
  <si>
    <t>Bethpage Union Free School District</t>
  </si>
  <si>
    <t xml:space="preserve">Binghamton    </t>
  </si>
  <si>
    <t>Binghamton City School District</t>
  </si>
  <si>
    <t>Broome County</t>
  </si>
  <si>
    <t>BT BOCES</t>
  </si>
  <si>
    <t>Blind Brook-Ry</t>
  </si>
  <si>
    <t>Blind Brook-Rye Union Free School District</t>
  </si>
  <si>
    <t>Bolivar-Richbg</t>
  </si>
  <si>
    <t>Bolivar-Richburg Central School District</t>
  </si>
  <si>
    <t xml:space="preserve">Bolton        </t>
  </si>
  <si>
    <t>Bolton Central School District</t>
  </si>
  <si>
    <t>Warren County</t>
  </si>
  <si>
    <t>Boquet Valley</t>
  </si>
  <si>
    <t>Boquet Valley Central School District</t>
  </si>
  <si>
    <t>Essex County</t>
  </si>
  <si>
    <t xml:space="preserve">Bradford      </t>
  </si>
  <si>
    <t>Bradford Central School District</t>
  </si>
  <si>
    <t>Brasher Falls</t>
  </si>
  <si>
    <t>Brasher Falls Central School District</t>
  </si>
  <si>
    <t>St. Lawrence County</t>
  </si>
  <si>
    <t>St Lawrence-Lewis BOCES</t>
  </si>
  <si>
    <t xml:space="preserve">Brentwood     </t>
  </si>
  <si>
    <t>Brentwood Union Free School District</t>
  </si>
  <si>
    <t xml:space="preserve">Brewster      </t>
  </si>
  <si>
    <t>Brewster Central School District</t>
  </si>
  <si>
    <t>Putnam County</t>
  </si>
  <si>
    <t>Briarcliff Man</t>
  </si>
  <si>
    <t>Briarcliff Manor Union Free School District</t>
  </si>
  <si>
    <t>Bridgehampton</t>
  </si>
  <si>
    <t>Bridgehampton Union Free School District</t>
  </si>
  <si>
    <t xml:space="preserve">Brighton      </t>
  </si>
  <si>
    <t>Brighton Central School District</t>
  </si>
  <si>
    <t>Monroe County</t>
  </si>
  <si>
    <t>Monroe 1 BOCES</t>
  </si>
  <si>
    <t>Broadalbin-Per</t>
  </si>
  <si>
    <t>Broadalbin-Perth Central School District</t>
  </si>
  <si>
    <t>Fulton County</t>
  </si>
  <si>
    <t xml:space="preserve">Brockport     </t>
  </si>
  <si>
    <t>Brockport Central School District</t>
  </si>
  <si>
    <t>Monroe 2 BOCES</t>
  </si>
  <si>
    <t xml:space="preserve">Brocton       </t>
  </si>
  <si>
    <t>Brocton Central School District</t>
  </si>
  <si>
    <t xml:space="preserve">Bronxville    </t>
  </si>
  <si>
    <t>Bronxville Union Free School District</t>
  </si>
  <si>
    <t xml:space="preserve">Brookfield    </t>
  </si>
  <si>
    <t>Brookfield Central School District</t>
  </si>
  <si>
    <t>Madison County</t>
  </si>
  <si>
    <t>OHM BOCES</t>
  </si>
  <si>
    <t xml:space="preserve">Comsewogue    </t>
  </si>
  <si>
    <t>Brookhaven-Comsewogue Union Free School District</t>
  </si>
  <si>
    <t>Brunswick Cent</t>
  </si>
  <si>
    <t>Brunswick Central School District</t>
  </si>
  <si>
    <t>Brushton Moira</t>
  </si>
  <si>
    <t>Brushton-Moira Central School District</t>
  </si>
  <si>
    <t>Franklin County</t>
  </si>
  <si>
    <t>FEH BOCES</t>
  </si>
  <si>
    <t xml:space="preserve">Buffalo       </t>
  </si>
  <si>
    <t>Buffalo City School District</t>
  </si>
  <si>
    <t>2 - Buffalo, Rochester, Syracuse and Yonkers City School Districts</t>
  </si>
  <si>
    <t xml:space="preserve">Burnt Hills   </t>
  </si>
  <si>
    <t>Burnt Hills-Ballston Lake Central School District</t>
  </si>
  <si>
    <t xml:space="preserve">Byram Hills   </t>
  </si>
  <si>
    <t>Byram Hills Central School District</t>
  </si>
  <si>
    <t xml:space="preserve">Byron Bergen  </t>
  </si>
  <si>
    <t>Byron-Bergen Central School District</t>
  </si>
  <si>
    <t xml:space="preserve">Cairo-Durham  </t>
  </si>
  <si>
    <t>Cairo-Durham Central School District</t>
  </si>
  <si>
    <t>Greene County</t>
  </si>
  <si>
    <t>Caledonia Mumf</t>
  </si>
  <si>
    <t>Caledonia-Mumford Central School District</t>
  </si>
  <si>
    <t xml:space="preserve">Cambridge     </t>
  </si>
  <si>
    <t>Cambridge Central School District</t>
  </si>
  <si>
    <t xml:space="preserve">Camden        </t>
  </si>
  <si>
    <t>Camden Central School District</t>
  </si>
  <si>
    <t>MO BOCES</t>
  </si>
  <si>
    <t>Campbell-Savon</t>
  </si>
  <si>
    <t>Campbell-Savona Central School District</t>
  </si>
  <si>
    <t xml:space="preserve">Canajoharie   </t>
  </si>
  <si>
    <t>Canajoharie Central School District</t>
  </si>
  <si>
    <t xml:space="preserve">Canandaigua   </t>
  </si>
  <si>
    <t>Canandaigua City School District</t>
  </si>
  <si>
    <t>Ontario County</t>
  </si>
  <si>
    <t>WFL BOCES</t>
  </si>
  <si>
    <t xml:space="preserve">Canaseraga    </t>
  </si>
  <si>
    <t>Canaseraga Central School District</t>
  </si>
  <si>
    <t xml:space="preserve">Canastota     </t>
  </si>
  <si>
    <t>Canastota Central School District</t>
  </si>
  <si>
    <t xml:space="preserve">Candor        </t>
  </si>
  <si>
    <t>Candor Central School District</t>
  </si>
  <si>
    <t>Tioga County</t>
  </si>
  <si>
    <t>TST BOCES</t>
  </si>
  <si>
    <t>Canisteo-Green</t>
  </si>
  <si>
    <t>Canisteo-Greenwood Central School District</t>
  </si>
  <si>
    <t xml:space="preserve">Canton        </t>
  </si>
  <si>
    <t>Canton Central School District</t>
  </si>
  <si>
    <t xml:space="preserve">Carle Place   </t>
  </si>
  <si>
    <t>Carle Place Union Free School District</t>
  </si>
  <si>
    <t xml:space="preserve">Carmel        </t>
  </si>
  <si>
    <t>Carmel Central School District</t>
  </si>
  <si>
    <t xml:space="preserve">Carthage      </t>
  </si>
  <si>
    <t>Carthage Central School District</t>
  </si>
  <si>
    <t>Cassadaga Vall</t>
  </si>
  <si>
    <t>Cassadaga Valley Central School District</t>
  </si>
  <si>
    <t>Cato Meridian</t>
  </si>
  <si>
    <t>Cato-Meridian Central School District</t>
  </si>
  <si>
    <t xml:space="preserve">Catskill      </t>
  </si>
  <si>
    <t>Catskill Central School District</t>
  </si>
  <si>
    <t>Cattaraugus-Li</t>
  </si>
  <si>
    <t>Cattaraugus-Little Valley Central School District</t>
  </si>
  <si>
    <t xml:space="preserve">Cazenovia     </t>
  </si>
  <si>
    <t>Cazenovia Central School District</t>
  </si>
  <si>
    <t>Center Moriche</t>
  </si>
  <si>
    <t>Center Moriches Union Free School District</t>
  </si>
  <si>
    <t>Central Islip</t>
  </si>
  <si>
    <t>Central Islip Union Free School District</t>
  </si>
  <si>
    <t>Central Square</t>
  </si>
  <si>
    <t>Central Square Central School District</t>
  </si>
  <si>
    <t>Central Valley</t>
  </si>
  <si>
    <t>Central Valley Central School District At Ilion-Mohawk</t>
  </si>
  <si>
    <t>Herkimer County</t>
  </si>
  <si>
    <t>Herkimer BOCES</t>
  </si>
  <si>
    <t xml:space="preserve">Chappaqua     </t>
  </si>
  <si>
    <t>Chappaqua Central School District</t>
  </si>
  <si>
    <t>Charlotte Vall</t>
  </si>
  <si>
    <t>Charlotte Valley Central School District</t>
  </si>
  <si>
    <t xml:space="preserve">Chateaugay    </t>
  </si>
  <si>
    <t>Chateaugay Central School District</t>
  </si>
  <si>
    <t xml:space="preserve">Chatham       </t>
  </si>
  <si>
    <t>Chatham Central School District</t>
  </si>
  <si>
    <t>Columbia County</t>
  </si>
  <si>
    <t xml:space="preserve">Chautauqua    </t>
  </si>
  <si>
    <t>Chautauqua Lake Central School District</t>
  </si>
  <si>
    <t xml:space="preserve">Chazy         </t>
  </si>
  <si>
    <t>Chazy Union Free School District</t>
  </si>
  <si>
    <t xml:space="preserve">Cheektowaga   </t>
  </si>
  <si>
    <t>Cheektowaga Central School District</t>
  </si>
  <si>
    <t xml:space="preserve">Maryvale      </t>
  </si>
  <si>
    <t>Cheektowaga-Maryvale Union Free School District</t>
  </si>
  <si>
    <t xml:space="preserve">Sloan         </t>
  </si>
  <si>
    <t>Cheektowaga-Sloan Union Free School District</t>
  </si>
  <si>
    <t>Chenango Forks</t>
  </si>
  <si>
    <t>Chenango Forks Central School District</t>
  </si>
  <si>
    <t>Chenango Valle</t>
  </si>
  <si>
    <t>Chenango Valley Central School District</t>
  </si>
  <si>
    <t>Cherry Vly-Spr</t>
  </si>
  <si>
    <t>Cherry Valley-Springfield Central School District</t>
  </si>
  <si>
    <t>Otsego County</t>
  </si>
  <si>
    <t xml:space="preserve">Chester       </t>
  </si>
  <si>
    <t>Chester Union Free School District</t>
  </si>
  <si>
    <t>Orange County</t>
  </si>
  <si>
    <t>Orange-Ulster BOCES</t>
  </si>
  <si>
    <t xml:space="preserve">Chittenango   </t>
  </si>
  <si>
    <t>Chittenango Central School District</t>
  </si>
  <si>
    <t>Churchville Ch</t>
  </si>
  <si>
    <t>Churchville-Chili Central School District</t>
  </si>
  <si>
    <t xml:space="preserve">Cincinnatus   </t>
  </si>
  <si>
    <t>Cincinnatus Central School District</t>
  </si>
  <si>
    <t>Cortland County</t>
  </si>
  <si>
    <t xml:space="preserve">Clarence      </t>
  </si>
  <si>
    <t>Clarence Central School District</t>
  </si>
  <si>
    <t xml:space="preserve">Clarkstown    </t>
  </si>
  <si>
    <t>Clarkstown Central School District</t>
  </si>
  <si>
    <t>Rockland County</t>
  </si>
  <si>
    <t>Rockland BOCES</t>
  </si>
  <si>
    <t>Cleveland Hill</t>
  </si>
  <si>
    <t>Cleveland Hill Union Free School District</t>
  </si>
  <si>
    <t xml:space="preserve">Clifton Fine  </t>
  </si>
  <si>
    <t>Clifton-Fine Central School District</t>
  </si>
  <si>
    <t xml:space="preserve">Clinton       </t>
  </si>
  <si>
    <t>Clinton Central School District</t>
  </si>
  <si>
    <t>Clyde-Savannah</t>
  </si>
  <si>
    <t>Clyde-Savannah Central School District</t>
  </si>
  <si>
    <t>Wayne County</t>
  </si>
  <si>
    <t xml:space="preserve">Clymer        </t>
  </si>
  <si>
    <t>Clymer Central School District</t>
  </si>
  <si>
    <t>Cobleskl-Richm</t>
  </si>
  <si>
    <t>Cobleskill-Richmondville Central School District</t>
  </si>
  <si>
    <t>Schoharie County</t>
  </si>
  <si>
    <t xml:space="preserve">Cohoes        </t>
  </si>
  <si>
    <t>Cohoes City School District</t>
  </si>
  <si>
    <t>Cold Spring Ha</t>
  </si>
  <si>
    <t>Cold Spring Harbor Central School District</t>
  </si>
  <si>
    <t>Colton Pierrep</t>
  </si>
  <si>
    <t>Colton-Pierrepont Central School District</t>
  </si>
  <si>
    <t xml:space="preserve">Commack       </t>
  </si>
  <si>
    <t>Commack Union Free School District</t>
  </si>
  <si>
    <t xml:space="preserve">Connetquot    </t>
  </si>
  <si>
    <t>Connetquot Central School District</t>
  </si>
  <si>
    <t xml:space="preserve">Cooperstown   </t>
  </si>
  <si>
    <t>Cooperstown Central School District</t>
  </si>
  <si>
    <t xml:space="preserve">Copenhagen    </t>
  </si>
  <si>
    <t>Copenhagen Central School District</t>
  </si>
  <si>
    <t xml:space="preserve">Copiague      </t>
  </si>
  <si>
    <t>Copiague Union Free School District</t>
  </si>
  <si>
    <t xml:space="preserve">Corinth       </t>
  </si>
  <si>
    <t>Corinth Central School District</t>
  </si>
  <si>
    <t xml:space="preserve">Corning       </t>
  </si>
  <si>
    <t>Corning City School District</t>
  </si>
  <si>
    <t xml:space="preserve">Cornwall      </t>
  </si>
  <si>
    <t>Cornwall Central School District</t>
  </si>
  <si>
    <t xml:space="preserve">Cortland      </t>
  </si>
  <si>
    <t>Cortland City School District</t>
  </si>
  <si>
    <t>Coxsackie Athe</t>
  </si>
  <si>
    <t>Coxsackie-Athens Central School District</t>
  </si>
  <si>
    <t>Croton Harmon</t>
  </si>
  <si>
    <t>Croton-Harmon Union Free School District</t>
  </si>
  <si>
    <t xml:space="preserve">Crown Point   </t>
  </si>
  <si>
    <t>Crown Point Central School District</t>
  </si>
  <si>
    <t>Cuba-Rushford</t>
  </si>
  <si>
    <t>Cuba-Rushford Central School District</t>
  </si>
  <si>
    <t xml:space="preserve">Dalton-Nunda  </t>
  </si>
  <si>
    <t>Dalton-Nunda Central School District</t>
  </si>
  <si>
    <t xml:space="preserve">Dansville     </t>
  </si>
  <si>
    <t>Dansville Central School District</t>
  </si>
  <si>
    <t xml:space="preserve">Deer Park     </t>
  </si>
  <si>
    <t>Deer Park Union Free School District</t>
  </si>
  <si>
    <t xml:space="preserve">Delhi         </t>
  </si>
  <si>
    <t>Delaware Academy Central School District At Delhi</t>
  </si>
  <si>
    <t xml:space="preserve">Depew         </t>
  </si>
  <si>
    <t>Depew Union Free School District</t>
  </si>
  <si>
    <t xml:space="preserve">Deposit       </t>
  </si>
  <si>
    <t>Deposit Central School District</t>
  </si>
  <si>
    <t xml:space="preserve">De Ruyter     </t>
  </si>
  <si>
    <t>Deruyter Central School District</t>
  </si>
  <si>
    <t xml:space="preserve">Dobbs Ferry   </t>
  </si>
  <si>
    <t>Dobbs Ferry Union Free School District</t>
  </si>
  <si>
    <t xml:space="preserve">Dolgeville    </t>
  </si>
  <si>
    <t>Dolgeville Central School District</t>
  </si>
  <si>
    <t xml:space="preserve">Dover         </t>
  </si>
  <si>
    <t>Dover Union Free School District</t>
  </si>
  <si>
    <t xml:space="preserve">Downsville    </t>
  </si>
  <si>
    <t>Downsville Central School District</t>
  </si>
  <si>
    <t xml:space="preserve">Dryden        </t>
  </si>
  <si>
    <t>Dryden Central School District</t>
  </si>
  <si>
    <t>Tompkins County</t>
  </si>
  <si>
    <t xml:space="preserve">Duanesburg    </t>
  </si>
  <si>
    <t>Duanesburg Central School District</t>
  </si>
  <si>
    <t>Schenectady County</t>
  </si>
  <si>
    <t xml:space="preserve">Dundee        </t>
  </si>
  <si>
    <t>Dundee Central School District</t>
  </si>
  <si>
    <t>Yates County</t>
  </si>
  <si>
    <t xml:space="preserve">Dunkirk       </t>
  </si>
  <si>
    <t>Dunkirk City School District</t>
  </si>
  <si>
    <t xml:space="preserve">East Aurora   </t>
  </si>
  <si>
    <t>East Aurora Union Free School District</t>
  </si>
  <si>
    <t>East Bloomfiel</t>
  </si>
  <si>
    <t>East Bloomfield Central School District</t>
  </si>
  <si>
    <t>East Greenbush</t>
  </si>
  <si>
    <t>East Greenbush Central School District</t>
  </si>
  <si>
    <t xml:space="preserve">East Hampton  </t>
  </si>
  <si>
    <t>East Hampton Union Free School District</t>
  </si>
  <si>
    <t>E. Irondequoit</t>
  </si>
  <si>
    <t>East Irondequoit Central School District</t>
  </si>
  <si>
    <t xml:space="preserve">East Islip    </t>
  </si>
  <si>
    <t>East Islip Union Free School District</t>
  </si>
  <si>
    <t xml:space="preserve">East Meadow   </t>
  </si>
  <si>
    <t>East Meadow Union Free School District</t>
  </si>
  <si>
    <t>East Moriches</t>
  </si>
  <si>
    <t>East Moriches Union Free School District</t>
  </si>
  <si>
    <t xml:space="preserve">East Quogue   </t>
  </si>
  <si>
    <t>East Quogue Union Free School District</t>
  </si>
  <si>
    <t xml:space="preserve">East Ramapo   </t>
  </si>
  <si>
    <t>East Ramapo Central School District</t>
  </si>
  <si>
    <t>East Rochester</t>
  </si>
  <si>
    <t>East Rochester Union Free School District</t>
  </si>
  <si>
    <t>East Rockaway</t>
  </si>
  <si>
    <t>East Rockaway Union Free School District</t>
  </si>
  <si>
    <t>E Syracuse-Min</t>
  </si>
  <si>
    <t>East Syracuse-Minoa Central School District</t>
  </si>
  <si>
    <t>East Williston</t>
  </si>
  <si>
    <t>East Williston Union Free School District</t>
  </si>
  <si>
    <t xml:space="preserve">Eastchester   </t>
  </si>
  <si>
    <t>Eastchester Union Free School District</t>
  </si>
  <si>
    <t>Eastport-South</t>
  </si>
  <si>
    <t>Eastport-South Manor Central School District</t>
  </si>
  <si>
    <t xml:space="preserve">Eden          </t>
  </si>
  <si>
    <t>Eden Central School District</t>
  </si>
  <si>
    <t xml:space="preserve">Edgemont      </t>
  </si>
  <si>
    <t>Edgemont Union Free School District</t>
  </si>
  <si>
    <t xml:space="preserve">Edinburg      </t>
  </si>
  <si>
    <t>Edinburg Common School District</t>
  </si>
  <si>
    <t xml:space="preserve">Edmeston      </t>
  </si>
  <si>
    <t>Edmeston Central School District</t>
  </si>
  <si>
    <t xml:space="preserve">Edwards-Knox  </t>
  </si>
  <si>
    <t>Edwards-Knox Central School District</t>
  </si>
  <si>
    <t xml:space="preserve">Elba          </t>
  </si>
  <si>
    <t>Elba Central School District</t>
  </si>
  <si>
    <t xml:space="preserve">Eldred        </t>
  </si>
  <si>
    <t>Eldred Central School District</t>
  </si>
  <si>
    <t>Sullivan County</t>
  </si>
  <si>
    <t>Sullivan BOCES</t>
  </si>
  <si>
    <t>Elizabethtown</t>
  </si>
  <si>
    <t>Elizabethtown-Lewis Central School District</t>
  </si>
  <si>
    <t>150301</t>
  </si>
  <si>
    <t xml:space="preserve">Ellenville    </t>
  </si>
  <si>
    <t>Ellenville Central School District</t>
  </si>
  <si>
    <t>Ulster County</t>
  </si>
  <si>
    <t>Ulster BOCES</t>
  </si>
  <si>
    <t>Ellicottville</t>
  </si>
  <si>
    <t>Ellicottville Central School District</t>
  </si>
  <si>
    <t xml:space="preserve">Elmira        </t>
  </si>
  <si>
    <t>Elmira City School District</t>
  </si>
  <si>
    <t>Chemung County</t>
  </si>
  <si>
    <t>Elmira Heights</t>
  </si>
  <si>
    <t>Elmira Heights Central School District</t>
  </si>
  <si>
    <t xml:space="preserve">Elmont        </t>
  </si>
  <si>
    <t>Elmont Union Free School District</t>
  </si>
  <si>
    <t xml:space="preserve">Elmsford      </t>
  </si>
  <si>
    <t>Elmsford Union Free School District</t>
  </si>
  <si>
    <t xml:space="preserve">Elwood        </t>
  </si>
  <si>
    <t>Elwood Union Free School District</t>
  </si>
  <si>
    <t xml:space="preserve">Evans-Brant   </t>
  </si>
  <si>
    <t>Evans-Brant Central School District</t>
  </si>
  <si>
    <t>Fabius-Pompey</t>
  </si>
  <si>
    <t>Fabius-Pompey Central School District</t>
  </si>
  <si>
    <t xml:space="preserve">Fairport      </t>
  </si>
  <si>
    <t>Fairport Central School District</t>
  </si>
  <si>
    <t xml:space="preserve">Falconer      </t>
  </si>
  <si>
    <t>Falconer Central School District</t>
  </si>
  <si>
    <t xml:space="preserve">Fallsburgh    </t>
  </si>
  <si>
    <t>Fallsburg Central School District</t>
  </si>
  <si>
    <t xml:space="preserve">Farmingdale   </t>
  </si>
  <si>
    <t>Farmingdale Union Free School District</t>
  </si>
  <si>
    <t xml:space="preserve">Fayetteville  </t>
  </si>
  <si>
    <t>Fayetteville-Manlius Central School District</t>
  </si>
  <si>
    <t xml:space="preserve">Fillmore      </t>
  </si>
  <si>
    <t>Fillmore Central School District</t>
  </si>
  <si>
    <t xml:space="preserve">Fire Island   </t>
  </si>
  <si>
    <t>Fire Island Union Free School District</t>
  </si>
  <si>
    <t>Fishers Island</t>
  </si>
  <si>
    <t>Fishers Island Union Free School District</t>
  </si>
  <si>
    <t xml:space="preserve">Floral Park   </t>
  </si>
  <si>
    <t>Floral Park-Bellerose Union Free School District</t>
  </si>
  <si>
    <t xml:space="preserve">Florida       </t>
  </si>
  <si>
    <t>Florida Union Free School District</t>
  </si>
  <si>
    <t>Fonda Fultonvi</t>
  </si>
  <si>
    <t>Fonda-Fultonville Central School District</t>
  </si>
  <si>
    <t xml:space="preserve">Forestville   </t>
  </si>
  <si>
    <t>Forestville Central School District</t>
  </si>
  <si>
    <t xml:space="preserve">Fort Ann      </t>
  </si>
  <si>
    <t>Fort Ann Central School District</t>
  </si>
  <si>
    <t xml:space="preserve">Fort Edward   </t>
  </si>
  <si>
    <t>Fort Edward Union Free School District</t>
  </si>
  <si>
    <t xml:space="preserve">Fort Plain    </t>
  </si>
  <si>
    <t>Fort Plain Central School District</t>
  </si>
  <si>
    <t>Frankfort-Schu</t>
  </si>
  <si>
    <t>Frankfort-Schuyler Central School District</t>
  </si>
  <si>
    <t xml:space="preserve">Franklin      </t>
  </si>
  <si>
    <t>Franklin Central School District</t>
  </si>
  <si>
    <t>Franklin Squar</t>
  </si>
  <si>
    <t>Franklin Square Union Free School District</t>
  </si>
  <si>
    <t>Franklinville</t>
  </si>
  <si>
    <t>Franklinville Central School District</t>
  </si>
  <si>
    <t xml:space="preserve">Fredonia      </t>
  </si>
  <si>
    <t>Fredonia Central School District</t>
  </si>
  <si>
    <t xml:space="preserve">Freeport      </t>
  </si>
  <si>
    <t>Freeport Union Free School District</t>
  </si>
  <si>
    <t xml:space="preserve">Frewsburg     </t>
  </si>
  <si>
    <t>Frewsburg Central School District</t>
  </si>
  <si>
    <t xml:space="preserve">Friendship    </t>
  </si>
  <si>
    <t>Friendship Central School District</t>
  </si>
  <si>
    <t xml:space="preserve">Frontier      </t>
  </si>
  <si>
    <t>Frontier Central School District</t>
  </si>
  <si>
    <t xml:space="preserve">Fulton        </t>
  </si>
  <si>
    <t>Fulton City School District</t>
  </si>
  <si>
    <t xml:space="preserve">Galway        </t>
  </si>
  <si>
    <t>Galway Central School District</t>
  </si>
  <si>
    <t xml:space="preserve">Gananda       </t>
  </si>
  <si>
    <t>Gananda Central School District</t>
  </si>
  <si>
    <t xml:space="preserve">Garden City   </t>
  </si>
  <si>
    <t>Garden City Union Free School District</t>
  </si>
  <si>
    <t xml:space="preserve">Garrison      </t>
  </si>
  <si>
    <t>Garrison Union Free School District</t>
  </si>
  <si>
    <t xml:space="preserve">Gates Chili   </t>
  </si>
  <si>
    <t>Gates-Chili Central School District</t>
  </si>
  <si>
    <t>General Brown</t>
  </si>
  <si>
    <t>General Brown Central School District</t>
  </si>
  <si>
    <t>Genesee Valley</t>
  </si>
  <si>
    <t>Genesee Valley Central School District</t>
  </si>
  <si>
    <t xml:space="preserve">Geneseo       </t>
  </si>
  <si>
    <t>Geneseo Central School District</t>
  </si>
  <si>
    <t xml:space="preserve">Geneva        </t>
  </si>
  <si>
    <t>Geneva City School District</t>
  </si>
  <si>
    <t xml:space="preserve">Germantown    </t>
  </si>
  <si>
    <t>Germantown Central School District</t>
  </si>
  <si>
    <t>Glbtsvlle-Mt U</t>
  </si>
  <si>
    <t>Gilbertsville-Mount Upton Central School District</t>
  </si>
  <si>
    <t>Gilboa Conesvi</t>
  </si>
  <si>
    <t>Gilboa-Conesville Central School District</t>
  </si>
  <si>
    <t xml:space="preserve">Glen Cove     </t>
  </si>
  <si>
    <t>Glen Cove City School District</t>
  </si>
  <si>
    <t xml:space="preserve">Glens Falls   </t>
  </si>
  <si>
    <t>Glens Falls City School District</t>
  </si>
  <si>
    <t>Glens Falls Co</t>
  </si>
  <si>
    <t>Glens Falls Common School District</t>
  </si>
  <si>
    <t xml:space="preserve">Gloversville  </t>
  </si>
  <si>
    <t>Gloversville City School District</t>
  </si>
  <si>
    <t>Gorham-Middles</t>
  </si>
  <si>
    <t>Gorham-Middlesex Central School District</t>
  </si>
  <si>
    <t xml:space="preserve">Goshen        </t>
  </si>
  <si>
    <t>Goshen Central School District</t>
  </si>
  <si>
    <t xml:space="preserve">Gouverneur    </t>
  </si>
  <si>
    <t>Gouverneur Central School District</t>
  </si>
  <si>
    <t xml:space="preserve">Gowanda       </t>
  </si>
  <si>
    <t>Gowanda Central School District</t>
  </si>
  <si>
    <t xml:space="preserve">Grand Island  </t>
  </si>
  <si>
    <t>Grand Island Central School District</t>
  </si>
  <si>
    <t xml:space="preserve">Granville     </t>
  </si>
  <si>
    <t>Granville Central School District</t>
  </si>
  <si>
    <t xml:space="preserve">Great Neck    </t>
  </si>
  <si>
    <t>Great Neck Union Free School District</t>
  </si>
  <si>
    <t xml:space="preserve">Greece        </t>
  </si>
  <si>
    <t>Greece Central School District</t>
  </si>
  <si>
    <t xml:space="preserve">Green Island  </t>
  </si>
  <si>
    <t>Green Island Union Free School District</t>
  </si>
  <si>
    <t xml:space="preserve">Greenburgh    </t>
  </si>
  <si>
    <t>Greenburgh Central School District</t>
  </si>
  <si>
    <t xml:space="preserve">Greene        </t>
  </si>
  <si>
    <t>Greene Central School District</t>
  </si>
  <si>
    <t xml:space="preserve">Greenport     </t>
  </si>
  <si>
    <t>Greenport Union Free School District</t>
  </si>
  <si>
    <t xml:space="preserve">Greenville    </t>
  </si>
  <si>
    <t>Greenville Central School District</t>
  </si>
  <si>
    <t xml:space="preserve">Greenwich     </t>
  </si>
  <si>
    <t>Greenwich Central School District</t>
  </si>
  <si>
    <t>Greenwood Lake</t>
  </si>
  <si>
    <t>Greenwood Lake Union Free School District</t>
  </si>
  <si>
    <t xml:space="preserve">Groton        </t>
  </si>
  <si>
    <t>Groton Central School District</t>
  </si>
  <si>
    <t xml:space="preserve">Guilderland   </t>
  </si>
  <si>
    <t>Guilderland Central School District</t>
  </si>
  <si>
    <t>Hadley Luzerne</t>
  </si>
  <si>
    <t>Hadley-Luzerne Central School District</t>
  </si>
  <si>
    <t xml:space="preserve">Haldane       </t>
  </si>
  <si>
    <t>Haldane Central School District</t>
  </si>
  <si>
    <t>Half Hollow Hi</t>
  </si>
  <si>
    <t>Half Hollow Hills Central School District</t>
  </si>
  <si>
    <t xml:space="preserve">Hamburg       </t>
  </si>
  <si>
    <t>Hamburg Central School District</t>
  </si>
  <si>
    <t xml:space="preserve">Hamilton      </t>
  </si>
  <si>
    <t>Hamilton Central School District</t>
  </si>
  <si>
    <t xml:space="preserve">Hammond       </t>
  </si>
  <si>
    <t>Hammond Central School District</t>
  </si>
  <si>
    <t xml:space="preserve">Hammondsport  </t>
  </si>
  <si>
    <t>Hammondsport Central School District</t>
  </si>
  <si>
    <t xml:space="preserve">Hampton Bays  </t>
  </si>
  <si>
    <t>Hampton Bays Union Free School District</t>
  </si>
  <si>
    <t xml:space="preserve">Hancock       </t>
  </si>
  <si>
    <t>Hancock Central School District</t>
  </si>
  <si>
    <t xml:space="preserve">Hannibal      </t>
  </si>
  <si>
    <t>Hannibal Central School District</t>
  </si>
  <si>
    <t xml:space="preserve">Harborfields  </t>
  </si>
  <si>
    <t>Harborfields Central School District</t>
  </si>
  <si>
    <t xml:space="preserve">Harpursville  </t>
  </si>
  <si>
    <t>Harpursville Central School District</t>
  </si>
  <si>
    <t xml:space="preserve">Harrison      </t>
  </si>
  <si>
    <t>Harrison Central School District</t>
  </si>
  <si>
    <t xml:space="preserve">Harrisville   </t>
  </si>
  <si>
    <t>Harrisville Central School District</t>
  </si>
  <si>
    <t xml:space="preserve">Hartford      </t>
  </si>
  <si>
    <t>Hartford Central School District</t>
  </si>
  <si>
    <t>Hastings On Hu</t>
  </si>
  <si>
    <t>Hastings-On-Hudson Union Free School District</t>
  </si>
  <si>
    <t xml:space="preserve">Hauppauge     </t>
  </si>
  <si>
    <t>Hauppauge Union Free School District</t>
  </si>
  <si>
    <t>Haverstraw-St</t>
  </si>
  <si>
    <t>Haverstraw-Stony Point Central School District</t>
  </si>
  <si>
    <t xml:space="preserve">Hempstead     </t>
  </si>
  <si>
    <t>Hempstead Union Free School District</t>
  </si>
  <si>
    <t>Hendrick Hudso</t>
  </si>
  <si>
    <t>Hendrick Hudson Central School District</t>
  </si>
  <si>
    <t xml:space="preserve">Herkimer      </t>
  </si>
  <si>
    <t>Herkimer Central School District</t>
  </si>
  <si>
    <t>Hermon Dekalb</t>
  </si>
  <si>
    <t>Hermon-Dekalb Central School District</t>
  </si>
  <si>
    <t xml:space="preserve">Herricks      </t>
  </si>
  <si>
    <t>Herricks Union Free School District</t>
  </si>
  <si>
    <t xml:space="preserve">Heuvelton     </t>
  </si>
  <si>
    <t>Heuvelton Central School District</t>
  </si>
  <si>
    <t>Hewlett Woodme</t>
  </si>
  <si>
    <t>Hewlett-Woodmere Union Free School District</t>
  </si>
  <si>
    <t xml:space="preserve">Hicksville    </t>
  </si>
  <si>
    <t>Hicksville Union Free School District</t>
  </si>
  <si>
    <t xml:space="preserve">Highland      </t>
  </si>
  <si>
    <t>Highland Central School District</t>
  </si>
  <si>
    <t>Highland Falls</t>
  </si>
  <si>
    <t>Highland Falls-Fort Montgomery School District</t>
  </si>
  <si>
    <t xml:space="preserve">Hilton        </t>
  </si>
  <si>
    <t>Hilton Central School District</t>
  </si>
  <si>
    <t xml:space="preserve">Hinsdale      </t>
  </si>
  <si>
    <t>Hinsdale Central School District</t>
  </si>
  <si>
    <t xml:space="preserve">Holland       </t>
  </si>
  <si>
    <t>Holland Central School District</t>
  </si>
  <si>
    <t>Holland Patent</t>
  </si>
  <si>
    <t>Holland Patent Central School District</t>
  </si>
  <si>
    <t xml:space="preserve">Holley        </t>
  </si>
  <si>
    <t>Holley Central School District</t>
  </si>
  <si>
    <t xml:space="preserve">Homer         </t>
  </si>
  <si>
    <t>Homer Central School District</t>
  </si>
  <si>
    <t xml:space="preserve">Honeoye       </t>
  </si>
  <si>
    <t>Honeoye Central School District</t>
  </si>
  <si>
    <t>Honeoye Falls</t>
  </si>
  <si>
    <t>Honeoye Falls-Lima Central School District</t>
  </si>
  <si>
    <t>Hoosic Valley</t>
  </si>
  <si>
    <t>Hoosic Valley Central School District</t>
  </si>
  <si>
    <t>Hoosick Falls</t>
  </si>
  <si>
    <t>Hoosick Falls Central School District</t>
  </si>
  <si>
    <t xml:space="preserve">Hornell       </t>
  </si>
  <si>
    <t>Hornell City School District</t>
  </si>
  <si>
    <t xml:space="preserve">Horseheads    </t>
  </si>
  <si>
    <t>Horseheads Central School District</t>
  </si>
  <si>
    <t xml:space="preserve">Hudson        </t>
  </si>
  <si>
    <t>Hudson City School District</t>
  </si>
  <si>
    <t xml:space="preserve">Hudson Falls  </t>
  </si>
  <si>
    <t>Hudson Falls Central School District</t>
  </si>
  <si>
    <t>Hunter Tanners</t>
  </si>
  <si>
    <t>Hunter-Tannersville Central School District</t>
  </si>
  <si>
    <t xml:space="preserve">Huntington    </t>
  </si>
  <si>
    <t>Huntington Union Free School District</t>
  </si>
  <si>
    <t xml:space="preserve">Hyde Park     </t>
  </si>
  <si>
    <t>Hyde Park Central School District</t>
  </si>
  <si>
    <t xml:space="preserve">Ilion      </t>
  </si>
  <si>
    <t>Ilion School District</t>
  </si>
  <si>
    <t>210501</t>
  </si>
  <si>
    <t xml:space="preserve">Indian Lake   </t>
  </si>
  <si>
    <t>Indian Lake Central School District</t>
  </si>
  <si>
    <t>Hamilton County</t>
  </si>
  <si>
    <t xml:space="preserve">Indian River  </t>
  </si>
  <si>
    <t>Indian River Central School District</t>
  </si>
  <si>
    <t xml:space="preserve">Iroquois      </t>
  </si>
  <si>
    <t>Iroquois Central School District</t>
  </si>
  <si>
    <t xml:space="preserve">Irvington     </t>
  </si>
  <si>
    <t>Irvington Union Free School District</t>
  </si>
  <si>
    <t xml:space="preserve">Island Park   </t>
  </si>
  <si>
    <t>Island Park Union Free School District</t>
  </si>
  <si>
    <t xml:space="preserve">Island Trees  </t>
  </si>
  <si>
    <t>Island Trees Union Free School District</t>
  </si>
  <si>
    <t xml:space="preserve">Islip         </t>
  </si>
  <si>
    <t>Islip Union Free School District</t>
  </si>
  <si>
    <t xml:space="preserve">Ithaca        </t>
  </si>
  <si>
    <t>Ithaca City School District</t>
  </si>
  <si>
    <t xml:space="preserve">Jamestown     </t>
  </si>
  <si>
    <t>Jamestown City School District</t>
  </si>
  <si>
    <t>Jamesville-Dew</t>
  </si>
  <si>
    <t>Jamesville-Dewitt Central School District</t>
  </si>
  <si>
    <t>Jasper-Trpsbrg</t>
  </si>
  <si>
    <t>Jasper-Troupsburg Central School District</t>
  </si>
  <si>
    <t xml:space="preserve">Jefferson     </t>
  </si>
  <si>
    <t>Jefferson Central School District</t>
  </si>
  <si>
    <t xml:space="preserve">Jericho       </t>
  </si>
  <si>
    <t>Jericho Union Free School District</t>
  </si>
  <si>
    <t xml:space="preserve">Johnsburg     </t>
  </si>
  <si>
    <t>Johnsburg Central School District</t>
  </si>
  <si>
    <t>Johnson City</t>
  </si>
  <si>
    <t>Johnson City Central School District</t>
  </si>
  <si>
    <t xml:space="preserve">Johnstown     </t>
  </si>
  <si>
    <t>Johnstown City School District</t>
  </si>
  <si>
    <t>Jordan Elbridg</t>
  </si>
  <si>
    <t>Jordan-Elbridge Central School District</t>
  </si>
  <si>
    <t>Katonah Lewisb</t>
  </si>
  <si>
    <t>Katonah-Lewisboro Union Free School District</t>
  </si>
  <si>
    <t xml:space="preserve">Keene         </t>
  </si>
  <si>
    <t>Keene Central School District</t>
  </si>
  <si>
    <t xml:space="preserve">Kendall       </t>
  </si>
  <si>
    <t>Kendall Central School District</t>
  </si>
  <si>
    <t xml:space="preserve">Kenmore       </t>
  </si>
  <si>
    <t>Kenmore-Tonawanda Union Free School District</t>
  </si>
  <si>
    <t xml:space="preserve">Kinderhook    </t>
  </si>
  <si>
    <t>Kinderhook Central School District</t>
  </si>
  <si>
    <t xml:space="preserve">Kings Park    </t>
  </si>
  <si>
    <t>Kings Park Central School District</t>
  </si>
  <si>
    <t xml:space="preserve">Kingston      </t>
  </si>
  <si>
    <t>Kingston City School District</t>
  </si>
  <si>
    <t xml:space="preserve">Kiryas Joel   </t>
  </si>
  <si>
    <t>Kiryas Joel Village Union Free School District</t>
  </si>
  <si>
    <t>La Fargeville</t>
  </si>
  <si>
    <t>La Fargeville Central School District</t>
  </si>
  <si>
    <t xml:space="preserve">Lackawanna    </t>
  </si>
  <si>
    <t>Lackawanna City School District</t>
  </si>
  <si>
    <t xml:space="preserve">La Fayette    </t>
  </si>
  <si>
    <t>Lafayette Central School District</t>
  </si>
  <si>
    <t xml:space="preserve">Lake George   </t>
  </si>
  <si>
    <t>Lake George Central School District</t>
  </si>
  <si>
    <t xml:space="preserve">Lake Placid   </t>
  </si>
  <si>
    <t>Lake Placid Central School District</t>
  </si>
  <si>
    <t>Lake Pleasant</t>
  </si>
  <si>
    <t>Lake Pleasant Central School District</t>
  </si>
  <si>
    <t xml:space="preserve">Lakeland      </t>
  </si>
  <si>
    <t>Lakeland Central School District</t>
  </si>
  <si>
    <t xml:space="preserve">Lancaster     </t>
  </si>
  <si>
    <t>Lancaster Central School District</t>
  </si>
  <si>
    <t xml:space="preserve">Lansing       </t>
  </si>
  <si>
    <t>Lansing Central School District</t>
  </si>
  <si>
    <t xml:space="preserve">Lansingburgh  </t>
  </si>
  <si>
    <t>Lansingburgh Central School District</t>
  </si>
  <si>
    <t xml:space="preserve">Laurens       </t>
  </si>
  <si>
    <t>Laurens Central School District</t>
  </si>
  <si>
    <t xml:space="preserve">Lawrence      </t>
  </si>
  <si>
    <t>Lawrence Union Free School District</t>
  </si>
  <si>
    <t xml:space="preserve">Le Roy        </t>
  </si>
  <si>
    <t>Le Roy Central School District</t>
  </si>
  <si>
    <t xml:space="preserve">Letchworth    </t>
  </si>
  <si>
    <t>Letchworth Central School District</t>
  </si>
  <si>
    <t xml:space="preserve">Levittown     </t>
  </si>
  <si>
    <t>Levittown Union Free School District</t>
  </si>
  <si>
    <t>Lewiston Porte</t>
  </si>
  <si>
    <t>Lewiston-Porter Central School District</t>
  </si>
  <si>
    <t xml:space="preserve">Liberty       </t>
  </si>
  <si>
    <t>Liberty Central School District</t>
  </si>
  <si>
    <t xml:space="preserve">Lindenhurst   </t>
  </si>
  <si>
    <t>Lindenhurst Union Free School District</t>
  </si>
  <si>
    <t xml:space="preserve">Lisbon        </t>
  </si>
  <si>
    <t>Lisbon Central School District</t>
  </si>
  <si>
    <t xml:space="preserve">Little Falls  </t>
  </si>
  <si>
    <t>Little Falls City School District</t>
  </si>
  <si>
    <t xml:space="preserve">Liverpool     </t>
  </si>
  <si>
    <t>Liverpool Central School District</t>
  </si>
  <si>
    <t>Livingston Man</t>
  </si>
  <si>
    <t>Livingston Manor Central School District</t>
  </si>
  <si>
    <t xml:space="preserve">Livonia       </t>
  </si>
  <si>
    <t>Livonia Central School District</t>
  </si>
  <si>
    <t xml:space="preserve">Lockport      </t>
  </si>
  <si>
    <t>Lockport City School District</t>
  </si>
  <si>
    <t>Locust Valley</t>
  </si>
  <si>
    <t>Locust Valley Central School District</t>
  </si>
  <si>
    <t xml:space="preserve">Long Beach    </t>
  </si>
  <si>
    <t>Long Beach City School District</t>
  </si>
  <si>
    <t xml:space="preserve">Long Lake     </t>
  </si>
  <si>
    <t>Long Lake Central School District</t>
  </si>
  <si>
    <t xml:space="preserve">Longwood      </t>
  </si>
  <si>
    <t>Longwood Central School District</t>
  </si>
  <si>
    <t xml:space="preserve">Lowville      </t>
  </si>
  <si>
    <t>Lowville Academy and Central School District</t>
  </si>
  <si>
    <t xml:space="preserve">Lyme          </t>
  </si>
  <si>
    <t>Lyme Central School District</t>
  </si>
  <si>
    <t xml:space="preserve">Lynbrook      </t>
  </si>
  <si>
    <t>Lynbrook Union Free School District</t>
  </si>
  <si>
    <t xml:space="preserve">Lyncourt      </t>
  </si>
  <si>
    <t>Lyncourt Union Free School District</t>
  </si>
  <si>
    <t xml:space="preserve">Lyndonville   </t>
  </si>
  <si>
    <t>Lyndonville Central School District</t>
  </si>
  <si>
    <t xml:space="preserve">Lyons         </t>
  </si>
  <si>
    <t>Lyons Central School District</t>
  </si>
  <si>
    <t xml:space="preserve">Madison       </t>
  </si>
  <si>
    <t>Madison Central School District</t>
  </si>
  <si>
    <t>Madrid Wadding</t>
  </si>
  <si>
    <t>Madrid-Waddington Central School District</t>
  </si>
  <si>
    <t xml:space="preserve">Mahopac       </t>
  </si>
  <si>
    <t>Mahopac Central School District</t>
  </si>
  <si>
    <t>Maine Endwell</t>
  </si>
  <si>
    <t>Maine-Endwell Central School District</t>
  </si>
  <si>
    <t xml:space="preserve">Malone        </t>
  </si>
  <si>
    <t>Malone Central School District</t>
  </si>
  <si>
    <t xml:space="preserve">Malverne      </t>
  </si>
  <si>
    <t>Malverne Union Free School District</t>
  </si>
  <si>
    <t xml:space="preserve">Mamaroneck    </t>
  </si>
  <si>
    <t>Mamaroneck Union Free School District</t>
  </si>
  <si>
    <t>Manchstr-Shrts</t>
  </si>
  <si>
    <t>Manchester-Shortsville Central School District</t>
  </si>
  <si>
    <t xml:space="preserve">Manhasset     </t>
  </si>
  <si>
    <t>Manhasset Union Free School District</t>
  </si>
  <si>
    <t>Maplewood</t>
  </si>
  <si>
    <t>Maplewood-Colonie School District</t>
  </si>
  <si>
    <t>010622</t>
  </si>
  <si>
    <t xml:space="preserve">Marathon      </t>
  </si>
  <si>
    <t>Marathon Central School District</t>
  </si>
  <si>
    <t xml:space="preserve">Marcellus     </t>
  </si>
  <si>
    <t>Marcellus Central School District</t>
  </si>
  <si>
    <t>Margaretville</t>
  </si>
  <si>
    <t>Margaretville Central School District</t>
  </si>
  <si>
    <t xml:space="preserve">Marion        </t>
  </si>
  <si>
    <t>Marion Central School District</t>
  </si>
  <si>
    <t xml:space="preserve">Marlboro      </t>
  </si>
  <si>
    <t>Marlboro Central School District</t>
  </si>
  <si>
    <t xml:space="preserve">Massapequa    </t>
  </si>
  <si>
    <t>Massapequa Union Free School District</t>
  </si>
  <si>
    <t xml:space="preserve">Massena       </t>
  </si>
  <si>
    <t>Massena Central School District</t>
  </si>
  <si>
    <t>Mattituck-Cutc</t>
  </si>
  <si>
    <t>Mattituck-Cutchogue Union Free School District</t>
  </si>
  <si>
    <t xml:space="preserve">Mayfield      </t>
  </si>
  <si>
    <t>Mayfield Central School District</t>
  </si>
  <si>
    <t xml:space="preserve">Mcgraw        </t>
  </si>
  <si>
    <t>McGraw Central School District</t>
  </si>
  <si>
    <t>Mechanicville</t>
  </si>
  <si>
    <t>Mechanicville City School District</t>
  </si>
  <si>
    <t xml:space="preserve">Medina        </t>
  </si>
  <si>
    <t>Medina Central School District</t>
  </si>
  <si>
    <t xml:space="preserve">Menands       </t>
  </si>
  <si>
    <t>Menands Union Free School District</t>
  </si>
  <si>
    <t xml:space="preserve">Merrick       </t>
  </si>
  <si>
    <t>Merrick Union Free School District</t>
  </si>
  <si>
    <t xml:space="preserve">Mexico        </t>
  </si>
  <si>
    <t>Mexico Central School District</t>
  </si>
  <si>
    <t>Middle Country</t>
  </si>
  <si>
    <t>Middle Country Central School District</t>
  </si>
  <si>
    <t xml:space="preserve">Middleburgh   </t>
  </si>
  <si>
    <t>Middleburgh Central School District</t>
  </si>
  <si>
    <t xml:space="preserve">Middletown    </t>
  </si>
  <si>
    <t>Middletown City School District</t>
  </si>
  <si>
    <t xml:space="preserve">Milford       </t>
  </si>
  <si>
    <t>Milford Central School District</t>
  </si>
  <si>
    <t xml:space="preserve">Millbrook     </t>
  </si>
  <si>
    <t>Millbrook Central School District</t>
  </si>
  <si>
    <t xml:space="preserve">Miller Place  </t>
  </si>
  <si>
    <t>Miller Place Union Free School District</t>
  </si>
  <si>
    <t xml:space="preserve">Mineola       </t>
  </si>
  <si>
    <t>Mineola Union Free School District</t>
  </si>
  <si>
    <t xml:space="preserve">Minerva       </t>
  </si>
  <si>
    <t>Minerva Central School District</t>
  </si>
  <si>
    <t>Minisink Valle</t>
  </si>
  <si>
    <t>Minisink Valley Central School District</t>
  </si>
  <si>
    <t xml:space="preserve">Mohawk     </t>
  </si>
  <si>
    <t>Mohawk School District</t>
  </si>
  <si>
    <t>210502</t>
  </si>
  <si>
    <t>Monroe Woodbur</t>
  </si>
  <si>
    <t>Monroe-Woodbury Central School District</t>
  </si>
  <si>
    <t xml:space="preserve">Montauk       </t>
  </si>
  <si>
    <t>Montauk Union Free School District</t>
  </si>
  <si>
    <t xml:space="preserve">Monticello    </t>
  </si>
  <si>
    <t>Monticello Central School District</t>
  </si>
  <si>
    <t xml:space="preserve">Moravia       </t>
  </si>
  <si>
    <t>Moravia Central School District</t>
  </si>
  <si>
    <t xml:space="preserve">Moriah        </t>
  </si>
  <si>
    <t>Moriah Central School District</t>
  </si>
  <si>
    <t xml:space="preserve">Morris        </t>
  </si>
  <si>
    <t>Morris Central School District</t>
  </si>
  <si>
    <t xml:space="preserve">Morristown    </t>
  </si>
  <si>
    <t>Morristown Central School District</t>
  </si>
  <si>
    <t>Morrisville Ea</t>
  </si>
  <si>
    <t>Morrisville-Eaton Central School District</t>
  </si>
  <si>
    <t>Bridgewater-W</t>
  </si>
  <si>
    <t>Mount Markham Central School District</t>
  </si>
  <si>
    <t xml:space="preserve">Mount Morris  </t>
  </si>
  <si>
    <t>Mount Morris Central School District</t>
  </si>
  <si>
    <t>Mt Pleas Cent</t>
  </si>
  <si>
    <t>Mount Pleasant Central School District</t>
  </si>
  <si>
    <t xml:space="preserve">Mount Sinai   </t>
  </si>
  <si>
    <t>Mount Sinai Union Free School District</t>
  </si>
  <si>
    <t xml:space="preserve">Mount Vernon  </t>
  </si>
  <si>
    <t>Mount Vernon School District</t>
  </si>
  <si>
    <t xml:space="preserve">Nanuet        </t>
  </si>
  <si>
    <t>Nanuet Union Free School District</t>
  </si>
  <si>
    <t xml:space="preserve">Naples        </t>
  </si>
  <si>
    <t>Naples Central School District</t>
  </si>
  <si>
    <t xml:space="preserve">New Hartford  </t>
  </si>
  <si>
    <t>New Hartford Central School District</t>
  </si>
  <si>
    <t>New Hyde Park</t>
  </si>
  <si>
    <t>New Hyde Park-Garden City Park Union Free School District</t>
  </si>
  <si>
    <t xml:space="preserve">New Lebanon   </t>
  </si>
  <si>
    <t>New Lebanon Central School District</t>
  </si>
  <si>
    <t xml:space="preserve">New Paltz     </t>
  </si>
  <si>
    <t>New Paltz Central School District</t>
  </si>
  <si>
    <t xml:space="preserve">New Rochelle  </t>
  </si>
  <si>
    <t>New Rochelle City School District</t>
  </si>
  <si>
    <t>New York City</t>
  </si>
  <si>
    <t xml:space="preserve">Various Counties (5) </t>
  </si>
  <si>
    <t>1 - NYC</t>
  </si>
  <si>
    <t>New York Mills</t>
  </si>
  <si>
    <t>New York Mills Union Free School District</t>
  </si>
  <si>
    <t xml:space="preserve">Newark        </t>
  </si>
  <si>
    <t>Newark Central School District</t>
  </si>
  <si>
    <t>Newark Valley</t>
  </si>
  <si>
    <t>Newark Valley Central School District</t>
  </si>
  <si>
    <t xml:space="preserve">Newburgh      </t>
  </si>
  <si>
    <t>Newburgh City School District</t>
  </si>
  <si>
    <t xml:space="preserve">Newcomb       </t>
  </si>
  <si>
    <t>Newcomb Central School District</t>
  </si>
  <si>
    <t xml:space="preserve">Newfane       </t>
  </si>
  <si>
    <t>Newfane Central School District</t>
  </si>
  <si>
    <t xml:space="preserve">Newfield      </t>
  </si>
  <si>
    <t>Newfield Central School District</t>
  </si>
  <si>
    <t>Niagara Falls</t>
  </si>
  <si>
    <t>Niagara Falls City School District</t>
  </si>
  <si>
    <t>Niagara Wheatf</t>
  </si>
  <si>
    <t>Niagara-Wheatfield Central School District</t>
  </si>
  <si>
    <t xml:space="preserve">Niskayuna     </t>
  </si>
  <si>
    <t>Niskayuna Central School District</t>
  </si>
  <si>
    <t>North Babylon</t>
  </si>
  <si>
    <t>North Babylon Union Free School District</t>
  </si>
  <si>
    <t>North Bellmore</t>
  </si>
  <si>
    <t>North Bellmore Union Free School District</t>
  </si>
  <si>
    <t>North Collins</t>
  </si>
  <si>
    <t>North Collins Central School District</t>
  </si>
  <si>
    <t>North Colonie (post-annexation of Maplewood)</t>
  </si>
  <si>
    <t>North Colonie CSD (post-annexation of Maplewood)</t>
  </si>
  <si>
    <t>North Colonie (pre-annexation of Maplewood)</t>
  </si>
  <si>
    <t>North Colonie CSD (pre-annexation of Maplewood)</t>
  </si>
  <si>
    <t>010605</t>
  </si>
  <si>
    <t>North Merrick</t>
  </si>
  <si>
    <t>North Merrick Union Free School District</t>
  </si>
  <si>
    <t>N. Rose-Wolcot</t>
  </si>
  <si>
    <t>North Rose-Wolcott Central School District</t>
  </si>
  <si>
    <t xml:space="preserve">North Salem   </t>
  </si>
  <si>
    <t>North Salem Central School District</t>
  </si>
  <si>
    <t xml:space="preserve">North Shore   </t>
  </si>
  <si>
    <t>North Shore Central School District</t>
  </si>
  <si>
    <t>North Syracuse</t>
  </si>
  <si>
    <t>North Syracuse Central School District</t>
  </si>
  <si>
    <t xml:space="preserve">N. Tonawanda  </t>
  </si>
  <si>
    <t>North Tonawanda City School District</t>
  </si>
  <si>
    <t xml:space="preserve">North Warren  </t>
  </si>
  <si>
    <t>North Warren Central School District</t>
  </si>
  <si>
    <t xml:space="preserve">Northeast     </t>
  </si>
  <si>
    <t>Northeast Central School District</t>
  </si>
  <si>
    <t xml:space="preserve">Northeastern  </t>
  </si>
  <si>
    <t>Northeastern Clinton Central School District</t>
  </si>
  <si>
    <t>Northrn Adiron</t>
  </si>
  <si>
    <t>Northern Adirondack Central School District</t>
  </si>
  <si>
    <t xml:space="preserve">Northport     </t>
  </si>
  <si>
    <t>Northport-East Northport Union Free School District</t>
  </si>
  <si>
    <t xml:space="preserve">Northville    </t>
  </si>
  <si>
    <t>Northville Central School District</t>
  </si>
  <si>
    <t xml:space="preserve">Norwich       </t>
  </si>
  <si>
    <t>Norwich City School District</t>
  </si>
  <si>
    <t>Norwood Norfol</t>
  </si>
  <si>
    <t>Norwood-Norfolk Central School District</t>
  </si>
  <si>
    <t xml:space="preserve">Nyack         </t>
  </si>
  <si>
    <t>Nyack Union Free School District</t>
  </si>
  <si>
    <t>Oakfield Alaba</t>
  </si>
  <si>
    <t>Oakfield-Alabama Central School District</t>
  </si>
  <si>
    <t xml:space="preserve">Oceanside     </t>
  </si>
  <si>
    <t>Oceanside Union Free School District</t>
  </si>
  <si>
    <t>Odessa Montour</t>
  </si>
  <si>
    <t>Odessa-Montour Central School District</t>
  </si>
  <si>
    <t>Schuyler County</t>
  </si>
  <si>
    <t xml:space="preserve">Ogdensburg    </t>
  </si>
  <si>
    <t>Ogdensburg City School District</t>
  </si>
  <si>
    <t xml:space="preserve">Olean         </t>
  </si>
  <si>
    <t>Olean City School District</t>
  </si>
  <si>
    <t xml:space="preserve">Oneida City   </t>
  </si>
  <si>
    <t>Oneida City School District</t>
  </si>
  <si>
    <t xml:space="preserve">Oneonta       </t>
  </si>
  <si>
    <t>Oneonta City School District</t>
  </si>
  <si>
    <t xml:space="preserve">Onondaga      </t>
  </si>
  <si>
    <t>Onondaga Central School District</t>
  </si>
  <si>
    <t xml:space="preserve">Onteora       </t>
  </si>
  <si>
    <t>Onteora Central School District</t>
  </si>
  <si>
    <t>Oppenheim Ephr</t>
  </si>
  <si>
    <t>Oppenheim-Ephratah School District</t>
  </si>
  <si>
    <t>171001</t>
  </si>
  <si>
    <t>Oppenheim-Ephratah-St. Johnsville Central School District</t>
  </si>
  <si>
    <t xml:space="preserve">Orchard Park  </t>
  </si>
  <si>
    <t>Orchard Park Central School District</t>
  </si>
  <si>
    <t xml:space="preserve">Oriskany      </t>
  </si>
  <si>
    <t>Oriskany Central School District</t>
  </si>
  <si>
    <t xml:space="preserve">Ossining      </t>
  </si>
  <si>
    <t>Ossining Union Free School District</t>
  </si>
  <si>
    <t xml:space="preserve">Oswego        </t>
  </si>
  <si>
    <t>Oswego City School District</t>
  </si>
  <si>
    <t>Otego-Unadilla</t>
  </si>
  <si>
    <t>Otego-Unadilla Central School District</t>
  </si>
  <si>
    <t>Grgetwn-So Ots</t>
  </si>
  <si>
    <t>Otselic Valley Central School District</t>
  </si>
  <si>
    <t>Owego-Apalachi</t>
  </si>
  <si>
    <t>Owego-Apalachin Central School District</t>
  </si>
  <si>
    <t xml:space="preserve">Oxford        </t>
  </si>
  <si>
    <t>Oxford Academy And Central School District</t>
  </si>
  <si>
    <t xml:space="preserve">Oyster Bay    </t>
  </si>
  <si>
    <t>Oyster Bay-East Norwich Central School District</t>
  </si>
  <si>
    <t xml:space="preserve">Oysterponds   </t>
  </si>
  <si>
    <t>Oysterponds Union Free School District</t>
  </si>
  <si>
    <t>Palmyra-Macedo</t>
  </si>
  <si>
    <t>Palmyra-Macedon Central School District</t>
  </si>
  <si>
    <t xml:space="preserve">Panama        </t>
  </si>
  <si>
    <t>Panama Central School District</t>
  </si>
  <si>
    <t xml:space="preserve">Parishville   </t>
  </si>
  <si>
    <t>Parishville-Hopkinton Central School District</t>
  </si>
  <si>
    <t>Patchogue-Medf</t>
  </si>
  <si>
    <t>Patchogue-Medford Union Free School District</t>
  </si>
  <si>
    <t xml:space="preserve">Pavilion      </t>
  </si>
  <si>
    <t>Pavilion Central School District</t>
  </si>
  <si>
    <t xml:space="preserve">Pawling       </t>
  </si>
  <si>
    <t>Pawling Central School District</t>
  </si>
  <si>
    <t xml:space="preserve">Pearl River   </t>
  </si>
  <si>
    <t>Pearl River Union Free School District</t>
  </si>
  <si>
    <t xml:space="preserve">Peekskill     </t>
  </si>
  <si>
    <t>Peekskill City School District</t>
  </si>
  <si>
    <t xml:space="preserve">Pelham        </t>
  </si>
  <si>
    <t>Pelham Union Free School District</t>
  </si>
  <si>
    <t xml:space="preserve">Pembroke      </t>
  </si>
  <si>
    <t>Pembroke Central School District</t>
  </si>
  <si>
    <t xml:space="preserve">Penfield      </t>
  </si>
  <si>
    <t>Penfield Central School District</t>
  </si>
  <si>
    <t xml:space="preserve">Penn  Yan     </t>
  </si>
  <si>
    <t>Penn Yan Central School District</t>
  </si>
  <si>
    <t xml:space="preserve">Perry         </t>
  </si>
  <si>
    <t>Perry Central School District</t>
  </si>
  <si>
    <t xml:space="preserve">Peru          </t>
  </si>
  <si>
    <t>Peru Central School District</t>
  </si>
  <si>
    <t>Phelps-Clifton</t>
  </si>
  <si>
    <t>Phelps-Clifton Springs Central School District</t>
  </si>
  <si>
    <t xml:space="preserve">Phoenix       </t>
  </si>
  <si>
    <t>Phoenix Central School District</t>
  </si>
  <si>
    <t xml:space="preserve">Pine Bush     </t>
  </si>
  <si>
    <t>Pine Bush Central School District</t>
  </si>
  <si>
    <t xml:space="preserve">Pine Plains   </t>
  </si>
  <si>
    <t>Pine Plains Central School District</t>
  </si>
  <si>
    <t xml:space="preserve">Pine Valley   </t>
  </si>
  <si>
    <t>Pine Valley Central School District</t>
  </si>
  <si>
    <t xml:space="preserve">Pittsford     </t>
  </si>
  <si>
    <t>Pittsford Central School District</t>
  </si>
  <si>
    <t xml:space="preserve">Plainedge     </t>
  </si>
  <si>
    <t>Plainedge Union Free School District</t>
  </si>
  <si>
    <t xml:space="preserve">Plainview     </t>
  </si>
  <si>
    <t>Plainview-Old Bethpage Central School District</t>
  </si>
  <si>
    <t xml:space="preserve">Plattsburgh   </t>
  </si>
  <si>
    <t>Plattsburgh City School District</t>
  </si>
  <si>
    <t>Pleasantville</t>
  </si>
  <si>
    <t>Pleasantville Union Free School District</t>
  </si>
  <si>
    <t>Pocantico Hill</t>
  </si>
  <si>
    <t>Pocantico Hills Central School District</t>
  </si>
  <si>
    <t xml:space="preserve">Poland        </t>
  </si>
  <si>
    <t>Poland Central School District</t>
  </si>
  <si>
    <t xml:space="preserve">Port Byron    </t>
  </si>
  <si>
    <t>Port Byron Central School District</t>
  </si>
  <si>
    <t xml:space="preserve">Port Chester  </t>
  </si>
  <si>
    <t>Port Chester-Rye Union Free School District</t>
  </si>
  <si>
    <t>Port Jefferson</t>
  </si>
  <si>
    <t>Port Jefferson Union Free School District</t>
  </si>
  <si>
    <t xml:space="preserve">Port Jervis   </t>
  </si>
  <si>
    <t>Port Jervis City School District</t>
  </si>
  <si>
    <t>Port Washingto</t>
  </si>
  <si>
    <t>Port Washington Union Free School District</t>
  </si>
  <si>
    <t xml:space="preserve">Portville     </t>
  </si>
  <si>
    <t>Portville Central School District</t>
  </si>
  <si>
    <t xml:space="preserve">Potsdam       </t>
  </si>
  <si>
    <t>Potsdam Central School District</t>
  </si>
  <si>
    <t xml:space="preserve">Poughkeepsie  </t>
  </si>
  <si>
    <t>Poughkeepsie City School District</t>
  </si>
  <si>
    <t xml:space="preserve">Prattsburg    </t>
  </si>
  <si>
    <t>Prattsburgh Central School District</t>
  </si>
  <si>
    <t xml:space="preserve">Pulaski       </t>
  </si>
  <si>
    <t>Pulaski Central School District</t>
  </si>
  <si>
    <t xml:space="preserve">Putnam        </t>
  </si>
  <si>
    <t>Putnam Central School District</t>
  </si>
  <si>
    <t>Putnam Valley</t>
  </si>
  <si>
    <t>Putnam Valley Central School District</t>
  </si>
  <si>
    <t xml:space="preserve">Queensbury    </t>
  </si>
  <si>
    <t>Queensbury Union Free School District</t>
  </si>
  <si>
    <t xml:space="preserve">Quogue        </t>
  </si>
  <si>
    <t>Quogue Union Free School District</t>
  </si>
  <si>
    <t xml:space="preserve">Randolph      </t>
  </si>
  <si>
    <t>Randolph Central School District</t>
  </si>
  <si>
    <t>Ravena Coeyman</t>
  </si>
  <si>
    <t>Ravena-Coeymans-Selkirk Central School District</t>
  </si>
  <si>
    <t xml:space="preserve">Red Creek     </t>
  </si>
  <si>
    <t>Red Creek Central School District</t>
  </si>
  <si>
    <t xml:space="preserve">Red Hook      </t>
  </si>
  <si>
    <t>Red Hook Central School District</t>
  </si>
  <si>
    <t xml:space="preserve">Remsen        </t>
  </si>
  <si>
    <t>Remsen Central School District</t>
  </si>
  <si>
    <t xml:space="preserve">Remsenburg    </t>
  </si>
  <si>
    <t>Remsenburg-Speonk Union Free School District</t>
  </si>
  <si>
    <t xml:space="preserve">Rensselaer    </t>
  </si>
  <si>
    <t>Rensselaer City School District</t>
  </si>
  <si>
    <t xml:space="preserve">Rhinebeck     </t>
  </si>
  <si>
    <t>Rhinebeck Central School District</t>
  </si>
  <si>
    <t>Richfield Spri</t>
  </si>
  <si>
    <t>Richfield Springs Central School District</t>
  </si>
  <si>
    <t xml:space="preserve">Ripley        </t>
  </si>
  <si>
    <t>Ripley Central School District</t>
  </si>
  <si>
    <t xml:space="preserve">Riverhead     </t>
  </si>
  <si>
    <t>Riverhead Central School District</t>
  </si>
  <si>
    <t xml:space="preserve">Rochester     </t>
  </si>
  <si>
    <t>Rochester City School District</t>
  </si>
  <si>
    <t>Rockville Cent</t>
  </si>
  <si>
    <t>Rockville Centre Union Free School District</t>
  </si>
  <si>
    <t xml:space="preserve">Rocky Point   </t>
  </si>
  <si>
    <t>Rocky Point Union Free School District</t>
  </si>
  <si>
    <t xml:space="preserve">Rome          </t>
  </si>
  <si>
    <t>Rome City School District</t>
  </si>
  <si>
    <t xml:space="preserve">Romulus       </t>
  </si>
  <si>
    <t>Romulus Central School District</t>
  </si>
  <si>
    <t>Seneca County</t>
  </si>
  <si>
    <t>Rondout Valley</t>
  </si>
  <si>
    <t>Rondout Valley Central School District</t>
  </si>
  <si>
    <t xml:space="preserve">Roosevelt     </t>
  </si>
  <si>
    <t>Roosevelt Union Free School District</t>
  </si>
  <si>
    <t xml:space="preserve">Roscoe        </t>
  </si>
  <si>
    <t>Roscoe Central School District</t>
  </si>
  <si>
    <t xml:space="preserve">Roslyn        </t>
  </si>
  <si>
    <t>Roslyn Union Free School District</t>
  </si>
  <si>
    <t xml:space="preserve">Mohonasen     </t>
  </si>
  <si>
    <t>Rotterdam-Mohonasen Central School District</t>
  </si>
  <si>
    <t xml:space="preserve">Roxbury       </t>
  </si>
  <si>
    <t>Roxbury Central School District</t>
  </si>
  <si>
    <t>Royalton Hartl</t>
  </si>
  <si>
    <t>Royalton-Hartland Central School District</t>
  </si>
  <si>
    <t>Rush Henrietta</t>
  </si>
  <si>
    <t>Rush-Henrietta Central School District</t>
  </si>
  <si>
    <t xml:space="preserve">Rye           </t>
  </si>
  <si>
    <t>Rye City School District</t>
  </si>
  <si>
    <t xml:space="preserve">Rye Neck      </t>
  </si>
  <si>
    <t>Rye Neck Union Free School District</t>
  </si>
  <si>
    <t xml:space="preserve">Sachem        </t>
  </si>
  <si>
    <t>Sachem Central School District</t>
  </si>
  <si>
    <t>Sackets Harbor</t>
  </si>
  <si>
    <t>Sackets Harbor Central School District</t>
  </si>
  <si>
    <t xml:space="preserve">Sag Harbor    </t>
  </si>
  <si>
    <t>Sag Harbor Union Free School District</t>
  </si>
  <si>
    <t>St Johnsville</t>
  </si>
  <si>
    <t>Saint Johnsville School District</t>
  </si>
  <si>
    <t>271102</t>
  </si>
  <si>
    <t>St Regis Falls</t>
  </si>
  <si>
    <t>Saint Regis Falls Central School District</t>
  </si>
  <si>
    <t xml:space="preserve">Salamanca     </t>
  </si>
  <si>
    <t>Salamanca City School District</t>
  </si>
  <si>
    <t xml:space="preserve">Salem         </t>
  </si>
  <si>
    <t>Salem Central School District</t>
  </si>
  <si>
    <t xml:space="preserve">Salmon River  </t>
  </si>
  <si>
    <t>Salmon River Central School District</t>
  </si>
  <si>
    <t xml:space="preserve">Sandy Creek   </t>
  </si>
  <si>
    <t>Sandy Creek Central School District</t>
  </si>
  <si>
    <t xml:space="preserve">Saranac       </t>
  </si>
  <si>
    <t>Saranac Central School District</t>
  </si>
  <si>
    <t xml:space="preserve">Saranac Lake  </t>
  </si>
  <si>
    <t>Saranac Lake Central School District</t>
  </si>
  <si>
    <t>Saratoga Sprin</t>
  </si>
  <si>
    <t>Saratoga Springs City School District</t>
  </si>
  <si>
    <t xml:space="preserve">Saugerties    </t>
  </si>
  <si>
    <t>Saugerties Central School District</t>
  </si>
  <si>
    <t>Sauquoit Valle</t>
  </si>
  <si>
    <t>Sauquoit Valley Central School District</t>
  </si>
  <si>
    <t xml:space="preserve">Sayville      </t>
  </si>
  <si>
    <t>Sayville Union Free School District</t>
  </si>
  <si>
    <t xml:space="preserve">Scarsdale     </t>
  </si>
  <si>
    <t>Scarsdale Union Free School District</t>
  </si>
  <si>
    <t xml:space="preserve">Schalmont     </t>
  </si>
  <si>
    <t>Schalmont Central School District</t>
  </si>
  <si>
    <t xml:space="preserve">Schenectady   </t>
  </si>
  <si>
    <t>Schenectady City School District</t>
  </si>
  <si>
    <t xml:space="preserve">Schenevus     </t>
  </si>
  <si>
    <t>Schenevus Central School District</t>
  </si>
  <si>
    <t xml:space="preserve">Schodack      </t>
  </si>
  <si>
    <t>Schodack Central School District</t>
  </si>
  <si>
    <t xml:space="preserve">Schoharie     </t>
  </si>
  <si>
    <t>Schoharie Central School District</t>
  </si>
  <si>
    <t xml:space="preserve">Schroon Lake  </t>
  </si>
  <si>
    <t>Schroon Lake Central School District</t>
  </si>
  <si>
    <t>Schuylerville</t>
  </si>
  <si>
    <t>Schuylerville Central School District</t>
  </si>
  <si>
    <t xml:space="preserve">Scio          </t>
  </si>
  <si>
    <t>Scio Central School District</t>
  </si>
  <si>
    <t>Scotia Glenvil</t>
  </si>
  <si>
    <t>Scotia-Glenville Central School District</t>
  </si>
  <si>
    <t xml:space="preserve">Seaford       </t>
  </si>
  <si>
    <t>Seaford Union Free School District</t>
  </si>
  <si>
    <t xml:space="preserve">Seneca Falls  </t>
  </si>
  <si>
    <t>Seneca Falls Central School District</t>
  </si>
  <si>
    <t xml:space="preserve">Sewanhaka     </t>
  </si>
  <si>
    <t>Sewanhaka Central High School District</t>
  </si>
  <si>
    <t>Sharon Springs</t>
  </si>
  <si>
    <t>Sharon Springs Central School District</t>
  </si>
  <si>
    <t>Shelter Island</t>
  </si>
  <si>
    <t>Shelter Island Union Free School District</t>
  </si>
  <si>
    <t xml:space="preserve">Shenendehowa  </t>
  </si>
  <si>
    <t>Shenendehowa Central School District</t>
  </si>
  <si>
    <t>Sherburne Earl</t>
  </si>
  <si>
    <t>Sherburne-Earlville Central School District</t>
  </si>
  <si>
    <t xml:space="preserve">Sherman       </t>
  </si>
  <si>
    <t>Sherman Central School District</t>
  </si>
  <si>
    <t xml:space="preserve">Sherrill      </t>
  </si>
  <si>
    <t>Sherrill City School District</t>
  </si>
  <si>
    <t>Shoreham-Wadin</t>
  </si>
  <si>
    <t>Shoreham-Wading River Central School District</t>
  </si>
  <si>
    <t xml:space="preserve">Sidney        </t>
  </si>
  <si>
    <t>Sidney Central School District</t>
  </si>
  <si>
    <t xml:space="preserve">Silver Creek  </t>
  </si>
  <si>
    <t>Silver Creek Central School District</t>
  </si>
  <si>
    <t xml:space="preserve">Skaneateles   </t>
  </si>
  <si>
    <t>Skaneateles Central School District</t>
  </si>
  <si>
    <t xml:space="preserve">Smithtown     </t>
  </si>
  <si>
    <t>Smithtown Central School District</t>
  </si>
  <si>
    <t xml:space="preserve">Sodus         </t>
  </si>
  <si>
    <t>Sodus Central School District</t>
  </si>
  <si>
    <t xml:space="preserve">Solvay        </t>
  </si>
  <si>
    <t>Solvay Union Free School District</t>
  </si>
  <si>
    <t xml:space="preserve">Somers        </t>
  </si>
  <si>
    <t>Somers Central School District</t>
  </si>
  <si>
    <t>South Colonie</t>
  </si>
  <si>
    <t>South Colonie Central School District</t>
  </si>
  <si>
    <t>South Country</t>
  </si>
  <si>
    <t>South Country Central School District</t>
  </si>
  <si>
    <t>S. Glens Falls</t>
  </si>
  <si>
    <t>South Glens Falls Central School District</t>
  </si>
  <si>
    <t>S. Huntington</t>
  </si>
  <si>
    <t>South Huntington Union Free School District</t>
  </si>
  <si>
    <t xml:space="preserve">S. Jefferson  </t>
  </si>
  <si>
    <t>South Jefferson Central School District</t>
  </si>
  <si>
    <t xml:space="preserve">S. Kortright  </t>
  </si>
  <si>
    <t>South Kortright Central School District</t>
  </si>
  <si>
    <t xml:space="preserve">South Lewis   </t>
  </si>
  <si>
    <t>South Lewis Central School District</t>
  </si>
  <si>
    <t>S. Orangetown</t>
  </si>
  <si>
    <t>South Orangetown Central School District</t>
  </si>
  <si>
    <t xml:space="preserve">South Seneca  </t>
  </si>
  <si>
    <t>South Seneca Central School District</t>
  </si>
  <si>
    <t xml:space="preserve">Southampton   </t>
  </si>
  <si>
    <t>Southampton Union Free School District</t>
  </si>
  <si>
    <t>Southern Cayug</t>
  </si>
  <si>
    <t>Southern Cayuga Central School District</t>
  </si>
  <si>
    <t xml:space="preserve">Southold      </t>
  </si>
  <si>
    <t>Southold Union Free School District</t>
  </si>
  <si>
    <t xml:space="preserve">Southwestern  </t>
  </si>
  <si>
    <t>Southwestern Central School District</t>
  </si>
  <si>
    <t xml:space="preserve">Spackenkill   </t>
  </si>
  <si>
    <t>Spackenkill Union Free School District</t>
  </si>
  <si>
    <t xml:space="preserve">Spencerport   </t>
  </si>
  <si>
    <t>Spencerport Central School District</t>
  </si>
  <si>
    <t>Spencer Van Et</t>
  </si>
  <si>
    <t>Spencer-Van Etten Central School District</t>
  </si>
  <si>
    <t xml:space="preserve">Springs       </t>
  </si>
  <si>
    <t>Springs Union Free School District</t>
  </si>
  <si>
    <t>Springville-Gr</t>
  </si>
  <si>
    <t>Springville-Griffith Institute Central School District</t>
  </si>
  <si>
    <t xml:space="preserve">Stamford      </t>
  </si>
  <si>
    <t>Stamford Central School District</t>
  </si>
  <si>
    <t xml:space="preserve">Starpoint     </t>
  </si>
  <si>
    <t>Starpoint Central School District</t>
  </si>
  <si>
    <t xml:space="preserve">Stillwater    </t>
  </si>
  <si>
    <t>Stillwater Central School District</t>
  </si>
  <si>
    <t>Stockbridge Va</t>
  </si>
  <si>
    <t>Stockbridge Valley Central School District</t>
  </si>
  <si>
    <t xml:space="preserve">Ramapo        </t>
  </si>
  <si>
    <t>Suffern Central School District</t>
  </si>
  <si>
    <t>Sullivan West</t>
  </si>
  <si>
    <t>Sullivan West Central School District</t>
  </si>
  <si>
    <t>Susquehanna Va</t>
  </si>
  <si>
    <t>Susquehanna Valley Central School District</t>
  </si>
  <si>
    <t xml:space="preserve">Sweet Home    </t>
  </si>
  <si>
    <t>Sweet Home Central School District</t>
  </si>
  <si>
    <t xml:space="preserve">Syosset       </t>
  </si>
  <si>
    <t>Syosset Central School District</t>
  </si>
  <si>
    <t xml:space="preserve">Syracuse      </t>
  </si>
  <si>
    <t>Syracuse City School District</t>
  </si>
  <si>
    <t>Copake-Taconic</t>
  </si>
  <si>
    <t>Taconic Hills Central School District</t>
  </si>
  <si>
    <t>Thousand Islan</t>
  </si>
  <si>
    <t>Thousand Islands Central School District</t>
  </si>
  <si>
    <t>Three Village</t>
  </si>
  <si>
    <t>Three Village Central School District</t>
  </si>
  <si>
    <t xml:space="preserve">Ticonderoga   </t>
  </si>
  <si>
    <t>Ticonderoga Central School District</t>
  </si>
  <si>
    <t xml:space="preserve">Tioga         </t>
  </si>
  <si>
    <t>Tioga Central School District</t>
  </si>
  <si>
    <t xml:space="preserve">Tonawanda     </t>
  </si>
  <si>
    <t>Tonawanda City School District</t>
  </si>
  <si>
    <t xml:space="preserve">Town Of Webb  </t>
  </si>
  <si>
    <t>Town Of Webb Union Free School District</t>
  </si>
  <si>
    <t xml:space="preserve">Tri Valley    </t>
  </si>
  <si>
    <t>Tri-Valley Central School District</t>
  </si>
  <si>
    <t xml:space="preserve">Troy          </t>
  </si>
  <si>
    <t>Troy City School District</t>
  </si>
  <si>
    <t xml:space="preserve">Trumansburg   </t>
  </si>
  <si>
    <t>Trumansburg Central School District</t>
  </si>
  <si>
    <t>Tuckahoe Commo</t>
  </si>
  <si>
    <t>Tuckahoe Common School District</t>
  </si>
  <si>
    <t xml:space="preserve">Tuckahoe      </t>
  </si>
  <si>
    <t>Tuckahoe Union Free School District</t>
  </si>
  <si>
    <t xml:space="preserve">Tully         </t>
  </si>
  <si>
    <t>Tully Central School District</t>
  </si>
  <si>
    <t xml:space="preserve">Tupper Lake   </t>
  </si>
  <si>
    <t>Tupper Lake Central School District</t>
  </si>
  <si>
    <t xml:space="preserve">Tuxedo        </t>
  </si>
  <si>
    <t>Tuxedo Union Free School District</t>
  </si>
  <si>
    <t xml:space="preserve">Unadilla      </t>
  </si>
  <si>
    <t>Unadilla Valley Central School District</t>
  </si>
  <si>
    <t xml:space="preserve">Tarrytown     </t>
  </si>
  <si>
    <t>Union Free School District Of The Tarrytowns</t>
  </si>
  <si>
    <t>Union Springs</t>
  </si>
  <si>
    <t>Union Springs Central School District</t>
  </si>
  <si>
    <t xml:space="preserve">Uniondale     </t>
  </si>
  <si>
    <t>Uniondale Union Free School District</t>
  </si>
  <si>
    <t>Union-Endicott</t>
  </si>
  <si>
    <t>Union-Endicott Central School District</t>
  </si>
  <si>
    <t xml:space="preserve">Utica         </t>
  </si>
  <si>
    <t>Utica City School District</t>
  </si>
  <si>
    <t xml:space="preserve">Valhalla      </t>
  </si>
  <si>
    <t>Valhalla Union Free School District</t>
  </si>
  <si>
    <t>Valley-Montgmr</t>
  </si>
  <si>
    <t>Valley Central School District</t>
  </si>
  <si>
    <t>V Str Thirteen</t>
  </si>
  <si>
    <t>Valley Stream 13 Union Free School District</t>
  </si>
  <si>
    <t>V Str Twenty-F</t>
  </si>
  <si>
    <t>Valley Stream 24 Union Free School District</t>
  </si>
  <si>
    <t>Valley Str Uf</t>
  </si>
  <si>
    <t>Valley Stream 30 Union Free School District</t>
  </si>
  <si>
    <t>Valley Str Chs</t>
  </si>
  <si>
    <t>Valley Stream Central High School District</t>
  </si>
  <si>
    <t>Van Hornsville</t>
  </si>
  <si>
    <t>Van Hornesville-Owen D Young Central School District</t>
  </si>
  <si>
    <t xml:space="preserve">Vestal        </t>
  </si>
  <si>
    <t>Vestal Central School District</t>
  </si>
  <si>
    <t xml:space="preserve">Victor        </t>
  </si>
  <si>
    <t>Victor Central School District</t>
  </si>
  <si>
    <t>Voorheesville</t>
  </si>
  <si>
    <t>Voorheesville Central School District</t>
  </si>
  <si>
    <t xml:space="preserve">Wallkill      </t>
  </si>
  <si>
    <t>Wallkill Central School District</t>
  </si>
  <si>
    <t xml:space="preserve">Walton        </t>
  </si>
  <si>
    <t>Walton Central School District</t>
  </si>
  <si>
    <t xml:space="preserve">Wantagh       </t>
  </si>
  <si>
    <t>Wantagh Union Free School District</t>
  </si>
  <si>
    <t xml:space="preserve">Wappingers    </t>
  </si>
  <si>
    <t>Wappingers Central School District</t>
  </si>
  <si>
    <t xml:space="preserve">Warrensburg   </t>
  </si>
  <si>
    <t>Warrensburg Central School District</t>
  </si>
  <si>
    <t xml:space="preserve">Warsaw        </t>
  </si>
  <si>
    <t>Warsaw Central School District</t>
  </si>
  <si>
    <t>Warwick Valley</t>
  </si>
  <si>
    <t>Warwick Valley Central School District</t>
  </si>
  <si>
    <t>Washingtonvill</t>
  </si>
  <si>
    <t>Washingtonville Central School District</t>
  </si>
  <si>
    <t xml:space="preserve">Waterford     </t>
  </si>
  <si>
    <t>Waterford-Halfmoon Union Free School District</t>
  </si>
  <si>
    <t>Waterloo Cent</t>
  </si>
  <si>
    <t>Waterloo Central School District</t>
  </si>
  <si>
    <t xml:space="preserve">Watertown     </t>
  </si>
  <si>
    <t>Watertown City School District</t>
  </si>
  <si>
    <t xml:space="preserve">Waterville    </t>
  </si>
  <si>
    <t>Waterville Central School District</t>
  </si>
  <si>
    <t xml:space="preserve">Watervliet    </t>
  </si>
  <si>
    <t>Watervliet City School District</t>
  </si>
  <si>
    <t xml:space="preserve">Watkins Glen  </t>
  </si>
  <si>
    <t>Watkins Glen Central School District</t>
  </si>
  <si>
    <t xml:space="preserve">Waverly       </t>
  </si>
  <si>
    <t>Waverly Central School District</t>
  </si>
  <si>
    <t>Wayland-Cohoct</t>
  </si>
  <si>
    <t>Wayland-Cohocton Central School District</t>
  </si>
  <si>
    <t xml:space="preserve">Wayne         </t>
  </si>
  <si>
    <t>Wayne Central School District</t>
  </si>
  <si>
    <t xml:space="preserve">Webster       </t>
  </si>
  <si>
    <t>Webster Central School District</t>
  </si>
  <si>
    <t xml:space="preserve">Weedsport     </t>
  </si>
  <si>
    <t>Weedsport Central School District</t>
  </si>
  <si>
    <t xml:space="preserve">Wells         </t>
  </si>
  <si>
    <t>Wells Central School District</t>
  </si>
  <si>
    <t xml:space="preserve">Wellsville    </t>
  </si>
  <si>
    <t>Wellsville Central School District</t>
  </si>
  <si>
    <t xml:space="preserve">West Babylon  </t>
  </si>
  <si>
    <t>West Babylon Union Free School District</t>
  </si>
  <si>
    <t>West Canada Va</t>
  </si>
  <si>
    <t>West Canada Valley Central School District</t>
  </si>
  <si>
    <t xml:space="preserve">West Genesee  </t>
  </si>
  <si>
    <t>West Genesee Central School District</t>
  </si>
  <si>
    <t>West Hempstead</t>
  </si>
  <si>
    <t>West Hempstead Union Free School District</t>
  </si>
  <si>
    <t>W. Irondequoit</t>
  </si>
  <si>
    <t>West Irondequoit Central School District</t>
  </si>
  <si>
    <t xml:space="preserve">West Islip    </t>
  </si>
  <si>
    <t>West Islip Union Free School District</t>
  </si>
  <si>
    <t xml:space="preserve">West Seneca   </t>
  </si>
  <si>
    <t>West Seneca Central School District</t>
  </si>
  <si>
    <t xml:space="preserve">West Valley   </t>
  </si>
  <si>
    <t>West Valley Central School District</t>
  </si>
  <si>
    <t xml:space="preserve">Westbury      </t>
  </si>
  <si>
    <t>Westbury Union Free School District</t>
  </si>
  <si>
    <t xml:space="preserve">Westfield     </t>
  </si>
  <si>
    <t>Westfield Central School District</t>
  </si>
  <si>
    <t>Westhampton Be</t>
  </si>
  <si>
    <t>Westhampton Beach Union Free School District</t>
  </si>
  <si>
    <t xml:space="preserve">Westhill      </t>
  </si>
  <si>
    <t>Westhill Central School District</t>
  </si>
  <si>
    <t xml:space="preserve">Westmoreland  </t>
  </si>
  <si>
    <t>Westmoreland Central School District</t>
  </si>
  <si>
    <t>Westport</t>
  </si>
  <si>
    <t>Westport Central School District</t>
  </si>
  <si>
    <t>151601</t>
  </si>
  <si>
    <t>Wheatland Chil</t>
  </si>
  <si>
    <t>Wheatland-Chili Central School District</t>
  </si>
  <si>
    <t xml:space="preserve">Wheelerville  </t>
  </si>
  <si>
    <t>Wheelerville Union Free School District</t>
  </si>
  <si>
    <t xml:space="preserve">White Plains  </t>
  </si>
  <si>
    <t>White Plains City School District</t>
  </si>
  <si>
    <t xml:space="preserve">Whitehall     </t>
  </si>
  <si>
    <t>Whitehall Central School District</t>
  </si>
  <si>
    <t xml:space="preserve">Whitesboro    </t>
  </si>
  <si>
    <t>Whitesboro Central School District</t>
  </si>
  <si>
    <t xml:space="preserve">Whitesville   </t>
  </si>
  <si>
    <t>Whitesville Central School District</t>
  </si>
  <si>
    <t>Whitney Point</t>
  </si>
  <si>
    <t>Whitney Point Central School District</t>
  </si>
  <si>
    <t>William Floyd</t>
  </si>
  <si>
    <t>William Floyd Union Free School District</t>
  </si>
  <si>
    <t xml:space="preserve">Williamson    </t>
  </si>
  <si>
    <t>Williamson Central School District</t>
  </si>
  <si>
    <t>Williamsville</t>
  </si>
  <si>
    <t>Williamsville Central School District</t>
  </si>
  <si>
    <t xml:space="preserve">Willsboro     </t>
  </si>
  <si>
    <t>Willsboro Central School District</t>
  </si>
  <si>
    <t xml:space="preserve">Wilson        </t>
  </si>
  <si>
    <t>Wilson Central School District</t>
  </si>
  <si>
    <t>Windham Ashlan</t>
  </si>
  <si>
    <t>Windham-Ashland-Jewett Central School District</t>
  </si>
  <si>
    <t xml:space="preserve">Windsor       </t>
  </si>
  <si>
    <t>Windsor Central School District</t>
  </si>
  <si>
    <t xml:space="preserve">Worcester     </t>
  </si>
  <si>
    <t>Worcester Central School District</t>
  </si>
  <si>
    <t xml:space="preserve">Wyandanch     </t>
  </si>
  <si>
    <t>Wyandanch Union Free School District</t>
  </si>
  <si>
    <t xml:space="preserve">Wynantskill   </t>
  </si>
  <si>
    <t>Wynantskill Union Free School District</t>
  </si>
  <si>
    <t xml:space="preserve">Wyoming       </t>
  </si>
  <si>
    <t>Wyoming Central School District</t>
  </si>
  <si>
    <t xml:space="preserve">Yonkers       </t>
  </si>
  <si>
    <t>Yonkers City School District</t>
  </si>
  <si>
    <t xml:space="preserve">York          </t>
  </si>
  <si>
    <t>York Central School District</t>
  </si>
  <si>
    <t>Yorkshre-Pione</t>
  </si>
  <si>
    <t>Yorkshire-Pioneer Central School District</t>
  </si>
  <si>
    <t xml:space="preserve">Yorktown      </t>
  </si>
  <si>
    <t>Yorktown Central School District</t>
  </si>
  <si>
    <t>Purpose:</t>
  </si>
  <si>
    <t>Function:</t>
  </si>
  <si>
    <t>Uses:</t>
  </si>
  <si>
    <t>Help:</t>
  </si>
  <si>
    <t>Sources:</t>
  </si>
  <si>
    <t>May 15, 2025 Current Law Database (SA252-A @ 5/14/2025)
2025-26 Enacted Budget Database (SA252-6 @ 5/6/2025)</t>
  </si>
  <si>
    <t>If you have any difficulty using this worksheet, please reach out to State Aid Planning at 518-477-2635, Option 1, or email John Tamburello at john.tamburello@questar.org.</t>
  </si>
  <si>
    <t>District Selection:</t>
  </si>
  <si>
    <t>Select a district from the list provided below to populate the worksheet with data.</t>
  </si>
  <si>
    <r>
      <t xml:space="preserve">Tab 1, </t>
    </r>
    <r>
      <rPr>
        <i/>
        <sz val="11"/>
        <color theme="1"/>
        <rFont val="Arial"/>
        <family val="2"/>
      </rPr>
      <t>2025-26 vs. 2024-26</t>
    </r>
    <r>
      <rPr>
        <sz val="11"/>
        <color theme="1"/>
        <rFont val="Arial"/>
        <family val="2"/>
      </rPr>
      <t>,</t>
    </r>
    <r>
      <rPr>
        <sz val="11"/>
        <color theme="1"/>
        <rFont val="Arial"/>
        <family val="2"/>
      </rPr>
      <t xml:space="preserve"> is a comparison of 2025-26 aid projections at 5/14/2025 to the 2024-25 current year aids. Tab 2, </t>
    </r>
    <r>
      <rPr>
        <i/>
        <sz val="11"/>
        <color theme="1"/>
        <rFont val="Arial"/>
        <family val="2"/>
      </rPr>
      <t>Curr. Law vs. Enacted Bud.</t>
    </r>
    <r>
      <rPr>
        <sz val="11"/>
        <color theme="1"/>
        <rFont val="Arial"/>
        <family val="2"/>
      </rPr>
      <t>,</t>
    </r>
    <r>
      <rPr>
        <i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is a comparison of 2025-26 aid projections at 5/14/2025 to the 2025-26 Enacted Budget aid projections at 5/6/2025.</t>
    </r>
  </si>
  <si>
    <t>Use this worksheet as a summary of projected aid for 2025-26 as of 5/14/2025 in comparison to 2024-25 aids, and 2025-26 aids projected by the Enacted Budget. Any unanticipated variances should be investigated.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</si>
</sst>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&quot;$&quot;#,##0_);[Red]\(&quot;$&quot;#,##0\)"/>
    <numFmt numFmtId="8" formatCode="&quot;$&quot;#,##0.00_);[Red]\(&quot;$&quot;#,##0.00\)"/>
    <numFmt numFmtId="164" formatCode="#,##0.000"/>
    <numFmt numFmtId="165" formatCode="#,##0.00000"/>
    <numFmt numFmtId="166" formatCode="0.00%;[Red]\(0.00%\)"/>
    <numFmt numFmtId="167" formatCode="#,##0.0000"/>
  </numFmts>
  <fonts count="27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Times New Roman"/>
      <family val="2"/>
    </font>
    <font>
      <u/>
      <sz val="11"/>
      <color theme="10"/>
      <name val="Aptos Narrow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sz val="11"/>
      <color theme="0"/>
      <name val="Arial"/>
      <family val="2"/>
    </font>
    <font>
      <b/>
      <sz val="12"/>
      <color indexed="81"/>
      <name val="Arial"/>
      <family val="2"/>
    </font>
    <font>
      <sz val="12"/>
      <color indexed="81"/>
      <name val="Arial"/>
      <family val="2"/>
    </font>
    <font>
      <b/>
      <sz val="11"/>
      <color rgb="FFC00000"/>
      <name val="Arial"/>
      <family val="2"/>
    </font>
    <font>
      <u/>
      <sz val="11"/>
      <color theme="1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i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0" fillId="0" borderId="0" applyNumberForma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0" fontId="6" fillId="0" borderId="0"/>
    <xf numFmtId="0" fontId="4" fillId="0" borderId="0"/>
    <xf numFmtId="0" fontId="23" fillId="0" borderId="0"/>
  </cellStyleXfs>
  <cellXfs count="88">
    <xf numFmtId="0" fontId="0" fillId="0" borderId="0" xfId="0"/>
    <xf numFmtId="0" fontId="11" fillId="0" borderId="0" xfId="0" applyFont="1"/>
    <xf numFmtId="0" fontId="14" fillId="0" borderId="0" xfId="0" applyFont="1"/>
    <xf numFmtId="0" fontId="12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14" fontId="12" fillId="0" borderId="0" xfId="0" applyNumberFormat="1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14" fontId="13" fillId="0" borderId="0" xfId="0" applyNumberFormat="1" applyFont="1" applyAlignment="1" applyProtection="1">
      <alignment horizontal="center"/>
      <protection hidden="1"/>
    </xf>
    <xf numFmtId="6" fontId="11" fillId="0" borderId="0" xfId="0" applyNumberFormat="1" applyFont="1" applyProtection="1">
      <protection hidden="1"/>
    </xf>
    <xf numFmtId="166" fontId="11" fillId="0" borderId="0" xfId="0" applyNumberFormat="1" applyFont="1" applyAlignment="1" applyProtection="1">
      <alignment horizontal="right"/>
      <protection hidden="1"/>
    </xf>
    <xf numFmtId="38" fontId="11" fillId="0" borderId="0" xfId="0" applyNumberFormat="1" applyFont="1" applyProtection="1">
      <protection hidden="1"/>
    </xf>
    <xf numFmtId="0" fontId="8" fillId="0" borderId="0" xfId="0" applyFont="1" applyProtection="1">
      <protection hidden="1"/>
    </xf>
    <xf numFmtId="38" fontId="11" fillId="0" borderId="0" xfId="0" applyNumberFormat="1" applyFont="1" applyAlignment="1" applyProtection="1">
      <alignment horizontal="center" vertical="center" wrapText="1"/>
      <protection hidden="1"/>
    </xf>
    <xf numFmtId="0" fontId="8" fillId="0" borderId="0" xfId="0" applyFont="1" applyAlignment="1">
      <alignment vertical="center"/>
    </xf>
    <xf numFmtId="0" fontId="7" fillId="0" borderId="0" xfId="0" applyFont="1" applyProtection="1">
      <protection hidden="1"/>
    </xf>
    <xf numFmtId="8" fontId="11" fillId="0" borderId="0" xfId="0" applyNumberFormat="1" applyFont="1" applyProtection="1">
      <protection hidden="1"/>
    </xf>
    <xf numFmtId="8" fontId="11" fillId="0" borderId="0" xfId="0" applyNumberFormat="1" applyFont="1"/>
    <xf numFmtId="0" fontId="17" fillId="0" borderId="0" xfId="0" applyFont="1" applyProtection="1">
      <protection hidden="1"/>
    </xf>
    <xf numFmtId="6" fontId="11" fillId="0" borderId="0" xfId="0" applyNumberFormat="1" applyFont="1"/>
    <xf numFmtId="49" fontId="19" fillId="0" borderId="0" xfId="3" applyNumberFormat="1" applyFont="1"/>
    <xf numFmtId="49" fontId="19" fillId="0" borderId="0" xfId="1" applyNumberFormat="1" applyFont="1"/>
    <xf numFmtId="0" fontId="5" fillId="0" borderId="0" xfId="0" applyFont="1"/>
    <xf numFmtId="49" fontId="5" fillId="0" borderId="0" xfId="0" applyNumberFormat="1" applyFont="1" applyAlignment="1">
      <alignment wrapText="1"/>
    </xf>
    <xf numFmtId="49" fontId="5" fillId="0" borderId="0" xfId="0" applyNumberFormat="1" applyFont="1"/>
    <xf numFmtId="3" fontId="5" fillId="0" borderId="0" xfId="0" applyNumberFormat="1" applyFont="1"/>
    <xf numFmtId="49" fontId="5" fillId="0" borderId="0" xfId="0" quotePrefix="1" applyNumberFormat="1" applyFont="1"/>
    <xf numFmtId="167" fontId="5" fillId="0" borderId="0" xfId="0" applyNumberFormat="1" applyFont="1"/>
    <xf numFmtId="164" fontId="5" fillId="0" borderId="0" xfId="0" applyNumberFormat="1" applyFont="1"/>
    <xf numFmtId="4" fontId="5" fillId="0" borderId="0" xfId="0" applyNumberFormat="1" applyFont="1"/>
    <xf numFmtId="165" fontId="5" fillId="0" borderId="0" xfId="0" applyNumberFormat="1" applyFont="1"/>
    <xf numFmtId="49" fontId="0" fillId="0" borderId="0" xfId="0" applyNumberFormat="1" applyAlignment="1">
      <alignment wrapText="1"/>
    </xf>
    <xf numFmtId="49" fontId="0" fillId="0" borderId="0" xfId="0" applyNumberFormat="1"/>
    <xf numFmtId="3" fontId="0" fillId="0" borderId="0" xfId="0" applyNumberFormat="1"/>
    <xf numFmtId="49" fontId="0" fillId="0" borderId="0" xfId="0" quotePrefix="1" applyNumberFormat="1"/>
    <xf numFmtId="14" fontId="22" fillId="0" borderId="0" xfId="0" applyNumberFormat="1" applyFont="1" applyAlignment="1" applyProtection="1">
      <alignment horizontal="center"/>
      <protection hidden="1"/>
    </xf>
    <xf numFmtId="0" fontId="4" fillId="0" borderId="0" xfId="5"/>
    <xf numFmtId="49" fontId="4" fillId="0" borderId="0" xfId="5" applyNumberFormat="1" applyAlignment="1">
      <alignment wrapText="1"/>
    </xf>
    <xf numFmtId="49" fontId="4" fillId="0" borderId="0" xfId="5" applyNumberFormat="1"/>
    <xf numFmtId="3" fontId="4" fillId="0" borderId="0" xfId="5" applyNumberFormat="1"/>
    <xf numFmtId="164" fontId="4" fillId="0" borderId="0" xfId="5" applyNumberFormat="1"/>
    <xf numFmtId="4" fontId="4" fillId="0" borderId="0" xfId="5" applyNumberFormat="1"/>
    <xf numFmtId="165" fontId="4" fillId="0" borderId="0" xfId="5" applyNumberFormat="1"/>
    <xf numFmtId="167" fontId="4" fillId="0" borderId="0" xfId="5" applyNumberFormat="1"/>
    <xf numFmtId="0" fontId="24" fillId="0" borderId="1" xfId="6" applyFont="1" applyBorder="1" applyAlignment="1">
      <alignment horizontal="center"/>
    </xf>
    <xf numFmtId="0" fontId="24" fillId="0" borderId="2" xfId="6" applyFont="1" applyBorder="1" applyAlignment="1">
      <alignment horizontal="center"/>
    </xf>
    <xf numFmtId="0" fontId="24" fillId="0" borderId="3" xfId="6" applyFont="1" applyBorder="1" applyAlignment="1">
      <alignment horizontal="center"/>
    </xf>
    <xf numFmtId="0" fontId="24" fillId="0" borderId="3" xfId="6" applyFont="1" applyBorder="1" applyAlignment="1" applyProtection="1">
      <alignment horizontal="center"/>
      <protection locked="0"/>
    </xf>
    <xf numFmtId="0" fontId="24" fillId="0" borderId="4" xfId="6" applyFont="1" applyBorder="1" applyAlignment="1" applyProtection="1">
      <alignment horizontal="center"/>
      <protection locked="0"/>
    </xf>
    <xf numFmtId="0" fontId="25" fillId="0" borderId="0" xfId="6" applyFont="1"/>
    <xf numFmtId="0" fontId="25" fillId="0" borderId="5" xfId="6" applyFont="1" applyBorder="1"/>
    <xf numFmtId="0" fontId="25" fillId="0" borderId="6" xfId="6" applyFont="1" applyBorder="1"/>
    <xf numFmtId="0" fontId="25" fillId="0" borderId="7" xfId="6" applyFont="1" applyBorder="1"/>
    <xf numFmtId="0" fontId="25" fillId="0" borderId="8" xfId="6" applyFont="1" applyBorder="1"/>
    <xf numFmtId="0" fontId="25" fillId="2" borderId="9" xfId="6" applyFont="1" applyFill="1" applyBorder="1"/>
    <xf numFmtId="0" fontId="25" fillId="2" borderId="10" xfId="6" applyFont="1" applyFill="1" applyBorder="1"/>
    <xf numFmtId="0" fontId="25" fillId="2" borderId="11" xfId="6" applyFont="1" applyFill="1" applyBorder="1"/>
    <xf numFmtId="0" fontId="25" fillId="2" borderId="12" xfId="6" applyFont="1" applyFill="1" applyBorder="1"/>
    <xf numFmtId="0" fontId="25" fillId="0" borderId="9" xfId="6" applyFont="1" applyBorder="1"/>
    <xf numFmtId="0" fontId="25" fillId="0" borderId="10" xfId="6" applyFont="1" applyBorder="1"/>
    <xf numFmtId="0" fontId="25" fillId="0" borderId="11" xfId="6" applyFont="1" applyBorder="1"/>
    <xf numFmtId="0" fontId="25" fillId="0" borderId="12" xfId="6" applyFont="1" applyBorder="1"/>
    <xf numFmtId="0" fontId="25" fillId="2" borderId="13" xfId="6" applyFont="1" applyFill="1" applyBorder="1"/>
    <xf numFmtId="0" fontId="25" fillId="2" borderId="14" xfId="6" applyFont="1" applyFill="1" applyBorder="1"/>
    <xf numFmtId="0" fontId="25" fillId="2" borderId="15" xfId="6" applyFont="1" applyFill="1" applyBorder="1"/>
    <xf numFmtId="0" fontId="25" fillId="2" borderId="16" xfId="6" applyFont="1" applyFill="1" applyBorder="1"/>
    <xf numFmtId="0" fontId="25" fillId="0" borderId="13" xfId="6" applyFont="1" applyBorder="1"/>
    <xf numFmtId="0" fontId="25" fillId="0" borderId="14" xfId="6" applyFont="1" applyBorder="1"/>
    <xf numFmtId="0" fontId="25" fillId="0" borderId="15" xfId="6" applyFont="1" applyBorder="1"/>
    <xf numFmtId="0" fontId="25" fillId="0" borderId="16" xfId="6" applyFont="1" applyBorder="1"/>
    <xf numFmtId="0" fontId="25" fillId="2" borderId="17" xfId="6" applyFont="1" applyFill="1" applyBorder="1"/>
    <xf numFmtId="0" fontId="25" fillId="2" borderId="18" xfId="6" applyFont="1" applyFill="1" applyBorder="1"/>
    <xf numFmtId="0" fontId="25" fillId="2" borderId="19" xfId="6" applyFont="1" applyFill="1" applyBorder="1"/>
    <xf numFmtId="0" fontId="25" fillId="2" borderId="20" xfId="6" applyFont="1" applyFill="1" applyBorder="1"/>
    <xf numFmtId="0" fontId="3" fillId="0" borderId="0" xfId="0" applyFont="1"/>
    <xf numFmtId="0" fontId="13" fillId="0" borderId="0" xfId="0" applyFont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top" wrapText="1"/>
    </xf>
    <xf numFmtId="0" fontId="12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hidden="1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 wrapText="1"/>
    </xf>
    <xf numFmtId="0" fontId="12" fillId="0" borderId="0" xfId="0" applyFont="1" applyAlignment="1" applyProtection="1">
      <alignment horizontal="center" vertical="center"/>
      <protection hidden="1"/>
    </xf>
    <xf numFmtId="0" fontId="3" fillId="3" borderId="21" xfId="0" applyFont="1" applyFill="1" applyBorder="1" applyAlignment="1" applyProtection="1">
      <alignment horizontal="left" vertical="top" wrapText="1"/>
      <protection locked="0" hidden="1"/>
    </xf>
    <xf numFmtId="0" fontId="3" fillId="3" borderId="22" xfId="0" applyFont="1" applyFill="1" applyBorder="1" applyAlignment="1" applyProtection="1">
      <alignment horizontal="left" vertical="top" wrapText="1"/>
      <protection locked="0" hidden="1"/>
    </xf>
    <xf numFmtId="0" fontId="3" fillId="3" borderId="23" xfId="0" applyFont="1" applyFill="1" applyBorder="1" applyAlignment="1" applyProtection="1">
      <alignment horizontal="left" vertical="top" wrapText="1"/>
      <protection locked="0" hidden="1"/>
    </xf>
  </cellXfs>
  <cellStyles count="7">
    <cellStyle name="Hyperlink" xfId="1" builtinId="8"/>
    <cellStyle name="Hyperlink 2" xfId="3" xr:uid="{6D6BCE09-0A78-4647-B6A9-1F7D0617588E}"/>
    <cellStyle name="Normal" xfId="0" builtinId="0"/>
    <cellStyle name="Normal 2" xfId="2" xr:uid="{3AC719CE-EE38-41B0-92E0-004C3C2E5EAE}"/>
    <cellStyle name="Normal 3" xfId="4" xr:uid="{0EEFF228-31EC-4B3F-88CE-F00BDF440FDD}"/>
    <cellStyle name="Normal 3 2" xfId="6" xr:uid="{9F88F8F0-61D8-4D8F-919A-E60FC1D4C73E}"/>
    <cellStyle name="Normal 4" xfId="5" xr:uid="{D12E41EF-28A1-4CB0-86F2-FCE217CADB64}"/>
  </cellStyles>
  <dxfs count="0"/>
  <tableStyles count="1" defaultTableStyle="TableStyleMedium2" defaultPivotStyle="PivotStyleLight16">
    <tableStyle name="Invisible" pivot="0" table="0" count="0" xr9:uid="{75210682-7549-43C1-95BB-6F5C9751C88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126A3-D08D-42A6-8160-36B959B0DA76}">
  <sheetPr codeName="Sheet8">
    <tabColor theme="1"/>
    <pageSetUpPr fitToPage="1"/>
  </sheetPr>
  <dimension ref="B2:K30"/>
  <sheetViews>
    <sheetView showGridLines="0" tabSelected="1" zoomScale="120" zoomScaleNormal="120" workbookViewId="0">
      <selection activeCell="B11" sqref="B11:K11"/>
    </sheetView>
  </sheetViews>
  <sheetFormatPr defaultRowHeight="14" x14ac:dyDescent="0.3"/>
  <cols>
    <col min="1" max="1" width="2.6328125" style="74" customWidth="1"/>
    <col min="2" max="11" width="9.81640625" style="74" customWidth="1"/>
    <col min="12" max="12" width="2.6328125" style="74" customWidth="1"/>
    <col min="13" max="16384" width="8.7265625" style="74"/>
  </cols>
  <sheetData>
    <row r="2" spans="2:11" x14ac:dyDescent="0.3">
      <c r="B2" s="75" t="s">
        <v>3007</v>
      </c>
    </row>
    <row r="3" spans="2:11" ht="14" customHeight="1" x14ac:dyDescent="0.3">
      <c r="B3" s="82" t="s">
        <v>3016</v>
      </c>
      <c r="C3" s="81"/>
      <c r="D3" s="81"/>
      <c r="E3" s="81"/>
      <c r="F3" s="81"/>
      <c r="G3" s="81"/>
      <c r="H3" s="81"/>
      <c r="I3" s="81"/>
      <c r="J3" s="81"/>
      <c r="K3" s="81"/>
    </row>
    <row r="4" spans="2:11" x14ac:dyDescent="0.3">
      <c r="B4" s="81"/>
      <c r="C4" s="81"/>
      <c r="D4" s="81"/>
      <c r="E4" s="81"/>
      <c r="F4" s="81"/>
      <c r="G4" s="81"/>
      <c r="H4" s="81"/>
      <c r="I4" s="81"/>
      <c r="J4" s="81"/>
      <c r="K4" s="81"/>
    </row>
    <row r="5" spans="2:11" x14ac:dyDescent="0.3">
      <c r="B5" s="81"/>
      <c r="C5" s="81"/>
      <c r="D5" s="81"/>
      <c r="E5" s="81"/>
      <c r="F5" s="81"/>
      <c r="G5" s="81"/>
      <c r="H5" s="81"/>
      <c r="I5" s="81"/>
      <c r="J5" s="81"/>
      <c r="K5" s="81"/>
    </row>
    <row r="6" spans="2:11" x14ac:dyDescent="0.3">
      <c r="B6" s="76"/>
      <c r="C6" s="76"/>
      <c r="D6" s="76"/>
      <c r="E6" s="76"/>
      <c r="F6" s="76"/>
      <c r="G6" s="76"/>
      <c r="H6" s="76"/>
      <c r="I6" s="76"/>
      <c r="J6" s="76"/>
      <c r="K6" s="76"/>
    </row>
    <row r="7" spans="2:11" x14ac:dyDescent="0.3">
      <c r="B7" s="75" t="s">
        <v>3008</v>
      </c>
    </row>
    <row r="8" spans="2:11" ht="14" customHeight="1" x14ac:dyDescent="0.3">
      <c r="B8" s="82" t="s">
        <v>3015</v>
      </c>
      <c r="C8" s="81"/>
      <c r="D8" s="81"/>
      <c r="E8" s="81"/>
      <c r="F8" s="81"/>
      <c r="G8" s="81"/>
      <c r="H8" s="81"/>
      <c r="I8" s="81"/>
      <c r="J8" s="81"/>
      <c r="K8" s="81"/>
    </row>
    <row r="9" spans="2:11" ht="14" customHeight="1" x14ac:dyDescent="0.3">
      <c r="B9" s="77"/>
      <c r="C9" s="77"/>
      <c r="D9" s="77"/>
      <c r="E9" s="77"/>
      <c r="F9" s="77"/>
      <c r="G9" s="77"/>
      <c r="H9" s="77"/>
      <c r="I9" s="77"/>
      <c r="J9" s="77"/>
      <c r="K9" s="77"/>
    </row>
    <row r="10" spans="2:11" ht="14.5" thickBot="1" x14ac:dyDescent="0.35">
      <c r="B10" s="75" t="s">
        <v>3014</v>
      </c>
    </row>
    <row r="11" spans="2:11" ht="14.5" thickBot="1" x14ac:dyDescent="0.35">
      <c r="B11" s="85" t="s">
        <v>1527</v>
      </c>
      <c r="C11" s="86"/>
      <c r="D11" s="86"/>
      <c r="E11" s="86"/>
      <c r="F11" s="86"/>
      <c r="G11" s="86"/>
      <c r="H11" s="86"/>
      <c r="I11" s="86"/>
      <c r="J11" s="86"/>
      <c r="K11" s="87"/>
    </row>
    <row r="13" spans="2:11" x14ac:dyDescent="0.3">
      <c r="B13" s="75" t="s">
        <v>3009</v>
      </c>
    </row>
    <row r="14" spans="2:11" x14ac:dyDescent="0.3">
      <c r="B14" s="82" t="s">
        <v>3017</v>
      </c>
      <c r="C14" s="81"/>
      <c r="D14" s="81"/>
      <c r="E14" s="81"/>
      <c r="F14" s="81"/>
      <c r="G14" s="81"/>
      <c r="H14" s="81"/>
      <c r="I14" s="81"/>
      <c r="J14" s="81"/>
      <c r="K14" s="81"/>
    </row>
    <row r="15" spans="2:11" x14ac:dyDescent="0.3">
      <c r="B15" s="81"/>
      <c r="C15" s="81"/>
      <c r="D15" s="81"/>
      <c r="E15" s="81"/>
      <c r="F15" s="81"/>
      <c r="G15" s="81"/>
      <c r="H15" s="81"/>
      <c r="I15" s="81"/>
      <c r="J15" s="81"/>
      <c r="K15" s="81"/>
    </row>
    <row r="16" spans="2:11" x14ac:dyDescent="0.3">
      <c r="B16" s="81"/>
      <c r="C16" s="81"/>
      <c r="D16" s="81"/>
      <c r="E16" s="81"/>
      <c r="F16" s="81"/>
      <c r="G16" s="81"/>
      <c r="H16" s="81"/>
      <c r="I16" s="81"/>
      <c r="J16" s="81"/>
      <c r="K16" s="81"/>
    </row>
    <row r="18" spans="2:11" x14ac:dyDescent="0.3">
      <c r="B18" s="75" t="s">
        <v>3010</v>
      </c>
    </row>
    <row r="19" spans="2:11" x14ac:dyDescent="0.3">
      <c r="B19" s="81" t="s">
        <v>3013</v>
      </c>
      <c r="C19" s="81"/>
      <c r="D19" s="81"/>
      <c r="E19" s="81"/>
      <c r="F19" s="81"/>
      <c r="G19" s="81"/>
      <c r="H19" s="81"/>
      <c r="I19" s="81"/>
      <c r="J19" s="81"/>
      <c r="K19" s="81"/>
    </row>
    <row r="20" spans="2:11" x14ac:dyDescent="0.3">
      <c r="B20" s="81"/>
      <c r="C20" s="81"/>
      <c r="D20" s="81"/>
      <c r="E20" s="81"/>
      <c r="F20" s="81"/>
      <c r="G20" s="81"/>
      <c r="H20" s="81"/>
      <c r="I20" s="81"/>
      <c r="J20" s="81"/>
      <c r="K20" s="81"/>
    </row>
    <row r="21" spans="2:11" x14ac:dyDescent="0.3">
      <c r="B21" s="81"/>
      <c r="C21" s="81"/>
      <c r="D21" s="81"/>
      <c r="E21" s="81"/>
      <c r="F21" s="81"/>
      <c r="G21" s="81"/>
      <c r="H21" s="81"/>
      <c r="I21" s="81"/>
      <c r="J21" s="81"/>
      <c r="K21" s="81"/>
    </row>
    <row r="22" spans="2:11" x14ac:dyDescent="0.3">
      <c r="B22" s="77"/>
      <c r="C22" s="77"/>
      <c r="D22" s="77"/>
      <c r="E22" s="77"/>
      <c r="F22" s="77"/>
      <c r="G22" s="77"/>
      <c r="H22" s="77"/>
      <c r="I22" s="77"/>
      <c r="J22" s="77"/>
      <c r="K22" s="77"/>
    </row>
    <row r="23" spans="2:11" x14ac:dyDescent="0.3">
      <c r="B23" s="75" t="s">
        <v>3011</v>
      </c>
    </row>
    <row r="24" spans="2:11" x14ac:dyDescent="0.3">
      <c r="B24" s="81" t="s">
        <v>3012</v>
      </c>
      <c r="C24" s="81"/>
      <c r="D24" s="81"/>
      <c r="E24" s="81"/>
      <c r="F24" s="81"/>
      <c r="G24" s="81"/>
      <c r="H24" s="81"/>
      <c r="I24" s="81"/>
      <c r="J24" s="81"/>
      <c r="K24" s="81"/>
    </row>
    <row r="25" spans="2:11" x14ac:dyDescent="0.3">
      <c r="B25" s="81"/>
      <c r="C25" s="81"/>
      <c r="D25" s="81"/>
      <c r="E25" s="81"/>
      <c r="F25" s="81"/>
      <c r="G25" s="81"/>
      <c r="H25" s="81"/>
      <c r="I25" s="81"/>
      <c r="J25" s="81"/>
      <c r="K25" s="81"/>
    </row>
    <row r="26" spans="2:11" x14ac:dyDescent="0.3">
      <c r="B26" s="81"/>
      <c r="C26" s="81"/>
      <c r="D26" s="81"/>
      <c r="E26" s="81"/>
      <c r="F26" s="81"/>
      <c r="G26" s="81"/>
      <c r="H26" s="81"/>
      <c r="I26" s="81"/>
      <c r="J26" s="81"/>
      <c r="K26" s="81"/>
    </row>
    <row r="28" spans="2:11" x14ac:dyDescent="0.3">
      <c r="B28" s="80" t="s">
        <v>1373</v>
      </c>
      <c r="C28" s="80"/>
      <c r="D28" s="80"/>
      <c r="E28" s="80"/>
      <c r="F28" s="80"/>
      <c r="G28" s="80"/>
      <c r="H28" s="80"/>
      <c r="I28" s="80"/>
      <c r="J28" s="80"/>
      <c r="K28" s="80"/>
    </row>
    <row r="29" spans="2:11" x14ac:dyDescent="0.3">
      <c r="B29" s="80" t="s">
        <v>1374</v>
      </c>
      <c r="C29" s="80"/>
      <c r="D29" s="80"/>
      <c r="E29" s="80"/>
      <c r="F29" s="80"/>
      <c r="G29" s="80"/>
      <c r="H29" s="80"/>
      <c r="I29" s="80"/>
      <c r="J29" s="80"/>
      <c r="K29" s="80"/>
    </row>
    <row r="30" spans="2:11" x14ac:dyDescent="0.3">
      <c r="B30" s="80" t="s">
        <v>1375</v>
      </c>
      <c r="C30" s="80"/>
      <c r="D30" s="80"/>
      <c r="E30" s="80"/>
      <c r="F30" s="80"/>
      <c r="G30" s="80"/>
      <c r="H30" s="80"/>
      <c r="I30" s="80"/>
      <c r="J30" s="80"/>
      <c r="K30" s="80"/>
    </row>
  </sheetData>
  <sheetProtection algorithmName="SHA-512" hashValue="VcqE0OoyKuBV/cHA3ZTjGHQMgtapDburcqoDgpbS5avRpWE1mIA1ajX2i9f1yt4yRgdmddLjPNnry8u7JJKFFg==" saltValue="EhsdPTJI0mG++8g6xN+EyA==" spinCount="100000" sheet="1" objects="1" scenarios="1"/>
  <mergeCells count="9">
    <mergeCell ref="B29:K29"/>
    <mergeCell ref="B30:K30"/>
    <mergeCell ref="B24:K26"/>
    <mergeCell ref="B3:K5"/>
    <mergeCell ref="B14:K16"/>
    <mergeCell ref="B19:K21"/>
    <mergeCell ref="B28:K28"/>
    <mergeCell ref="B8:K8"/>
    <mergeCell ref="B11:K11"/>
  </mergeCells>
  <pageMargins left="0.7" right="0.7" top="0.75" bottom="0.75" header="0.3" footer="0.3"/>
  <pageSetup scale="87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5EBD28B-100E-4F05-A3CB-EE094F17DE37}">
          <x14:formula1>
            <xm:f>'District Name &amp; BEDS Code'!$B$2:$B$683</xm:f>
          </x14:formula1>
          <xm:sqref>B11:K11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F3DE6-2AB7-4EA1-AF4A-D5B4DF232BD5}">
  <sheetPr codeName="Sheet4">
    <tabColor rgb="FFFFFF00"/>
  </sheetPr>
  <dimension ref="A1:AB678"/>
  <sheetViews>
    <sheetView workbookViewId="0">
      <pane xSplit="2" ySplit="1" topLeftCell="C652" activePane="bottomRight" state="frozen"/>
      <selection activeCell="B44" sqref="B44"/>
      <selection pane="topRight" activeCell="B44" sqref="B44"/>
      <selection pane="bottomLeft" activeCell="B44" sqref="B44"/>
      <selection pane="bottomRight" activeCell="B44" sqref="B44"/>
    </sheetView>
  </sheetViews>
  <sheetFormatPr defaultRowHeight="14" x14ac:dyDescent="0.3"/>
  <cols>
    <col min="1" max="1" width="8.7265625" style="22"/>
    <col min="2" max="2" width="19.453125" style="22" bestFit="1" customWidth="1"/>
    <col min="3" max="3" width="4.26953125" style="22" bestFit="1" customWidth="1"/>
    <col min="4" max="4" width="4.36328125" style="22" bestFit="1" customWidth="1"/>
    <col min="5" max="5" width="14.7265625" style="22" bestFit="1" customWidth="1"/>
    <col min="6" max="6" width="10.7265625" style="22" bestFit="1" customWidth="1"/>
    <col min="7" max="7" width="11.81640625" style="22" bestFit="1" customWidth="1"/>
    <col min="8" max="8" width="9.6328125" style="22" bestFit="1" customWidth="1"/>
    <col min="9" max="10" width="13.6328125" style="22" bestFit="1" customWidth="1"/>
    <col min="11" max="11" width="10.7265625" style="22" bestFit="1" customWidth="1"/>
    <col min="12" max="12" width="9.6328125" style="22" bestFit="1" customWidth="1"/>
    <col min="13" max="13" width="10.7265625" style="22" bestFit="1" customWidth="1"/>
    <col min="14" max="14" width="11.81640625" style="22" bestFit="1" customWidth="1"/>
    <col min="15" max="15" width="10.7265625" style="22" bestFit="1" customWidth="1"/>
    <col min="16" max="16" width="13.6328125" style="22" bestFit="1" customWidth="1"/>
    <col min="17" max="18" width="11.81640625" style="22" bestFit="1" customWidth="1"/>
    <col min="19" max="20" width="10.7265625" style="22" bestFit="1" customWidth="1"/>
    <col min="21" max="21" width="11.81640625" style="22" bestFit="1" customWidth="1"/>
    <col min="22" max="22" width="10.7265625" style="22" bestFit="1" customWidth="1"/>
    <col min="23" max="23" width="9.08984375" style="22" bestFit="1" customWidth="1"/>
    <col min="24" max="24" width="13.6328125" style="22" bestFit="1" customWidth="1"/>
    <col min="25" max="25" width="9.6328125" style="22" bestFit="1" customWidth="1"/>
    <col min="26" max="26" width="10.7265625" style="22" bestFit="1" customWidth="1"/>
    <col min="27" max="27" width="14.7265625" style="22" bestFit="1" customWidth="1"/>
    <col min="28" max="28" width="10.7265625" style="22" bestFit="1" customWidth="1"/>
    <col min="29" max="16384" width="8.7265625" style="22"/>
  </cols>
  <sheetData>
    <row r="1" spans="1:28" ht="112" x14ac:dyDescent="0.3">
      <c r="A1" s="21" t="s">
        <v>1501</v>
      </c>
      <c r="B1" s="22" t="s">
        <v>1500</v>
      </c>
      <c r="C1" s="22" t="s">
        <v>0</v>
      </c>
      <c r="D1" s="22" t="s">
        <v>1</v>
      </c>
      <c r="E1" s="23" t="s">
        <v>1436</v>
      </c>
      <c r="F1" s="23" t="s">
        <v>1437</v>
      </c>
      <c r="G1" s="23" t="s">
        <v>1438</v>
      </c>
      <c r="H1" s="23" t="s">
        <v>1439</v>
      </c>
      <c r="I1" s="23" t="s">
        <v>1440</v>
      </c>
      <c r="J1" s="23" t="s">
        <v>1441</v>
      </c>
      <c r="K1" s="23" t="s">
        <v>1442</v>
      </c>
      <c r="L1" s="23" t="s">
        <v>1443</v>
      </c>
      <c r="M1" s="23" t="s">
        <v>1444</v>
      </c>
      <c r="N1" s="23" t="s">
        <v>1445</v>
      </c>
      <c r="O1" s="23" t="s">
        <v>1446</v>
      </c>
      <c r="P1" s="23" t="s">
        <v>1447</v>
      </c>
      <c r="Q1" s="23" t="s">
        <v>1448</v>
      </c>
      <c r="R1" s="23" t="s">
        <v>1449</v>
      </c>
      <c r="S1" s="23" t="s">
        <v>1450</v>
      </c>
      <c r="T1" s="23" t="s">
        <v>1451</v>
      </c>
      <c r="U1" s="23" t="s">
        <v>1452</v>
      </c>
      <c r="V1" s="23" t="s">
        <v>1453</v>
      </c>
      <c r="W1" s="23" t="s">
        <v>1454</v>
      </c>
      <c r="X1" s="23" t="s">
        <v>1455</v>
      </c>
      <c r="Y1" s="23" t="s">
        <v>1456</v>
      </c>
      <c r="Z1" s="23" t="s">
        <v>1457</v>
      </c>
      <c r="AA1" s="23" t="s">
        <v>1458</v>
      </c>
      <c r="AB1" s="23" t="s">
        <v>1459</v>
      </c>
    </row>
    <row r="2" spans="1:28" x14ac:dyDescent="0.3">
      <c r="A2" s="24" t="s">
        <v>2</v>
      </c>
      <c r="B2" s="22" t="s">
        <v>3</v>
      </c>
      <c r="C2" s="22">
        <v>1</v>
      </c>
      <c r="D2" s="22">
        <v>1</v>
      </c>
      <c r="E2" s="25">
        <v>130277646</v>
      </c>
      <c r="F2" s="25">
        <v>1338787</v>
      </c>
      <c r="G2" s="25">
        <v>0</v>
      </c>
      <c r="H2" s="25">
        <v>0</v>
      </c>
      <c r="I2" s="25">
        <v>9905558</v>
      </c>
      <c r="J2" s="25">
        <v>16300417</v>
      </c>
      <c r="K2" s="25">
        <v>0</v>
      </c>
      <c r="L2" s="25">
        <v>0</v>
      </c>
      <c r="M2" s="25">
        <v>457679</v>
      </c>
      <c r="N2" s="25">
        <v>3011991</v>
      </c>
      <c r="O2" s="25">
        <v>1432120</v>
      </c>
      <c r="P2" s="25">
        <v>0</v>
      </c>
      <c r="Q2" s="25">
        <v>974043</v>
      </c>
      <c r="R2" s="25">
        <v>3667822</v>
      </c>
      <c r="S2" s="25">
        <v>192299</v>
      </c>
      <c r="T2" s="25">
        <v>58787</v>
      </c>
      <c r="U2" s="25">
        <v>662361</v>
      </c>
      <c r="V2" s="25">
        <v>226779</v>
      </c>
      <c r="W2" s="25">
        <v>0</v>
      </c>
      <c r="X2" s="25">
        <v>7155442</v>
      </c>
      <c r="Y2" s="25">
        <v>0</v>
      </c>
      <c r="Z2" s="25">
        <v>1247799</v>
      </c>
      <c r="AA2" s="25">
        <v>176909530</v>
      </c>
      <c r="AB2" s="25">
        <v>0</v>
      </c>
    </row>
    <row r="3" spans="1:28" x14ac:dyDescent="0.3">
      <c r="A3" s="24" t="s">
        <v>4</v>
      </c>
      <c r="B3" s="22" t="s">
        <v>5</v>
      </c>
      <c r="C3" s="22">
        <v>1</v>
      </c>
      <c r="D3" s="22">
        <v>0</v>
      </c>
      <c r="E3" s="25">
        <v>7072498</v>
      </c>
      <c r="F3" s="25">
        <v>0</v>
      </c>
      <c r="G3" s="25">
        <v>0</v>
      </c>
      <c r="H3" s="25">
        <v>3126</v>
      </c>
      <c r="I3" s="25">
        <v>1430549</v>
      </c>
      <c r="J3" s="25">
        <v>2023811</v>
      </c>
      <c r="K3" s="25">
        <v>0</v>
      </c>
      <c r="L3" s="25">
        <v>0</v>
      </c>
      <c r="M3" s="25">
        <v>0</v>
      </c>
      <c r="N3" s="25">
        <v>0</v>
      </c>
      <c r="O3" s="25">
        <v>0</v>
      </c>
      <c r="P3" s="25">
        <v>837950</v>
      </c>
      <c r="Q3" s="25">
        <v>138241</v>
      </c>
      <c r="R3" s="25">
        <v>392662</v>
      </c>
      <c r="S3" s="25">
        <v>10936</v>
      </c>
      <c r="T3" s="25">
        <v>4562</v>
      </c>
      <c r="U3" s="25">
        <v>42989</v>
      </c>
      <c r="V3" s="25">
        <v>9381</v>
      </c>
      <c r="W3" s="25">
        <v>0</v>
      </c>
      <c r="X3" s="25">
        <v>196086</v>
      </c>
      <c r="Y3" s="25">
        <v>0</v>
      </c>
      <c r="Z3" s="25">
        <v>0</v>
      </c>
      <c r="AA3" s="25">
        <v>12162791</v>
      </c>
      <c r="AB3" s="25">
        <v>0</v>
      </c>
    </row>
    <row r="4" spans="1:28" x14ac:dyDescent="0.3">
      <c r="A4" s="24" t="s">
        <v>6</v>
      </c>
      <c r="B4" s="22" t="s">
        <v>7</v>
      </c>
      <c r="C4" s="22">
        <v>1</v>
      </c>
      <c r="D4" s="22">
        <v>0</v>
      </c>
      <c r="E4" s="25">
        <v>19245011</v>
      </c>
      <c r="F4" s="25">
        <v>0</v>
      </c>
      <c r="G4" s="25">
        <v>950728</v>
      </c>
      <c r="H4" s="25">
        <v>0</v>
      </c>
      <c r="I4" s="25">
        <v>4557210</v>
      </c>
      <c r="J4" s="25">
        <v>5713924</v>
      </c>
      <c r="K4" s="25">
        <v>0</v>
      </c>
      <c r="L4" s="25">
        <v>0</v>
      </c>
      <c r="M4" s="25">
        <v>0</v>
      </c>
      <c r="N4" s="25">
        <v>0</v>
      </c>
      <c r="O4" s="25">
        <v>0</v>
      </c>
      <c r="P4" s="25">
        <v>1597294</v>
      </c>
      <c r="Q4" s="25">
        <v>320437</v>
      </c>
      <c r="R4" s="25">
        <v>738920</v>
      </c>
      <c r="S4" s="25">
        <v>64160</v>
      </c>
      <c r="T4" s="25">
        <v>26137</v>
      </c>
      <c r="U4" s="25">
        <v>259338</v>
      </c>
      <c r="V4" s="25">
        <v>63433</v>
      </c>
      <c r="W4" s="25">
        <v>0</v>
      </c>
      <c r="X4" s="25">
        <v>194398</v>
      </c>
      <c r="Y4" s="25">
        <v>0</v>
      </c>
      <c r="Z4" s="25">
        <v>0</v>
      </c>
      <c r="AA4" s="25">
        <v>33730990</v>
      </c>
      <c r="AB4" s="25">
        <v>0</v>
      </c>
    </row>
    <row r="5" spans="1:28" x14ac:dyDescent="0.3">
      <c r="A5" s="24" t="s">
        <v>8</v>
      </c>
      <c r="B5" s="22" t="s">
        <v>9</v>
      </c>
      <c r="C5" s="22">
        <v>1</v>
      </c>
      <c r="D5" s="22">
        <v>0</v>
      </c>
      <c r="E5" s="25">
        <v>13612223</v>
      </c>
      <c r="F5" s="25">
        <v>0</v>
      </c>
      <c r="G5" s="25">
        <v>0</v>
      </c>
      <c r="H5" s="25">
        <v>0</v>
      </c>
      <c r="I5" s="25">
        <v>2889919</v>
      </c>
      <c r="J5" s="25">
        <v>1853345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1139941</v>
      </c>
      <c r="Q5" s="25">
        <v>248501</v>
      </c>
      <c r="R5" s="25">
        <v>621744</v>
      </c>
      <c r="S5" s="25">
        <v>25916</v>
      </c>
      <c r="T5" s="25">
        <v>10812</v>
      </c>
      <c r="U5" s="25">
        <v>106831</v>
      </c>
      <c r="V5" s="25">
        <v>25371</v>
      </c>
      <c r="W5" s="25">
        <v>0</v>
      </c>
      <c r="X5" s="25">
        <v>913548</v>
      </c>
      <c r="Y5" s="25">
        <v>0</v>
      </c>
      <c r="Z5" s="25">
        <v>0</v>
      </c>
      <c r="AA5" s="25">
        <v>21448151</v>
      </c>
      <c r="AB5" s="25">
        <v>0</v>
      </c>
    </row>
    <row r="6" spans="1:28" x14ac:dyDescent="0.3">
      <c r="A6" s="24" t="s">
        <v>10</v>
      </c>
      <c r="B6" s="22" t="s">
        <v>11</v>
      </c>
      <c r="C6" s="22">
        <v>1</v>
      </c>
      <c r="D6" s="22">
        <v>0</v>
      </c>
      <c r="E6" s="25">
        <v>27831260</v>
      </c>
      <c r="F6" s="25">
        <v>161303</v>
      </c>
      <c r="G6" s="25">
        <v>0</v>
      </c>
      <c r="H6" s="25">
        <v>0</v>
      </c>
      <c r="I6" s="25">
        <v>1868927</v>
      </c>
      <c r="J6" s="25">
        <v>1458118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1757742</v>
      </c>
      <c r="Q6" s="25">
        <v>737300</v>
      </c>
      <c r="R6" s="25">
        <v>1268536</v>
      </c>
      <c r="S6" s="25">
        <v>29062</v>
      </c>
      <c r="T6" s="25">
        <v>12125</v>
      </c>
      <c r="U6" s="25">
        <v>120461</v>
      </c>
      <c r="V6" s="25">
        <v>34977</v>
      </c>
      <c r="W6" s="25">
        <v>0</v>
      </c>
      <c r="X6" s="25">
        <v>1109437</v>
      </c>
      <c r="Y6" s="25">
        <v>0</v>
      </c>
      <c r="Z6" s="25">
        <v>0</v>
      </c>
      <c r="AA6" s="25">
        <v>36389248</v>
      </c>
      <c r="AB6" s="25">
        <v>1868927</v>
      </c>
    </row>
    <row r="7" spans="1:28" x14ac:dyDescent="0.3">
      <c r="A7" s="24" t="s">
        <v>12</v>
      </c>
      <c r="B7" s="22" t="s">
        <v>13</v>
      </c>
      <c r="C7" s="22">
        <v>1</v>
      </c>
      <c r="D7" s="22">
        <v>0</v>
      </c>
      <c r="E7" s="25">
        <v>32311355</v>
      </c>
      <c r="F7" s="25">
        <v>0</v>
      </c>
      <c r="G7" s="25">
        <v>0</v>
      </c>
      <c r="H7" s="25">
        <v>9103</v>
      </c>
      <c r="I7" s="25">
        <v>3328707</v>
      </c>
      <c r="J7" s="25">
        <v>1739973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1564542</v>
      </c>
      <c r="Q7" s="25">
        <v>557766</v>
      </c>
      <c r="R7" s="25">
        <v>647801</v>
      </c>
      <c r="S7" s="25">
        <v>86285</v>
      </c>
      <c r="T7" s="25">
        <v>33850</v>
      </c>
      <c r="U7" s="25">
        <v>301910</v>
      </c>
      <c r="V7" s="25">
        <v>77781</v>
      </c>
      <c r="W7" s="25">
        <v>0</v>
      </c>
      <c r="X7" s="25">
        <v>679054</v>
      </c>
      <c r="Y7" s="25">
        <v>0</v>
      </c>
      <c r="Z7" s="25">
        <v>0</v>
      </c>
      <c r="AA7" s="25">
        <v>41338127</v>
      </c>
      <c r="AB7" s="25">
        <v>0</v>
      </c>
    </row>
    <row r="8" spans="1:28" x14ac:dyDescent="0.3">
      <c r="A8" s="24" t="s">
        <v>14</v>
      </c>
      <c r="B8" s="22" t="s">
        <v>15</v>
      </c>
      <c r="C8" s="22">
        <v>1</v>
      </c>
      <c r="D8" s="22">
        <v>0</v>
      </c>
      <c r="E8" s="25">
        <v>1417246</v>
      </c>
      <c r="F8" s="25">
        <v>0</v>
      </c>
      <c r="G8" s="25">
        <v>0</v>
      </c>
      <c r="H8" s="25">
        <v>1223</v>
      </c>
      <c r="I8" s="25">
        <v>422571</v>
      </c>
      <c r="J8" s="25">
        <v>441239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251228</v>
      </c>
      <c r="Q8" s="25">
        <v>47929</v>
      </c>
      <c r="R8" s="25">
        <v>80570</v>
      </c>
      <c r="S8" s="25">
        <v>3955</v>
      </c>
      <c r="T8" s="25">
        <v>1650</v>
      </c>
      <c r="U8" s="25">
        <v>25805</v>
      </c>
      <c r="V8" s="25">
        <v>3342</v>
      </c>
      <c r="W8" s="25">
        <v>0</v>
      </c>
      <c r="X8" s="25">
        <v>97200</v>
      </c>
      <c r="Y8" s="25">
        <v>0</v>
      </c>
      <c r="Z8" s="25">
        <v>0</v>
      </c>
      <c r="AA8" s="25">
        <v>2793958</v>
      </c>
      <c r="AB8" s="25">
        <v>0</v>
      </c>
    </row>
    <row r="9" spans="1:28" x14ac:dyDescent="0.3">
      <c r="A9" s="24" t="s">
        <v>16</v>
      </c>
      <c r="B9" s="22" t="s">
        <v>17</v>
      </c>
      <c r="C9" s="22">
        <v>1</v>
      </c>
      <c r="D9" s="22">
        <v>1</v>
      </c>
      <c r="E9" s="25">
        <v>31845783</v>
      </c>
      <c r="F9" s="25">
        <v>0</v>
      </c>
      <c r="G9" s="25">
        <v>0</v>
      </c>
      <c r="H9" s="25">
        <v>4908</v>
      </c>
      <c r="I9" s="25">
        <v>4301539</v>
      </c>
      <c r="J9" s="25">
        <v>6055616</v>
      </c>
      <c r="K9" s="25">
        <v>1334328</v>
      </c>
      <c r="L9" s="25">
        <v>0</v>
      </c>
      <c r="M9" s="25">
        <v>0</v>
      </c>
      <c r="N9" s="25">
        <v>0</v>
      </c>
      <c r="O9" s="25">
        <v>0</v>
      </c>
      <c r="P9" s="25">
        <v>2461350</v>
      </c>
      <c r="Q9" s="25">
        <v>453334</v>
      </c>
      <c r="R9" s="25">
        <v>370192</v>
      </c>
      <c r="S9" s="25">
        <v>104007</v>
      </c>
      <c r="T9" s="25">
        <v>43393</v>
      </c>
      <c r="U9" s="25">
        <v>377286</v>
      </c>
      <c r="V9" s="25">
        <v>92076</v>
      </c>
      <c r="W9" s="25">
        <v>0</v>
      </c>
      <c r="X9" s="25">
        <v>842405</v>
      </c>
      <c r="Y9" s="25">
        <v>531</v>
      </c>
      <c r="Z9" s="25">
        <v>0</v>
      </c>
      <c r="AA9" s="25">
        <v>48286748</v>
      </c>
      <c r="AB9" s="25">
        <v>0</v>
      </c>
    </row>
    <row r="10" spans="1:28" x14ac:dyDescent="0.3">
      <c r="A10" s="24" t="s">
        <v>18</v>
      </c>
      <c r="B10" s="22" t="s">
        <v>19</v>
      </c>
      <c r="C10" s="22">
        <v>1</v>
      </c>
      <c r="D10" s="22">
        <v>0</v>
      </c>
      <c r="E10" s="25">
        <v>2748473</v>
      </c>
      <c r="F10" s="25">
        <v>9332</v>
      </c>
      <c r="G10" s="25">
        <v>0</v>
      </c>
      <c r="H10" s="25">
        <v>0</v>
      </c>
      <c r="I10" s="25">
        <v>274212</v>
      </c>
      <c r="J10" s="25">
        <v>73578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403141</v>
      </c>
      <c r="Q10" s="25">
        <v>0</v>
      </c>
      <c r="R10" s="25">
        <v>200256</v>
      </c>
      <c r="S10" s="25">
        <v>3671</v>
      </c>
      <c r="T10" s="25">
        <v>178</v>
      </c>
      <c r="U10" s="25">
        <v>16136</v>
      </c>
      <c r="V10" s="25">
        <v>3510</v>
      </c>
      <c r="W10" s="25">
        <v>0</v>
      </c>
      <c r="X10" s="25">
        <v>127520</v>
      </c>
      <c r="Y10" s="25">
        <v>0</v>
      </c>
      <c r="Z10" s="25">
        <v>0</v>
      </c>
      <c r="AA10" s="25">
        <v>3860007</v>
      </c>
      <c r="AB10" s="25">
        <v>68922</v>
      </c>
    </row>
    <row r="11" spans="1:28" x14ac:dyDescent="0.3">
      <c r="A11" s="24" t="s">
        <v>20</v>
      </c>
      <c r="B11" s="22" t="s">
        <v>21</v>
      </c>
      <c r="C11" s="22">
        <v>1</v>
      </c>
      <c r="D11" s="22">
        <v>0</v>
      </c>
      <c r="E11" s="25">
        <v>25601431</v>
      </c>
      <c r="F11" s="25">
        <v>0</v>
      </c>
      <c r="G11" s="25">
        <v>0</v>
      </c>
      <c r="H11" s="25">
        <v>0</v>
      </c>
      <c r="I11" s="25">
        <v>5489646</v>
      </c>
      <c r="J11" s="25">
        <v>6023205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2116616</v>
      </c>
      <c r="Q11" s="25">
        <v>749441</v>
      </c>
      <c r="R11" s="25">
        <v>823968</v>
      </c>
      <c r="S11" s="25">
        <v>74706</v>
      </c>
      <c r="T11" s="25">
        <v>25925</v>
      </c>
      <c r="U11" s="25">
        <v>298473</v>
      </c>
      <c r="V11" s="25">
        <v>71084</v>
      </c>
      <c r="W11" s="25">
        <v>0</v>
      </c>
      <c r="X11" s="25">
        <v>1167207</v>
      </c>
      <c r="Y11" s="25">
        <v>0</v>
      </c>
      <c r="Z11" s="25">
        <v>0</v>
      </c>
      <c r="AA11" s="25">
        <v>42441702</v>
      </c>
      <c r="AB11" s="25">
        <v>0</v>
      </c>
    </row>
    <row r="12" spans="1:28" x14ac:dyDescent="0.3">
      <c r="A12" s="24" t="s">
        <v>22</v>
      </c>
      <c r="B12" s="22" t="s">
        <v>23</v>
      </c>
      <c r="C12" s="22">
        <v>1</v>
      </c>
      <c r="D12" s="22">
        <v>0</v>
      </c>
      <c r="E12" s="25">
        <v>5824236</v>
      </c>
      <c r="F12" s="25">
        <v>0</v>
      </c>
      <c r="G12" s="25">
        <v>0</v>
      </c>
      <c r="H12" s="25">
        <v>0</v>
      </c>
      <c r="I12" s="25">
        <v>1184230</v>
      </c>
      <c r="J12" s="25">
        <v>619427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1068431</v>
      </c>
      <c r="Q12" s="25">
        <v>186473</v>
      </c>
      <c r="R12" s="25">
        <v>80907</v>
      </c>
      <c r="S12" s="25">
        <v>18111</v>
      </c>
      <c r="T12" s="25">
        <v>7556</v>
      </c>
      <c r="U12" s="25">
        <v>72988</v>
      </c>
      <c r="V12" s="25">
        <v>17526</v>
      </c>
      <c r="W12" s="25">
        <v>0</v>
      </c>
      <c r="X12" s="25">
        <v>124198</v>
      </c>
      <c r="Y12" s="25">
        <v>0</v>
      </c>
      <c r="Z12" s="25">
        <v>0</v>
      </c>
      <c r="AA12" s="25">
        <v>9204083</v>
      </c>
      <c r="AB12" s="25">
        <v>0</v>
      </c>
    </row>
    <row r="13" spans="1:28" x14ac:dyDescent="0.3">
      <c r="A13" s="24" t="s">
        <v>24</v>
      </c>
      <c r="B13" s="22" t="s">
        <v>25</v>
      </c>
      <c r="C13" s="22">
        <v>1</v>
      </c>
      <c r="D13" s="22">
        <v>0</v>
      </c>
      <c r="E13" s="25">
        <v>24657285</v>
      </c>
      <c r="F13" s="25">
        <v>34523</v>
      </c>
      <c r="G13" s="25">
        <v>0</v>
      </c>
      <c r="H13" s="25">
        <v>2823</v>
      </c>
      <c r="I13" s="25">
        <v>1717855</v>
      </c>
      <c r="J13" s="25">
        <v>2706866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1097218</v>
      </c>
      <c r="Q13" s="25">
        <v>977987</v>
      </c>
      <c r="R13" s="25">
        <v>942794</v>
      </c>
      <c r="S13" s="25">
        <v>6204</v>
      </c>
      <c r="T13" s="25">
        <v>8968</v>
      </c>
      <c r="U13" s="25">
        <v>21986</v>
      </c>
      <c r="V13" s="25">
        <v>19309</v>
      </c>
      <c r="W13" s="25">
        <v>0</v>
      </c>
      <c r="X13" s="25">
        <v>752433</v>
      </c>
      <c r="Y13" s="25">
        <v>0</v>
      </c>
      <c r="Z13" s="25">
        <v>0</v>
      </c>
      <c r="AA13" s="25">
        <v>32946251</v>
      </c>
      <c r="AB13" s="25">
        <v>0</v>
      </c>
    </row>
    <row r="14" spans="1:28" x14ac:dyDescent="0.3">
      <c r="A14" s="24" t="s">
        <v>26</v>
      </c>
      <c r="B14" s="22" t="s">
        <v>27</v>
      </c>
      <c r="C14" s="22">
        <v>1</v>
      </c>
      <c r="D14" s="22">
        <v>0</v>
      </c>
      <c r="E14" s="25">
        <v>7210032</v>
      </c>
      <c r="F14" s="25">
        <v>0</v>
      </c>
      <c r="G14" s="25">
        <v>0</v>
      </c>
      <c r="H14" s="25">
        <v>0</v>
      </c>
      <c r="I14" s="25">
        <v>708921</v>
      </c>
      <c r="J14" s="25">
        <v>1785206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1519349</v>
      </c>
      <c r="Q14" s="25">
        <v>83010</v>
      </c>
      <c r="R14" s="25">
        <v>0</v>
      </c>
      <c r="S14" s="25">
        <v>7505</v>
      </c>
      <c r="T14" s="25">
        <v>3131</v>
      </c>
      <c r="U14" s="25">
        <v>28252</v>
      </c>
      <c r="V14" s="25">
        <v>9445</v>
      </c>
      <c r="W14" s="25">
        <v>0</v>
      </c>
      <c r="X14" s="25">
        <v>172325</v>
      </c>
      <c r="Y14" s="25">
        <v>0</v>
      </c>
      <c r="Z14" s="25">
        <v>0</v>
      </c>
      <c r="AA14" s="25">
        <v>11527176</v>
      </c>
      <c r="AB14" s="25">
        <v>0</v>
      </c>
    </row>
    <row r="15" spans="1:28" x14ac:dyDescent="0.3">
      <c r="A15" s="24" t="s">
        <v>28</v>
      </c>
      <c r="B15" s="22" t="s">
        <v>29</v>
      </c>
      <c r="C15" s="22">
        <v>1</v>
      </c>
      <c r="D15" s="22">
        <v>0</v>
      </c>
      <c r="E15" s="25">
        <v>4516075</v>
      </c>
      <c r="F15" s="25">
        <v>0</v>
      </c>
      <c r="G15" s="25">
        <v>0</v>
      </c>
      <c r="H15" s="25">
        <v>0</v>
      </c>
      <c r="I15" s="25">
        <v>349045</v>
      </c>
      <c r="J15" s="25">
        <v>867670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886054</v>
      </c>
      <c r="Q15" s="25">
        <v>63035</v>
      </c>
      <c r="R15" s="25">
        <v>0</v>
      </c>
      <c r="S15" s="25">
        <v>2988</v>
      </c>
      <c r="T15" s="25">
        <v>917</v>
      </c>
      <c r="U15" s="25">
        <v>11186</v>
      </c>
      <c r="V15" s="25">
        <v>4770</v>
      </c>
      <c r="W15" s="25">
        <v>0</v>
      </c>
      <c r="X15" s="25">
        <v>196484</v>
      </c>
      <c r="Y15" s="25">
        <v>0</v>
      </c>
      <c r="Z15" s="25">
        <v>0</v>
      </c>
      <c r="AA15" s="25">
        <v>6898224</v>
      </c>
      <c r="AB15" s="25">
        <v>0</v>
      </c>
    </row>
    <row r="16" spans="1:28" x14ac:dyDescent="0.3">
      <c r="A16" s="24" t="s">
        <v>30</v>
      </c>
      <c r="B16" s="22" t="s">
        <v>31</v>
      </c>
      <c r="C16" s="22">
        <v>1</v>
      </c>
      <c r="D16" s="22">
        <v>0</v>
      </c>
      <c r="E16" s="25">
        <v>8627425</v>
      </c>
      <c r="F16" s="25">
        <v>0</v>
      </c>
      <c r="G16" s="25">
        <v>0</v>
      </c>
      <c r="H16" s="25">
        <v>0</v>
      </c>
      <c r="I16" s="25">
        <v>734029</v>
      </c>
      <c r="J16" s="25">
        <v>3197193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1319947</v>
      </c>
      <c r="Q16" s="25">
        <v>37111</v>
      </c>
      <c r="R16" s="25">
        <v>0</v>
      </c>
      <c r="S16" s="25">
        <v>7206</v>
      </c>
      <c r="T16" s="25">
        <v>3006</v>
      </c>
      <c r="U16" s="25">
        <v>25048</v>
      </c>
      <c r="V16" s="25">
        <v>8905</v>
      </c>
      <c r="W16" s="25">
        <v>0</v>
      </c>
      <c r="X16" s="25">
        <v>464204</v>
      </c>
      <c r="Y16" s="25">
        <v>0</v>
      </c>
      <c r="Z16" s="25">
        <v>0</v>
      </c>
      <c r="AA16" s="25">
        <v>14424074</v>
      </c>
      <c r="AB16" s="25">
        <v>0</v>
      </c>
    </row>
    <row r="17" spans="1:28" x14ac:dyDescent="0.3">
      <c r="A17" s="24" t="s">
        <v>32</v>
      </c>
      <c r="B17" s="22" t="s">
        <v>33</v>
      </c>
      <c r="C17" s="22">
        <v>1</v>
      </c>
      <c r="D17" s="22">
        <v>0</v>
      </c>
      <c r="E17" s="25">
        <v>6355150</v>
      </c>
      <c r="F17" s="25">
        <v>0</v>
      </c>
      <c r="G17" s="25">
        <v>0</v>
      </c>
      <c r="H17" s="25">
        <v>3566</v>
      </c>
      <c r="I17" s="25">
        <v>439450</v>
      </c>
      <c r="J17" s="25">
        <v>1389170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1139548</v>
      </c>
      <c r="Q17" s="25">
        <v>18862</v>
      </c>
      <c r="R17" s="25">
        <v>0</v>
      </c>
      <c r="S17" s="25">
        <v>4644</v>
      </c>
      <c r="T17" s="25">
        <v>1937</v>
      </c>
      <c r="U17" s="25">
        <v>17592</v>
      </c>
      <c r="V17" s="25">
        <v>6160</v>
      </c>
      <c r="W17" s="25">
        <v>0</v>
      </c>
      <c r="X17" s="25">
        <v>148844</v>
      </c>
      <c r="Y17" s="25">
        <v>0</v>
      </c>
      <c r="Z17" s="25">
        <v>0</v>
      </c>
      <c r="AA17" s="25">
        <v>9524923</v>
      </c>
      <c r="AB17" s="25">
        <v>0</v>
      </c>
    </row>
    <row r="18" spans="1:28" x14ac:dyDescent="0.3">
      <c r="A18" s="24" t="s">
        <v>34</v>
      </c>
      <c r="B18" s="22" t="s">
        <v>35</v>
      </c>
      <c r="C18" s="22">
        <v>1</v>
      </c>
      <c r="D18" s="22">
        <v>0</v>
      </c>
      <c r="E18" s="25">
        <v>3493169</v>
      </c>
      <c r="F18" s="25">
        <v>0</v>
      </c>
      <c r="G18" s="25">
        <v>0</v>
      </c>
      <c r="H18" s="25">
        <v>0</v>
      </c>
      <c r="I18" s="25">
        <v>539467</v>
      </c>
      <c r="J18" s="25">
        <v>785575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557322</v>
      </c>
      <c r="Q18" s="25">
        <v>0</v>
      </c>
      <c r="R18" s="25">
        <v>51098</v>
      </c>
      <c r="S18" s="25">
        <v>3146</v>
      </c>
      <c r="T18" s="25">
        <v>800</v>
      </c>
      <c r="U18" s="25">
        <v>11942</v>
      </c>
      <c r="V18" s="25">
        <v>3705</v>
      </c>
      <c r="W18" s="25">
        <v>0</v>
      </c>
      <c r="X18" s="25">
        <v>82278</v>
      </c>
      <c r="Y18" s="25">
        <v>0</v>
      </c>
      <c r="Z18" s="25">
        <v>0</v>
      </c>
      <c r="AA18" s="25">
        <v>5528502</v>
      </c>
      <c r="AB18" s="25">
        <v>0</v>
      </c>
    </row>
    <row r="19" spans="1:28" x14ac:dyDescent="0.3">
      <c r="A19" s="24" t="s">
        <v>36</v>
      </c>
      <c r="B19" s="22" t="s">
        <v>37</v>
      </c>
      <c r="C19" s="22">
        <v>1</v>
      </c>
      <c r="D19" s="22">
        <v>0</v>
      </c>
      <c r="E19" s="25">
        <v>5548797</v>
      </c>
      <c r="F19" s="25">
        <v>0</v>
      </c>
      <c r="G19" s="25">
        <v>0</v>
      </c>
      <c r="H19" s="25">
        <v>0</v>
      </c>
      <c r="I19" s="25">
        <v>363446</v>
      </c>
      <c r="J19" s="25">
        <v>1148811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1283304</v>
      </c>
      <c r="Q19" s="25">
        <v>186020</v>
      </c>
      <c r="R19" s="25">
        <v>0</v>
      </c>
      <c r="S19" s="25">
        <v>4450</v>
      </c>
      <c r="T19" s="25">
        <v>1856</v>
      </c>
      <c r="U19" s="25">
        <v>17242</v>
      </c>
      <c r="V19" s="25">
        <v>6088</v>
      </c>
      <c r="W19" s="25">
        <v>0</v>
      </c>
      <c r="X19" s="25">
        <v>109929</v>
      </c>
      <c r="Y19" s="25">
        <v>0</v>
      </c>
      <c r="Z19" s="25">
        <v>0</v>
      </c>
      <c r="AA19" s="25">
        <v>8669943</v>
      </c>
      <c r="AB19" s="25">
        <v>0</v>
      </c>
    </row>
    <row r="20" spans="1:28" x14ac:dyDescent="0.3">
      <c r="A20" s="24" t="s">
        <v>38</v>
      </c>
      <c r="B20" s="22" t="s">
        <v>39</v>
      </c>
      <c r="C20" s="22">
        <v>0</v>
      </c>
      <c r="D20" s="22">
        <v>0</v>
      </c>
      <c r="E20" s="25">
        <v>10984208</v>
      </c>
      <c r="F20" s="25">
        <v>0</v>
      </c>
      <c r="G20" s="25">
        <v>0</v>
      </c>
      <c r="H20" s="25">
        <v>2559</v>
      </c>
      <c r="I20" s="25">
        <v>1065624</v>
      </c>
      <c r="J20" s="25">
        <v>1597995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1593625</v>
      </c>
      <c r="Q20" s="25">
        <v>172987</v>
      </c>
      <c r="R20" s="25">
        <v>0</v>
      </c>
      <c r="S20" s="25">
        <v>9932</v>
      </c>
      <c r="T20" s="25">
        <v>4144</v>
      </c>
      <c r="U20" s="25">
        <v>32970</v>
      </c>
      <c r="V20" s="25">
        <v>13300</v>
      </c>
      <c r="W20" s="25">
        <v>0</v>
      </c>
      <c r="X20" s="25">
        <v>292749</v>
      </c>
      <c r="Y20" s="25">
        <v>0</v>
      </c>
      <c r="Z20" s="25">
        <v>0</v>
      </c>
      <c r="AA20" s="25">
        <v>15770093</v>
      </c>
      <c r="AB20" s="25">
        <v>0</v>
      </c>
    </row>
    <row r="21" spans="1:28" x14ac:dyDescent="0.3">
      <c r="A21" s="24" t="s">
        <v>40</v>
      </c>
      <c r="B21" s="22" t="s">
        <v>41</v>
      </c>
      <c r="C21" s="22">
        <v>1</v>
      </c>
      <c r="D21" s="22">
        <v>0</v>
      </c>
      <c r="E21" s="25">
        <v>3598130</v>
      </c>
      <c r="F21" s="25">
        <v>0</v>
      </c>
      <c r="G21" s="25">
        <v>0</v>
      </c>
      <c r="H21" s="25">
        <v>1731</v>
      </c>
      <c r="I21" s="25">
        <v>299805</v>
      </c>
      <c r="J21" s="25">
        <v>469225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571032</v>
      </c>
      <c r="Q21" s="25">
        <v>10729</v>
      </c>
      <c r="R21" s="25">
        <v>0</v>
      </c>
      <c r="S21" s="25">
        <v>1783</v>
      </c>
      <c r="T21" s="25">
        <v>743</v>
      </c>
      <c r="U21" s="25">
        <v>6524</v>
      </c>
      <c r="V21" s="25">
        <v>2094</v>
      </c>
      <c r="W21" s="25">
        <v>0</v>
      </c>
      <c r="X21" s="25">
        <v>0</v>
      </c>
      <c r="Y21" s="25">
        <v>0</v>
      </c>
      <c r="Z21" s="25">
        <v>0</v>
      </c>
      <c r="AA21" s="25">
        <v>4961796</v>
      </c>
      <c r="AB21" s="25">
        <v>0</v>
      </c>
    </row>
    <row r="22" spans="1:28" x14ac:dyDescent="0.3">
      <c r="A22" s="24" t="s">
        <v>42</v>
      </c>
      <c r="B22" s="22" t="s">
        <v>43</v>
      </c>
      <c r="C22" s="22">
        <v>1</v>
      </c>
      <c r="D22" s="22">
        <v>0</v>
      </c>
      <c r="E22" s="25">
        <v>11229329</v>
      </c>
      <c r="F22" s="25">
        <v>0</v>
      </c>
      <c r="G22" s="25">
        <v>0</v>
      </c>
      <c r="H22" s="25">
        <v>3165</v>
      </c>
      <c r="I22" s="25">
        <v>1053790</v>
      </c>
      <c r="J22" s="25">
        <v>1657744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2061761</v>
      </c>
      <c r="Q22" s="25">
        <v>214135</v>
      </c>
      <c r="R22" s="25">
        <v>190707</v>
      </c>
      <c r="S22" s="25">
        <v>10816</v>
      </c>
      <c r="T22" s="25">
        <v>4512</v>
      </c>
      <c r="U22" s="25">
        <v>41591</v>
      </c>
      <c r="V22" s="25">
        <v>11987</v>
      </c>
      <c r="W22" s="25">
        <v>0</v>
      </c>
      <c r="X22" s="25">
        <v>347613</v>
      </c>
      <c r="Y22" s="25">
        <v>0</v>
      </c>
      <c r="Z22" s="25">
        <v>0</v>
      </c>
      <c r="AA22" s="25">
        <v>16827150</v>
      </c>
      <c r="AB22" s="25">
        <v>0</v>
      </c>
    </row>
    <row r="23" spans="1:28" x14ac:dyDescent="0.3">
      <c r="A23" s="24" t="s">
        <v>44</v>
      </c>
      <c r="B23" s="22" t="s">
        <v>45</v>
      </c>
      <c r="C23" s="22">
        <v>1</v>
      </c>
      <c r="D23" s="22">
        <v>0</v>
      </c>
      <c r="E23" s="25">
        <v>5600432</v>
      </c>
      <c r="F23" s="25">
        <v>0</v>
      </c>
      <c r="G23" s="25">
        <v>0</v>
      </c>
      <c r="H23" s="25">
        <v>3243</v>
      </c>
      <c r="I23" s="25">
        <v>502283</v>
      </c>
      <c r="J23" s="25">
        <v>688869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1178617</v>
      </c>
      <c r="Q23" s="25">
        <v>147934</v>
      </c>
      <c r="R23" s="25">
        <v>0</v>
      </c>
      <c r="S23" s="25">
        <v>4045</v>
      </c>
      <c r="T23" s="25">
        <v>825</v>
      </c>
      <c r="U23" s="25">
        <v>13922</v>
      </c>
      <c r="V23" s="25">
        <v>5352</v>
      </c>
      <c r="W23" s="25">
        <v>0</v>
      </c>
      <c r="X23" s="25">
        <v>101006</v>
      </c>
      <c r="Y23" s="25">
        <v>0</v>
      </c>
      <c r="Z23" s="25">
        <v>0</v>
      </c>
      <c r="AA23" s="25">
        <v>8246528</v>
      </c>
      <c r="AB23" s="25">
        <v>0</v>
      </c>
    </row>
    <row r="24" spans="1:28" x14ac:dyDescent="0.3">
      <c r="A24" s="24" t="s">
        <v>46</v>
      </c>
      <c r="B24" s="22" t="s">
        <v>47</v>
      </c>
      <c r="C24" s="22">
        <v>1</v>
      </c>
      <c r="D24" s="22">
        <v>0</v>
      </c>
      <c r="E24" s="25">
        <v>19868010</v>
      </c>
      <c r="F24" s="25">
        <v>0</v>
      </c>
      <c r="G24" s="25">
        <v>0</v>
      </c>
      <c r="H24" s="25">
        <v>0</v>
      </c>
      <c r="I24" s="25">
        <v>1316334</v>
      </c>
      <c r="J24" s="25">
        <v>2996523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2472239</v>
      </c>
      <c r="Q24" s="25">
        <v>160828</v>
      </c>
      <c r="R24" s="25">
        <v>47145</v>
      </c>
      <c r="S24" s="25">
        <v>17138</v>
      </c>
      <c r="T24" s="25">
        <v>6774</v>
      </c>
      <c r="U24" s="25">
        <v>62736</v>
      </c>
      <c r="V24" s="25">
        <v>22121</v>
      </c>
      <c r="W24" s="25">
        <v>0</v>
      </c>
      <c r="X24" s="25">
        <v>487062</v>
      </c>
      <c r="Y24" s="25">
        <v>0</v>
      </c>
      <c r="Z24" s="25">
        <v>0</v>
      </c>
      <c r="AA24" s="25">
        <v>27456910</v>
      </c>
      <c r="AB24" s="25">
        <v>59718</v>
      </c>
    </row>
    <row r="25" spans="1:28" x14ac:dyDescent="0.3">
      <c r="A25" s="24" t="s">
        <v>48</v>
      </c>
      <c r="B25" s="22" t="s">
        <v>49</v>
      </c>
      <c r="C25" s="22">
        <v>1</v>
      </c>
      <c r="D25" s="22">
        <v>0</v>
      </c>
      <c r="E25" s="25">
        <v>12248676</v>
      </c>
      <c r="F25" s="25">
        <v>0</v>
      </c>
      <c r="G25" s="25">
        <v>0</v>
      </c>
      <c r="H25" s="25">
        <v>0</v>
      </c>
      <c r="I25" s="25">
        <v>1268478</v>
      </c>
      <c r="J25" s="25">
        <v>859926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2274431</v>
      </c>
      <c r="Q25" s="25">
        <v>361514</v>
      </c>
      <c r="R25" s="25">
        <v>0</v>
      </c>
      <c r="S25" s="25">
        <v>10591</v>
      </c>
      <c r="T25" s="25">
        <v>4418</v>
      </c>
      <c r="U25" s="25">
        <v>38271</v>
      </c>
      <c r="V25" s="25">
        <v>14697</v>
      </c>
      <c r="W25" s="25">
        <v>0</v>
      </c>
      <c r="X25" s="25">
        <v>430690</v>
      </c>
      <c r="Y25" s="25">
        <v>0</v>
      </c>
      <c r="Z25" s="25">
        <v>0</v>
      </c>
      <c r="AA25" s="25">
        <v>17511692</v>
      </c>
      <c r="AB25" s="25">
        <v>0</v>
      </c>
    </row>
    <row r="26" spans="1:28" x14ac:dyDescent="0.3">
      <c r="A26" s="24" t="s">
        <v>50</v>
      </c>
      <c r="B26" s="22" t="s">
        <v>51</v>
      </c>
      <c r="C26" s="22">
        <v>1</v>
      </c>
      <c r="D26" s="22">
        <v>0</v>
      </c>
      <c r="E26" s="25">
        <v>13986314</v>
      </c>
      <c r="F26" s="25">
        <v>0</v>
      </c>
      <c r="G26" s="25">
        <v>0</v>
      </c>
      <c r="H26" s="25">
        <v>0</v>
      </c>
      <c r="I26" s="25">
        <v>2002846</v>
      </c>
      <c r="J26" s="25">
        <v>2279004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2446825</v>
      </c>
      <c r="Q26" s="25">
        <v>261272</v>
      </c>
      <c r="R26" s="25">
        <v>70535</v>
      </c>
      <c r="S26" s="25">
        <v>19430</v>
      </c>
      <c r="T26" s="25">
        <v>8106</v>
      </c>
      <c r="U26" s="25">
        <v>74619</v>
      </c>
      <c r="V26" s="25">
        <v>25236</v>
      </c>
      <c r="W26" s="25">
        <v>0</v>
      </c>
      <c r="X26" s="25">
        <v>348240</v>
      </c>
      <c r="Y26" s="25">
        <v>47253</v>
      </c>
      <c r="Z26" s="25">
        <v>0</v>
      </c>
      <c r="AA26" s="25">
        <v>21569680</v>
      </c>
      <c r="AB26" s="25">
        <v>0</v>
      </c>
    </row>
    <row r="27" spans="1:28" x14ac:dyDescent="0.3">
      <c r="A27" s="24" t="s">
        <v>52</v>
      </c>
      <c r="B27" s="22" t="s">
        <v>53</v>
      </c>
      <c r="C27" s="22">
        <v>1</v>
      </c>
      <c r="D27" s="22">
        <v>0</v>
      </c>
      <c r="E27" s="25">
        <v>70684837</v>
      </c>
      <c r="F27" s="25">
        <v>0</v>
      </c>
      <c r="G27" s="25">
        <v>0</v>
      </c>
      <c r="H27" s="25">
        <v>0</v>
      </c>
      <c r="I27" s="25">
        <v>2912363</v>
      </c>
      <c r="J27" s="25">
        <v>7278448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11119809</v>
      </c>
      <c r="Q27" s="25">
        <v>1356472</v>
      </c>
      <c r="R27" s="25">
        <v>1057390</v>
      </c>
      <c r="S27" s="25">
        <v>75365</v>
      </c>
      <c r="T27" s="25">
        <v>31443</v>
      </c>
      <c r="U27" s="25">
        <v>288047</v>
      </c>
      <c r="V27" s="25">
        <v>100323</v>
      </c>
      <c r="W27" s="25">
        <v>0</v>
      </c>
      <c r="X27" s="25">
        <v>2420837</v>
      </c>
      <c r="Y27" s="25">
        <v>0</v>
      </c>
      <c r="Z27" s="25">
        <v>0</v>
      </c>
      <c r="AA27" s="25">
        <v>97325334</v>
      </c>
      <c r="AB27" s="25">
        <v>0</v>
      </c>
    </row>
    <row r="28" spans="1:28" x14ac:dyDescent="0.3">
      <c r="A28" s="24" t="s">
        <v>54</v>
      </c>
      <c r="B28" s="22" t="s">
        <v>55</v>
      </c>
      <c r="C28" s="22">
        <v>1</v>
      </c>
      <c r="D28" s="22">
        <v>0</v>
      </c>
      <c r="E28" s="25">
        <v>11529467</v>
      </c>
      <c r="F28" s="25">
        <v>0</v>
      </c>
      <c r="G28" s="25">
        <v>0</v>
      </c>
      <c r="H28" s="25">
        <v>2042</v>
      </c>
      <c r="I28" s="25">
        <v>1444359</v>
      </c>
      <c r="J28" s="25">
        <v>2145728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1641255</v>
      </c>
      <c r="Q28" s="25">
        <v>237376</v>
      </c>
      <c r="R28" s="25">
        <v>178832</v>
      </c>
      <c r="S28" s="25">
        <v>8749</v>
      </c>
      <c r="T28" s="25">
        <v>3650</v>
      </c>
      <c r="U28" s="25">
        <v>34251</v>
      </c>
      <c r="V28" s="25">
        <v>10770</v>
      </c>
      <c r="W28" s="25">
        <v>0</v>
      </c>
      <c r="X28" s="25">
        <v>166175</v>
      </c>
      <c r="Y28" s="25">
        <v>0</v>
      </c>
      <c r="Z28" s="25">
        <v>0</v>
      </c>
      <c r="AA28" s="25">
        <v>17402654</v>
      </c>
      <c r="AB28" s="25">
        <v>0</v>
      </c>
    </row>
    <row r="29" spans="1:28" x14ac:dyDescent="0.3">
      <c r="A29" s="24" t="s">
        <v>56</v>
      </c>
      <c r="B29" s="22" t="s">
        <v>57</v>
      </c>
      <c r="C29" s="22">
        <v>1</v>
      </c>
      <c r="D29" s="22">
        <v>0</v>
      </c>
      <c r="E29" s="25">
        <v>14517049</v>
      </c>
      <c r="F29" s="25">
        <v>0</v>
      </c>
      <c r="G29" s="25">
        <v>0</v>
      </c>
      <c r="H29" s="25">
        <v>2877</v>
      </c>
      <c r="I29" s="25">
        <v>1751320</v>
      </c>
      <c r="J29" s="25">
        <v>3297220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2327983</v>
      </c>
      <c r="Q29" s="25">
        <v>154016</v>
      </c>
      <c r="R29" s="25">
        <v>215868</v>
      </c>
      <c r="S29" s="25">
        <v>21152</v>
      </c>
      <c r="T29" s="25">
        <v>8825</v>
      </c>
      <c r="U29" s="25">
        <v>83997</v>
      </c>
      <c r="V29" s="25">
        <v>26551</v>
      </c>
      <c r="W29" s="25">
        <v>0</v>
      </c>
      <c r="X29" s="25">
        <v>546455</v>
      </c>
      <c r="Y29" s="25">
        <v>0</v>
      </c>
      <c r="Z29" s="25">
        <v>0</v>
      </c>
      <c r="AA29" s="25">
        <v>22953313</v>
      </c>
      <c r="AB29" s="25">
        <v>0</v>
      </c>
    </row>
    <row r="30" spans="1:28" x14ac:dyDescent="0.3">
      <c r="A30" s="24" t="s">
        <v>58</v>
      </c>
      <c r="B30" s="22" t="s">
        <v>59</v>
      </c>
      <c r="C30" s="22">
        <v>1</v>
      </c>
      <c r="D30" s="22">
        <v>0</v>
      </c>
      <c r="E30" s="25">
        <v>16211012</v>
      </c>
      <c r="F30" s="25">
        <v>0</v>
      </c>
      <c r="G30" s="25">
        <v>0</v>
      </c>
      <c r="H30" s="25">
        <v>1179</v>
      </c>
      <c r="I30" s="25">
        <v>1446120</v>
      </c>
      <c r="J30" s="25">
        <v>3490432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3485976</v>
      </c>
      <c r="Q30" s="25">
        <v>665523</v>
      </c>
      <c r="R30" s="25">
        <v>98054</v>
      </c>
      <c r="S30" s="25">
        <v>24613</v>
      </c>
      <c r="T30" s="25">
        <v>10268</v>
      </c>
      <c r="U30" s="25">
        <v>96579</v>
      </c>
      <c r="V30" s="25">
        <v>31173</v>
      </c>
      <c r="W30" s="25">
        <v>0</v>
      </c>
      <c r="X30" s="25">
        <v>389366</v>
      </c>
      <c r="Y30" s="25">
        <v>0</v>
      </c>
      <c r="Z30" s="25">
        <v>0</v>
      </c>
      <c r="AA30" s="25">
        <v>25950295</v>
      </c>
      <c r="AB30" s="25">
        <v>0</v>
      </c>
    </row>
    <row r="31" spans="1:28" x14ac:dyDescent="0.3">
      <c r="A31" s="24" t="s">
        <v>60</v>
      </c>
      <c r="B31" s="22" t="s">
        <v>61</v>
      </c>
      <c r="C31" s="22">
        <v>1</v>
      </c>
      <c r="D31" s="22">
        <v>0</v>
      </c>
      <c r="E31" s="25">
        <v>27173151</v>
      </c>
      <c r="F31" s="25">
        <v>0</v>
      </c>
      <c r="G31" s="25">
        <v>0</v>
      </c>
      <c r="H31" s="25">
        <v>7083</v>
      </c>
      <c r="I31" s="25">
        <v>2799522</v>
      </c>
      <c r="J31" s="25">
        <v>6156332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4754245</v>
      </c>
      <c r="Q31" s="25">
        <v>1966105</v>
      </c>
      <c r="R31" s="25">
        <v>363321</v>
      </c>
      <c r="S31" s="25">
        <v>37990</v>
      </c>
      <c r="T31" s="25">
        <v>15850</v>
      </c>
      <c r="U31" s="25">
        <v>149878</v>
      </c>
      <c r="V31" s="25">
        <v>51123</v>
      </c>
      <c r="W31" s="25">
        <v>0</v>
      </c>
      <c r="X31" s="25">
        <v>775244</v>
      </c>
      <c r="Y31" s="25">
        <v>0</v>
      </c>
      <c r="Z31" s="25">
        <v>0</v>
      </c>
      <c r="AA31" s="25">
        <v>44249844</v>
      </c>
      <c r="AB31" s="25">
        <v>0</v>
      </c>
    </row>
    <row r="32" spans="1:28" x14ac:dyDescent="0.3">
      <c r="A32" s="24" t="s">
        <v>62</v>
      </c>
      <c r="B32" s="22" t="s">
        <v>63</v>
      </c>
      <c r="C32" s="22">
        <v>1</v>
      </c>
      <c r="D32" s="22">
        <v>0</v>
      </c>
      <c r="E32" s="25">
        <v>5691496</v>
      </c>
      <c r="F32" s="25">
        <v>0</v>
      </c>
      <c r="G32" s="25">
        <v>290478</v>
      </c>
      <c r="H32" s="25">
        <v>1504</v>
      </c>
      <c r="I32" s="25">
        <v>515327</v>
      </c>
      <c r="J32" s="25">
        <v>1229134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568294</v>
      </c>
      <c r="Q32" s="25">
        <v>78482</v>
      </c>
      <c r="R32" s="25">
        <v>0</v>
      </c>
      <c r="S32" s="25">
        <v>7071</v>
      </c>
      <c r="T32" s="25">
        <v>2950</v>
      </c>
      <c r="U32" s="25">
        <v>27553</v>
      </c>
      <c r="V32" s="25">
        <v>3998</v>
      </c>
      <c r="W32" s="25">
        <v>0</v>
      </c>
      <c r="X32" s="25">
        <v>264000</v>
      </c>
      <c r="Y32" s="25">
        <v>0</v>
      </c>
      <c r="Z32" s="25">
        <v>0</v>
      </c>
      <c r="AA32" s="25">
        <v>8680287</v>
      </c>
      <c r="AB32" s="25">
        <v>0</v>
      </c>
    </row>
    <row r="33" spans="1:28" x14ac:dyDescent="0.3">
      <c r="A33" s="24" t="s">
        <v>64</v>
      </c>
      <c r="B33" s="22" t="s">
        <v>65</v>
      </c>
      <c r="C33" s="22">
        <v>1</v>
      </c>
      <c r="D33" s="22">
        <v>0</v>
      </c>
      <c r="E33" s="25">
        <v>22214427</v>
      </c>
      <c r="F33" s="25">
        <v>0</v>
      </c>
      <c r="G33" s="25">
        <v>0</v>
      </c>
      <c r="H33" s="25">
        <v>9602</v>
      </c>
      <c r="I33" s="25">
        <v>3157623</v>
      </c>
      <c r="J33" s="25">
        <v>6028713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2948944</v>
      </c>
      <c r="Q33" s="25">
        <v>554432</v>
      </c>
      <c r="R33" s="25">
        <v>269517</v>
      </c>
      <c r="S33" s="25">
        <v>20298</v>
      </c>
      <c r="T33" s="25">
        <v>8468</v>
      </c>
      <c r="U33" s="25">
        <v>78288</v>
      </c>
      <c r="V33" s="25">
        <v>27447</v>
      </c>
      <c r="W33" s="25">
        <v>0</v>
      </c>
      <c r="X33" s="25">
        <v>1413244</v>
      </c>
      <c r="Y33" s="25">
        <v>0</v>
      </c>
      <c r="Z33" s="25">
        <v>0</v>
      </c>
      <c r="AA33" s="25">
        <v>36731003</v>
      </c>
      <c r="AB33" s="25">
        <v>0</v>
      </c>
    </row>
    <row r="34" spans="1:28" x14ac:dyDescent="0.3">
      <c r="A34" s="24" t="s">
        <v>66</v>
      </c>
      <c r="B34" s="22" t="s">
        <v>67</v>
      </c>
      <c r="C34" s="22">
        <v>1</v>
      </c>
      <c r="D34" s="22">
        <v>0</v>
      </c>
      <c r="E34" s="25">
        <v>38266356</v>
      </c>
      <c r="F34" s="25">
        <v>0</v>
      </c>
      <c r="G34" s="25">
        <v>0</v>
      </c>
      <c r="H34" s="25">
        <v>0</v>
      </c>
      <c r="I34" s="25">
        <v>3123918</v>
      </c>
      <c r="J34" s="25">
        <v>6173609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7176019</v>
      </c>
      <c r="Q34" s="25">
        <v>1171724</v>
      </c>
      <c r="R34" s="25">
        <v>542875</v>
      </c>
      <c r="S34" s="25">
        <v>54977</v>
      </c>
      <c r="T34" s="25">
        <v>22937</v>
      </c>
      <c r="U34" s="25">
        <v>220710</v>
      </c>
      <c r="V34" s="25">
        <v>70341</v>
      </c>
      <c r="W34" s="25">
        <v>0</v>
      </c>
      <c r="X34" s="25">
        <v>719763</v>
      </c>
      <c r="Y34" s="25">
        <v>0</v>
      </c>
      <c r="Z34" s="25">
        <v>0</v>
      </c>
      <c r="AA34" s="25">
        <v>57543229</v>
      </c>
      <c r="AB34" s="25">
        <v>0</v>
      </c>
    </row>
    <row r="35" spans="1:28" x14ac:dyDescent="0.3">
      <c r="A35" s="24" t="s">
        <v>68</v>
      </c>
      <c r="B35" s="22" t="s">
        <v>69</v>
      </c>
      <c r="C35" s="22">
        <v>1</v>
      </c>
      <c r="D35" s="22">
        <v>0</v>
      </c>
      <c r="E35" s="25">
        <v>29238871</v>
      </c>
      <c r="F35" s="25">
        <v>0</v>
      </c>
      <c r="G35" s="25">
        <v>0</v>
      </c>
      <c r="H35" s="25">
        <v>0</v>
      </c>
      <c r="I35" s="25">
        <v>3130728</v>
      </c>
      <c r="J35" s="25">
        <v>6361337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3161547</v>
      </c>
      <c r="Q35" s="25">
        <v>803833</v>
      </c>
      <c r="R35" s="25">
        <v>310486</v>
      </c>
      <c r="S35" s="25">
        <v>36537</v>
      </c>
      <c r="T35" s="25">
        <v>15243</v>
      </c>
      <c r="U35" s="25">
        <v>136364</v>
      </c>
      <c r="V35" s="25">
        <v>46157</v>
      </c>
      <c r="W35" s="25">
        <v>0</v>
      </c>
      <c r="X35" s="25">
        <v>759226</v>
      </c>
      <c r="Y35" s="25">
        <v>0</v>
      </c>
      <c r="Z35" s="25">
        <v>0</v>
      </c>
      <c r="AA35" s="25">
        <v>44000329</v>
      </c>
      <c r="AB35" s="25">
        <v>0</v>
      </c>
    </row>
    <row r="36" spans="1:28" x14ac:dyDescent="0.3">
      <c r="A36" s="24" t="s">
        <v>70</v>
      </c>
      <c r="B36" s="22" t="s">
        <v>71</v>
      </c>
      <c r="C36" s="22">
        <v>1</v>
      </c>
      <c r="D36" s="22">
        <v>0</v>
      </c>
      <c r="E36" s="25">
        <v>20037868</v>
      </c>
      <c r="F36" s="25">
        <v>0</v>
      </c>
      <c r="G36" s="25">
        <v>0</v>
      </c>
      <c r="H36" s="25">
        <v>0</v>
      </c>
      <c r="I36" s="25">
        <v>3503640</v>
      </c>
      <c r="J36" s="25">
        <v>2402329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4744180</v>
      </c>
      <c r="Q36" s="25">
        <v>1406310</v>
      </c>
      <c r="R36" s="25">
        <v>419016</v>
      </c>
      <c r="S36" s="25">
        <v>53958</v>
      </c>
      <c r="T36" s="25">
        <v>22512</v>
      </c>
      <c r="U36" s="25">
        <v>209875</v>
      </c>
      <c r="V36" s="25">
        <v>59885</v>
      </c>
      <c r="W36" s="25">
        <v>0</v>
      </c>
      <c r="X36" s="25">
        <v>831596</v>
      </c>
      <c r="Y36" s="25">
        <v>4264</v>
      </c>
      <c r="Z36" s="25">
        <v>0</v>
      </c>
      <c r="AA36" s="25">
        <v>33695433</v>
      </c>
      <c r="AB36" s="25">
        <v>0</v>
      </c>
    </row>
    <row r="37" spans="1:28" x14ac:dyDescent="0.3">
      <c r="A37" s="24" t="s">
        <v>72</v>
      </c>
      <c r="B37" s="22" t="s">
        <v>73</v>
      </c>
      <c r="C37" s="22">
        <v>1</v>
      </c>
      <c r="D37" s="22">
        <v>0</v>
      </c>
      <c r="E37" s="25">
        <v>19002171</v>
      </c>
      <c r="F37" s="25">
        <v>0</v>
      </c>
      <c r="G37" s="25">
        <v>0</v>
      </c>
      <c r="H37" s="25">
        <v>0</v>
      </c>
      <c r="I37" s="25">
        <v>2604636</v>
      </c>
      <c r="J37" s="25">
        <v>5217836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3646031</v>
      </c>
      <c r="Q37" s="25">
        <v>349412</v>
      </c>
      <c r="R37" s="25">
        <v>138467</v>
      </c>
      <c r="S37" s="25">
        <v>22650</v>
      </c>
      <c r="T37" s="25">
        <v>9450</v>
      </c>
      <c r="U37" s="25">
        <v>85570</v>
      </c>
      <c r="V37" s="25">
        <v>27260</v>
      </c>
      <c r="W37" s="25">
        <v>0</v>
      </c>
      <c r="X37" s="25">
        <v>540343</v>
      </c>
      <c r="Y37" s="25">
        <v>0</v>
      </c>
      <c r="Z37" s="25">
        <v>0</v>
      </c>
      <c r="AA37" s="25">
        <v>31643826</v>
      </c>
      <c r="AB37" s="25">
        <v>0</v>
      </c>
    </row>
    <row r="38" spans="1:28" x14ac:dyDescent="0.3">
      <c r="A38" s="24" t="s">
        <v>74</v>
      </c>
      <c r="B38" s="22" t="s">
        <v>75</v>
      </c>
      <c r="C38" s="22">
        <v>1</v>
      </c>
      <c r="D38" s="22">
        <v>0</v>
      </c>
      <c r="E38" s="25">
        <v>3668834</v>
      </c>
      <c r="F38" s="25">
        <v>0</v>
      </c>
      <c r="G38" s="25">
        <v>166648</v>
      </c>
      <c r="H38" s="25">
        <v>0</v>
      </c>
      <c r="I38" s="25">
        <v>425560</v>
      </c>
      <c r="J38" s="25">
        <v>550824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644518</v>
      </c>
      <c r="Q38" s="25">
        <v>0</v>
      </c>
      <c r="R38" s="25">
        <v>0</v>
      </c>
      <c r="S38" s="25">
        <v>2892</v>
      </c>
      <c r="T38" s="25">
        <v>1206</v>
      </c>
      <c r="U38" s="25">
        <v>10777</v>
      </c>
      <c r="V38" s="25">
        <v>2892</v>
      </c>
      <c r="W38" s="25">
        <v>0</v>
      </c>
      <c r="X38" s="25">
        <v>47343</v>
      </c>
      <c r="Y38" s="25">
        <v>4176</v>
      </c>
      <c r="Z38" s="25">
        <v>0</v>
      </c>
      <c r="AA38" s="25">
        <v>5525670</v>
      </c>
      <c r="AB38" s="25">
        <v>0</v>
      </c>
    </row>
    <row r="39" spans="1:28" x14ac:dyDescent="0.3">
      <c r="A39" s="24" t="s">
        <v>76</v>
      </c>
      <c r="B39" s="22" t="s">
        <v>77</v>
      </c>
      <c r="C39" s="22">
        <v>1</v>
      </c>
      <c r="D39" s="22">
        <v>0</v>
      </c>
      <c r="E39" s="25">
        <v>12993878</v>
      </c>
      <c r="F39" s="25">
        <v>0</v>
      </c>
      <c r="G39" s="25">
        <v>0</v>
      </c>
      <c r="H39" s="25">
        <v>0</v>
      </c>
      <c r="I39" s="25">
        <v>1479210</v>
      </c>
      <c r="J39" s="25">
        <v>3122925</v>
      </c>
      <c r="K39" s="25">
        <v>79632</v>
      </c>
      <c r="L39" s="25">
        <v>0</v>
      </c>
      <c r="M39" s="25">
        <v>0</v>
      </c>
      <c r="N39" s="25">
        <v>0</v>
      </c>
      <c r="O39" s="25">
        <v>0</v>
      </c>
      <c r="P39" s="25">
        <v>2593321</v>
      </c>
      <c r="Q39" s="25">
        <v>541688</v>
      </c>
      <c r="R39" s="25">
        <v>15446</v>
      </c>
      <c r="S39" s="25">
        <v>15235</v>
      </c>
      <c r="T39" s="25">
        <v>6356</v>
      </c>
      <c r="U39" s="25">
        <v>56969</v>
      </c>
      <c r="V39" s="25">
        <v>19074</v>
      </c>
      <c r="W39" s="25">
        <v>0</v>
      </c>
      <c r="X39" s="25">
        <v>337050</v>
      </c>
      <c r="Y39" s="25">
        <v>0</v>
      </c>
      <c r="Z39" s="25">
        <v>0</v>
      </c>
      <c r="AA39" s="25">
        <v>21260784</v>
      </c>
      <c r="AB39" s="25">
        <v>0</v>
      </c>
    </row>
    <row r="40" spans="1:28" x14ac:dyDescent="0.3">
      <c r="A40" s="24" t="s">
        <v>78</v>
      </c>
      <c r="B40" s="22" t="s">
        <v>79</v>
      </c>
      <c r="C40" s="22">
        <v>1</v>
      </c>
      <c r="D40" s="22">
        <v>0</v>
      </c>
      <c r="E40" s="25">
        <v>3142785</v>
      </c>
      <c r="F40" s="25">
        <v>0</v>
      </c>
      <c r="G40" s="25">
        <v>0</v>
      </c>
      <c r="H40" s="25">
        <v>0</v>
      </c>
      <c r="I40" s="25">
        <v>355182</v>
      </c>
      <c r="J40" s="25">
        <v>964646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444077</v>
      </c>
      <c r="Q40" s="25">
        <v>70546</v>
      </c>
      <c r="R40" s="25">
        <v>0</v>
      </c>
      <c r="S40" s="25">
        <v>7865</v>
      </c>
      <c r="T40" s="25">
        <v>861</v>
      </c>
      <c r="U40" s="25">
        <v>24291</v>
      </c>
      <c r="V40" s="25">
        <v>229</v>
      </c>
      <c r="W40" s="25">
        <v>0</v>
      </c>
      <c r="X40" s="25">
        <v>362014</v>
      </c>
      <c r="Y40" s="25">
        <v>0</v>
      </c>
      <c r="Z40" s="25">
        <v>0</v>
      </c>
      <c r="AA40" s="25">
        <v>5372496</v>
      </c>
      <c r="AB40" s="25">
        <v>0</v>
      </c>
    </row>
    <row r="41" spans="1:28" x14ac:dyDescent="0.3">
      <c r="A41" s="24" t="s">
        <v>80</v>
      </c>
      <c r="B41" s="22" t="s">
        <v>81</v>
      </c>
      <c r="C41" s="22">
        <v>1</v>
      </c>
      <c r="D41" s="22">
        <v>0</v>
      </c>
      <c r="E41" s="25">
        <v>10363495</v>
      </c>
      <c r="F41" s="25">
        <v>0</v>
      </c>
      <c r="G41" s="25">
        <v>0</v>
      </c>
      <c r="H41" s="25">
        <v>1438</v>
      </c>
      <c r="I41" s="25">
        <v>1194650</v>
      </c>
      <c r="J41" s="25">
        <v>2216460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1720729</v>
      </c>
      <c r="Q41" s="25">
        <v>378497</v>
      </c>
      <c r="R41" s="25">
        <v>173513</v>
      </c>
      <c r="S41" s="25">
        <v>8959</v>
      </c>
      <c r="T41" s="25">
        <v>3737</v>
      </c>
      <c r="U41" s="25">
        <v>33133</v>
      </c>
      <c r="V41" s="25">
        <v>11187</v>
      </c>
      <c r="W41" s="25">
        <v>0</v>
      </c>
      <c r="X41" s="25">
        <v>282929</v>
      </c>
      <c r="Y41" s="25">
        <v>0</v>
      </c>
      <c r="Z41" s="25">
        <v>0</v>
      </c>
      <c r="AA41" s="25">
        <v>16388727</v>
      </c>
      <c r="AB41" s="25">
        <v>0</v>
      </c>
    </row>
    <row r="42" spans="1:28" x14ac:dyDescent="0.3">
      <c r="A42" s="24" t="s">
        <v>82</v>
      </c>
      <c r="B42" s="22" t="s">
        <v>83</v>
      </c>
      <c r="C42" s="22">
        <v>1</v>
      </c>
      <c r="D42" s="22">
        <v>0</v>
      </c>
      <c r="E42" s="25">
        <v>5756930</v>
      </c>
      <c r="F42" s="25">
        <v>0</v>
      </c>
      <c r="G42" s="25">
        <v>0</v>
      </c>
      <c r="H42" s="25">
        <v>1403</v>
      </c>
      <c r="I42" s="25">
        <v>564945</v>
      </c>
      <c r="J42" s="25">
        <v>585558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1121455</v>
      </c>
      <c r="Q42" s="25">
        <v>274507</v>
      </c>
      <c r="R42" s="25">
        <v>0</v>
      </c>
      <c r="S42" s="25">
        <v>5573</v>
      </c>
      <c r="T42" s="25">
        <v>2325</v>
      </c>
      <c r="U42" s="25">
        <v>18990</v>
      </c>
      <c r="V42" s="25">
        <v>6437</v>
      </c>
      <c r="W42" s="25">
        <v>0</v>
      </c>
      <c r="X42" s="25">
        <v>98300</v>
      </c>
      <c r="Y42" s="25">
        <v>0</v>
      </c>
      <c r="Z42" s="25">
        <v>0</v>
      </c>
      <c r="AA42" s="25">
        <v>8436423</v>
      </c>
      <c r="AB42" s="25">
        <v>0</v>
      </c>
    </row>
    <row r="43" spans="1:28" x14ac:dyDescent="0.3">
      <c r="A43" s="24" t="s">
        <v>84</v>
      </c>
      <c r="B43" s="22" t="s">
        <v>85</v>
      </c>
      <c r="C43" s="22">
        <v>1</v>
      </c>
      <c r="D43" s="22">
        <v>0</v>
      </c>
      <c r="E43" s="25">
        <v>12680591</v>
      </c>
      <c r="F43" s="25">
        <v>0</v>
      </c>
      <c r="G43" s="25">
        <v>0</v>
      </c>
      <c r="H43" s="25">
        <v>1222</v>
      </c>
      <c r="I43" s="25">
        <v>2225042</v>
      </c>
      <c r="J43" s="25">
        <v>4890013</v>
      </c>
      <c r="K43" s="25">
        <v>211090</v>
      </c>
      <c r="L43" s="25">
        <v>0</v>
      </c>
      <c r="M43" s="25">
        <v>0</v>
      </c>
      <c r="N43" s="25">
        <v>0</v>
      </c>
      <c r="O43" s="25">
        <v>0</v>
      </c>
      <c r="P43" s="25">
        <v>1948868</v>
      </c>
      <c r="Q43" s="25">
        <v>745980</v>
      </c>
      <c r="R43" s="25">
        <v>239275</v>
      </c>
      <c r="S43" s="25">
        <v>12104</v>
      </c>
      <c r="T43" s="25">
        <v>4164</v>
      </c>
      <c r="U43" s="25">
        <v>46892</v>
      </c>
      <c r="V43" s="25">
        <v>14412</v>
      </c>
      <c r="W43" s="25">
        <v>0</v>
      </c>
      <c r="X43" s="25">
        <v>484972</v>
      </c>
      <c r="Y43" s="25">
        <v>45377</v>
      </c>
      <c r="Z43" s="25">
        <v>0</v>
      </c>
      <c r="AA43" s="25">
        <v>23550002</v>
      </c>
      <c r="AB43" s="25">
        <v>0</v>
      </c>
    </row>
    <row r="44" spans="1:28" x14ac:dyDescent="0.3">
      <c r="A44" s="24" t="s">
        <v>86</v>
      </c>
      <c r="B44" s="22" t="s">
        <v>87</v>
      </c>
      <c r="C44" s="22">
        <v>1</v>
      </c>
      <c r="D44" s="22">
        <v>0</v>
      </c>
      <c r="E44" s="25">
        <v>25622526</v>
      </c>
      <c r="F44" s="25">
        <v>0</v>
      </c>
      <c r="G44" s="25">
        <v>0</v>
      </c>
      <c r="H44" s="25">
        <v>3071</v>
      </c>
      <c r="I44" s="25">
        <v>1212791</v>
      </c>
      <c r="J44" s="25">
        <v>6092363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3893601</v>
      </c>
      <c r="Q44" s="25">
        <v>1035248</v>
      </c>
      <c r="R44" s="25">
        <v>213671</v>
      </c>
      <c r="S44" s="25">
        <v>28657</v>
      </c>
      <c r="T44" s="25">
        <v>11956</v>
      </c>
      <c r="U44" s="25">
        <v>108287</v>
      </c>
      <c r="V44" s="25">
        <v>38286</v>
      </c>
      <c r="W44" s="25">
        <v>0</v>
      </c>
      <c r="X44" s="25">
        <v>477387</v>
      </c>
      <c r="Y44" s="25">
        <v>0</v>
      </c>
      <c r="Z44" s="25">
        <v>0</v>
      </c>
      <c r="AA44" s="25">
        <v>38737844</v>
      </c>
      <c r="AB44" s="25">
        <v>0</v>
      </c>
    </row>
    <row r="45" spans="1:28" x14ac:dyDescent="0.3">
      <c r="A45" s="24" t="s">
        <v>88</v>
      </c>
      <c r="B45" s="22" t="s">
        <v>89</v>
      </c>
      <c r="C45" s="22">
        <v>1</v>
      </c>
      <c r="D45" s="22">
        <v>0</v>
      </c>
      <c r="E45" s="25">
        <v>19234493</v>
      </c>
      <c r="F45" s="25">
        <v>0</v>
      </c>
      <c r="G45" s="25">
        <v>0</v>
      </c>
      <c r="H45" s="25">
        <v>0</v>
      </c>
      <c r="I45" s="25">
        <v>1740375</v>
      </c>
      <c r="J45" s="25">
        <v>2540218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1794835</v>
      </c>
      <c r="Q45" s="25">
        <v>708748</v>
      </c>
      <c r="R45" s="25">
        <v>342841</v>
      </c>
      <c r="S45" s="25">
        <v>15595</v>
      </c>
      <c r="T45" s="25">
        <v>6506</v>
      </c>
      <c r="U45" s="25">
        <v>62794</v>
      </c>
      <c r="V45" s="25">
        <v>20759</v>
      </c>
      <c r="W45" s="25">
        <v>0</v>
      </c>
      <c r="X45" s="25">
        <v>406423</v>
      </c>
      <c r="Y45" s="25">
        <v>0</v>
      </c>
      <c r="Z45" s="25">
        <v>0</v>
      </c>
      <c r="AA45" s="25">
        <v>26873587</v>
      </c>
      <c r="AB45" s="25">
        <v>0</v>
      </c>
    </row>
    <row r="46" spans="1:28" x14ac:dyDescent="0.3">
      <c r="A46" s="24" t="s">
        <v>90</v>
      </c>
      <c r="B46" s="22" t="s">
        <v>91</v>
      </c>
      <c r="C46" s="22">
        <v>1</v>
      </c>
      <c r="D46" s="22">
        <v>0</v>
      </c>
      <c r="E46" s="25">
        <v>12562007</v>
      </c>
      <c r="F46" s="25">
        <v>0</v>
      </c>
      <c r="G46" s="25">
        <v>0</v>
      </c>
      <c r="H46" s="25">
        <v>0</v>
      </c>
      <c r="I46" s="25">
        <v>1019889</v>
      </c>
      <c r="J46" s="25">
        <v>2163341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1975981</v>
      </c>
      <c r="Q46" s="25">
        <v>112732</v>
      </c>
      <c r="R46" s="25">
        <v>154900</v>
      </c>
      <c r="S46" s="25">
        <v>14321</v>
      </c>
      <c r="T46" s="25">
        <v>5975</v>
      </c>
      <c r="U46" s="25">
        <v>40076</v>
      </c>
      <c r="V46" s="25">
        <v>19503</v>
      </c>
      <c r="W46" s="25">
        <v>0</v>
      </c>
      <c r="X46" s="25">
        <v>169472</v>
      </c>
      <c r="Y46" s="25">
        <v>0</v>
      </c>
      <c r="Z46" s="25">
        <v>0</v>
      </c>
      <c r="AA46" s="25">
        <v>18238197</v>
      </c>
      <c r="AB46" s="25">
        <v>0</v>
      </c>
    </row>
    <row r="47" spans="1:28" x14ac:dyDescent="0.3">
      <c r="A47" s="24" t="s">
        <v>92</v>
      </c>
      <c r="B47" s="22" t="s">
        <v>93</v>
      </c>
      <c r="C47" s="22">
        <v>1</v>
      </c>
      <c r="D47" s="22">
        <v>0</v>
      </c>
      <c r="E47" s="25">
        <v>10749793</v>
      </c>
      <c r="F47" s="25">
        <v>0</v>
      </c>
      <c r="G47" s="25">
        <v>0</v>
      </c>
      <c r="H47" s="25">
        <v>25251</v>
      </c>
      <c r="I47" s="25">
        <v>1553090</v>
      </c>
      <c r="J47" s="25">
        <v>583572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1582505</v>
      </c>
      <c r="Q47" s="25">
        <v>213230</v>
      </c>
      <c r="R47" s="25">
        <v>104107</v>
      </c>
      <c r="S47" s="25">
        <v>14351</v>
      </c>
      <c r="T47" s="25">
        <v>5987</v>
      </c>
      <c r="U47" s="25">
        <v>55163</v>
      </c>
      <c r="V47" s="25">
        <v>14226</v>
      </c>
      <c r="W47" s="25">
        <v>0</v>
      </c>
      <c r="X47" s="25">
        <v>340730</v>
      </c>
      <c r="Y47" s="25">
        <v>0</v>
      </c>
      <c r="Z47" s="25">
        <v>0</v>
      </c>
      <c r="AA47" s="25">
        <v>15242005</v>
      </c>
      <c r="AB47" s="25">
        <v>0</v>
      </c>
    </row>
    <row r="48" spans="1:28" x14ac:dyDescent="0.3">
      <c r="A48" s="24" t="s">
        <v>94</v>
      </c>
      <c r="B48" s="22" t="s">
        <v>95</v>
      </c>
      <c r="C48" s="22">
        <v>1</v>
      </c>
      <c r="D48" s="22">
        <v>0</v>
      </c>
      <c r="E48" s="25">
        <v>21443865</v>
      </c>
      <c r="F48" s="25">
        <v>0</v>
      </c>
      <c r="G48" s="25">
        <v>0</v>
      </c>
      <c r="H48" s="25">
        <v>3469</v>
      </c>
      <c r="I48" s="25">
        <v>2141416</v>
      </c>
      <c r="J48" s="25">
        <v>2601132</v>
      </c>
      <c r="K48" s="2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4129254</v>
      </c>
      <c r="Q48" s="25">
        <v>3087010</v>
      </c>
      <c r="R48" s="25">
        <v>256563</v>
      </c>
      <c r="S48" s="25">
        <v>20029</v>
      </c>
      <c r="T48" s="25">
        <v>8356</v>
      </c>
      <c r="U48" s="25">
        <v>76832</v>
      </c>
      <c r="V48" s="25">
        <v>29444</v>
      </c>
      <c r="W48" s="25">
        <v>0</v>
      </c>
      <c r="X48" s="25">
        <v>560628</v>
      </c>
      <c r="Y48" s="25">
        <v>0</v>
      </c>
      <c r="Z48" s="25">
        <v>0</v>
      </c>
      <c r="AA48" s="25">
        <v>34357998</v>
      </c>
      <c r="AB48" s="25">
        <v>0</v>
      </c>
    </row>
    <row r="49" spans="1:28" x14ac:dyDescent="0.3">
      <c r="A49" s="24" t="s">
        <v>96</v>
      </c>
      <c r="B49" s="22" t="s">
        <v>97</v>
      </c>
      <c r="C49" s="22">
        <v>1</v>
      </c>
      <c r="D49" s="22">
        <v>0</v>
      </c>
      <c r="E49" s="25">
        <v>33457652</v>
      </c>
      <c r="F49" s="25">
        <v>0</v>
      </c>
      <c r="G49" s="25">
        <v>0</v>
      </c>
      <c r="H49" s="25">
        <v>0</v>
      </c>
      <c r="I49" s="25">
        <v>3205637</v>
      </c>
      <c r="J49" s="25">
        <v>5606978</v>
      </c>
      <c r="K49" s="25">
        <v>4467</v>
      </c>
      <c r="L49" s="25">
        <v>0</v>
      </c>
      <c r="M49" s="25">
        <v>0</v>
      </c>
      <c r="N49" s="25">
        <v>0</v>
      </c>
      <c r="O49" s="25">
        <v>0</v>
      </c>
      <c r="P49" s="25">
        <v>3677303</v>
      </c>
      <c r="Q49" s="25">
        <v>780617</v>
      </c>
      <c r="R49" s="25">
        <v>256454</v>
      </c>
      <c r="S49" s="25">
        <v>33466</v>
      </c>
      <c r="T49" s="25">
        <v>13962</v>
      </c>
      <c r="U49" s="25">
        <v>128150</v>
      </c>
      <c r="V49" s="25">
        <v>40223</v>
      </c>
      <c r="W49" s="25">
        <v>0</v>
      </c>
      <c r="X49" s="25">
        <v>882247</v>
      </c>
      <c r="Y49" s="25">
        <v>12169</v>
      </c>
      <c r="Z49" s="25">
        <v>0</v>
      </c>
      <c r="AA49" s="25">
        <v>48099325</v>
      </c>
      <c r="AB49" s="25">
        <v>0</v>
      </c>
    </row>
    <row r="50" spans="1:28" x14ac:dyDescent="0.3">
      <c r="A50" s="24" t="s">
        <v>98</v>
      </c>
      <c r="B50" s="22" t="s">
        <v>99</v>
      </c>
      <c r="C50" s="22">
        <v>1</v>
      </c>
      <c r="D50" s="22">
        <v>0</v>
      </c>
      <c r="E50" s="25">
        <v>44464975</v>
      </c>
      <c r="F50" s="25">
        <v>0</v>
      </c>
      <c r="G50" s="25">
        <v>0</v>
      </c>
      <c r="H50" s="25">
        <v>0</v>
      </c>
      <c r="I50" s="25">
        <v>2745496</v>
      </c>
      <c r="J50" s="25">
        <v>4262526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8664005</v>
      </c>
      <c r="Q50" s="25">
        <v>1440692</v>
      </c>
      <c r="R50" s="25">
        <v>9618</v>
      </c>
      <c r="S50" s="25">
        <v>61164</v>
      </c>
      <c r="T50" s="25">
        <v>23567</v>
      </c>
      <c r="U50" s="25">
        <v>227102</v>
      </c>
      <c r="V50" s="25">
        <v>75589</v>
      </c>
      <c r="W50" s="25">
        <v>0</v>
      </c>
      <c r="X50" s="25">
        <v>3527361</v>
      </c>
      <c r="Y50" s="25">
        <v>0</v>
      </c>
      <c r="Z50" s="25">
        <v>0</v>
      </c>
      <c r="AA50" s="25">
        <v>65502095</v>
      </c>
      <c r="AB50" s="25">
        <v>0</v>
      </c>
    </row>
    <row r="51" spans="1:28" x14ac:dyDescent="0.3">
      <c r="A51" s="24" t="s">
        <v>100</v>
      </c>
      <c r="B51" s="22" t="s">
        <v>101</v>
      </c>
      <c r="C51" s="22">
        <v>1</v>
      </c>
      <c r="D51" s="22">
        <v>0</v>
      </c>
      <c r="E51" s="25">
        <v>7660433</v>
      </c>
      <c r="F51" s="25">
        <v>0</v>
      </c>
      <c r="G51" s="25">
        <v>0</v>
      </c>
      <c r="H51" s="25">
        <v>0</v>
      </c>
      <c r="I51" s="25">
        <v>816071</v>
      </c>
      <c r="J51" s="25">
        <v>2122215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1298102</v>
      </c>
      <c r="Q51" s="25">
        <v>50872</v>
      </c>
      <c r="R51" s="25">
        <v>0</v>
      </c>
      <c r="S51" s="25">
        <v>10322</v>
      </c>
      <c r="T51" s="25">
        <v>3871</v>
      </c>
      <c r="U51" s="25">
        <v>40368</v>
      </c>
      <c r="V51" s="25">
        <v>12189</v>
      </c>
      <c r="W51" s="25">
        <v>0</v>
      </c>
      <c r="X51" s="25">
        <v>346330</v>
      </c>
      <c r="Y51" s="25">
        <v>0</v>
      </c>
      <c r="Z51" s="25">
        <v>0</v>
      </c>
      <c r="AA51" s="25">
        <v>12360773</v>
      </c>
      <c r="AB51" s="25">
        <v>0</v>
      </c>
    </row>
    <row r="52" spans="1:28" x14ac:dyDescent="0.3">
      <c r="A52" s="24" t="s">
        <v>102</v>
      </c>
      <c r="B52" s="22" t="s">
        <v>103</v>
      </c>
      <c r="C52" s="22">
        <v>1</v>
      </c>
      <c r="D52" s="22">
        <v>0</v>
      </c>
      <c r="E52" s="25">
        <v>10677764</v>
      </c>
      <c r="F52" s="25">
        <v>0</v>
      </c>
      <c r="G52" s="25">
        <v>0</v>
      </c>
      <c r="H52" s="25">
        <v>2577</v>
      </c>
      <c r="I52" s="25">
        <v>1543077</v>
      </c>
      <c r="J52" s="25">
        <v>1922965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1860873</v>
      </c>
      <c r="Q52" s="25">
        <v>254349</v>
      </c>
      <c r="R52" s="25">
        <v>43054</v>
      </c>
      <c r="S52" s="25">
        <v>10060</v>
      </c>
      <c r="T52" s="25">
        <v>5175</v>
      </c>
      <c r="U52" s="25">
        <v>45174</v>
      </c>
      <c r="V52" s="25">
        <v>10061</v>
      </c>
      <c r="W52" s="25">
        <v>0</v>
      </c>
      <c r="X52" s="25">
        <v>369455</v>
      </c>
      <c r="Y52" s="25">
        <v>0</v>
      </c>
      <c r="Z52" s="25">
        <v>0</v>
      </c>
      <c r="AA52" s="25">
        <v>16744584</v>
      </c>
      <c r="AB52" s="25">
        <v>0</v>
      </c>
    </row>
    <row r="53" spans="1:28" x14ac:dyDescent="0.3">
      <c r="A53" s="24" t="s">
        <v>104</v>
      </c>
      <c r="B53" s="22" t="s">
        <v>105</v>
      </c>
      <c r="C53" s="22">
        <v>1</v>
      </c>
      <c r="D53" s="22">
        <v>0</v>
      </c>
      <c r="E53" s="25">
        <v>7264241</v>
      </c>
      <c r="F53" s="25">
        <v>0</v>
      </c>
      <c r="G53" s="25">
        <v>0</v>
      </c>
      <c r="H53" s="25">
        <v>2394</v>
      </c>
      <c r="I53" s="25">
        <v>734602</v>
      </c>
      <c r="J53" s="25">
        <v>1093081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827405</v>
      </c>
      <c r="Q53" s="25">
        <v>135465</v>
      </c>
      <c r="R53" s="25">
        <v>0</v>
      </c>
      <c r="S53" s="25">
        <v>9842</v>
      </c>
      <c r="T53" s="25">
        <v>4106</v>
      </c>
      <c r="U53" s="25">
        <v>39203</v>
      </c>
      <c r="V53" s="25">
        <v>7521</v>
      </c>
      <c r="W53" s="25">
        <v>0</v>
      </c>
      <c r="X53" s="25">
        <v>296824</v>
      </c>
      <c r="Y53" s="25">
        <v>0</v>
      </c>
      <c r="Z53" s="25">
        <v>0</v>
      </c>
      <c r="AA53" s="25">
        <v>10414684</v>
      </c>
      <c r="AB53" s="25">
        <v>0</v>
      </c>
    </row>
    <row r="54" spans="1:28" x14ac:dyDescent="0.3">
      <c r="A54" s="24" t="s">
        <v>106</v>
      </c>
      <c r="B54" s="22" t="s">
        <v>107</v>
      </c>
      <c r="C54" s="22">
        <v>1</v>
      </c>
      <c r="D54" s="22">
        <v>0</v>
      </c>
      <c r="E54" s="25">
        <v>10349760</v>
      </c>
      <c r="F54" s="25">
        <v>0</v>
      </c>
      <c r="G54" s="25">
        <v>0</v>
      </c>
      <c r="H54" s="25">
        <v>0</v>
      </c>
      <c r="I54" s="25">
        <v>1531341</v>
      </c>
      <c r="J54" s="25">
        <v>1482654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3441679</v>
      </c>
      <c r="Q54" s="25">
        <v>191899</v>
      </c>
      <c r="R54" s="25">
        <v>0</v>
      </c>
      <c r="S54" s="25">
        <v>11925</v>
      </c>
      <c r="T54" s="25">
        <v>4975</v>
      </c>
      <c r="U54" s="25">
        <v>47066</v>
      </c>
      <c r="V54" s="25">
        <v>14737</v>
      </c>
      <c r="W54" s="25">
        <v>0</v>
      </c>
      <c r="X54" s="25">
        <v>390820</v>
      </c>
      <c r="Y54" s="25">
        <v>0</v>
      </c>
      <c r="Z54" s="25">
        <v>0</v>
      </c>
      <c r="AA54" s="25">
        <v>17466856</v>
      </c>
      <c r="AB54" s="25">
        <v>0</v>
      </c>
    </row>
    <row r="55" spans="1:28" x14ac:dyDescent="0.3">
      <c r="A55" s="24" t="s">
        <v>108</v>
      </c>
      <c r="B55" s="22" t="s">
        <v>109</v>
      </c>
      <c r="C55" s="22">
        <v>1</v>
      </c>
      <c r="D55" s="22">
        <v>0</v>
      </c>
      <c r="E55" s="25">
        <v>11135267</v>
      </c>
      <c r="F55" s="25">
        <v>0</v>
      </c>
      <c r="G55" s="25">
        <v>0</v>
      </c>
      <c r="H55" s="25">
        <v>0</v>
      </c>
      <c r="I55" s="25">
        <v>1561345</v>
      </c>
      <c r="J55" s="25">
        <v>1541401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2043262</v>
      </c>
      <c r="Q55" s="25">
        <v>158073</v>
      </c>
      <c r="R55" s="25">
        <v>0</v>
      </c>
      <c r="S55" s="25">
        <v>13003</v>
      </c>
      <c r="T55" s="25">
        <v>5425</v>
      </c>
      <c r="U55" s="25">
        <v>52134</v>
      </c>
      <c r="V55" s="25">
        <v>13969</v>
      </c>
      <c r="W55" s="25">
        <v>0</v>
      </c>
      <c r="X55" s="25">
        <v>380647</v>
      </c>
      <c r="Y55" s="25">
        <v>0</v>
      </c>
      <c r="Z55" s="25">
        <v>0</v>
      </c>
      <c r="AA55" s="25">
        <v>16904526</v>
      </c>
      <c r="AB55" s="25">
        <v>0</v>
      </c>
    </row>
    <row r="56" spans="1:28" x14ac:dyDescent="0.3">
      <c r="A56" s="24" t="s">
        <v>110</v>
      </c>
      <c r="B56" s="22" t="s">
        <v>111</v>
      </c>
      <c r="C56" s="22">
        <v>1</v>
      </c>
      <c r="D56" s="22">
        <v>0</v>
      </c>
      <c r="E56" s="25">
        <v>7815636</v>
      </c>
      <c r="F56" s="25">
        <v>0</v>
      </c>
      <c r="G56" s="25">
        <v>0</v>
      </c>
      <c r="H56" s="25">
        <v>1832</v>
      </c>
      <c r="I56" s="25">
        <v>707306</v>
      </c>
      <c r="J56" s="25">
        <v>1515450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1538694</v>
      </c>
      <c r="Q56" s="25">
        <v>105493</v>
      </c>
      <c r="R56" s="25">
        <v>0</v>
      </c>
      <c r="S56" s="25">
        <v>12059</v>
      </c>
      <c r="T56" s="25">
        <v>2953</v>
      </c>
      <c r="U56" s="25">
        <v>42756</v>
      </c>
      <c r="V56" s="25">
        <v>11767</v>
      </c>
      <c r="W56" s="25">
        <v>0</v>
      </c>
      <c r="X56" s="25">
        <v>300000</v>
      </c>
      <c r="Y56" s="25">
        <v>0</v>
      </c>
      <c r="Z56" s="25">
        <v>0</v>
      </c>
      <c r="AA56" s="25">
        <v>12053946</v>
      </c>
      <c r="AB56" s="25">
        <v>0</v>
      </c>
    </row>
    <row r="57" spans="1:28" x14ac:dyDescent="0.3">
      <c r="A57" s="24" t="s">
        <v>112</v>
      </c>
      <c r="B57" s="22" t="s">
        <v>113</v>
      </c>
      <c r="C57" s="22">
        <v>1</v>
      </c>
      <c r="D57" s="22">
        <v>0</v>
      </c>
      <c r="E57" s="25">
        <v>11293332</v>
      </c>
      <c r="F57" s="25">
        <v>0</v>
      </c>
      <c r="G57" s="25">
        <v>0</v>
      </c>
      <c r="H57" s="25">
        <v>3779</v>
      </c>
      <c r="I57" s="25">
        <v>1205488</v>
      </c>
      <c r="J57" s="25">
        <v>3641036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2116658</v>
      </c>
      <c r="Q57" s="25">
        <v>456703</v>
      </c>
      <c r="R57" s="25">
        <v>126439</v>
      </c>
      <c r="S57" s="25">
        <v>18711</v>
      </c>
      <c r="T57" s="25">
        <v>8612</v>
      </c>
      <c r="U57" s="25">
        <v>72522</v>
      </c>
      <c r="V57" s="25">
        <v>24711</v>
      </c>
      <c r="W57" s="25">
        <v>0</v>
      </c>
      <c r="X57" s="25">
        <v>375614</v>
      </c>
      <c r="Y57" s="25">
        <v>1094</v>
      </c>
      <c r="Z57" s="25">
        <v>0</v>
      </c>
      <c r="AA57" s="25">
        <v>19344699</v>
      </c>
      <c r="AB57" s="25">
        <v>0</v>
      </c>
    </row>
    <row r="58" spans="1:28" x14ac:dyDescent="0.3">
      <c r="A58" s="24" t="s">
        <v>114</v>
      </c>
      <c r="B58" s="22" t="s">
        <v>115</v>
      </c>
      <c r="C58" s="22">
        <v>1</v>
      </c>
      <c r="D58" s="22">
        <v>0</v>
      </c>
      <c r="E58" s="25">
        <v>10854225</v>
      </c>
      <c r="F58" s="25">
        <v>0</v>
      </c>
      <c r="G58" s="25">
        <v>0</v>
      </c>
      <c r="H58" s="25">
        <v>0</v>
      </c>
      <c r="I58" s="25">
        <v>893267</v>
      </c>
      <c r="J58" s="25">
        <v>2323236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1265098</v>
      </c>
      <c r="Q58" s="25">
        <v>488861</v>
      </c>
      <c r="R58" s="25">
        <v>50710</v>
      </c>
      <c r="S58" s="25">
        <v>10501</v>
      </c>
      <c r="T58" s="25">
        <v>4381</v>
      </c>
      <c r="U58" s="25">
        <v>39610</v>
      </c>
      <c r="V58" s="25">
        <v>14183</v>
      </c>
      <c r="W58" s="25">
        <v>0</v>
      </c>
      <c r="X58" s="25">
        <v>481615</v>
      </c>
      <c r="Y58" s="25">
        <v>0</v>
      </c>
      <c r="Z58" s="25">
        <v>0</v>
      </c>
      <c r="AA58" s="25">
        <v>16425687</v>
      </c>
      <c r="AB58" s="25">
        <v>0</v>
      </c>
    </row>
    <row r="59" spans="1:28" x14ac:dyDescent="0.3">
      <c r="A59" s="24" t="s">
        <v>116</v>
      </c>
      <c r="B59" s="22" t="s">
        <v>117</v>
      </c>
      <c r="C59" s="22">
        <v>1</v>
      </c>
      <c r="D59" s="22">
        <v>0</v>
      </c>
      <c r="E59" s="25">
        <v>13086731</v>
      </c>
      <c r="F59" s="25">
        <v>0</v>
      </c>
      <c r="G59" s="25">
        <v>0</v>
      </c>
      <c r="H59" s="25">
        <v>4930</v>
      </c>
      <c r="I59" s="25">
        <v>1308538</v>
      </c>
      <c r="J59" s="25">
        <v>1339978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1086142</v>
      </c>
      <c r="Q59" s="25">
        <v>669984</v>
      </c>
      <c r="R59" s="25">
        <v>0</v>
      </c>
      <c r="S59" s="25">
        <v>11580</v>
      </c>
      <c r="T59" s="25">
        <v>4831</v>
      </c>
      <c r="U59" s="25">
        <v>47008</v>
      </c>
      <c r="V59" s="25">
        <v>14405</v>
      </c>
      <c r="W59" s="25">
        <v>0</v>
      </c>
      <c r="X59" s="25">
        <v>450508</v>
      </c>
      <c r="Y59" s="25">
        <v>0</v>
      </c>
      <c r="Z59" s="25">
        <v>0</v>
      </c>
      <c r="AA59" s="25">
        <v>18024635</v>
      </c>
      <c r="AB59" s="25">
        <v>0</v>
      </c>
    </row>
    <row r="60" spans="1:28" x14ac:dyDescent="0.3">
      <c r="A60" s="24" t="s">
        <v>118</v>
      </c>
      <c r="B60" s="22" t="s">
        <v>119</v>
      </c>
      <c r="C60" s="22">
        <v>1</v>
      </c>
      <c r="D60" s="22">
        <v>0</v>
      </c>
      <c r="E60" s="25">
        <v>4801679</v>
      </c>
      <c r="F60" s="25">
        <v>0</v>
      </c>
      <c r="G60" s="25">
        <v>256703</v>
      </c>
      <c r="H60" s="25">
        <v>0</v>
      </c>
      <c r="I60" s="25">
        <v>426608</v>
      </c>
      <c r="J60" s="25">
        <v>2521544</v>
      </c>
      <c r="K60" s="25">
        <v>235312</v>
      </c>
      <c r="L60" s="25">
        <v>0</v>
      </c>
      <c r="M60" s="25">
        <v>0</v>
      </c>
      <c r="N60" s="25">
        <v>0</v>
      </c>
      <c r="O60" s="25">
        <v>0</v>
      </c>
      <c r="P60" s="25">
        <v>423453</v>
      </c>
      <c r="Q60" s="25">
        <v>0</v>
      </c>
      <c r="R60" s="25">
        <v>16517</v>
      </c>
      <c r="S60" s="25">
        <v>11970</v>
      </c>
      <c r="T60" s="25">
        <v>4412</v>
      </c>
      <c r="U60" s="25">
        <v>40892</v>
      </c>
      <c r="V60" s="25">
        <v>0</v>
      </c>
      <c r="W60" s="25">
        <v>0</v>
      </c>
      <c r="X60" s="25">
        <v>129600</v>
      </c>
      <c r="Y60" s="25">
        <v>0</v>
      </c>
      <c r="Z60" s="25">
        <v>0</v>
      </c>
      <c r="AA60" s="25">
        <v>8868690</v>
      </c>
      <c r="AB60" s="25">
        <v>0</v>
      </c>
    </row>
    <row r="61" spans="1:28" x14ac:dyDescent="0.3">
      <c r="A61" s="24" t="s">
        <v>120</v>
      </c>
      <c r="B61" s="22" t="s">
        <v>121</v>
      </c>
      <c r="C61" s="22">
        <v>1</v>
      </c>
      <c r="D61" s="22">
        <v>0</v>
      </c>
      <c r="E61" s="25">
        <v>8830985</v>
      </c>
      <c r="F61" s="25">
        <v>0</v>
      </c>
      <c r="G61" s="25">
        <v>0</v>
      </c>
      <c r="H61" s="25">
        <v>6504</v>
      </c>
      <c r="I61" s="25">
        <v>1221081</v>
      </c>
      <c r="J61" s="25">
        <v>1696336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941615</v>
      </c>
      <c r="Q61" s="25">
        <v>250459</v>
      </c>
      <c r="R61" s="25">
        <v>72559</v>
      </c>
      <c r="S61" s="25">
        <v>8567</v>
      </c>
      <c r="T61" s="25">
        <v>1330</v>
      </c>
      <c r="U61" s="25">
        <v>27859</v>
      </c>
      <c r="V61" s="25">
        <v>11759</v>
      </c>
      <c r="W61" s="25">
        <v>0</v>
      </c>
      <c r="X61" s="25">
        <v>279112</v>
      </c>
      <c r="Y61" s="25">
        <v>0</v>
      </c>
      <c r="Z61" s="25">
        <v>0</v>
      </c>
      <c r="AA61" s="25">
        <v>13348166</v>
      </c>
      <c r="AB61" s="25">
        <v>0</v>
      </c>
    </row>
    <row r="62" spans="1:28" x14ac:dyDescent="0.3">
      <c r="A62" s="24" t="s">
        <v>122</v>
      </c>
      <c r="B62" s="22" t="s">
        <v>123</v>
      </c>
      <c r="C62" s="22">
        <v>1</v>
      </c>
      <c r="D62" s="22">
        <v>0</v>
      </c>
      <c r="E62" s="25">
        <v>4412036</v>
      </c>
      <c r="F62" s="25">
        <v>0</v>
      </c>
      <c r="G62" s="25">
        <v>111903</v>
      </c>
      <c r="H62" s="25">
        <v>0</v>
      </c>
      <c r="I62" s="25">
        <v>279172</v>
      </c>
      <c r="J62" s="25">
        <v>372681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423465</v>
      </c>
      <c r="Q62" s="25">
        <v>124524</v>
      </c>
      <c r="R62" s="25">
        <v>0</v>
      </c>
      <c r="S62" s="25">
        <v>6442</v>
      </c>
      <c r="T62" s="25">
        <v>2687</v>
      </c>
      <c r="U62" s="25">
        <v>23544</v>
      </c>
      <c r="V62" s="25">
        <v>6026</v>
      </c>
      <c r="W62" s="25">
        <v>0</v>
      </c>
      <c r="X62" s="25">
        <v>70526</v>
      </c>
      <c r="Y62" s="25">
        <v>0</v>
      </c>
      <c r="Z62" s="25">
        <v>0</v>
      </c>
      <c r="AA62" s="25">
        <v>5833006</v>
      </c>
      <c r="AB62" s="25">
        <v>0</v>
      </c>
    </row>
    <row r="63" spans="1:28" x14ac:dyDescent="0.3">
      <c r="A63" s="24" t="s">
        <v>124</v>
      </c>
      <c r="B63" s="22" t="s">
        <v>125</v>
      </c>
      <c r="C63" s="22">
        <v>1</v>
      </c>
      <c r="D63" s="22">
        <v>0</v>
      </c>
      <c r="E63" s="25">
        <v>33545446</v>
      </c>
      <c r="F63" s="25">
        <v>0</v>
      </c>
      <c r="G63" s="25">
        <v>0</v>
      </c>
      <c r="H63" s="25">
        <v>0</v>
      </c>
      <c r="I63" s="25">
        <v>1120139</v>
      </c>
      <c r="J63" s="25">
        <v>5360426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2833219</v>
      </c>
      <c r="Q63" s="25">
        <v>1344929</v>
      </c>
      <c r="R63" s="25">
        <v>689158</v>
      </c>
      <c r="S63" s="25">
        <v>32088</v>
      </c>
      <c r="T63" s="25">
        <v>12750</v>
      </c>
      <c r="U63" s="25">
        <v>119413</v>
      </c>
      <c r="V63" s="25">
        <v>43750</v>
      </c>
      <c r="W63" s="25">
        <v>0</v>
      </c>
      <c r="X63" s="25">
        <v>2478781</v>
      </c>
      <c r="Y63" s="25">
        <v>0</v>
      </c>
      <c r="Z63" s="25">
        <v>0</v>
      </c>
      <c r="AA63" s="25">
        <v>47580099</v>
      </c>
      <c r="AB63" s="25">
        <v>0</v>
      </c>
    </row>
    <row r="64" spans="1:28" x14ac:dyDescent="0.3">
      <c r="A64" s="24" t="s">
        <v>126</v>
      </c>
      <c r="B64" s="22" t="s">
        <v>127</v>
      </c>
      <c r="C64" s="22">
        <v>1</v>
      </c>
      <c r="D64" s="22">
        <v>0</v>
      </c>
      <c r="E64" s="25">
        <v>3979415</v>
      </c>
      <c r="F64" s="25">
        <v>0</v>
      </c>
      <c r="G64" s="25">
        <v>0</v>
      </c>
      <c r="H64" s="25">
        <v>547</v>
      </c>
      <c r="I64" s="25">
        <v>554407</v>
      </c>
      <c r="J64" s="25">
        <v>1199062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437185</v>
      </c>
      <c r="Q64" s="25">
        <v>162649</v>
      </c>
      <c r="R64" s="25">
        <v>5254</v>
      </c>
      <c r="S64" s="25">
        <v>8404</v>
      </c>
      <c r="T64" s="25">
        <v>3506</v>
      </c>
      <c r="U64" s="25">
        <v>32154</v>
      </c>
      <c r="V64" s="25">
        <v>6259</v>
      </c>
      <c r="W64" s="25">
        <v>0</v>
      </c>
      <c r="X64" s="25">
        <v>129599</v>
      </c>
      <c r="Y64" s="25">
        <v>0</v>
      </c>
      <c r="Z64" s="25">
        <v>0</v>
      </c>
      <c r="AA64" s="25">
        <v>6518441</v>
      </c>
      <c r="AB64" s="25">
        <v>0</v>
      </c>
    </row>
    <row r="65" spans="1:28" x14ac:dyDescent="0.3">
      <c r="A65" s="24" t="s">
        <v>128</v>
      </c>
      <c r="B65" s="22" t="s">
        <v>129</v>
      </c>
      <c r="C65" s="22">
        <v>1</v>
      </c>
      <c r="D65" s="22">
        <v>0</v>
      </c>
      <c r="E65" s="25">
        <v>16182721</v>
      </c>
      <c r="F65" s="25">
        <v>0</v>
      </c>
      <c r="G65" s="25">
        <v>0</v>
      </c>
      <c r="H65" s="25">
        <v>0</v>
      </c>
      <c r="I65" s="25">
        <v>1308744</v>
      </c>
      <c r="J65" s="25">
        <v>1978071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1400823</v>
      </c>
      <c r="Q65" s="25">
        <v>179440</v>
      </c>
      <c r="R65" s="25">
        <v>204246</v>
      </c>
      <c r="S65" s="25">
        <v>16419</v>
      </c>
      <c r="T65" s="25">
        <v>6850</v>
      </c>
      <c r="U65" s="25">
        <v>63260</v>
      </c>
      <c r="V65" s="25">
        <v>21484</v>
      </c>
      <c r="W65" s="25">
        <v>0</v>
      </c>
      <c r="X65" s="25">
        <v>314912</v>
      </c>
      <c r="Y65" s="25">
        <v>0</v>
      </c>
      <c r="Z65" s="25">
        <v>0</v>
      </c>
      <c r="AA65" s="25">
        <v>21676970</v>
      </c>
      <c r="AB65" s="25">
        <v>0</v>
      </c>
    </row>
    <row r="66" spans="1:28" x14ac:dyDescent="0.3">
      <c r="A66" s="24" t="s">
        <v>130</v>
      </c>
      <c r="B66" s="22" t="s">
        <v>131</v>
      </c>
      <c r="C66" s="22">
        <v>1</v>
      </c>
      <c r="D66" s="22">
        <v>0</v>
      </c>
      <c r="E66" s="25">
        <v>13966960</v>
      </c>
      <c r="F66" s="25">
        <v>0</v>
      </c>
      <c r="G66" s="25">
        <v>0</v>
      </c>
      <c r="H66" s="25">
        <v>3095</v>
      </c>
      <c r="I66" s="25">
        <v>1102178</v>
      </c>
      <c r="J66" s="25">
        <v>2631438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1958473</v>
      </c>
      <c r="Q66" s="25">
        <v>427993</v>
      </c>
      <c r="R66" s="25">
        <v>221272</v>
      </c>
      <c r="S66" s="25">
        <v>13857</v>
      </c>
      <c r="T66" s="25">
        <v>5781</v>
      </c>
      <c r="U66" s="25">
        <v>55920</v>
      </c>
      <c r="V66" s="25">
        <v>17461</v>
      </c>
      <c r="W66" s="25">
        <v>0</v>
      </c>
      <c r="X66" s="25">
        <v>297145</v>
      </c>
      <c r="Y66" s="25">
        <v>0</v>
      </c>
      <c r="Z66" s="25">
        <v>0</v>
      </c>
      <c r="AA66" s="25">
        <v>20701573</v>
      </c>
      <c r="AB66" s="25">
        <v>0</v>
      </c>
    </row>
    <row r="67" spans="1:28" x14ac:dyDescent="0.3">
      <c r="A67" s="24" t="s">
        <v>132</v>
      </c>
      <c r="B67" s="22" t="s">
        <v>133</v>
      </c>
      <c r="C67" s="22">
        <v>1</v>
      </c>
      <c r="D67" s="22">
        <v>0</v>
      </c>
      <c r="E67" s="25">
        <v>5528996</v>
      </c>
      <c r="F67" s="25">
        <v>0</v>
      </c>
      <c r="G67" s="25">
        <v>0</v>
      </c>
      <c r="H67" s="25">
        <v>1522</v>
      </c>
      <c r="I67" s="25">
        <v>987367</v>
      </c>
      <c r="J67" s="25">
        <v>1641322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682714</v>
      </c>
      <c r="Q67" s="25">
        <v>82217</v>
      </c>
      <c r="R67" s="25">
        <v>99329</v>
      </c>
      <c r="S67" s="25">
        <v>3444</v>
      </c>
      <c r="T67" s="25">
        <v>2525</v>
      </c>
      <c r="U67" s="25">
        <v>16242</v>
      </c>
      <c r="V67" s="25">
        <v>6922</v>
      </c>
      <c r="W67" s="25">
        <v>0</v>
      </c>
      <c r="X67" s="25">
        <v>161147</v>
      </c>
      <c r="Y67" s="25">
        <v>0</v>
      </c>
      <c r="Z67" s="25">
        <v>0</v>
      </c>
      <c r="AA67" s="25">
        <v>9213747</v>
      </c>
      <c r="AB67" s="25">
        <v>0</v>
      </c>
    </row>
    <row r="68" spans="1:28" x14ac:dyDescent="0.3">
      <c r="A68" s="24" t="s">
        <v>134</v>
      </c>
      <c r="B68" s="22" t="s">
        <v>135</v>
      </c>
      <c r="C68" s="22">
        <v>1</v>
      </c>
      <c r="D68" s="22">
        <v>0</v>
      </c>
      <c r="E68" s="25">
        <v>7160314</v>
      </c>
      <c r="F68" s="25">
        <v>0</v>
      </c>
      <c r="G68" s="25">
        <v>0</v>
      </c>
      <c r="H68" s="25">
        <v>1269</v>
      </c>
      <c r="I68" s="25">
        <v>555453</v>
      </c>
      <c r="J68" s="25">
        <v>1047420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618198</v>
      </c>
      <c r="Q68" s="25">
        <v>8363</v>
      </c>
      <c r="R68" s="25">
        <v>3458</v>
      </c>
      <c r="S68" s="25">
        <v>6082</v>
      </c>
      <c r="T68" s="25">
        <v>2537</v>
      </c>
      <c r="U68" s="25">
        <v>23184</v>
      </c>
      <c r="V68" s="25">
        <v>7458</v>
      </c>
      <c r="W68" s="25">
        <v>0</v>
      </c>
      <c r="X68" s="25">
        <v>222677</v>
      </c>
      <c r="Y68" s="25">
        <v>0</v>
      </c>
      <c r="Z68" s="25">
        <v>0</v>
      </c>
      <c r="AA68" s="25">
        <v>9656413</v>
      </c>
      <c r="AB68" s="25">
        <v>0</v>
      </c>
    </row>
    <row r="69" spans="1:28" x14ac:dyDescent="0.3">
      <c r="A69" s="24" t="s">
        <v>136</v>
      </c>
      <c r="B69" s="22" t="s">
        <v>137</v>
      </c>
      <c r="C69" s="22">
        <v>1</v>
      </c>
      <c r="D69" s="22">
        <v>0</v>
      </c>
      <c r="E69" s="25">
        <v>69379654</v>
      </c>
      <c r="F69" s="25">
        <v>0</v>
      </c>
      <c r="G69" s="25">
        <v>0</v>
      </c>
      <c r="H69" s="25">
        <v>0</v>
      </c>
      <c r="I69" s="25">
        <v>1778432</v>
      </c>
      <c r="J69" s="25">
        <v>7296832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5132981</v>
      </c>
      <c r="Q69" s="25">
        <v>1823824</v>
      </c>
      <c r="R69" s="25">
        <v>362424</v>
      </c>
      <c r="S69" s="25">
        <v>64669</v>
      </c>
      <c r="T69" s="25">
        <v>26981</v>
      </c>
      <c r="U69" s="25">
        <v>252514</v>
      </c>
      <c r="V69" s="25">
        <v>94129</v>
      </c>
      <c r="W69" s="25">
        <v>0</v>
      </c>
      <c r="X69" s="25">
        <v>3066147</v>
      </c>
      <c r="Y69" s="25">
        <v>0</v>
      </c>
      <c r="Z69" s="25">
        <v>0</v>
      </c>
      <c r="AA69" s="25">
        <v>89278587</v>
      </c>
      <c r="AB69" s="25">
        <v>0</v>
      </c>
    </row>
    <row r="70" spans="1:28" x14ac:dyDescent="0.3">
      <c r="A70" s="24" t="s">
        <v>138</v>
      </c>
      <c r="B70" s="22" t="s">
        <v>139</v>
      </c>
      <c r="C70" s="22">
        <v>1</v>
      </c>
      <c r="D70" s="22">
        <v>0</v>
      </c>
      <c r="E70" s="25">
        <v>13168529</v>
      </c>
      <c r="F70" s="25">
        <v>0</v>
      </c>
      <c r="G70" s="25">
        <v>0</v>
      </c>
      <c r="H70" s="25">
        <v>0</v>
      </c>
      <c r="I70" s="25">
        <v>1309899</v>
      </c>
      <c r="J70" s="25">
        <v>1060243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1362635</v>
      </c>
      <c r="Q70" s="25">
        <v>516786</v>
      </c>
      <c r="R70" s="25">
        <v>282348</v>
      </c>
      <c r="S70" s="25">
        <v>21572</v>
      </c>
      <c r="T70" s="25">
        <v>9000</v>
      </c>
      <c r="U70" s="25">
        <v>28109</v>
      </c>
      <c r="V70" s="25">
        <v>23614</v>
      </c>
      <c r="W70" s="25">
        <v>0</v>
      </c>
      <c r="X70" s="25">
        <v>302479</v>
      </c>
      <c r="Y70" s="25">
        <v>0</v>
      </c>
      <c r="Z70" s="25">
        <v>0</v>
      </c>
      <c r="AA70" s="25">
        <v>18085214</v>
      </c>
      <c r="AB70" s="25">
        <v>0</v>
      </c>
    </row>
    <row r="71" spans="1:28" x14ac:dyDescent="0.3">
      <c r="A71" s="24" t="s">
        <v>140</v>
      </c>
      <c r="B71" s="22" t="s">
        <v>141</v>
      </c>
      <c r="C71" s="22">
        <v>1</v>
      </c>
      <c r="D71" s="22">
        <v>0</v>
      </c>
      <c r="E71" s="25">
        <v>9238011</v>
      </c>
      <c r="F71" s="25">
        <v>0</v>
      </c>
      <c r="G71" s="25">
        <v>275127</v>
      </c>
      <c r="H71" s="25">
        <v>0</v>
      </c>
      <c r="I71" s="25">
        <v>785985</v>
      </c>
      <c r="J71" s="25">
        <v>1838796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811717</v>
      </c>
      <c r="Q71" s="25">
        <v>560601</v>
      </c>
      <c r="R71" s="25">
        <v>23187</v>
      </c>
      <c r="S71" s="25">
        <v>7535</v>
      </c>
      <c r="T71" s="25">
        <v>3143</v>
      </c>
      <c r="U71" s="25">
        <v>30640</v>
      </c>
      <c r="V71" s="25">
        <v>9580</v>
      </c>
      <c r="W71" s="25">
        <v>0</v>
      </c>
      <c r="X71" s="25">
        <v>447419</v>
      </c>
      <c r="Y71" s="25">
        <v>0</v>
      </c>
      <c r="Z71" s="25">
        <v>0</v>
      </c>
      <c r="AA71" s="25">
        <v>14031741</v>
      </c>
      <c r="AB71" s="25">
        <v>0</v>
      </c>
    </row>
    <row r="72" spans="1:28" x14ac:dyDescent="0.3">
      <c r="A72" s="24" t="s">
        <v>142</v>
      </c>
      <c r="B72" s="22" t="s">
        <v>143</v>
      </c>
      <c r="C72" s="22">
        <v>1</v>
      </c>
      <c r="D72" s="22">
        <v>0</v>
      </c>
      <c r="E72" s="25">
        <v>4927514</v>
      </c>
      <c r="F72" s="25">
        <v>0</v>
      </c>
      <c r="G72" s="25">
        <v>147825</v>
      </c>
      <c r="H72" s="25">
        <v>0</v>
      </c>
      <c r="I72" s="25">
        <v>632828</v>
      </c>
      <c r="J72" s="25">
        <v>956538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593601</v>
      </c>
      <c r="Q72" s="25">
        <v>0</v>
      </c>
      <c r="R72" s="25">
        <v>0</v>
      </c>
      <c r="S72" s="25">
        <v>1768</v>
      </c>
      <c r="T72" s="25">
        <v>737</v>
      </c>
      <c r="U72" s="25">
        <v>13864</v>
      </c>
      <c r="V72" s="25">
        <v>2314</v>
      </c>
      <c r="W72" s="25">
        <v>0</v>
      </c>
      <c r="X72" s="25">
        <v>194319</v>
      </c>
      <c r="Y72" s="25">
        <v>0</v>
      </c>
      <c r="Z72" s="25">
        <v>0</v>
      </c>
      <c r="AA72" s="25">
        <v>7471308</v>
      </c>
      <c r="AB72" s="25">
        <v>0</v>
      </c>
    </row>
    <row r="73" spans="1:28" x14ac:dyDescent="0.3">
      <c r="A73" s="24" t="s">
        <v>144</v>
      </c>
      <c r="B73" s="22" t="s">
        <v>145</v>
      </c>
      <c r="C73" s="22">
        <v>1</v>
      </c>
      <c r="D73" s="22">
        <v>0</v>
      </c>
      <c r="E73" s="25">
        <v>6543437</v>
      </c>
      <c r="F73" s="25">
        <v>0</v>
      </c>
      <c r="G73" s="25">
        <v>0</v>
      </c>
      <c r="H73" s="25">
        <v>2862</v>
      </c>
      <c r="I73" s="25">
        <v>365701</v>
      </c>
      <c r="J73" s="25">
        <v>803510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606006</v>
      </c>
      <c r="Q73" s="25">
        <v>4893</v>
      </c>
      <c r="R73" s="25">
        <v>0</v>
      </c>
      <c r="S73" s="25">
        <v>6981</v>
      </c>
      <c r="T73" s="25">
        <v>2912</v>
      </c>
      <c r="U73" s="25">
        <v>23184</v>
      </c>
      <c r="V73" s="25">
        <v>8346</v>
      </c>
      <c r="W73" s="25">
        <v>0</v>
      </c>
      <c r="X73" s="25">
        <v>234016</v>
      </c>
      <c r="Y73" s="25">
        <v>0</v>
      </c>
      <c r="Z73" s="25">
        <v>0</v>
      </c>
      <c r="AA73" s="25">
        <v>8601848</v>
      </c>
      <c r="AB73" s="25">
        <v>0</v>
      </c>
    </row>
    <row r="74" spans="1:28" x14ac:dyDescent="0.3">
      <c r="A74" s="24" t="s">
        <v>146</v>
      </c>
      <c r="B74" s="22" t="s">
        <v>147</v>
      </c>
      <c r="C74" s="22">
        <v>1</v>
      </c>
      <c r="D74" s="22">
        <v>0</v>
      </c>
      <c r="E74" s="25">
        <v>9368841</v>
      </c>
      <c r="F74" s="25">
        <v>0</v>
      </c>
      <c r="G74" s="25">
        <v>250006</v>
      </c>
      <c r="H74" s="25">
        <v>0</v>
      </c>
      <c r="I74" s="25">
        <v>925552</v>
      </c>
      <c r="J74" s="25">
        <v>713314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928283</v>
      </c>
      <c r="Q74" s="25">
        <v>322649</v>
      </c>
      <c r="R74" s="25">
        <v>0</v>
      </c>
      <c r="S74" s="25">
        <v>9213</v>
      </c>
      <c r="T74" s="25">
        <v>570</v>
      </c>
      <c r="U74" s="25">
        <v>36640</v>
      </c>
      <c r="V74" s="25">
        <v>10791</v>
      </c>
      <c r="W74" s="25">
        <v>0</v>
      </c>
      <c r="X74" s="25">
        <v>71567</v>
      </c>
      <c r="Y74" s="25">
        <v>0</v>
      </c>
      <c r="Z74" s="25">
        <v>0</v>
      </c>
      <c r="AA74" s="25">
        <v>12637426</v>
      </c>
      <c r="AB74" s="25">
        <v>0</v>
      </c>
    </row>
    <row r="75" spans="1:28" x14ac:dyDescent="0.3">
      <c r="A75" s="24" t="s">
        <v>148</v>
      </c>
      <c r="B75" s="22" t="s">
        <v>149</v>
      </c>
      <c r="C75" s="22">
        <v>1</v>
      </c>
      <c r="D75" s="22">
        <v>0</v>
      </c>
      <c r="E75" s="25">
        <v>81041139</v>
      </c>
      <c r="F75" s="25">
        <v>612702</v>
      </c>
      <c r="G75" s="25">
        <v>0</v>
      </c>
      <c r="H75" s="25">
        <v>29764</v>
      </c>
      <c r="I75" s="25">
        <v>4963152</v>
      </c>
      <c r="J75" s="25">
        <v>8305371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10704222</v>
      </c>
      <c r="Q75" s="25">
        <v>1708310</v>
      </c>
      <c r="R75" s="25">
        <v>166699</v>
      </c>
      <c r="S75" s="25">
        <v>89925</v>
      </c>
      <c r="T75" s="25">
        <v>37518</v>
      </c>
      <c r="U75" s="25">
        <v>352704</v>
      </c>
      <c r="V75" s="25">
        <v>124063</v>
      </c>
      <c r="W75" s="25">
        <v>0</v>
      </c>
      <c r="X75" s="25">
        <v>2265034</v>
      </c>
      <c r="Y75" s="25">
        <v>0</v>
      </c>
      <c r="Z75" s="25">
        <v>0</v>
      </c>
      <c r="AA75" s="25">
        <v>110400603</v>
      </c>
      <c r="AB75" s="25">
        <v>0</v>
      </c>
    </row>
    <row r="76" spans="1:28" x14ac:dyDescent="0.3">
      <c r="A76" s="24" t="s">
        <v>150</v>
      </c>
      <c r="B76" s="22" t="s">
        <v>151</v>
      </c>
      <c r="C76" s="22">
        <v>1</v>
      </c>
      <c r="D76" s="22">
        <v>0</v>
      </c>
      <c r="E76" s="25">
        <v>27225149</v>
      </c>
      <c r="F76" s="25">
        <v>0</v>
      </c>
      <c r="G76" s="25">
        <v>0</v>
      </c>
      <c r="H76" s="25">
        <v>13388</v>
      </c>
      <c r="I76" s="25">
        <v>4402534</v>
      </c>
      <c r="J76" s="25">
        <v>9258533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4978418</v>
      </c>
      <c r="Q76" s="25">
        <v>873146</v>
      </c>
      <c r="R76" s="25">
        <v>0</v>
      </c>
      <c r="S76" s="25">
        <v>60475</v>
      </c>
      <c r="T76" s="25">
        <v>23246</v>
      </c>
      <c r="U76" s="25">
        <v>222399</v>
      </c>
      <c r="V76" s="25">
        <v>68778</v>
      </c>
      <c r="W76" s="25">
        <v>0</v>
      </c>
      <c r="X76" s="25">
        <v>745436</v>
      </c>
      <c r="Y76" s="25">
        <v>50827</v>
      </c>
      <c r="Z76" s="25">
        <v>0</v>
      </c>
      <c r="AA76" s="25">
        <v>47922329</v>
      </c>
      <c r="AB76" s="25">
        <v>0</v>
      </c>
    </row>
    <row r="77" spans="1:28" x14ac:dyDescent="0.3">
      <c r="A77" s="24" t="s">
        <v>152</v>
      </c>
      <c r="B77" s="22" t="s">
        <v>153</v>
      </c>
      <c r="C77" s="22">
        <v>1</v>
      </c>
      <c r="D77" s="22">
        <v>0</v>
      </c>
      <c r="E77" s="25">
        <v>13915012</v>
      </c>
      <c r="F77" s="25">
        <v>0</v>
      </c>
      <c r="G77" s="25">
        <v>0</v>
      </c>
      <c r="H77" s="25">
        <v>0</v>
      </c>
      <c r="I77" s="25">
        <v>658126</v>
      </c>
      <c r="J77" s="25">
        <v>1361082</v>
      </c>
      <c r="K77" s="25">
        <v>0</v>
      </c>
      <c r="L77" s="25">
        <v>0</v>
      </c>
      <c r="M77" s="25">
        <v>0</v>
      </c>
      <c r="N77" s="25">
        <v>0</v>
      </c>
      <c r="O77" s="25">
        <v>0</v>
      </c>
      <c r="P77" s="25">
        <v>2418030</v>
      </c>
      <c r="Q77" s="25">
        <v>652809</v>
      </c>
      <c r="R77" s="25">
        <v>43049</v>
      </c>
      <c r="S77" s="25">
        <v>9468</v>
      </c>
      <c r="T77" s="25">
        <v>6446</v>
      </c>
      <c r="U77" s="25">
        <v>60289</v>
      </c>
      <c r="V77" s="25">
        <v>21020</v>
      </c>
      <c r="W77" s="25">
        <v>0</v>
      </c>
      <c r="X77" s="25">
        <v>340155</v>
      </c>
      <c r="Y77" s="25">
        <v>0</v>
      </c>
      <c r="Z77" s="25">
        <v>0</v>
      </c>
      <c r="AA77" s="25">
        <v>19485486</v>
      </c>
      <c r="AB77" s="25">
        <v>0</v>
      </c>
    </row>
    <row r="78" spans="1:28" x14ac:dyDescent="0.3">
      <c r="A78" s="24" t="s">
        <v>154</v>
      </c>
      <c r="B78" s="22" t="s">
        <v>155</v>
      </c>
      <c r="C78" s="22">
        <v>1</v>
      </c>
      <c r="D78" s="22">
        <v>0</v>
      </c>
      <c r="E78" s="25">
        <v>8225870</v>
      </c>
      <c r="F78" s="25">
        <v>0</v>
      </c>
      <c r="G78" s="25">
        <v>283125</v>
      </c>
      <c r="H78" s="25">
        <v>0</v>
      </c>
      <c r="I78" s="25">
        <v>1026628</v>
      </c>
      <c r="J78" s="25">
        <v>2133731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1337524</v>
      </c>
      <c r="Q78" s="25">
        <v>91637</v>
      </c>
      <c r="R78" s="25">
        <v>87301</v>
      </c>
      <c r="S78" s="25">
        <v>8090</v>
      </c>
      <c r="T78" s="25">
        <v>3375</v>
      </c>
      <c r="U78" s="25">
        <v>30989</v>
      </c>
      <c r="V78" s="25">
        <v>9932</v>
      </c>
      <c r="W78" s="25">
        <v>0</v>
      </c>
      <c r="X78" s="25">
        <v>212979</v>
      </c>
      <c r="Y78" s="25">
        <v>0</v>
      </c>
      <c r="Z78" s="25">
        <v>0</v>
      </c>
      <c r="AA78" s="25">
        <v>13451181</v>
      </c>
      <c r="AB78" s="25">
        <v>0</v>
      </c>
    </row>
    <row r="79" spans="1:28" x14ac:dyDescent="0.3">
      <c r="A79" s="24" t="s">
        <v>156</v>
      </c>
      <c r="B79" s="22" t="s">
        <v>157</v>
      </c>
      <c r="C79" s="22">
        <v>1</v>
      </c>
      <c r="D79" s="22">
        <v>0</v>
      </c>
      <c r="E79" s="25">
        <v>11148944</v>
      </c>
      <c r="F79" s="25">
        <v>0</v>
      </c>
      <c r="G79" s="25">
        <v>0</v>
      </c>
      <c r="H79" s="25">
        <v>0</v>
      </c>
      <c r="I79" s="25">
        <v>1008738</v>
      </c>
      <c r="J79" s="25">
        <v>1632876</v>
      </c>
      <c r="K79" s="25">
        <v>0</v>
      </c>
      <c r="L79" s="25">
        <v>0</v>
      </c>
      <c r="M79" s="25">
        <v>0</v>
      </c>
      <c r="N79" s="25">
        <v>0</v>
      </c>
      <c r="O79" s="25">
        <v>0</v>
      </c>
      <c r="P79" s="25">
        <v>1516901</v>
      </c>
      <c r="Q79" s="25">
        <v>199434</v>
      </c>
      <c r="R79" s="25">
        <v>0</v>
      </c>
      <c r="S79" s="25">
        <v>11026</v>
      </c>
      <c r="T79" s="25">
        <v>4600</v>
      </c>
      <c r="U79" s="25">
        <v>40717</v>
      </c>
      <c r="V79" s="25">
        <v>13911</v>
      </c>
      <c r="W79" s="25">
        <v>0</v>
      </c>
      <c r="X79" s="25">
        <v>128230</v>
      </c>
      <c r="Y79" s="25">
        <v>0</v>
      </c>
      <c r="Z79" s="25">
        <v>0</v>
      </c>
      <c r="AA79" s="25">
        <v>15705377</v>
      </c>
      <c r="AB79" s="25">
        <v>0</v>
      </c>
    </row>
    <row r="80" spans="1:28" x14ac:dyDescent="0.3">
      <c r="A80" s="24" t="s">
        <v>158</v>
      </c>
      <c r="B80" s="22" t="s">
        <v>159</v>
      </c>
      <c r="C80" s="22">
        <v>1</v>
      </c>
      <c r="D80" s="22">
        <v>0</v>
      </c>
      <c r="E80" s="25">
        <v>12701976</v>
      </c>
      <c r="F80" s="25">
        <v>0</v>
      </c>
      <c r="G80" s="25">
        <v>0</v>
      </c>
      <c r="H80" s="25">
        <v>0</v>
      </c>
      <c r="I80" s="25">
        <v>1799406</v>
      </c>
      <c r="J80" s="25">
        <v>4055920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2261897</v>
      </c>
      <c r="Q80" s="25">
        <v>236831</v>
      </c>
      <c r="R80" s="25">
        <v>102776</v>
      </c>
      <c r="S80" s="25">
        <v>13318</v>
      </c>
      <c r="T80" s="25">
        <v>5556</v>
      </c>
      <c r="U80" s="25">
        <v>51668</v>
      </c>
      <c r="V80" s="25">
        <v>16394</v>
      </c>
      <c r="W80" s="25">
        <v>0</v>
      </c>
      <c r="X80" s="25">
        <v>380696</v>
      </c>
      <c r="Y80" s="25">
        <v>0</v>
      </c>
      <c r="Z80" s="25">
        <v>0</v>
      </c>
      <c r="AA80" s="25">
        <v>21626438</v>
      </c>
      <c r="AB80" s="25">
        <v>0</v>
      </c>
    </row>
    <row r="81" spans="1:28" x14ac:dyDescent="0.3">
      <c r="A81" s="24" t="s">
        <v>160</v>
      </c>
      <c r="B81" s="22" t="s">
        <v>161</v>
      </c>
      <c r="C81" s="22">
        <v>1</v>
      </c>
      <c r="D81" s="22">
        <v>0</v>
      </c>
      <c r="E81" s="25">
        <v>12563641</v>
      </c>
      <c r="F81" s="25">
        <v>0</v>
      </c>
      <c r="G81" s="25">
        <v>0</v>
      </c>
      <c r="H81" s="25">
        <v>5930</v>
      </c>
      <c r="I81" s="25">
        <v>1286996</v>
      </c>
      <c r="J81" s="25">
        <v>2211094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1669509</v>
      </c>
      <c r="Q81" s="25">
        <v>105186</v>
      </c>
      <c r="R81" s="25">
        <v>204344</v>
      </c>
      <c r="S81" s="25">
        <v>11670</v>
      </c>
      <c r="T81" s="25">
        <v>4868</v>
      </c>
      <c r="U81" s="25">
        <v>43804</v>
      </c>
      <c r="V81" s="25">
        <v>14592</v>
      </c>
      <c r="W81" s="25">
        <v>0</v>
      </c>
      <c r="X81" s="25">
        <v>363867</v>
      </c>
      <c r="Y81" s="25">
        <v>0</v>
      </c>
      <c r="Z81" s="25">
        <v>0</v>
      </c>
      <c r="AA81" s="25">
        <v>18485501</v>
      </c>
      <c r="AB81" s="25">
        <v>0</v>
      </c>
    </row>
    <row r="82" spans="1:28" x14ac:dyDescent="0.3">
      <c r="A82" s="24" t="s">
        <v>162</v>
      </c>
      <c r="B82" s="22" t="s">
        <v>163</v>
      </c>
      <c r="C82" s="22">
        <v>1</v>
      </c>
      <c r="D82" s="22">
        <v>0</v>
      </c>
      <c r="E82" s="25">
        <v>25569013</v>
      </c>
      <c r="F82" s="25">
        <v>0</v>
      </c>
      <c r="G82" s="25">
        <v>0</v>
      </c>
      <c r="H82" s="25">
        <v>9115</v>
      </c>
      <c r="I82" s="25">
        <v>1926945</v>
      </c>
      <c r="J82" s="25">
        <v>2370109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3977702</v>
      </c>
      <c r="Q82" s="25">
        <v>862722</v>
      </c>
      <c r="R82" s="25">
        <v>124063</v>
      </c>
      <c r="S82" s="25">
        <v>25691</v>
      </c>
      <c r="T82" s="25">
        <v>10718</v>
      </c>
      <c r="U82" s="25">
        <v>97220</v>
      </c>
      <c r="V82" s="25">
        <v>26515</v>
      </c>
      <c r="W82" s="25">
        <v>0</v>
      </c>
      <c r="X82" s="25">
        <v>597491</v>
      </c>
      <c r="Y82" s="25">
        <v>0</v>
      </c>
      <c r="Z82" s="25">
        <v>0</v>
      </c>
      <c r="AA82" s="25">
        <v>35597304</v>
      </c>
      <c r="AB82" s="25">
        <v>0</v>
      </c>
    </row>
    <row r="83" spans="1:28" x14ac:dyDescent="0.3">
      <c r="A83" s="24" t="s">
        <v>164</v>
      </c>
      <c r="B83" s="22" t="s">
        <v>165</v>
      </c>
      <c r="C83" s="22">
        <v>1</v>
      </c>
      <c r="D83" s="22">
        <v>0</v>
      </c>
      <c r="E83" s="25">
        <v>5072969</v>
      </c>
      <c r="F83" s="25">
        <v>0</v>
      </c>
      <c r="G83" s="25">
        <v>0</v>
      </c>
      <c r="H83" s="25">
        <v>6626</v>
      </c>
      <c r="I83" s="25">
        <v>1025881</v>
      </c>
      <c r="J83" s="25">
        <v>1384212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948253</v>
      </c>
      <c r="Q83" s="25">
        <v>62158</v>
      </c>
      <c r="R83" s="25">
        <v>0</v>
      </c>
      <c r="S83" s="25">
        <v>4330</v>
      </c>
      <c r="T83" s="25">
        <v>1185</v>
      </c>
      <c r="U83" s="25">
        <v>16660</v>
      </c>
      <c r="V83" s="25">
        <v>4700</v>
      </c>
      <c r="W83" s="25">
        <v>0</v>
      </c>
      <c r="X83" s="25">
        <v>151833</v>
      </c>
      <c r="Y83" s="25">
        <v>0</v>
      </c>
      <c r="Z83" s="25">
        <v>0</v>
      </c>
      <c r="AA83" s="25">
        <v>8678807</v>
      </c>
      <c r="AB83" s="25">
        <v>0</v>
      </c>
    </row>
    <row r="84" spans="1:28" x14ac:dyDescent="0.3">
      <c r="A84" s="24" t="s">
        <v>166</v>
      </c>
      <c r="B84" s="22" t="s">
        <v>167</v>
      </c>
      <c r="C84" s="22">
        <v>1</v>
      </c>
      <c r="D84" s="22">
        <v>0</v>
      </c>
      <c r="E84" s="25">
        <v>11653977</v>
      </c>
      <c r="F84" s="25">
        <v>0</v>
      </c>
      <c r="G84" s="25">
        <v>0</v>
      </c>
      <c r="H84" s="25">
        <v>7850</v>
      </c>
      <c r="I84" s="25">
        <v>965274</v>
      </c>
      <c r="J84" s="25">
        <v>1948229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1697149</v>
      </c>
      <c r="Q84" s="25">
        <v>181488</v>
      </c>
      <c r="R84" s="25">
        <v>40072</v>
      </c>
      <c r="S84" s="25">
        <v>10457</v>
      </c>
      <c r="T84" s="25">
        <v>4362</v>
      </c>
      <c r="U84" s="25">
        <v>40484</v>
      </c>
      <c r="V84" s="25">
        <v>13818</v>
      </c>
      <c r="W84" s="25">
        <v>0</v>
      </c>
      <c r="X84" s="25">
        <v>136589</v>
      </c>
      <c r="Y84" s="25">
        <v>0</v>
      </c>
      <c r="Z84" s="25">
        <v>0</v>
      </c>
      <c r="AA84" s="25">
        <v>16699749</v>
      </c>
      <c r="AB84" s="25">
        <v>0</v>
      </c>
    </row>
    <row r="85" spans="1:28" x14ac:dyDescent="0.3">
      <c r="A85" s="24" t="s">
        <v>168</v>
      </c>
      <c r="B85" s="22" t="s">
        <v>169</v>
      </c>
      <c r="C85" s="22">
        <v>1</v>
      </c>
      <c r="D85" s="22">
        <v>0</v>
      </c>
      <c r="E85" s="25">
        <v>21318789</v>
      </c>
      <c r="F85" s="25">
        <v>0</v>
      </c>
      <c r="G85" s="25">
        <v>0</v>
      </c>
      <c r="H85" s="25">
        <v>6270</v>
      </c>
      <c r="I85" s="25">
        <v>2095827</v>
      </c>
      <c r="J85" s="25">
        <v>2779797</v>
      </c>
      <c r="K85" s="25">
        <v>49010</v>
      </c>
      <c r="L85" s="25">
        <v>0</v>
      </c>
      <c r="M85" s="25">
        <v>0</v>
      </c>
      <c r="N85" s="25">
        <v>0</v>
      </c>
      <c r="O85" s="25">
        <v>0</v>
      </c>
      <c r="P85" s="25">
        <v>3027091</v>
      </c>
      <c r="Q85" s="25">
        <v>185610</v>
      </c>
      <c r="R85" s="25">
        <v>232492</v>
      </c>
      <c r="S85" s="25">
        <v>4259</v>
      </c>
      <c r="T85" s="25">
        <v>7812</v>
      </c>
      <c r="U85" s="25">
        <v>40870</v>
      </c>
      <c r="V85" s="25">
        <v>16695</v>
      </c>
      <c r="W85" s="25">
        <v>0</v>
      </c>
      <c r="X85" s="25">
        <v>539230</v>
      </c>
      <c r="Y85" s="25">
        <v>0</v>
      </c>
      <c r="Z85" s="25">
        <v>0</v>
      </c>
      <c r="AA85" s="25">
        <v>30303752</v>
      </c>
      <c r="AB85" s="25">
        <v>0</v>
      </c>
    </row>
    <row r="86" spans="1:28" x14ac:dyDescent="0.3">
      <c r="A86" s="24" t="s">
        <v>170</v>
      </c>
      <c r="B86" s="22" t="s">
        <v>171</v>
      </c>
      <c r="C86" s="22">
        <v>1</v>
      </c>
      <c r="D86" s="22">
        <v>0</v>
      </c>
      <c r="E86" s="25">
        <v>13171268</v>
      </c>
      <c r="F86" s="25">
        <v>0</v>
      </c>
      <c r="G86" s="25">
        <v>283996</v>
      </c>
      <c r="H86" s="25">
        <v>9063</v>
      </c>
      <c r="I86" s="25">
        <v>1852611</v>
      </c>
      <c r="J86" s="25">
        <v>2048793</v>
      </c>
      <c r="K86" s="25">
        <v>460979</v>
      </c>
      <c r="L86" s="25">
        <v>0</v>
      </c>
      <c r="M86" s="25">
        <v>0</v>
      </c>
      <c r="N86" s="25">
        <v>0</v>
      </c>
      <c r="O86" s="25">
        <v>0</v>
      </c>
      <c r="P86" s="25">
        <v>1307632</v>
      </c>
      <c r="Q86" s="25">
        <v>322428</v>
      </c>
      <c r="R86" s="25">
        <v>0</v>
      </c>
      <c r="S86" s="25">
        <v>18201</v>
      </c>
      <c r="T86" s="25">
        <v>7593</v>
      </c>
      <c r="U86" s="25">
        <v>66580</v>
      </c>
      <c r="V86" s="25">
        <v>18789</v>
      </c>
      <c r="W86" s="25">
        <v>0</v>
      </c>
      <c r="X86" s="25">
        <v>305881</v>
      </c>
      <c r="Y86" s="25">
        <v>0</v>
      </c>
      <c r="Z86" s="25">
        <v>0</v>
      </c>
      <c r="AA86" s="25">
        <v>19873814</v>
      </c>
      <c r="AB86" s="25">
        <v>0</v>
      </c>
    </row>
    <row r="87" spans="1:28" x14ac:dyDescent="0.3">
      <c r="A87" s="24" t="s">
        <v>172</v>
      </c>
      <c r="B87" s="22" t="s">
        <v>173</v>
      </c>
      <c r="C87" s="22">
        <v>1</v>
      </c>
      <c r="D87" s="22">
        <v>0</v>
      </c>
      <c r="E87" s="25">
        <v>19460268</v>
      </c>
      <c r="F87" s="25">
        <v>0</v>
      </c>
      <c r="G87" s="25">
        <v>0</v>
      </c>
      <c r="H87" s="25">
        <v>7928</v>
      </c>
      <c r="I87" s="25">
        <v>2013847</v>
      </c>
      <c r="J87" s="25">
        <v>2122447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1818141</v>
      </c>
      <c r="Q87" s="25">
        <v>342827</v>
      </c>
      <c r="R87" s="25">
        <v>33453</v>
      </c>
      <c r="S87" s="25">
        <v>29271</v>
      </c>
      <c r="T87" s="25">
        <v>12212</v>
      </c>
      <c r="U87" s="25">
        <v>114695</v>
      </c>
      <c r="V87" s="25">
        <v>31588</v>
      </c>
      <c r="W87" s="25">
        <v>0</v>
      </c>
      <c r="X87" s="25">
        <v>618792</v>
      </c>
      <c r="Y87" s="25">
        <v>0</v>
      </c>
      <c r="Z87" s="25">
        <v>0</v>
      </c>
      <c r="AA87" s="25">
        <v>26605469</v>
      </c>
      <c r="AB87" s="25">
        <v>0</v>
      </c>
    </row>
    <row r="88" spans="1:28" x14ac:dyDescent="0.3">
      <c r="A88" s="24" t="s">
        <v>174</v>
      </c>
      <c r="B88" s="22" t="s">
        <v>175</v>
      </c>
      <c r="C88" s="22">
        <v>1</v>
      </c>
      <c r="D88" s="22">
        <v>0</v>
      </c>
      <c r="E88" s="25">
        <v>16329757</v>
      </c>
      <c r="F88" s="25">
        <v>0</v>
      </c>
      <c r="G88" s="25">
        <v>0</v>
      </c>
      <c r="H88" s="25">
        <v>3446</v>
      </c>
      <c r="I88" s="25">
        <v>2260703</v>
      </c>
      <c r="J88" s="25">
        <v>2260664</v>
      </c>
      <c r="K88" s="25">
        <v>37174</v>
      </c>
      <c r="L88" s="25">
        <v>0</v>
      </c>
      <c r="M88" s="25">
        <v>0</v>
      </c>
      <c r="N88" s="25">
        <v>0</v>
      </c>
      <c r="O88" s="25">
        <v>0</v>
      </c>
      <c r="P88" s="25">
        <v>1581499</v>
      </c>
      <c r="Q88" s="25">
        <v>716249</v>
      </c>
      <c r="R88" s="25">
        <v>0</v>
      </c>
      <c r="S88" s="25">
        <v>18081</v>
      </c>
      <c r="T88" s="25">
        <v>7543</v>
      </c>
      <c r="U88" s="25">
        <v>38144</v>
      </c>
      <c r="V88" s="25">
        <v>22579</v>
      </c>
      <c r="W88" s="25">
        <v>0</v>
      </c>
      <c r="X88" s="25">
        <v>302578</v>
      </c>
      <c r="Y88" s="25">
        <v>0</v>
      </c>
      <c r="Z88" s="25">
        <v>0</v>
      </c>
      <c r="AA88" s="25">
        <v>23578417</v>
      </c>
      <c r="AB88" s="25">
        <v>0</v>
      </c>
    </row>
    <row r="89" spans="1:28" x14ac:dyDescent="0.3">
      <c r="A89" s="24" t="s">
        <v>176</v>
      </c>
      <c r="B89" s="22" t="s">
        <v>177</v>
      </c>
      <c r="C89" s="22">
        <v>1</v>
      </c>
      <c r="D89" s="22">
        <v>0</v>
      </c>
      <c r="E89" s="25">
        <v>5086154</v>
      </c>
      <c r="F89" s="25">
        <v>0</v>
      </c>
      <c r="G89" s="25">
        <v>0</v>
      </c>
      <c r="H89" s="25">
        <v>5879</v>
      </c>
      <c r="I89" s="25">
        <v>538143</v>
      </c>
      <c r="J89" s="25">
        <v>696594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950717</v>
      </c>
      <c r="Q89" s="25">
        <v>258575</v>
      </c>
      <c r="R89" s="25">
        <v>0</v>
      </c>
      <c r="S89" s="25">
        <v>7161</v>
      </c>
      <c r="T89" s="25">
        <v>1259</v>
      </c>
      <c r="U89" s="25">
        <v>15058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7559540</v>
      </c>
      <c r="AB89" s="25">
        <v>0</v>
      </c>
    </row>
    <row r="90" spans="1:28" x14ac:dyDescent="0.3">
      <c r="A90" s="24" t="s">
        <v>178</v>
      </c>
      <c r="B90" s="22" t="s">
        <v>179</v>
      </c>
      <c r="C90" s="22">
        <v>1</v>
      </c>
      <c r="D90" s="22">
        <v>0</v>
      </c>
      <c r="E90" s="25">
        <v>12656057</v>
      </c>
      <c r="F90" s="25">
        <v>0</v>
      </c>
      <c r="G90" s="25">
        <v>0</v>
      </c>
      <c r="H90" s="25">
        <v>18072</v>
      </c>
      <c r="I90" s="25">
        <v>1509094</v>
      </c>
      <c r="J90" s="25">
        <v>1844663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1259011</v>
      </c>
      <c r="Q90" s="25">
        <v>5872</v>
      </c>
      <c r="R90" s="25">
        <v>0</v>
      </c>
      <c r="S90" s="25">
        <v>1267</v>
      </c>
      <c r="T90" s="25">
        <v>5162</v>
      </c>
      <c r="U90" s="25">
        <v>11393</v>
      </c>
      <c r="V90" s="25">
        <v>3116</v>
      </c>
      <c r="W90" s="25">
        <v>0</v>
      </c>
      <c r="X90" s="25">
        <v>179813</v>
      </c>
      <c r="Y90" s="25">
        <v>0</v>
      </c>
      <c r="Z90" s="25">
        <v>0</v>
      </c>
      <c r="AA90" s="25">
        <v>17493520</v>
      </c>
      <c r="AB90" s="25">
        <v>0</v>
      </c>
    </row>
    <row r="91" spans="1:28" x14ac:dyDescent="0.3">
      <c r="A91" s="24" t="s">
        <v>180</v>
      </c>
      <c r="B91" s="22" t="s">
        <v>181</v>
      </c>
      <c r="C91" s="22">
        <v>1</v>
      </c>
      <c r="D91" s="22">
        <v>0</v>
      </c>
      <c r="E91" s="25">
        <v>21270444</v>
      </c>
      <c r="F91" s="25">
        <v>0</v>
      </c>
      <c r="G91" s="25">
        <v>0</v>
      </c>
      <c r="H91" s="25">
        <v>0</v>
      </c>
      <c r="I91" s="25">
        <v>3401680</v>
      </c>
      <c r="J91" s="25">
        <v>2406616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2199373</v>
      </c>
      <c r="Q91" s="25">
        <v>590458</v>
      </c>
      <c r="R91" s="25">
        <v>181949</v>
      </c>
      <c r="S91" s="25">
        <v>29182</v>
      </c>
      <c r="T91" s="25">
        <v>12175</v>
      </c>
      <c r="U91" s="25">
        <v>105666</v>
      </c>
      <c r="V91" s="25">
        <v>34697</v>
      </c>
      <c r="W91" s="25">
        <v>0</v>
      </c>
      <c r="X91" s="25">
        <v>595307</v>
      </c>
      <c r="Y91" s="25">
        <v>2222</v>
      </c>
      <c r="Z91" s="25">
        <v>0</v>
      </c>
      <c r="AA91" s="25">
        <v>30829769</v>
      </c>
      <c r="AB91" s="25">
        <v>0</v>
      </c>
    </row>
    <row r="92" spans="1:28" x14ac:dyDescent="0.3">
      <c r="A92" s="24" t="s">
        <v>182</v>
      </c>
      <c r="B92" s="22" t="s">
        <v>183</v>
      </c>
      <c r="C92" s="22">
        <v>1</v>
      </c>
      <c r="D92" s="22">
        <v>0</v>
      </c>
      <c r="E92" s="25">
        <v>18244782</v>
      </c>
      <c r="F92" s="25">
        <v>0</v>
      </c>
      <c r="G92" s="25">
        <v>507748</v>
      </c>
      <c r="H92" s="25">
        <v>0</v>
      </c>
      <c r="I92" s="25">
        <v>301465</v>
      </c>
      <c r="J92" s="25">
        <v>1891123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2040700</v>
      </c>
      <c r="Q92" s="25">
        <v>581421</v>
      </c>
      <c r="R92" s="25">
        <v>0</v>
      </c>
      <c r="S92" s="25">
        <v>26515</v>
      </c>
      <c r="T92" s="25">
        <v>11062</v>
      </c>
      <c r="U92" s="25">
        <v>105899</v>
      </c>
      <c r="V92" s="25">
        <v>30455</v>
      </c>
      <c r="W92" s="25">
        <v>0</v>
      </c>
      <c r="X92" s="25">
        <v>444565</v>
      </c>
      <c r="Y92" s="25">
        <v>43246</v>
      </c>
      <c r="Z92" s="25">
        <v>0</v>
      </c>
      <c r="AA92" s="25">
        <v>24228981</v>
      </c>
      <c r="AB92" s="25">
        <v>0</v>
      </c>
    </row>
    <row r="93" spans="1:28" x14ac:dyDescent="0.3">
      <c r="A93" s="24" t="s">
        <v>184</v>
      </c>
      <c r="B93" s="22" t="s">
        <v>185</v>
      </c>
      <c r="C93" s="22">
        <v>1</v>
      </c>
      <c r="D93" s="22">
        <v>0</v>
      </c>
      <c r="E93" s="25">
        <v>18316339</v>
      </c>
      <c r="F93" s="25">
        <v>0</v>
      </c>
      <c r="G93" s="25">
        <v>0</v>
      </c>
      <c r="H93" s="25">
        <v>0</v>
      </c>
      <c r="I93" s="25">
        <v>2254047</v>
      </c>
      <c r="J93" s="25">
        <v>2078380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1290808</v>
      </c>
      <c r="Q93" s="25">
        <v>640635</v>
      </c>
      <c r="R93" s="25">
        <v>0</v>
      </c>
      <c r="S93" s="25">
        <v>22456</v>
      </c>
      <c r="T93" s="25">
        <v>9368</v>
      </c>
      <c r="U93" s="25">
        <v>86269</v>
      </c>
      <c r="V93" s="25">
        <v>27606</v>
      </c>
      <c r="W93" s="25">
        <v>0</v>
      </c>
      <c r="X93" s="25">
        <v>517468</v>
      </c>
      <c r="Y93" s="25">
        <v>0</v>
      </c>
      <c r="Z93" s="25">
        <v>0</v>
      </c>
      <c r="AA93" s="25">
        <v>25243376</v>
      </c>
      <c r="AB93" s="25">
        <v>0</v>
      </c>
    </row>
    <row r="94" spans="1:28" x14ac:dyDescent="0.3">
      <c r="A94" s="24" t="s">
        <v>186</v>
      </c>
      <c r="B94" s="22" t="s">
        <v>187</v>
      </c>
      <c r="C94" s="22">
        <v>1</v>
      </c>
      <c r="D94" s="22">
        <v>0</v>
      </c>
      <c r="E94" s="25">
        <v>8216616</v>
      </c>
      <c r="F94" s="25">
        <v>0</v>
      </c>
      <c r="G94" s="25">
        <v>352002</v>
      </c>
      <c r="H94" s="25">
        <v>580</v>
      </c>
      <c r="I94" s="25">
        <v>303915</v>
      </c>
      <c r="J94" s="25">
        <v>2726454</v>
      </c>
      <c r="K94" s="25">
        <v>6085</v>
      </c>
      <c r="L94" s="25">
        <v>0</v>
      </c>
      <c r="M94" s="25">
        <v>0</v>
      </c>
      <c r="N94" s="25">
        <v>0</v>
      </c>
      <c r="O94" s="25">
        <v>0</v>
      </c>
      <c r="P94" s="25">
        <v>648971</v>
      </c>
      <c r="Q94" s="25">
        <v>0</v>
      </c>
      <c r="R94" s="25">
        <v>244902</v>
      </c>
      <c r="S94" s="25">
        <v>19175</v>
      </c>
      <c r="T94" s="25">
        <v>8000</v>
      </c>
      <c r="U94" s="25">
        <v>65299</v>
      </c>
      <c r="V94" s="25">
        <v>0</v>
      </c>
      <c r="W94" s="25">
        <v>0</v>
      </c>
      <c r="X94" s="25">
        <v>226800</v>
      </c>
      <c r="Y94" s="25">
        <v>0</v>
      </c>
      <c r="Z94" s="25">
        <v>0</v>
      </c>
      <c r="AA94" s="25">
        <v>12818799</v>
      </c>
      <c r="AB94" s="25">
        <v>0</v>
      </c>
    </row>
    <row r="95" spans="1:28" x14ac:dyDescent="0.3">
      <c r="A95" s="24" t="s">
        <v>188</v>
      </c>
      <c r="B95" s="22" t="s">
        <v>189</v>
      </c>
      <c r="C95" s="22">
        <v>1</v>
      </c>
      <c r="D95" s="22">
        <v>0</v>
      </c>
      <c r="E95" s="25">
        <v>4027375</v>
      </c>
      <c r="F95" s="25">
        <v>0</v>
      </c>
      <c r="G95" s="25">
        <v>143067</v>
      </c>
      <c r="H95" s="25">
        <v>0</v>
      </c>
      <c r="I95" s="25">
        <v>335536</v>
      </c>
      <c r="J95" s="25">
        <v>346473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325779</v>
      </c>
      <c r="Q95" s="25">
        <v>6274</v>
      </c>
      <c r="R95" s="25">
        <v>84279</v>
      </c>
      <c r="S95" s="25">
        <v>6786</v>
      </c>
      <c r="T95" s="25">
        <v>1957</v>
      </c>
      <c r="U95" s="25">
        <v>28077</v>
      </c>
      <c r="V95" s="25">
        <v>1404</v>
      </c>
      <c r="W95" s="25">
        <v>0</v>
      </c>
      <c r="X95" s="25">
        <v>380000</v>
      </c>
      <c r="Y95" s="25">
        <v>70</v>
      </c>
      <c r="Z95" s="25">
        <v>0</v>
      </c>
      <c r="AA95" s="25">
        <v>5687077</v>
      </c>
      <c r="AB95" s="25">
        <v>0</v>
      </c>
    </row>
    <row r="96" spans="1:28" x14ac:dyDescent="0.3">
      <c r="A96" s="24" t="s">
        <v>190</v>
      </c>
      <c r="B96" s="22" t="s">
        <v>191</v>
      </c>
      <c r="C96" s="22">
        <v>1</v>
      </c>
      <c r="D96" s="22">
        <v>0</v>
      </c>
      <c r="E96" s="25">
        <v>5327012</v>
      </c>
      <c r="F96" s="25">
        <v>0</v>
      </c>
      <c r="G96" s="25">
        <v>148960</v>
      </c>
      <c r="H96" s="25">
        <v>0</v>
      </c>
      <c r="I96" s="25">
        <v>704239</v>
      </c>
      <c r="J96" s="25">
        <v>858700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755167</v>
      </c>
      <c r="Q96" s="25">
        <v>41570</v>
      </c>
      <c r="R96" s="25">
        <v>39167</v>
      </c>
      <c r="S96" s="25">
        <v>12958</v>
      </c>
      <c r="T96" s="25">
        <v>5406</v>
      </c>
      <c r="U96" s="25">
        <v>54930</v>
      </c>
      <c r="V96" s="25">
        <v>2471</v>
      </c>
      <c r="W96" s="25">
        <v>0</v>
      </c>
      <c r="X96" s="25">
        <v>286399</v>
      </c>
      <c r="Y96" s="25">
        <v>0</v>
      </c>
      <c r="Z96" s="25">
        <v>0</v>
      </c>
      <c r="AA96" s="25">
        <v>8236979</v>
      </c>
      <c r="AB96" s="25">
        <v>0</v>
      </c>
    </row>
    <row r="97" spans="1:28" x14ac:dyDescent="0.3">
      <c r="A97" s="24" t="s">
        <v>192</v>
      </c>
      <c r="B97" s="22" t="s">
        <v>193</v>
      </c>
      <c r="C97" s="22">
        <v>1</v>
      </c>
      <c r="D97" s="22">
        <v>0</v>
      </c>
      <c r="E97" s="25">
        <v>17864260</v>
      </c>
      <c r="F97" s="25">
        <v>0</v>
      </c>
      <c r="G97" s="25">
        <v>218990</v>
      </c>
      <c r="H97" s="25">
        <v>0</v>
      </c>
      <c r="I97" s="25">
        <v>2317581</v>
      </c>
      <c r="J97" s="25">
        <v>3784888</v>
      </c>
      <c r="K97" s="25">
        <v>683280</v>
      </c>
      <c r="L97" s="25">
        <v>0</v>
      </c>
      <c r="M97" s="25">
        <v>0</v>
      </c>
      <c r="N97" s="25">
        <v>0</v>
      </c>
      <c r="O97" s="25">
        <v>0</v>
      </c>
      <c r="P97" s="25">
        <v>925638</v>
      </c>
      <c r="Q97" s="25">
        <v>98320</v>
      </c>
      <c r="R97" s="25">
        <v>697675</v>
      </c>
      <c r="S97" s="25">
        <v>23100</v>
      </c>
      <c r="T97" s="25">
        <v>9637</v>
      </c>
      <c r="U97" s="25">
        <v>94773</v>
      </c>
      <c r="V97" s="25">
        <v>13882</v>
      </c>
      <c r="W97" s="25">
        <v>0</v>
      </c>
      <c r="X97" s="25">
        <v>528868</v>
      </c>
      <c r="Y97" s="25">
        <v>0</v>
      </c>
      <c r="Z97" s="25">
        <v>0</v>
      </c>
      <c r="AA97" s="25">
        <v>27260892</v>
      </c>
      <c r="AB97" s="25">
        <v>0</v>
      </c>
    </row>
    <row r="98" spans="1:28" x14ac:dyDescent="0.3">
      <c r="A98" s="24" t="s">
        <v>194</v>
      </c>
      <c r="B98" s="22" t="s">
        <v>195</v>
      </c>
      <c r="C98" s="22">
        <v>1</v>
      </c>
      <c r="D98" s="22">
        <v>0</v>
      </c>
      <c r="E98" s="25">
        <v>12643559</v>
      </c>
      <c r="F98" s="25">
        <v>0</v>
      </c>
      <c r="G98" s="25">
        <v>224558</v>
      </c>
      <c r="H98" s="25">
        <v>12898</v>
      </c>
      <c r="I98" s="25">
        <v>2252466</v>
      </c>
      <c r="J98" s="25">
        <v>2599592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1782185</v>
      </c>
      <c r="Q98" s="25">
        <v>223812</v>
      </c>
      <c r="R98" s="25">
        <v>199623</v>
      </c>
      <c r="S98" s="25">
        <v>25242</v>
      </c>
      <c r="T98" s="25">
        <v>10531</v>
      </c>
      <c r="U98" s="25">
        <v>102986</v>
      </c>
      <c r="V98" s="25">
        <v>23896</v>
      </c>
      <c r="W98" s="25">
        <v>0</v>
      </c>
      <c r="X98" s="25">
        <v>0</v>
      </c>
      <c r="Y98" s="25">
        <v>2199</v>
      </c>
      <c r="Z98" s="25">
        <v>0</v>
      </c>
      <c r="AA98" s="25">
        <v>20103547</v>
      </c>
      <c r="AB98" s="25">
        <v>0</v>
      </c>
    </row>
    <row r="99" spans="1:28" x14ac:dyDescent="0.3">
      <c r="A99" s="24" t="s">
        <v>196</v>
      </c>
      <c r="B99" s="22" t="s">
        <v>197</v>
      </c>
      <c r="C99" s="22">
        <v>1</v>
      </c>
      <c r="D99" s="22">
        <v>0</v>
      </c>
      <c r="E99" s="25">
        <v>2591363</v>
      </c>
      <c r="F99" s="25">
        <v>0</v>
      </c>
      <c r="G99" s="25">
        <v>143187</v>
      </c>
      <c r="H99" s="25">
        <v>0</v>
      </c>
      <c r="I99" s="25">
        <v>324810</v>
      </c>
      <c r="J99" s="25">
        <v>471829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179899</v>
      </c>
      <c r="Q99" s="25">
        <v>21563</v>
      </c>
      <c r="R99" s="25">
        <v>16696</v>
      </c>
      <c r="S99" s="25">
        <v>1993</v>
      </c>
      <c r="T99" s="25">
        <v>3056</v>
      </c>
      <c r="U99" s="25">
        <v>16245</v>
      </c>
      <c r="V99" s="25">
        <v>1677</v>
      </c>
      <c r="W99" s="25">
        <v>0</v>
      </c>
      <c r="X99" s="25">
        <v>97200</v>
      </c>
      <c r="Y99" s="25">
        <v>3825</v>
      </c>
      <c r="Z99" s="25">
        <v>0</v>
      </c>
      <c r="AA99" s="25">
        <v>3873343</v>
      </c>
      <c r="AB99" s="25">
        <v>0</v>
      </c>
    </row>
    <row r="100" spans="1:28" x14ac:dyDescent="0.3">
      <c r="A100" s="24" t="s">
        <v>198</v>
      </c>
      <c r="B100" s="22" t="s">
        <v>199</v>
      </c>
      <c r="C100" s="22">
        <v>1</v>
      </c>
      <c r="D100" s="22">
        <v>0</v>
      </c>
      <c r="E100" s="25">
        <v>9926668</v>
      </c>
      <c r="F100" s="25">
        <v>0</v>
      </c>
      <c r="G100" s="25">
        <v>0</v>
      </c>
      <c r="H100" s="25">
        <v>0</v>
      </c>
      <c r="I100" s="25">
        <v>1040643</v>
      </c>
      <c r="J100" s="25">
        <v>1239174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1201220</v>
      </c>
      <c r="Q100" s="25">
        <v>230749</v>
      </c>
      <c r="R100" s="25">
        <v>39842</v>
      </c>
      <c r="S100" s="25">
        <v>7431</v>
      </c>
      <c r="T100" s="25">
        <v>3100</v>
      </c>
      <c r="U100" s="25">
        <v>29417</v>
      </c>
      <c r="V100" s="25">
        <v>9423</v>
      </c>
      <c r="W100" s="25">
        <v>0</v>
      </c>
      <c r="X100" s="25">
        <v>156015</v>
      </c>
      <c r="Y100" s="25">
        <v>0</v>
      </c>
      <c r="Z100" s="25">
        <v>0</v>
      </c>
      <c r="AA100" s="25">
        <v>13883682</v>
      </c>
      <c r="AB100" s="25">
        <v>0</v>
      </c>
    </row>
    <row r="101" spans="1:28" x14ac:dyDescent="0.3">
      <c r="A101" s="24" t="s">
        <v>200</v>
      </c>
      <c r="B101" s="22" t="s">
        <v>201</v>
      </c>
      <c r="C101" s="22">
        <v>1</v>
      </c>
      <c r="D101" s="22">
        <v>0</v>
      </c>
      <c r="E101" s="25">
        <v>23328075</v>
      </c>
      <c r="F101" s="25">
        <v>115612</v>
      </c>
      <c r="G101" s="25">
        <v>0</v>
      </c>
      <c r="H101" s="25">
        <v>5842</v>
      </c>
      <c r="I101" s="25">
        <v>1557094</v>
      </c>
      <c r="J101" s="25">
        <v>3658882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2293769</v>
      </c>
      <c r="Q101" s="25">
        <v>831020</v>
      </c>
      <c r="R101" s="25">
        <v>155081</v>
      </c>
      <c r="S101" s="25">
        <v>19608</v>
      </c>
      <c r="T101" s="25">
        <v>13206</v>
      </c>
      <c r="U101" s="25">
        <v>99712</v>
      </c>
      <c r="V101" s="25">
        <v>23633</v>
      </c>
      <c r="W101" s="25">
        <v>0</v>
      </c>
      <c r="X101" s="25">
        <v>822340</v>
      </c>
      <c r="Y101" s="25">
        <v>0</v>
      </c>
      <c r="Z101" s="25">
        <v>0</v>
      </c>
      <c r="AA101" s="25">
        <v>32923874</v>
      </c>
      <c r="AB101" s="25">
        <v>0</v>
      </c>
    </row>
    <row r="102" spans="1:28" x14ac:dyDescent="0.3">
      <c r="A102" s="24" t="s">
        <v>202</v>
      </c>
      <c r="B102" s="22" t="s">
        <v>203</v>
      </c>
      <c r="C102" s="22">
        <v>1</v>
      </c>
      <c r="D102" s="22">
        <v>0</v>
      </c>
      <c r="E102" s="25">
        <v>8818237</v>
      </c>
      <c r="F102" s="25">
        <v>0</v>
      </c>
      <c r="G102" s="25">
        <v>0</v>
      </c>
      <c r="H102" s="25">
        <v>1832</v>
      </c>
      <c r="I102" s="25">
        <v>489993</v>
      </c>
      <c r="J102" s="25">
        <v>1581944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999536</v>
      </c>
      <c r="Q102" s="25">
        <v>213294</v>
      </c>
      <c r="R102" s="25">
        <v>0</v>
      </c>
      <c r="S102" s="25">
        <v>7071</v>
      </c>
      <c r="T102" s="25">
        <v>2950</v>
      </c>
      <c r="U102" s="25">
        <v>27902</v>
      </c>
      <c r="V102" s="25">
        <v>9218</v>
      </c>
      <c r="W102" s="25">
        <v>0</v>
      </c>
      <c r="X102" s="25">
        <v>260512</v>
      </c>
      <c r="Y102" s="25">
        <v>0</v>
      </c>
      <c r="Z102" s="25">
        <v>0</v>
      </c>
      <c r="AA102" s="25">
        <v>12412489</v>
      </c>
      <c r="AB102" s="25">
        <v>0</v>
      </c>
    </row>
    <row r="103" spans="1:28" x14ac:dyDescent="0.3">
      <c r="A103" s="24" t="s">
        <v>204</v>
      </c>
      <c r="B103" s="22" t="s">
        <v>205</v>
      </c>
      <c r="C103" s="22">
        <v>1</v>
      </c>
      <c r="D103" s="22">
        <v>0</v>
      </c>
      <c r="E103" s="25">
        <v>19658629</v>
      </c>
      <c r="F103" s="25">
        <v>0</v>
      </c>
      <c r="G103" s="25">
        <v>0</v>
      </c>
      <c r="H103" s="25">
        <v>5119</v>
      </c>
      <c r="I103" s="25">
        <v>1814889</v>
      </c>
      <c r="J103" s="25">
        <v>3136674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2336669</v>
      </c>
      <c r="Q103" s="25">
        <v>89327</v>
      </c>
      <c r="R103" s="25">
        <v>37044</v>
      </c>
      <c r="S103" s="25">
        <v>27324</v>
      </c>
      <c r="T103" s="25">
        <v>7370</v>
      </c>
      <c r="U103" s="25">
        <v>103605</v>
      </c>
      <c r="V103" s="25">
        <v>9229</v>
      </c>
      <c r="W103" s="25">
        <v>0</v>
      </c>
      <c r="X103" s="25">
        <v>760577</v>
      </c>
      <c r="Y103" s="25">
        <v>0</v>
      </c>
      <c r="Z103" s="25">
        <v>0</v>
      </c>
      <c r="AA103" s="25">
        <v>27986456</v>
      </c>
      <c r="AB103" s="25">
        <v>0</v>
      </c>
    </row>
    <row r="104" spans="1:28" x14ac:dyDescent="0.3">
      <c r="A104" s="24" t="s">
        <v>206</v>
      </c>
      <c r="B104" s="22" t="s">
        <v>207</v>
      </c>
      <c r="C104" s="22">
        <v>1</v>
      </c>
      <c r="D104" s="22">
        <v>0</v>
      </c>
      <c r="E104" s="25">
        <v>11716332</v>
      </c>
      <c r="F104" s="25">
        <v>0</v>
      </c>
      <c r="G104" s="25">
        <v>0</v>
      </c>
      <c r="H104" s="25">
        <v>0</v>
      </c>
      <c r="I104" s="25">
        <v>996308</v>
      </c>
      <c r="J104" s="25">
        <v>1669284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1299575</v>
      </c>
      <c r="Q104" s="25">
        <v>0</v>
      </c>
      <c r="R104" s="25">
        <v>0</v>
      </c>
      <c r="S104" s="25">
        <v>10621</v>
      </c>
      <c r="T104" s="25">
        <v>0</v>
      </c>
      <c r="U104" s="25">
        <v>41474</v>
      </c>
      <c r="V104" s="25">
        <v>13727</v>
      </c>
      <c r="W104" s="25">
        <v>0</v>
      </c>
      <c r="X104" s="25">
        <v>331003</v>
      </c>
      <c r="Y104" s="25">
        <v>0</v>
      </c>
      <c r="Z104" s="25">
        <v>0</v>
      </c>
      <c r="AA104" s="25">
        <v>16078324</v>
      </c>
      <c r="AB104" s="25">
        <v>7201</v>
      </c>
    </row>
    <row r="105" spans="1:28" x14ac:dyDescent="0.3">
      <c r="A105" s="24" t="s">
        <v>208</v>
      </c>
      <c r="B105" s="22" t="s">
        <v>209</v>
      </c>
      <c r="C105" s="22">
        <v>1</v>
      </c>
      <c r="D105" s="22">
        <v>0</v>
      </c>
      <c r="E105" s="25">
        <v>734989</v>
      </c>
      <c r="F105" s="25">
        <v>0</v>
      </c>
      <c r="G105" s="25">
        <v>100000</v>
      </c>
      <c r="H105" s="25">
        <v>0</v>
      </c>
      <c r="I105" s="25">
        <v>18033</v>
      </c>
      <c r="J105" s="25">
        <v>74415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152202</v>
      </c>
      <c r="Q105" s="25">
        <v>0</v>
      </c>
      <c r="R105" s="25">
        <v>0</v>
      </c>
      <c r="S105" s="25">
        <v>181</v>
      </c>
      <c r="T105" s="25">
        <v>0</v>
      </c>
      <c r="U105" s="25">
        <v>984</v>
      </c>
      <c r="V105" s="25">
        <v>0</v>
      </c>
      <c r="W105" s="25">
        <v>0</v>
      </c>
      <c r="X105" s="25">
        <v>16200</v>
      </c>
      <c r="Y105" s="25">
        <v>1318</v>
      </c>
      <c r="Z105" s="25">
        <v>0</v>
      </c>
      <c r="AA105" s="25">
        <v>1098322</v>
      </c>
      <c r="AB105" s="25">
        <v>0</v>
      </c>
    </row>
    <row r="106" spans="1:28" x14ac:dyDescent="0.3">
      <c r="A106" s="24" t="s">
        <v>210</v>
      </c>
      <c r="B106" s="22" t="s">
        <v>211</v>
      </c>
      <c r="C106" s="22">
        <v>1</v>
      </c>
      <c r="D106" s="22">
        <v>0</v>
      </c>
      <c r="E106" s="25">
        <v>1256394</v>
      </c>
      <c r="F106" s="25">
        <v>0</v>
      </c>
      <c r="G106" s="25">
        <v>237714</v>
      </c>
      <c r="H106" s="25">
        <v>211</v>
      </c>
      <c r="I106" s="25">
        <v>36152</v>
      </c>
      <c r="J106" s="25">
        <v>115975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281600</v>
      </c>
      <c r="Q106" s="25">
        <v>0</v>
      </c>
      <c r="R106" s="25">
        <v>5676</v>
      </c>
      <c r="S106" s="25">
        <v>3116</v>
      </c>
      <c r="T106" s="25">
        <v>1300</v>
      </c>
      <c r="U106" s="25">
        <v>12349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1950487</v>
      </c>
      <c r="AB106" s="25">
        <v>0</v>
      </c>
    </row>
    <row r="107" spans="1:28" x14ac:dyDescent="0.3">
      <c r="A107" s="24" t="s">
        <v>212</v>
      </c>
      <c r="B107" s="22" t="s">
        <v>213</v>
      </c>
      <c r="C107" s="22">
        <v>1</v>
      </c>
      <c r="D107" s="22">
        <v>0</v>
      </c>
      <c r="E107" s="25">
        <v>4978780</v>
      </c>
      <c r="F107" s="25">
        <v>0</v>
      </c>
      <c r="G107" s="25">
        <v>70000</v>
      </c>
      <c r="H107" s="25">
        <v>0</v>
      </c>
      <c r="I107" s="25">
        <v>469330</v>
      </c>
      <c r="J107" s="25">
        <v>1106531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651206</v>
      </c>
      <c r="Q107" s="25">
        <v>18849</v>
      </c>
      <c r="R107" s="25">
        <v>50261</v>
      </c>
      <c r="S107" s="25">
        <v>5079</v>
      </c>
      <c r="T107" s="25">
        <v>2118</v>
      </c>
      <c r="U107" s="25">
        <v>19922</v>
      </c>
      <c r="V107" s="25">
        <v>5013</v>
      </c>
      <c r="W107" s="25">
        <v>0</v>
      </c>
      <c r="X107" s="25">
        <v>80000</v>
      </c>
      <c r="Y107" s="25">
        <v>0</v>
      </c>
      <c r="Z107" s="25">
        <v>0</v>
      </c>
      <c r="AA107" s="25">
        <v>7457089</v>
      </c>
      <c r="AB107" s="25">
        <v>0</v>
      </c>
    </row>
    <row r="108" spans="1:28" x14ac:dyDescent="0.3">
      <c r="A108" s="24" t="s">
        <v>214</v>
      </c>
      <c r="B108" s="22" t="s">
        <v>215</v>
      </c>
      <c r="C108" s="22">
        <v>1</v>
      </c>
      <c r="D108" s="22">
        <v>0</v>
      </c>
      <c r="E108" s="25">
        <v>6685506</v>
      </c>
      <c r="F108" s="25">
        <v>0</v>
      </c>
      <c r="G108" s="25">
        <v>181328</v>
      </c>
      <c r="H108" s="25">
        <v>2654</v>
      </c>
      <c r="I108" s="25">
        <v>781820</v>
      </c>
      <c r="J108" s="25">
        <v>1040018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809769</v>
      </c>
      <c r="Q108" s="25">
        <v>90703</v>
      </c>
      <c r="R108" s="25">
        <v>155583</v>
      </c>
      <c r="S108" s="25">
        <v>11131</v>
      </c>
      <c r="T108" s="25">
        <v>3773</v>
      </c>
      <c r="U108" s="25">
        <v>28475</v>
      </c>
      <c r="V108" s="25">
        <v>9620</v>
      </c>
      <c r="W108" s="25">
        <v>0</v>
      </c>
      <c r="X108" s="25">
        <v>107010</v>
      </c>
      <c r="Y108" s="25">
        <v>16795</v>
      </c>
      <c r="Z108" s="25">
        <v>0</v>
      </c>
      <c r="AA108" s="25">
        <v>9924185</v>
      </c>
      <c r="AB108" s="25">
        <v>0</v>
      </c>
    </row>
    <row r="109" spans="1:28" x14ac:dyDescent="0.3">
      <c r="A109" s="24" t="s">
        <v>216</v>
      </c>
      <c r="B109" s="22" t="s">
        <v>217</v>
      </c>
      <c r="C109" s="22">
        <v>1</v>
      </c>
      <c r="D109" s="22">
        <v>0</v>
      </c>
      <c r="E109" s="25">
        <v>3058265</v>
      </c>
      <c r="F109" s="25">
        <v>0</v>
      </c>
      <c r="G109" s="25">
        <v>100000</v>
      </c>
      <c r="H109" s="25">
        <v>0</v>
      </c>
      <c r="I109" s="25">
        <v>636650</v>
      </c>
      <c r="J109" s="25">
        <v>424501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363550</v>
      </c>
      <c r="Q109" s="25">
        <v>1832</v>
      </c>
      <c r="R109" s="25">
        <v>36942</v>
      </c>
      <c r="S109" s="25">
        <v>2967</v>
      </c>
      <c r="T109" s="25">
        <v>1237</v>
      </c>
      <c r="U109" s="25">
        <v>11709</v>
      </c>
      <c r="V109" s="25">
        <v>2109</v>
      </c>
      <c r="W109" s="25">
        <v>0</v>
      </c>
      <c r="X109" s="25">
        <v>34623</v>
      </c>
      <c r="Y109" s="25">
        <v>3938</v>
      </c>
      <c r="Z109" s="25">
        <v>0</v>
      </c>
      <c r="AA109" s="25">
        <v>4678323</v>
      </c>
      <c r="AB109" s="25">
        <v>0</v>
      </c>
    </row>
    <row r="110" spans="1:28" x14ac:dyDescent="0.3">
      <c r="A110" s="24" t="s">
        <v>218</v>
      </c>
      <c r="B110" s="22" t="s">
        <v>219</v>
      </c>
      <c r="C110" s="22">
        <v>1</v>
      </c>
      <c r="D110" s="22">
        <v>0</v>
      </c>
      <c r="E110" s="25">
        <v>5303906</v>
      </c>
      <c r="F110" s="25">
        <v>0</v>
      </c>
      <c r="G110" s="25">
        <v>249655</v>
      </c>
      <c r="H110" s="25">
        <v>1421</v>
      </c>
      <c r="I110" s="25">
        <v>442282</v>
      </c>
      <c r="J110" s="25">
        <v>1226168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516013</v>
      </c>
      <c r="Q110" s="25">
        <v>0</v>
      </c>
      <c r="R110" s="25">
        <v>0</v>
      </c>
      <c r="S110" s="25">
        <v>4300</v>
      </c>
      <c r="T110" s="25">
        <v>1793</v>
      </c>
      <c r="U110" s="25">
        <v>14097</v>
      </c>
      <c r="V110" s="25">
        <v>2772</v>
      </c>
      <c r="W110" s="25">
        <v>0</v>
      </c>
      <c r="X110" s="25">
        <v>70508</v>
      </c>
      <c r="Y110" s="25">
        <v>3994</v>
      </c>
      <c r="Z110" s="25">
        <v>0</v>
      </c>
      <c r="AA110" s="25">
        <v>7836909</v>
      </c>
      <c r="AB110" s="25">
        <v>0</v>
      </c>
    </row>
    <row r="111" spans="1:28" x14ac:dyDescent="0.3">
      <c r="A111" s="24" t="s">
        <v>220</v>
      </c>
      <c r="B111" s="22" t="s">
        <v>221</v>
      </c>
      <c r="C111" s="22">
        <v>1</v>
      </c>
      <c r="D111" s="22">
        <v>0</v>
      </c>
      <c r="E111" s="25">
        <v>2630741</v>
      </c>
      <c r="F111" s="25">
        <v>0</v>
      </c>
      <c r="G111" s="25">
        <v>70000</v>
      </c>
      <c r="H111" s="25">
        <v>0</v>
      </c>
      <c r="I111" s="25">
        <v>236000</v>
      </c>
      <c r="J111" s="25">
        <v>189347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362020</v>
      </c>
      <c r="Q111" s="25">
        <v>10715</v>
      </c>
      <c r="R111" s="25">
        <v>0</v>
      </c>
      <c r="S111" s="25">
        <v>4569</v>
      </c>
      <c r="T111" s="25">
        <v>1906</v>
      </c>
      <c r="U111" s="25">
        <v>17184</v>
      </c>
      <c r="V111" s="25">
        <v>0</v>
      </c>
      <c r="W111" s="25">
        <v>0</v>
      </c>
      <c r="X111" s="25">
        <v>48000</v>
      </c>
      <c r="Y111" s="25">
        <v>10960</v>
      </c>
      <c r="Z111" s="25">
        <v>0</v>
      </c>
      <c r="AA111" s="25">
        <v>3581442</v>
      </c>
      <c r="AB111" s="25">
        <v>0</v>
      </c>
    </row>
    <row r="112" spans="1:28" x14ac:dyDescent="0.3">
      <c r="A112" s="24" t="s">
        <v>222</v>
      </c>
      <c r="B112" s="22" t="s">
        <v>223</v>
      </c>
      <c r="C112" s="22">
        <v>1</v>
      </c>
      <c r="D112" s="22">
        <v>0</v>
      </c>
      <c r="E112" s="25">
        <v>2674049</v>
      </c>
      <c r="F112" s="25">
        <v>0</v>
      </c>
      <c r="G112" s="25">
        <v>192600</v>
      </c>
      <c r="H112" s="25">
        <v>0</v>
      </c>
      <c r="I112" s="25">
        <v>185174</v>
      </c>
      <c r="J112" s="25">
        <v>188886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359406</v>
      </c>
      <c r="Q112" s="25">
        <v>0</v>
      </c>
      <c r="R112" s="25">
        <v>29029</v>
      </c>
      <c r="S112" s="25">
        <v>2298</v>
      </c>
      <c r="T112" s="25">
        <v>1400</v>
      </c>
      <c r="U112" s="25">
        <v>7762</v>
      </c>
      <c r="V112" s="25">
        <v>0</v>
      </c>
      <c r="W112" s="25">
        <v>0</v>
      </c>
      <c r="X112" s="25">
        <v>128350</v>
      </c>
      <c r="Y112" s="25">
        <v>290</v>
      </c>
      <c r="Z112" s="25">
        <v>0</v>
      </c>
      <c r="AA112" s="25">
        <v>3769244</v>
      </c>
      <c r="AB112" s="25">
        <v>0</v>
      </c>
    </row>
    <row r="113" spans="1:28" x14ac:dyDescent="0.3">
      <c r="A113" s="24" t="s">
        <v>224</v>
      </c>
      <c r="B113" s="22" t="s">
        <v>225</v>
      </c>
      <c r="C113" s="22">
        <v>1</v>
      </c>
      <c r="D113" s="22">
        <v>0</v>
      </c>
      <c r="E113" s="25">
        <v>16448832</v>
      </c>
      <c r="F113" s="25">
        <v>0</v>
      </c>
      <c r="G113" s="25">
        <v>125580</v>
      </c>
      <c r="H113" s="25">
        <v>3541</v>
      </c>
      <c r="I113" s="25">
        <v>1234152</v>
      </c>
      <c r="J113" s="25">
        <v>2297229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2559852</v>
      </c>
      <c r="Q113" s="25">
        <v>502875</v>
      </c>
      <c r="R113" s="25">
        <v>56377</v>
      </c>
      <c r="S113" s="25">
        <v>15430</v>
      </c>
      <c r="T113" s="25">
        <v>6443</v>
      </c>
      <c r="U113" s="25">
        <v>58775</v>
      </c>
      <c r="V113" s="25">
        <v>19886</v>
      </c>
      <c r="W113" s="25">
        <v>0</v>
      </c>
      <c r="X113" s="25">
        <v>220658</v>
      </c>
      <c r="Y113" s="25">
        <v>0</v>
      </c>
      <c r="Z113" s="25">
        <v>0</v>
      </c>
      <c r="AA113" s="25">
        <v>23549630</v>
      </c>
      <c r="AB113" s="25">
        <v>0</v>
      </c>
    </row>
    <row r="114" spans="1:28" x14ac:dyDescent="0.3">
      <c r="A114" s="24" t="s">
        <v>226</v>
      </c>
      <c r="B114" s="22" t="s">
        <v>227</v>
      </c>
      <c r="C114" s="22">
        <v>1</v>
      </c>
      <c r="D114" s="22">
        <v>0</v>
      </c>
      <c r="E114" s="25">
        <v>4529542</v>
      </c>
      <c r="F114" s="25">
        <v>0</v>
      </c>
      <c r="G114" s="25">
        <v>92649</v>
      </c>
      <c r="H114" s="25">
        <v>0</v>
      </c>
      <c r="I114" s="25">
        <v>360813</v>
      </c>
      <c r="J114" s="25">
        <v>394456</v>
      </c>
      <c r="K114" s="25">
        <v>0</v>
      </c>
      <c r="L114" s="25">
        <v>0</v>
      </c>
      <c r="M114" s="25">
        <v>0</v>
      </c>
      <c r="N114" s="25">
        <v>0</v>
      </c>
      <c r="O114" s="25">
        <v>0</v>
      </c>
      <c r="P114" s="25">
        <v>514271</v>
      </c>
      <c r="Q114" s="25">
        <v>8835</v>
      </c>
      <c r="R114" s="25">
        <v>99327</v>
      </c>
      <c r="S114" s="25">
        <v>3596</v>
      </c>
      <c r="T114" s="25">
        <v>1500</v>
      </c>
      <c r="U114" s="25">
        <v>14621</v>
      </c>
      <c r="V114" s="25">
        <v>3334</v>
      </c>
      <c r="W114" s="25">
        <v>0</v>
      </c>
      <c r="X114" s="25">
        <v>39199</v>
      </c>
      <c r="Y114" s="25">
        <v>0</v>
      </c>
      <c r="Z114" s="25">
        <v>0</v>
      </c>
      <c r="AA114" s="25">
        <v>6062143</v>
      </c>
      <c r="AB114" s="25">
        <v>0</v>
      </c>
    </row>
    <row r="115" spans="1:28" x14ac:dyDescent="0.3">
      <c r="A115" s="24" t="s">
        <v>228</v>
      </c>
      <c r="B115" s="22" t="s">
        <v>229</v>
      </c>
      <c r="C115" s="22">
        <v>1</v>
      </c>
      <c r="D115" s="22">
        <v>0</v>
      </c>
      <c r="E115" s="25">
        <v>3439746</v>
      </c>
      <c r="F115" s="25">
        <v>0</v>
      </c>
      <c r="G115" s="25">
        <v>100000</v>
      </c>
      <c r="H115" s="25">
        <v>3159</v>
      </c>
      <c r="I115" s="25">
        <v>582254</v>
      </c>
      <c r="J115" s="25">
        <v>867656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473701</v>
      </c>
      <c r="Q115" s="25">
        <v>5044</v>
      </c>
      <c r="R115" s="25">
        <v>81458</v>
      </c>
      <c r="S115" s="25">
        <v>500</v>
      </c>
      <c r="T115" s="25">
        <v>827</v>
      </c>
      <c r="U115" s="25">
        <v>15939</v>
      </c>
      <c r="V115" s="25">
        <v>1106</v>
      </c>
      <c r="W115" s="25">
        <v>0</v>
      </c>
      <c r="X115" s="25">
        <v>56250</v>
      </c>
      <c r="Y115" s="25">
        <v>0</v>
      </c>
      <c r="Z115" s="25">
        <v>0</v>
      </c>
      <c r="AA115" s="25">
        <v>5627640</v>
      </c>
      <c r="AB115" s="25">
        <v>0</v>
      </c>
    </row>
    <row r="116" spans="1:28" x14ac:dyDescent="0.3">
      <c r="A116" s="24" t="s">
        <v>230</v>
      </c>
      <c r="B116" s="22" t="s">
        <v>231</v>
      </c>
      <c r="C116" s="22">
        <v>1</v>
      </c>
      <c r="D116" s="22">
        <v>0</v>
      </c>
      <c r="E116" s="25">
        <v>11147800</v>
      </c>
      <c r="F116" s="25">
        <v>0</v>
      </c>
      <c r="G116" s="25">
        <v>117847</v>
      </c>
      <c r="H116" s="25">
        <v>0</v>
      </c>
      <c r="I116" s="25">
        <v>1188332</v>
      </c>
      <c r="J116" s="25">
        <v>1422701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1449939</v>
      </c>
      <c r="Q116" s="25">
        <v>90584</v>
      </c>
      <c r="R116" s="25">
        <v>52282</v>
      </c>
      <c r="S116" s="25">
        <v>12014</v>
      </c>
      <c r="T116" s="25">
        <v>5012</v>
      </c>
      <c r="U116" s="25">
        <v>46484</v>
      </c>
      <c r="V116" s="25">
        <v>12888</v>
      </c>
      <c r="W116" s="25">
        <v>0</v>
      </c>
      <c r="X116" s="25">
        <v>298435</v>
      </c>
      <c r="Y116" s="25">
        <v>0</v>
      </c>
      <c r="Z116" s="25">
        <v>0</v>
      </c>
      <c r="AA116" s="25">
        <v>15844318</v>
      </c>
      <c r="AB116" s="25">
        <v>0</v>
      </c>
    </row>
    <row r="117" spans="1:28" x14ac:dyDescent="0.3">
      <c r="A117" s="24" t="s">
        <v>232</v>
      </c>
      <c r="B117" s="22" t="s">
        <v>233</v>
      </c>
      <c r="C117" s="22">
        <v>1</v>
      </c>
      <c r="D117" s="22">
        <v>0</v>
      </c>
      <c r="E117" s="25">
        <v>21314608</v>
      </c>
      <c r="F117" s="25">
        <v>0</v>
      </c>
      <c r="G117" s="25">
        <v>0</v>
      </c>
      <c r="H117" s="25">
        <v>11938</v>
      </c>
      <c r="I117" s="25">
        <v>2051118</v>
      </c>
      <c r="J117" s="25">
        <v>3628273</v>
      </c>
      <c r="K117" s="25">
        <v>562374</v>
      </c>
      <c r="L117" s="25">
        <v>0</v>
      </c>
      <c r="M117" s="25">
        <v>0</v>
      </c>
      <c r="N117" s="25">
        <v>0</v>
      </c>
      <c r="O117" s="25">
        <v>0</v>
      </c>
      <c r="P117" s="25">
        <v>1222149</v>
      </c>
      <c r="Q117" s="25">
        <v>375313</v>
      </c>
      <c r="R117" s="25">
        <v>1017218</v>
      </c>
      <c r="S117" s="25">
        <v>2216</v>
      </c>
      <c r="T117" s="25">
        <v>15943</v>
      </c>
      <c r="U117" s="25">
        <v>144430</v>
      </c>
      <c r="V117" s="25">
        <v>15949</v>
      </c>
      <c r="W117" s="25">
        <v>0</v>
      </c>
      <c r="X117" s="25">
        <v>635651</v>
      </c>
      <c r="Y117" s="25">
        <v>0</v>
      </c>
      <c r="Z117" s="25">
        <v>0</v>
      </c>
      <c r="AA117" s="25">
        <v>30997180</v>
      </c>
      <c r="AB117" s="25">
        <v>0</v>
      </c>
    </row>
    <row r="118" spans="1:28" x14ac:dyDescent="0.3">
      <c r="A118" s="24" t="s">
        <v>234</v>
      </c>
      <c r="B118" s="22" t="s">
        <v>235</v>
      </c>
      <c r="C118" s="22">
        <v>1</v>
      </c>
      <c r="D118" s="22">
        <v>0</v>
      </c>
      <c r="E118" s="25">
        <v>16389216</v>
      </c>
      <c r="F118" s="25">
        <v>0</v>
      </c>
      <c r="G118" s="25">
        <v>0</v>
      </c>
      <c r="H118" s="25">
        <v>0</v>
      </c>
      <c r="I118" s="25">
        <v>2093689</v>
      </c>
      <c r="J118" s="25">
        <v>746869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919778</v>
      </c>
      <c r="Q118" s="25">
        <v>209628</v>
      </c>
      <c r="R118" s="25">
        <v>610010</v>
      </c>
      <c r="S118" s="25">
        <v>19879</v>
      </c>
      <c r="T118" s="25">
        <v>3722</v>
      </c>
      <c r="U118" s="25">
        <v>83764</v>
      </c>
      <c r="V118" s="25">
        <v>21581</v>
      </c>
      <c r="W118" s="25">
        <v>0</v>
      </c>
      <c r="X118" s="25">
        <v>396858</v>
      </c>
      <c r="Y118" s="25">
        <v>0</v>
      </c>
      <c r="Z118" s="25">
        <v>0</v>
      </c>
      <c r="AA118" s="25">
        <v>21494994</v>
      </c>
      <c r="AB118" s="25">
        <v>0</v>
      </c>
    </row>
    <row r="119" spans="1:28" x14ac:dyDescent="0.3">
      <c r="A119" s="24" t="s">
        <v>236</v>
      </c>
      <c r="B119" s="22" t="s">
        <v>237</v>
      </c>
      <c r="C119" s="22">
        <v>1</v>
      </c>
      <c r="D119" s="22">
        <v>0</v>
      </c>
      <c r="E119" s="25">
        <v>29810576</v>
      </c>
      <c r="F119" s="25">
        <v>0</v>
      </c>
      <c r="G119" s="25">
        <v>727915</v>
      </c>
      <c r="H119" s="25">
        <v>17462</v>
      </c>
      <c r="I119" s="25">
        <v>5450123</v>
      </c>
      <c r="J119" s="25">
        <v>3233771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2715081</v>
      </c>
      <c r="Q119" s="25">
        <v>706649</v>
      </c>
      <c r="R119" s="25">
        <v>1246950</v>
      </c>
      <c r="S119" s="25">
        <v>51157</v>
      </c>
      <c r="T119" s="25">
        <v>21343</v>
      </c>
      <c r="U119" s="25">
        <v>208885</v>
      </c>
      <c r="V119" s="25">
        <v>48016</v>
      </c>
      <c r="W119" s="25">
        <v>0</v>
      </c>
      <c r="X119" s="25">
        <v>1578605</v>
      </c>
      <c r="Y119" s="25">
        <v>0</v>
      </c>
      <c r="Z119" s="25">
        <v>0</v>
      </c>
      <c r="AA119" s="25">
        <v>45816533</v>
      </c>
      <c r="AB119" s="25">
        <v>0</v>
      </c>
    </row>
    <row r="120" spans="1:28" x14ac:dyDescent="0.3">
      <c r="A120" s="24" t="s">
        <v>238</v>
      </c>
      <c r="B120" s="22" t="s">
        <v>239</v>
      </c>
      <c r="C120" s="22">
        <v>1</v>
      </c>
      <c r="D120" s="22">
        <v>0</v>
      </c>
      <c r="E120" s="25">
        <v>4436988</v>
      </c>
      <c r="F120" s="25">
        <v>0</v>
      </c>
      <c r="G120" s="25">
        <v>232682</v>
      </c>
      <c r="H120" s="25">
        <v>0</v>
      </c>
      <c r="I120" s="25">
        <v>348933</v>
      </c>
      <c r="J120" s="25">
        <v>268998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442849</v>
      </c>
      <c r="Q120" s="25">
        <v>134762</v>
      </c>
      <c r="R120" s="25">
        <v>150829</v>
      </c>
      <c r="S120" s="25">
        <v>15250</v>
      </c>
      <c r="T120" s="25">
        <v>6362</v>
      </c>
      <c r="U120" s="25">
        <v>42581</v>
      </c>
      <c r="V120" s="25">
        <v>0</v>
      </c>
      <c r="W120" s="25">
        <v>0</v>
      </c>
      <c r="X120" s="25">
        <v>185002</v>
      </c>
      <c r="Y120" s="25">
        <v>0</v>
      </c>
      <c r="Z120" s="25">
        <v>0</v>
      </c>
      <c r="AA120" s="25">
        <v>6265236</v>
      </c>
      <c r="AB120" s="25">
        <v>0</v>
      </c>
    </row>
    <row r="121" spans="1:28" x14ac:dyDescent="0.3">
      <c r="A121" s="24" t="s">
        <v>240</v>
      </c>
      <c r="B121" s="22" t="s">
        <v>241</v>
      </c>
      <c r="C121" s="22">
        <v>1</v>
      </c>
      <c r="D121" s="22">
        <v>0</v>
      </c>
      <c r="E121" s="25">
        <v>6135553</v>
      </c>
      <c r="F121" s="25">
        <v>0</v>
      </c>
      <c r="G121" s="25">
        <v>505490</v>
      </c>
      <c r="H121" s="25">
        <v>2946</v>
      </c>
      <c r="I121" s="25">
        <v>1473859</v>
      </c>
      <c r="J121" s="25">
        <v>1728287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1336094</v>
      </c>
      <c r="Q121" s="25">
        <v>146592</v>
      </c>
      <c r="R121" s="25">
        <v>86607</v>
      </c>
      <c r="S121" s="25">
        <v>21497</v>
      </c>
      <c r="T121" s="25">
        <v>8968</v>
      </c>
      <c r="U121" s="25">
        <v>64833</v>
      </c>
      <c r="V121" s="25">
        <v>15697</v>
      </c>
      <c r="W121" s="25">
        <v>0</v>
      </c>
      <c r="X121" s="25">
        <v>345600</v>
      </c>
      <c r="Y121" s="25">
        <v>0</v>
      </c>
      <c r="Z121" s="25">
        <v>0</v>
      </c>
      <c r="AA121" s="25">
        <v>11872023</v>
      </c>
      <c r="AB121" s="25">
        <v>0</v>
      </c>
    </row>
    <row r="122" spans="1:28" x14ac:dyDescent="0.3">
      <c r="A122" s="24" t="s">
        <v>242</v>
      </c>
      <c r="B122" s="22" t="s">
        <v>243</v>
      </c>
      <c r="C122" s="22">
        <v>1</v>
      </c>
      <c r="D122" s="22">
        <v>0</v>
      </c>
      <c r="E122" s="25">
        <v>6393733</v>
      </c>
      <c r="F122" s="25">
        <v>0</v>
      </c>
      <c r="G122" s="25">
        <v>27384</v>
      </c>
      <c r="H122" s="25">
        <v>626</v>
      </c>
      <c r="I122" s="25">
        <v>163175</v>
      </c>
      <c r="J122" s="25">
        <v>717806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601054</v>
      </c>
      <c r="Q122" s="25">
        <v>32729</v>
      </c>
      <c r="R122" s="25">
        <v>296243</v>
      </c>
      <c r="S122" s="25">
        <v>11565</v>
      </c>
      <c r="T122" s="25">
        <v>4825</v>
      </c>
      <c r="U122" s="25">
        <v>47358</v>
      </c>
      <c r="V122" s="25">
        <v>0</v>
      </c>
      <c r="W122" s="25">
        <v>0</v>
      </c>
      <c r="X122" s="25">
        <v>188999</v>
      </c>
      <c r="Y122" s="25">
        <v>2989</v>
      </c>
      <c r="Z122" s="25">
        <v>0</v>
      </c>
      <c r="AA122" s="25">
        <v>8488486</v>
      </c>
      <c r="AB122" s="25">
        <v>0</v>
      </c>
    </row>
    <row r="123" spans="1:28" x14ac:dyDescent="0.3">
      <c r="A123" s="24" t="s">
        <v>244</v>
      </c>
      <c r="B123" s="22" t="s">
        <v>245</v>
      </c>
      <c r="C123" s="22">
        <v>1</v>
      </c>
      <c r="D123" s="22">
        <v>0</v>
      </c>
      <c r="E123" s="25">
        <v>79862633</v>
      </c>
      <c r="F123" s="25">
        <v>1458561</v>
      </c>
      <c r="G123" s="25">
        <v>0</v>
      </c>
      <c r="H123" s="25">
        <v>0</v>
      </c>
      <c r="I123" s="25">
        <v>4771975</v>
      </c>
      <c r="J123" s="25">
        <v>4324766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2391411</v>
      </c>
      <c r="Q123" s="25">
        <v>1575438</v>
      </c>
      <c r="R123" s="25">
        <v>3588459</v>
      </c>
      <c r="S123" s="25">
        <v>60669</v>
      </c>
      <c r="T123" s="25">
        <v>25312</v>
      </c>
      <c r="U123" s="25">
        <v>250825</v>
      </c>
      <c r="V123" s="25">
        <v>73116</v>
      </c>
      <c r="W123" s="25">
        <v>0</v>
      </c>
      <c r="X123" s="25">
        <v>3008127</v>
      </c>
      <c r="Y123" s="25">
        <v>0</v>
      </c>
      <c r="Z123" s="25">
        <v>0</v>
      </c>
      <c r="AA123" s="25">
        <v>101391292</v>
      </c>
      <c r="AB123" s="25">
        <v>0</v>
      </c>
    </row>
    <row r="124" spans="1:28" x14ac:dyDescent="0.3">
      <c r="A124" s="24" t="s">
        <v>246</v>
      </c>
      <c r="B124" s="22" t="s">
        <v>247</v>
      </c>
      <c r="C124" s="22">
        <v>1</v>
      </c>
      <c r="D124" s="22">
        <v>0</v>
      </c>
      <c r="E124" s="25">
        <v>60371435</v>
      </c>
      <c r="F124" s="25">
        <v>0</v>
      </c>
      <c r="G124" s="25">
        <v>222138</v>
      </c>
      <c r="H124" s="25">
        <v>0</v>
      </c>
      <c r="I124" s="25">
        <v>12871084</v>
      </c>
      <c r="J124" s="25">
        <v>4306932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6100066</v>
      </c>
      <c r="Q124" s="25">
        <v>1817175</v>
      </c>
      <c r="R124" s="25">
        <v>2815713</v>
      </c>
      <c r="S124" s="25">
        <v>134940</v>
      </c>
      <c r="T124" s="25">
        <v>56300</v>
      </c>
      <c r="U124" s="25">
        <v>480854</v>
      </c>
      <c r="V124" s="25">
        <v>136246</v>
      </c>
      <c r="W124" s="25">
        <v>0</v>
      </c>
      <c r="X124" s="25">
        <v>1183284</v>
      </c>
      <c r="Y124" s="25">
        <v>0</v>
      </c>
      <c r="Z124" s="25">
        <v>0</v>
      </c>
      <c r="AA124" s="25">
        <v>90496167</v>
      </c>
      <c r="AB124" s="25">
        <v>0</v>
      </c>
    </row>
    <row r="125" spans="1:28" x14ac:dyDescent="0.3">
      <c r="A125" s="24" t="s">
        <v>248</v>
      </c>
      <c r="B125" s="22" t="s">
        <v>249</v>
      </c>
      <c r="C125" s="22">
        <v>1</v>
      </c>
      <c r="D125" s="22">
        <v>0</v>
      </c>
      <c r="E125" s="25">
        <v>12722652</v>
      </c>
      <c r="F125" s="25">
        <v>0</v>
      </c>
      <c r="G125" s="25">
        <v>341381</v>
      </c>
      <c r="H125" s="25">
        <v>0</v>
      </c>
      <c r="I125" s="25">
        <v>1654906</v>
      </c>
      <c r="J125" s="25">
        <v>1037462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1536141</v>
      </c>
      <c r="Q125" s="25">
        <v>42730</v>
      </c>
      <c r="R125" s="25">
        <v>364494</v>
      </c>
      <c r="S125" s="25">
        <v>28028</v>
      </c>
      <c r="T125" s="25">
        <v>11693</v>
      </c>
      <c r="U125" s="25">
        <v>90463</v>
      </c>
      <c r="V125" s="25">
        <v>31967</v>
      </c>
      <c r="W125" s="25">
        <v>0</v>
      </c>
      <c r="X125" s="25">
        <v>286907</v>
      </c>
      <c r="Y125" s="25">
        <v>0</v>
      </c>
      <c r="Z125" s="25">
        <v>0</v>
      </c>
      <c r="AA125" s="25">
        <v>18148824</v>
      </c>
      <c r="AB125" s="25">
        <v>0</v>
      </c>
    </row>
    <row r="126" spans="1:28" x14ac:dyDescent="0.3">
      <c r="A126" s="24" t="s">
        <v>250</v>
      </c>
      <c r="B126" s="22" t="s">
        <v>251</v>
      </c>
      <c r="C126" s="22">
        <v>1</v>
      </c>
      <c r="D126" s="22">
        <v>0</v>
      </c>
      <c r="E126" s="25">
        <v>11245791</v>
      </c>
      <c r="F126" s="25">
        <v>0</v>
      </c>
      <c r="G126" s="25">
        <v>438238</v>
      </c>
      <c r="H126" s="25">
        <v>0</v>
      </c>
      <c r="I126" s="25">
        <v>1897682</v>
      </c>
      <c r="J126" s="25">
        <v>1834052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1455809</v>
      </c>
      <c r="Q126" s="25">
        <v>101518</v>
      </c>
      <c r="R126" s="25">
        <v>490551</v>
      </c>
      <c r="S126" s="25">
        <v>23759</v>
      </c>
      <c r="T126" s="25">
        <v>9912</v>
      </c>
      <c r="U126" s="25">
        <v>95006</v>
      </c>
      <c r="V126" s="25">
        <v>18999</v>
      </c>
      <c r="W126" s="25">
        <v>0</v>
      </c>
      <c r="X126" s="25">
        <v>243000</v>
      </c>
      <c r="Y126" s="25">
        <v>0</v>
      </c>
      <c r="Z126" s="25">
        <v>0</v>
      </c>
      <c r="AA126" s="25">
        <v>17854317</v>
      </c>
      <c r="AB126" s="25">
        <v>0</v>
      </c>
    </row>
    <row r="127" spans="1:28" x14ac:dyDescent="0.3">
      <c r="A127" s="24" t="s">
        <v>252</v>
      </c>
      <c r="B127" s="22" t="s">
        <v>253</v>
      </c>
      <c r="C127" s="22">
        <v>1</v>
      </c>
      <c r="D127" s="22">
        <v>0</v>
      </c>
      <c r="E127" s="25">
        <v>2196485</v>
      </c>
      <c r="F127" s="25">
        <v>0</v>
      </c>
      <c r="G127" s="25">
        <v>100000</v>
      </c>
      <c r="H127" s="25">
        <v>0</v>
      </c>
      <c r="I127" s="25">
        <v>153666</v>
      </c>
      <c r="J127" s="25">
        <v>367103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538441</v>
      </c>
      <c r="Q127" s="25">
        <v>14628</v>
      </c>
      <c r="R127" s="25">
        <v>178283</v>
      </c>
      <c r="S127" s="25">
        <v>13812</v>
      </c>
      <c r="T127" s="25">
        <v>5762</v>
      </c>
      <c r="U127" s="25">
        <v>54639</v>
      </c>
      <c r="V127" s="25">
        <v>0</v>
      </c>
      <c r="W127" s="25">
        <v>0</v>
      </c>
      <c r="X127" s="25">
        <v>97198</v>
      </c>
      <c r="Y127" s="25">
        <v>0</v>
      </c>
      <c r="Z127" s="25">
        <v>0</v>
      </c>
      <c r="AA127" s="25">
        <v>3720017</v>
      </c>
      <c r="AB127" s="25">
        <v>150742</v>
      </c>
    </row>
    <row r="128" spans="1:28" x14ac:dyDescent="0.3">
      <c r="A128" s="24" t="s">
        <v>254</v>
      </c>
      <c r="B128" s="22" t="s">
        <v>255</v>
      </c>
      <c r="C128" s="22">
        <v>1</v>
      </c>
      <c r="D128" s="22">
        <v>0</v>
      </c>
      <c r="E128" s="25">
        <v>72236558</v>
      </c>
      <c r="F128" s="25">
        <v>0</v>
      </c>
      <c r="G128" s="25">
        <v>0</v>
      </c>
      <c r="H128" s="25">
        <v>0</v>
      </c>
      <c r="I128" s="25">
        <v>14618284</v>
      </c>
      <c r="J128" s="25">
        <v>5192200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3116779</v>
      </c>
      <c r="Q128" s="25">
        <v>3175532</v>
      </c>
      <c r="R128" s="25">
        <v>4621816</v>
      </c>
      <c r="S128" s="25">
        <v>163747</v>
      </c>
      <c r="T128" s="25">
        <v>68318</v>
      </c>
      <c r="U128" s="25">
        <v>578883</v>
      </c>
      <c r="V128" s="25">
        <v>141260</v>
      </c>
      <c r="W128" s="25">
        <v>0</v>
      </c>
      <c r="X128" s="25">
        <v>2614841</v>
      </c>
      <c r="Y128" s="25">
        <v>0</v>
      </c>
      <c r="Z128" s="25">
        <v>0</v>
      </c>
      <c r="AA128" s="25">
        <v>106528218</v>
      </c>
      <c r="AB128" s="25">
        <v>0</v>
      </c>
    </row>
    <row r="129" spans="1:28" x14ac:dyDescent="0.3">
      <c r="A129" s="24" t="s">
        <v>256</v>
      </c>
      <c r="B129" s="22" t="s">
        <v>257</v>
      </c>
      <c r="C129" s="22">
        <v>1</v>
      </c>
      <c r="D129" s="22">
        <v>0</v>
      </c>
      <c r="E129" s="25">
        <v>2890814</v>
      </c>
      <c r="F129" s="25">
        <v>0</v>
      </c>
      <c r="G129" s="25">
        <v>83975</v>
      </c>
      <c r="H129" s="25">
        <v>0</v>
      </c>
      <c r="I129" s="25">
        <v>417516</v>
      </c>
      <c r="J129" s="25">
        <v>436668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675601</v>
      </c>
      <c r="Q129" s="25">
        <v>59474</v>
      </c>
      <c r="R129" s="25">
        <v>123249</v>
      </c>
      <c r="S129" s="25">
        <v>9435</v>
      </c>
      <c r="T129" s="25">
        <v>6381</v>
      </c>
      <c r="U129" s="25">
        <v>45034</v>
      </c>
      <c r="V129" s="25">
        <v>0</v>
      </c>
      <c r="W129" s="25">
        <v>0</v>
      </c>
      <c r="X129" s="25">
        <v>135000</v>
      </c>
      <c r="Y129" s="25">
        <v>0</v>
      </c>
      <c r="Z129" s="25">
        <v>0</v>
      </c>
      <c r="AA129" s="25">
        <v>4883147</v>
      </c>
      <c r="AB129" s="25">
        <v>417516</v>
      </c>
    </row>
    <row r="130" spans="1:28" x14ac:dyDescent="0.3">
      <c r="A130" s="24" t="s">
        <v>258</v>
      </c>
      <c r="B130" s="22" t="s">
        <v>259</v>
      </c>
      <c r="C130" s="22">
        <v>1</v>
      </c>
      <c r="D130" s="22">
        <v>0</v>
      </c>
      <c r="E130" s="25">
        <v>10396347</v>
      </c>
      <c r="F130" s="25">
        <v>0</v>
      </c>
      <c r="G130" s="25">
        <v>0</v>
      </c>
      <c r="H130" s="25">
        <v>0</v>
      </c>
      <c r="I130" s="25">
        <v>1792501</v>
      </c>
      <c r="J130" s="25">
        <v>2356444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1176482</v>
      </c>
      <c r="Q130" s="25">
        <v>82789</v>
      </c>
      <c r="R130" s="25">
        <v>182112</v>
      </c>
      <c r="S130" s="25">
        <v>23804</v>
      </c>
      <c r="T130" s="25">
        <v>9931</v>
      </c>
      <c r="U130" s="25">
        <v>90579</v>
      </c>
      <c r="V130" s="25">
        <v>25418</v>
      </c>
      <c r="W130" s="25">
        <v>0</v>
      </c>
      <c r="X130" s="25">
        <v>420372</v>
      </c>
      <c r="Y130" s="25">
        <v>878</v>
      </c>
      <c r="Z130" s="25">
        <v>0</v>
      </c>
      <c r="AA130" s="25">
        <v>16557657</v>
      </c>
      <c r="AB130" s="25">
        <v>0</v>
      </c>
    </row>
    <row r="131" spans="1:28" x14ac:dyDescent="0.3">
      <c r="A131" s="24" t="s">
        <v>260</v>
      </c>
      <c r="B131" s="22" t="s">
        <v>261</v>
      </c>
      <c r="C131" s="22">
        <v>1</v>
      </c>
      <c r="D131" s="22">
        <v>0</v>
      </c>
      <c r="E131" s="25">
        <v>17930708</v>
      </c>
      <c r="F131" s="25">
        <v>0</v>
      </c>
      <c r="G131" s="25">
        <v>0</v>
      </c>
      <c r="H131" s="25">
        <v>0</v>
      </c>
      <c r="I131" s="25">
        <v>3012501</v>
      </c>
      <c r="J131" s="25">
        <v>4320409</v>
      </c>
      <c r="K131" s="25">
        <v>182920</v>
      </c>
      <c r="L131" s="25">
        <v>0</v>
      </c>
      <c r="M131" s="25">
        <v>0</v>
      </c>
      <c r="N131" s="25">
        <v>0</v>
      </c>
      <c r="O131" s="25">
        <v>0</v>
      </c>
      <c r="P131" s="25">
        <v>1866126</v>
      </c>
      <c r="Q131" s="25">
        <v>297124</v>
      </c>
      <c r="R131" s="25">
        <v>1509571</v>
      </c>
      <c r="S131" s="25">
        <v>60010</v>
      </c>
      <c r="T131" s="25">
        <v>25037</v>
      </c>
      <c r="U131" s="25">
        <v>206613</v>
      </c>
      <c r="V131" s="25">
        <v>64372</v>
      </c>
      <c r="W131" s="25">
        <v>0</v>
      </c>
      <c r="X131" s="25">
        <v>731567</v>
      </c>
      <c r="Y131" s="25">
        <v>0</v>
      </c>
      <c r="Z131" s="25">
        <v>0</v>
      </c>
      <c r="AA131" s="25">
        <v>30206958</v>
      </c>
      <c r="AB131" s="25">
        <v>0</v>
      </c>
    </row>
    <row r="132" spans="1:28" x14ac:dyDescent="0.3">
      <c r="A132" s="24" t="s">
        <v>262</v>
      </c>
      <c r="B132" s="22" t="s">
        <v>263</v>
      </c>
      <c r="C132" s="22">
        <v>1</v>
      </c>
      <c r="D132" s="22">
        <v>0</v>
      </c>
      <c r="E132" s="25">
        <v>45161402</v>
      </c>
      <c r="F132" s="25">
        <v>0</v>
      </c>
      <c r="G132" s="25">
        <v>0</v>
      </c>
      <c r="H132" s="25">
        <v>0</v>
      </c>
      <c r="I132" s="25">
        <v>5649647</v>
      </c>
      <c r="J132" s="25">
        <v>8814184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3604673</v>
      </c>
      <c r="Q132" s="25">
        <v>451539</v>
      </c>
      <c r="R132" s="25">
        <v>2676077</v>
      </c>
      <c r="S132" s="25">
        <v>157665</v>
      </c>
      <c r="T132" s="25">
        <v>65781</v>
      </c>
      <c r="U132" s="25">
        <v>622635</v>
      </c>
      <c r="V132" s="25">
        <v>149512</v>
      </c>
      <c r="W132" s="25">
        <v>0</v>
      </c>
      <c r="X132" s="25">
        <v>1976365</v>
      </c>
      <c r="Y132" s="25">
        <v>0</v>
      </c>
      <c r="Z132" s="25">
        <v>0</v>
      </c>
      <c r="AA132" s="25">
        <v>69329480</v>
      </c>
      <c r="AB132" s="25">
        <v>0</v>
      </c>
    </row>
    <row r="133" spans="1:28" x14ac:dyDescent="0.3">
      <c r="A133" s="24" t="s">
        <v>264</v>
      </c>
      <c r="B133" s="22" t="s">
        <v>265</v>
      </c>
      <c r="C133" s="22">
        <v>1</v>
      </c>
      <c r="D133" s="22">
        <v>0</v>
      </c>
      <c r="E133" s="25">
        <v>23166737</v>
      </c>
      <c r="F133" s="25">
        <v>0</v>
      </c>
      <c r="G133" s="25">
        <v>0</v>
      </c>
      <c r="H133" s="25">
        <v>12228</v>
      </c>
      <c r="I133" s="25">
        <v>5452634</v>
      </c>
      <c r="J133" s="25">
        <v>3589589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1531759</v>
      </c>
      <c r="Q133" s="25">
        <v>361824</v>
      </c>
      <c r="R133" s="25">
        <v>1483003</v>
      </c>
      <c r="S133" s="25">
        <v>57988</v>
      </c>
      <c r="T133" s="25">
        <v>24193</v>
      </c>
      <c r="U133" s="25">
        <v>227292</v>
      </c>
      <c r="V133" s="25">
        <v>53303</v>
      </c>
      <c r="W133" s="25">
        <v>0</v>
      </c>
      <c r="X133" s="25">
        <v>1250100</v>
      </c>
      <c r="Y133" s="25">
        <v>0</v>
      </c>
      <c r="Z133" s="25">
        <v>0</v>
      </c>
      <c r="AA133" s="25">
        <v>37210650</v>
      </c>
      <c r="AB133" s="25">
        <v>0</v>
      </c>
    </row>
    <row r="134" spans="1:28" x14ac:dyDescent="0.3">
      <c r="A134" s="24" t="s">
        <v>266</v>
      </c>
      <c r="B134" s="22" t="s">
        <v>267</v>
      </c>
      <c r="C134" s="22">
        <v>1</v>
      </c>
      <c r="D134" s="22">
        <v>0</v>
      </c>
      <c r="E134" s="25">
        <v>7746852</v>
      </c>
      <c r="F134" s="25">
        <v>0</v>
      </c>
      <c r="G134" s="25">
        <v>0</v>
      </c>
      <c r="H134" s="25">
        <v>0</v>
      </c>
      <c r="I134" s="25">
        <v>1104440</v>
      </c>
      <c r="J134" s="25">
        <v>2418055</v>
      </c>
      <c r="K134" s="25">
        <v>0</v>
      </c>
      <c r="L134" s="25">
        <v>0</v>
      </c>
      <c r="M134" s="25">
        <v>0</v>
      </c>
      <c r="N134" s="25">
        <v>0</v>
      </c>
      <c r="O134" s="25">
        <v>0</v>
      </c>
      <c r="P134" s="25">
        <v>1147137</v>
      </c>
      <c r="Q134" s="25">
        <v>202197</v>
      </c>
      <c r="R134" s="25">
        <v>215763</v>
      </c>
      <c r="S134" s="25">
        <v>30964</v>
      </c>
      <c r="T134" s="25">
        <v>12918</v>
      </c>
      <c r="U134" s="25">
        <v>106015</v>
      </c>
      <c r="V134" s="25">
        <v>24861</v>
      </c>
      <c r="W134" s="25">
        <v>0</v>
      </c>
      <c r="X134" s="25">
        <v>448201</v>
      </c>
      <c r="Y134" s="25">
        <v>0</v>
      </c>
      <c r="Z134" s="25">
        <v>0</v>
      </c>
      <c r="AA134" s="25">
        <v>13457403</v>
      </c>
      <c r="AB134" s="25">
        <v>0</v>
      </c>
    </row>
    <row r="135" spans="1:28" x14ac:dyDescent="0.3">
      <c r="A135" s="24" t="s">
        <v>268</v>
      </c>
      <c r="B135" s="22" t="s">
        <v>269</v>
      </c>
      <c r="C135" s="22">
        <v>1</v>
      </c>
      <c r="D135" s="22">
        <v>1</v>
      </c>
      <c r="E135" s="25">
        <v>709531712</v>
      </c>
      <c r="F135" s="25">
        <v>6952273</v>
      </c>
      <c r="G135" s="25">
        <v>0</v>
      </c>
      <c r="H135" s="25">
        <v>0</v>
      </c>
      <c r="I135" s="25">
        <v>53015341</v>
      </c>
      <c r="J135" s="25">
        <v>102233472</v>
      </c>
      <c r="K135" s="25">
        <v>0</v>
      </c>
      <c r="L135" s="25">
        <v>0</v>
      </c>
      <c r="M135" s="25">
        <v>1954616</v>
      </c>
      <c r="N135" s="25">
        <v>6344889</v>
      </c>
      <c r="O135" s="25">
        <v>4730349</v>
      </c>
      <c r="P135" s="25">
        <v>0</v>
      </c>
      <c r="Q135" s="25">
        <v>4847778</v>
      </c>
      <c r="R135" s="25">
        <v>25215165</v>
      </c>
      <c r="S135" s="25">
        <v>628861</v>
      </c>
      <c r="T135" s="25">
        <v>262375</v>
      </c>
      <c r="U135" s="25">
        <v>2466597</v>
      </c>
      <c r="V135" s="25">
        <v>845243</v>
      </c>
      <c r="W135" s="25">
        <v>0</v>
      </c>
      <c r="X135" s="25">
        <v>21594227</v>
      </c>
      <c r="Y135" s="25">
        <v>0</v>
      </c>
      <c r="Z135" s="25">
        <v>0</v>
      </c>
      <c r="AA135" s="25">
        <v>940622898</v>
      </c>
      <c r="AB135" s="25">
        <v>0</v>
      </c>
    </row>
    <row r="136" spans="1:28" x14ac:dyDescent="0.3">
      <c r="A136" s="24" t="s">
        <v>270</v>
      </c>
      <c r="B136" s="22" t="s">
        <v>271</v>
      </c>
      <c r="C136" s="22">
        <v>1</v>
      </c>
      <c r="D136" s="22">
        <v>0</v>
      </c>
      <c r="E136" s="25">
        <v>22578868</v>
      </c>
      <c r="F136" s="25">
        <v>276283</v>
      </c>
      <c r="G136" s="25">
        <v>0</v>
      </c>
      <c r="H136" s="25">
        <v>24331</v>
      </c>
      <c r="I136" s="25">
        <v>6246465</v>
      </c>
      <c r="J136" s="25">
        <v>2550330</v>
      </c>
      <c r="K136" s="25">
        <v>0</v>
      </c>
      <c r="L136" s="25">
        <v>0</v>
      </c>
      <c r="M136" s="25">
        <v>0</v>
      </c>
      <c r="N136" s="25">
        <v>0</v>
      </c>
      <c r="O136" s="25">
        <v>0</v>
      </c>
      <c r="P136" s="25">
        <v>1591628</v>
      </c>
      <c r="Q136" s="25">
        <v>567322</v>
      </c>
      <c r="R136" s="25">
        <v>1155517</v>
      </c>
      <c r="S136" s="25">
        <v>33780</v>
      </c>
      <c r="T136" s="25">
        <v>11909</v>
      </c>
      <c r="U136" s="25">
        <v>154188</v>
      </c>
      <c r="V136" s="25">
        <v>33835</v>
      </c>
      <c r="W136" s="25">
        <v>0</v>
      </c>
      <c r="X136" s="25">
        <v>1066034</v>
      </c>
      <c r="Y136" s="25">
        <v>0</v>
      </c>
      <c r="Z136" s="25">
        <v>0</v>
      </c>
      <c r="AA136" s="25">
        <v>36290490</v>
      </c>
      <c r="AB136" s="25">
        <v>0</v>
      </c>
    </row>
    <row r="137" spans="1:28" x14ac:dyDescent="0.3">
      <c r="A137" s="24" t="s">
        <v>272</v>
      </c>
      <c r="B137" s="22" t="s">
        <v>273</v>
      </c>
      <c r="C137" s="22">
        <v>1</v>
      </c>
      <c r="D137" s="22">
        <v>0</v>
      </c>
      <c r="E137" s="25">
        <v>20934833</v>
      </c>
      <c r="F137" s="25">
        <v>92612</v>
      </c>
      <c r="G137" s="25">
        <v>0</v>
      </c>
      <c r="H137" s="25">
        <v>0</v>
      </c>
      <c r="I137" s="25">
        <v>3144420</v>
      </c>
      <c r="J137" s="25">
        <v>4391202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1699777</v>
      </c>
      <c r="Q137" s="25">
        <v>467443</v>
      </c>
      <c r="R137" s="25">
        <v>1582209</v>
      </c>
      <c r="S137" s="25">
        <v>33106</v>
      </c>
      <c r="T137" s="25">
        <v>13812</v>
      </c>
      <c r="U137" s="25">
        <v>138752</v>
      </c>
      <c r="V137" s="25">
        <v>35833</v>
      </c>
      <c r="W137" s="25">
        <v>0</v>
      </c>
      <c r="X137" s="25">
        <v>445942</v>
      </c>
      <c r="Y137" s="25">
        <v>0</v>
      </c>
      <c r="Z137" s="25">
        <v>0</v>
      </c>
      <c r="AA137" s="25">
        <v>32979941</v>
      </c>
      <c r="AB137" s="25">
        <v>0</v>
      </c>
    </row>
    <row r="138" spans="1:28" x14ac:dyDescent="0.3">
      <c r="A138" s="24" t="s">
        <v>274</v>
      </c>
      <c r="B138" s="22" t="s">
        <v>275</v>
      </c>
      <c r="C138" s="22">
        <v>1</v>
      </c>
      <c r="D138" s="22">
        <v>0</v>
      </c>
      <c r="E138" s="25">
        <v>15006240</v>
      </c>
      <c r="F138" s="25">
        <v>46875</v>
      </c>
      <c r="G138" s="25">
        <v>0</v>
      </c>
      <c r="H138" s="25">
        <v>9059</v>
      </c>
      <c r="I138" s="25">
        <v>2110162</v>
      </c>
      <c r="J138" s="25">
        <v>1842304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1540515</v>
      </c>
      <c r="Q138" s="25">
        <v>464759</v>
      </c>
      <c r="R138" s="25">
        <v>1103426</v>
      </c>
      <c r="S138" s="25">
        <v>20044</v>
      </c>
      <c r="T138" s="25">
        <v>8362</v>
      </c>
      <c r="U138" s="25">
        <v>86269</v>
      </c>
      <c r="V138" s="25">
        <v>24512</v>
      </c>
      <c r="W138" s="25">
        <v>0</v>
      </c>
      <c r="X138" s="25">
        <v>448907</v>
      </c>
      <c r="Y138" s="25">
        <v>0</v>
      </c>
      <c r="Z138" s="25">
        <v>0</v>
      </c>
      <c r="AA138" s="25">
        <v>22711434</v>
      </c>
      <c r="AB138" s="25">
        <v>0</v>
      </c>
    </row>
    <row r="139" spans="1:28" x14ac:dyDescent="0.3">
      <c r="A139" s="24" t="s">
        <v>276</v>
      </c>
      <c r="B139" s="22" t="s">
        <v>277</v>
      </c>
      <c r="C139" s="22">
        <v>1</v>
      </c>
      <c r="D139" s="22">
        <v>0</v>
      </c>
      <c r="E139" s="25">
        <v>16305307</v>
      </c>
      <c r="F139" s="25">
        <v>0</v>
      </c>
      <c r="G139" s="25">
        <v>0</v>
      </c>
      <c r="H139" s="25">
        <v>0</v>
      </c>
      <c r="I139" s="25">
        <v>2114627</v>
      </c>
      <c r="J139" s="25">
        <v>3168112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1286350</v>
      </c>
      <c r="Q139" s="25">
        <v>430258</v>
      </c>
      <c r="R139" s="25">
        <v>1347171</v>
      </c>
      <c r="S139" s="25">
        <v>27878</v>
      </c>
      <c r="T139" s="25">
        <v>11631</v>
      </c>
      <c r="U139" s="25">
        <v>113879</v>
      </c>
      <c r="V139" s="25">
        <v>31751</v>
      </c>
      <c r="W139" s="25">
        <v>0</v>
      </c>
      <c r="X139" s="25">
        <v>463776</v>
      </c>
      <c r="Y139" s="25">
        <v>19075</v>
      </c>
      <c r="Z139" s="25">
        <v>0</v>
      </c>
      <c r="AA139" s="25">
        <v>25319815</v>
      </c>
      <c r="AB139" s="25">
        <v>0</v>
      </c>
    </row>
    <row r="140" spans="1:28" x14ac:dyDescent="0.3">
      <c r="A140" s="24" t="s">
        <v>278</v>
      </c>
      <c r="B140" s="22" t="s">
        <v>279</v>
      </c>
      <c r="C140" s="22">
        <v>1</v>
      </c>
      <c r="D140" s="22">
        <v>0</v>
      </c>
      <c r="E140" s="25">
        <v>14366406</v>
      </c>
      <c r="F140" s="25">
        <v>461436</v>
      </c>
      <c r="G140" s="25">
        <v>520911</v>
      </c>
      <c r="H140" s="25">
        <v>0</v>
      </c>
      <c r="I140" s="25">
        <v>2136162</v>
      </c>
      <c r="J140" s="25">
        <v>1394689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1664035</v>
      </c>
      <c r="Q140" s="25">
        <v>551699</v>
      </c>
      <c r="R140" s="25">
        <v>1711628</v>
      </c>
      <c r="S140" s="25">
        <v>19070</v>
      </c>
      <c r="T140" s="25">
        <v>7956</v>
      </c>
      <c r="U140" s="25">
        <v>85511</v>
      </c>
      <c r="V140" s="25">
        <v>22582</v>
      </c>
      <c r="W140" s="25">
        <v>0</v>
      </c>
      <c r="X140" s="25">
        <v>241898</v>
      </c>
      <c r="Y140" s="25">
        <v>0</v>
      </c>
      <c r="Z140" s="25">
        <v>0</v>
      </c>
      <c r="AA140" s="25">
        <v>23183983</v>
      </c>
      <c r="AB140" s="25">
        <v>0</v>
      </c>
    </row>
    <row r="141" spans="1:28" x14ac:dyDescent="0.3">
      <c r="A141" s="24" t="s">
        <v>280</v>
      </c>
      <c r="B141" s="22" t="s">
        <v>281</v>
      </c>
      <c r="C141" s="22">
        <v>1</v>
      </c>
      <c r="D141" s="22">
        <v>0</v>
      </c>
      <c r="E141" s="25">
        <v>15969835</v>
      </c>
      <c r="F141" s="25">
        <v>0</v>
      </c>
      <c r="G141" s="25">
        <v>0</v>
      </c>
      <c r="H141" s="25">
        <v>0</v>
      </c>
      <c r="I141" s="25">
        <v>3202672</v>
      </c>
      <c r="J141" s="25">
        <v>3398855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1655400</v>
      </c>
      <c r="Q141" s="25">
        <v>179097</v>
      </c>
      <c r="R141" s="25">
        <v>1170710</v>
      </c>
      <c r="S141" s="25">
        <v>63995</v>
      </c>
      <c r="T141" s="25">
        <v>26700</v>
      </c>
      <c r="U141" s="25">
        <v>267659</v>
      </c>
      <c r="V141" s="25">
        <v>54483</v>
      </c>
      <c r="W141" s="25">
        <v>0</v>
      </c>
      <c r="X141" s="25">
        <v>972006</v>
      </c>
      <c r="Y141" s="25">
        <v>0</v>
      </c>
      <c r="Z141" s="25">
        <v>0</v>
      </c>
      <c r="AA141" s="25">
        <v>26961412</v>
      </c>
      <c r="AB141" s="25">
        <v>0</v>
      </c>
    </row>
    <row r="142" spans="1:28" x14ac:dyDescent="0.3">
      <c r="A142" s="24" t="s">
        <v>282</v>
      </c>
      <c r="B142" s="22" t="s">
        <v>283</v>
      </c>
      <c r="C142" s="22">
        <v>1</v>
      </c>
      <c r="D142" s="22">
        <v>0</v>
      </c>
      <c r="E142" s="25">
        <v>14163487</v>
      </c>
      <c r="F142" s="25">
        <v>0</v>
      </c>
      <c r="G142" s="25">
        <v>0</v>
      </c>
      <c r="H142" s="25">
        <v>0</v>
      </c>
      <c r="I142" s="25">
        <v>2396727</v>
      </c>
      <c r="J142" s="25">
        <v>4561077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1798081</v>
      </c>
      <c r="Q142" s="25">
        <v>298529</v>
      </c>
      <c r="R142" s="25">
        <v>87040</v>
      </c>
      <c r="S142" s="25">
        <v>23549</v>
      </c>
      <c r="T142" s="25">
        <v>9825</v>
      </c>
      <c r="U142" s="25">
        <v>96346</v>
      </c>
      <c r="V142" s="25">
        <v>24766</v>
      </c>
      <c r="W142" s="25">
        <v>0</v>
      </c>
      <c r="X142" s="25">
        <v>553940</v>
      </c>
      <c r="Y142" s="25">
        <v>0</v>
      </c>
      <c r="Z142" s="25">
        <v>0</v>
      </c>
      <c r="AA142" s="25">
        <v>24013367</v>
      </c>
      <c r="AB142" s="25">
        <v>0</v>
      </c>
    </row>
    <row r="143" spans="1:28" x14ac:dyDescent="0.3">
      <c r="A143" s="24" t="s">
        <v>284</v>
      </c>
      <c r="B143" s="22" t="s">
        <v>285</v>
      </c>
      <c r="C143" s="22">
        <v>1</v>
      </c>
      <c r="D143" s="22">
        <v>0</v>
      </c>
      <c r="E143" s="25">
        <v>8941436</v>
      </c>
      <c r="F143" s="25">
        <v>0</v>
      </c>
      <c r="G143" s="25">
        <v>0</v>
      </c>
      <c r="H143" s="25">
        <v>0</v>
      </c>
      <c r="I143" s="25">
        <v>1802391</v>
      </c>
      <c r="J143" s="25">
        <v>2113890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1299631</v>
      </c>
      <c r="Q143" s="25">
        <v>208152</v>
      </c>
      <c r="R143" s="25">
        <v>585986</v>
      </c>
      <c r="S143" s="25">
        <v>19040</v>
      </c>
      <c r="T143" s="25">
        <v>7943</v>
      </c>
      <c r="U143" s="25">
        <v>77240</v>
      </c>
      <c r="V143" s="25">
        <v>19655</v>
      </c>
      <c r="W143" s="25">
        <v>0</v>
      </c>
      <c r="X143" s="25">
        <v>506024</v>
      </c>
      <c r="Y143" s="25">
        <v>0</v>
      </c>
      <c r="Z143" s="25">
        <v>0</v>
      </c>
      <c r="AA143" s="25">
        <v>15581388</v>
      </c>
      <c r="AB143" s="25">
        <v>0</v>
      </c>
    </row>
    <row r="144" spans="1:28" x14ac:dyDescent="0.3">
      <c r="A144" s="24" t="s">
        <v>286</v>
      </c>
      <c r="B144" s="22" t="s">
        <v>287</v>
      </c>
      <c r="C144" s="22">
        <v>1</v>
      </c>
      <c r="D144" s="22">
        <v>0</v>
      </c>
      <c r="E144" s="25">
        <v>10297615</v>
      </c>
      <c r="F144" s="25">
        <v>0</v>
      </c>
      <c r="G144" s="25">
        <v>0</v>
      </c>
      <c r="H144" s="25">
        <v>0</v>
      </c>
      <c r="I144" s="25">
        <v>1760901</v>
      </c>
      <c r="J144" s="25">
        <v>3138576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1411774</v>
      </c>
      <c r="Q144" s="25">
        <v>65563</v>
      </c>
      <c r="R144" s="25">
        <v>459556</v>
      </c>
      <c r="S144" s="25">
        <v>30410</v>
      </c>
      <c r="T144" s="25">
        <v>12687</v>
      </c>
      <c r="U144" s="25">
        <v>126927</v>
      </c>
      <c r="V144" s="25">
        <v>22746</v>
      </c>
      <c r="W144" s="25">
        <v>0</v>
      </c>
      <c r="X144" s="25">
        <v>651602</v>
      </c>
      <c r="Y144" s="25">
        <v>0</v>
      </c>
      <c r="Z144" s="25">
        <v>0</v>
      </c>
      <c r="AA144" s="25">
        <v>17978357</v>
      </c>
      <c r="AB144" s="25">
        <v>0</v>
      </c>
    </row>
    <row r="145" spans="1:28" x14ac:dyDescent="0.3">
      <c r="A145" s="24" t="s">
        <v>288</v>
      </c>
      <c r="B145" s="22" t="s">
        <v>289</v>
      </c>
      <c r="C145" s="22">
        <v>1</v>
      </c>
      <c r="D145" s="22">
        <v>0</v>
      </c>
      <c r="E145" s="25">
        <v>23482093</v>
      </c>
      <c r="F145" s="25">
        <v>0</v>
      </c>
      <c r="G145" s="25">
        <v>0</v>
      </c>
      <c r="H145" s="25">
        <v>7919</v>
      </c>
      <c r="I145" s="25">
        <v>3243787</v>
      </c>
      <c r="J145" s="25">
        <v>4525005</v>
      </c>
      <c r="K145" s="25">
        <v>149739</v>
      </c>
      <c r="L145" s="25">
        <v>0</v>
      </c>
      <c r="M145" s="25">
        <v>0</v>
      </c>
      <c r="N145" s="25">
        <v>0</v>
      </c>
      <c r="O145" s="25">
        <v>0</v>
      </c>
      <c r="P145" s="25">
        <v>1879777</v>
      </c>
      <c r="Q145" s="25">
        <v>592500</v>
      </c>
      <c r="R145" s="25">
        <v>408519</v>
      </c>
      <c r="S145" s="25">
        <v>31249</v>
      </c>
      <c r="T145" s="25">
        <v>13037</v>
      </c>
      <c r="U145" s="25">
        <v>126869</v>
      </c>
      <c r="V145" s="25">
        <v>35186</v>
      </c>
      <c r="W145" s="25">
        <v>0</v>
      </c>
      <c r="X145" s="25">
        <v>200709</v>
      </c>
      <c r="Y145" s="25">
        <v>7236</v>
      </c>
      <c r="Z145" s="25">
        <v>0</v>
      </c>
      <c r="AA145" s="25">
        <v>34703625</v>
      </c>
      <c r="AB145" s="25">
        <v>0</v>
      </c>
    </row>
    <row r="146" spans="1:28" x14ac:dyDescent="0.3">
      <c r="A146" s="24" t="s">
        <v>290</v>
      </c>
      <c r="B146" s="22" t="s">
        <v>291</v>
      </c>
      <c r="C146" s="22">
        <v>1</v>
      </c>
      <c r="D146" s="22">
        <v>0</v>
      </c>
      <c r="E146" s="25">
        <v>15518924</v>
      </c>
      <c r="F146" s="25">
        <v>0</v>
      </c>
      <c r="G146" s="25">
        <v>0</v>
      </c>
      <c r="H146" s="25">
        <v>0</v>
      </c>
      <c r="I146" s="25">
        <v>2478285</v>
      </c>
      <c r="J146" s="25">
        <v>4155433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1712428</v>
      </c>
      <c r="Q146" s="25">
        <v>182321</v>
      </c>
      <c r="R146" s="25">
        <v>804215</v>
      </c>
      <c r="S146" s="25">
        <v>43787</v>
      </c>
      <c r="T146" s="25">
        <v>18268</v>
      </c>
      <c r="U146" s="25">
        <v>180284</v>
      </c>
      <c r="V146" s="25">
        <v>43574</v>
      </c>
      <c r="W146" s="25">
        <v>0</v>
      </c>
      <c r="X146" s="25">
        <v>718293</v>
      </c>
      <c r="Y146" s="25">
        <v>0</v>
      </c>
      <c r="Z146" s="25">
        <v>0</v>
      </c>
      <c r="AA146" s="25">
        <v>25855812</v>
      </c>
      <c r="AB146" s="25">
        <v>0</v>
      </c>
    </row>
    <row r="147" spans="1:28" x14ac:dyDescent="0.3">
      <c r="A147" s="24" t="s">
        <v>292</v>
      </c>
      <c r="B147" s="22" t="s">
        <v>293</v>
      </c>
      <c r="C147" s="22">
        <v>1</v>
      </c>
      <c r="D147" s="22">
        <v>0</v>
      </c>
      <c r="E147" s="25">
        <v>20767079</v>
      </c>
      <c r="F147" s="25">
        <v>0</v>
      </c>
      <c r="G147" s="25">
        <v>0</v>
      </c>
      <c r="H147" s="25">
        <v>0</v>
      </c>
      <c r="I147" s="25">
        <v>3150071</v>
      </c>
      <c r="J147" s="25">
        <v>3666726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2462535</v>
      </c>
      <c r="Q147" s="25">
        <v>520275</v>
      </c>
      <c r="R147" s="25">
        <v>750332</v>
      </c>
      <c r="S147" s="25">
        <v>50468</v>
      </c>
      <c r="T147" s="25">
        <v>21056</v>
      </c>
      <c r="U147" s="25">
        <v>201429</v>
      </c>
      <c r="V147" s="25">
        <v>53403</v>
      </c>
      <c r="W147" s="25">
        <v>0</v>
      </c>
      <c r="X147" s="25">
        <v>715260</v>
      </c>
      <c r="Y147" s="25">
        <v>0</v>
      </c>
      <c r="Z147" s="25">
        <v>0</v>
      </c>
      <c r="AA147" s="25">
        <v>32358634</v>
      </c>
      <c r="AB147" s="25">
        <v>0</v>
      </c>
    </row>
    <row r="148" spans="1:28" x14ac:dyDescent="0.3">
      <c r="A148" s="24" t="s">
        <v>294</v>
      </c>
      <c r="B148" s="22" t="s">
        <v>295</v>
      </c>
      <c r="C148" s="22">
        <v>1</v>
      </c>
      <c r="D148" s="22">
        <v>0</v>
      </c>
      <c r="E148" s="25">
        <v>32067295</v>
      </c>
      <c r="F148" s="25">
        <v>0</v>
      </c>
      <c r="G148" s="25">
        <v>0</v>
      </c>
      <c r="H148" s="25">
        <v>0</v>
      </c>
      <c r="I148" s="25">
        <v>4346174</v>
      </c>
      <c r="J148" s="25">
        <v>6768955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3141334</v>
      </c>
      <c r="Q148" s="25">
        <v>858224</v>
      </c>
      <c r="R148" s="25">
        <v>1298950</v>
      </c>
      <c r="S148" s="25">
        <v>75140</v>
      </c>
      <c r="T148" s="25">
        <v>31350</v>
      </c>
      <c r="U148" s="25">
        <v>288571</v>
      </c>
      <c r="V148" s="25">
        <v>76717</v>
      </c>
      <c r="W148" s="25">
        <v>0</v>
      </c>
      <c r="X148" s="25">
        <v>1482599</v>
      </c>
      <c r="Y148" s="25">
        <v>0</v>
      </c>
      <c r="Z148" s="25">
        <v>0</v>
      </c>
      <c r="AA148" s="25">
        <v>50435309</v>
      </c>
      <c r="AB148" s="25">
        <v>0</v>
      </c>
    </row>
    <row r="149" spans="1:28" x14ac:dyDescent="0.3">
      <c r="A149" s="24" t="s">
        <v>296</v>
      </c>
      <c r="B149" s="22" t="s">
        <v>297</v>
      </c>
      <c r="C149" s="22">
        <v>1</v>
      </c>
      <c r="D149" s="22">
        <v>0</v>
      </c>
      <c r="E149" s="25">
        <v>7348579</v>
      </c>
      <c r="F149" s="25">
        <v>0</v>
      </c>
      <c r="G149" s="25">
        <v>0</v>
      </c>
      <c r="H149" s="25">
        <v>0</v>
      </c>
      <c r="I149" s="25">
        <v>976017</v>
      </c>
      <c r="J149" s="25">
        <v>1704531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1158557</v>
      </c>
      <c r="Q149" s="25">
        <v>152807</v>
      </c>
      <c r="R149" s="25">
        <v>168662</v>
      </c>
      <c r="S149" s="25">
        <v>10591</v>
      </c>
      <c r="T149" s="25">
        <v>4418</v>
      </c>
      <c r="U149" s="25">
        <v>44620</v>
      </c>
      <c r="V149" s="25">
        <v>9719</v>
      </c>
      <c r="W149" s="25">
        <v>0</v>
      </c>
      <c r="X149" s="25">
        <v>205725</v>
      </c>
      <c r="Y149" s="25">
        <v>0</v>
      </c>
      <c r="Z149" s="25">
        <v>0</v>
      </c>
      <c r="AA149" s="25">
        <v>11784226</v>
      </c>
      <c r="AB149" s="25">
        <v>0</v>
      </c>
    </row>
    <row r="150" spans="1:28" x14ac:dyDescent="0.3">
      <c r="A150" s="24" t="s">
        <v>298</v>
      </c>
      <c r="B150" s="22" t="s">
        <v>299</v>
      </c>
      <c r="C150" s="22">
        <v>1</v>
      </c>
      <c r="D150" s="22">
        <v>0</v>
      </c>
      <c r="E150" s="25">
        <v>46462752</v>
      </c>
      <c r="F150" s="25">
        <v>0</v>
      </c>
      <c r="G150" s="25">
        <v>0</v>
      </c>
      <c r="H150" s="25">
        <v>0</v>
      </c>
      <c r="I150" s="25">
        <v>4010003</v>
      </c>
      <c r="J150" s="25">
        <v>3799871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2918107</v>
      </c>
      <c r="Q150" s="25">
        <v>895716</v>
      </c>
      <c r="R150" s="25">
        <v>2118477</v>
      </c>
      <c r="S150" s="25">
        <v>46933</v>
      </c>
      <c r="T150" s="25">
        <v>19581</v>
      </c>
      <c r="U150" s="25">
        <v>181740</v>
      </c>
      <c r="V150" s="25">
        <v>64901</v>
      </c>
      <c r="W150" s="25">
        <v>0</v>
      </c>
      <c r="X150" s="25">
        <v>1734207</v>
      </c>
      <c r="Y150" s="25">
        <v>0</v>
      </c>
      <c r="Z150" s="25">
        <v>0</v>
      </c>
      <c r="AA150" s="25">
        <v>62252288</v>
      </c>
      <c r="AB150" s="25">
        <v>0</v>
      </c>
    </row>
    <row r="151" spans="1:28" x14ac:dyDescent="0.3">
      <c r="A151" s="24" t="s">
        <v>300</v>
      </c>
      <c r="B151" s="22" t="s">
        <v>301</v>
      </c>
      <c r="C151" s="22">
        <v>1</v>
      </c>
      <c r="D151" s="22">
        <v>0</v>
      </c>
      <c r="E151" s="25">
        <v>33220871</v>
      </c>
      <c r="F151" s="25">
        <v>0</v>
      </c>
      <c r="G151" s="25">
        <v>0</v>
      </c>
      <c r="H151" s="25">
        <v>991</v>
      </c>
      <c r="I151" s="25">
        <v>6050492</v>
      </c>
      <c r="J151" s="25">
        <v>8608671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2832784</v>
      </c>
      <c r="Q151" s="25">
        <v>1248256</v>
      </c>
      <c r="R151" s="25">
        <v>2574163</v>
      </c>
      <c r="S151" s="25">
        <v>90809</v>
      </c>
      <c r="T151" s="25">
        <v>37887</v>
      </c>
      <c r="U151" s="25">
        <v>339132</v>
      </c>
      <c r="V151" s="25">
        <v>94476</v>
      </c>
      <c r="W151" s="25">
        <v>0</v>
      </c>
      <c r="X151" s="25">
        <v>971997</v>
      </c>
      <c r="Y151" s="25">
        <v>0</v>
      </c>
      <c r="Z151" s="25">
        <v>0</v>
      </c>
      <c r="AA151" s="25">
        <v>56070529</v>
      </c>
      <c r="AB151" s="25">
        <v>0</v>
      </c>
    </row>
    <row r="152" spans="1:28" x14ac:dyDescent="0.3">
      <c r="A152" s="24" t="s">
        <v>302</v>
      </c>
      <c r="B152" s="22" t="s">
        <v>303</v>
      </c>
      <c r="C152" s="22">
        <v>1</v>
      </c>
      <c r="D152" s="22">
        <v>0</v>
      </c>
      <c r="E152" s="25">
        <v>11519336</v>
      </c>
      <c r="F152" s="25">
        <v>0</v>
      </c>
      <c r="G152" s="25">
        <v>0</v>
      </c>
      <c r="H152" s="25">
        <v>2813</v>
      </c>
      <c r="I152" s="25">
        <v>1755527</v>
      </c>
      <c r="J152" s="25">
        <v>2896713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1582017</v>
      </c>
      <c r="Q152" s="25">
        <v>147755</v>
      </c>
      <c r="R152" s="25">
        <v>640208</v>
      </c>
      <c r="S152" s="25">
        <v>17962</v>
      </c>
      <c r="T152" s="25">
        <v>7493</v>
      </c>
      <c r="U152" s="25">
        <v>72813</v>
      </c>
      <c r="V152" s="25">
        <v>20834</v>
      </c>
      <c r="W152" s="25">
        <v>0</v>
      </c>
      <c r="X152" s="25">
        <v>334172</v>
      </c>
      <c r="Y152" s="25">
        <v>0</v>
      </c>
      <c r="Z152" s="25">
        <v>0</v>
      </c>
      <c r="AA152" s="25">
        <v>18997643</v>
      </c>
      <c r="AB152" s="25">
        <v>0</v>
      </c>
    </row>
    <row r="153" spans="1:28" x14ac:dyDescent="0.3">
      <c r="A153" s="24" t="s">
        <v>304</v>
      </c>
      <c r="B153" s="22" t="s">
        <v>305</v>
      </c>
      <c r="C153" s="22">
        <v>1</v>
      </c>
      <c r="D153" s="22">
        <v>0</v>
      </c>
      <c r="E153" s="25">
        <v>5902976</v>
      </c>
      <c r="F153" s="25">
        <v>0</v>
      </c>
      <c r="G153" s="25">
        <v>0</v>
      </c>
      <c r="H153" s="25">
        <v>0</v>
      </c>
      <c r="I153" s="25">
        <v>1078579</v>
      </c>
      <c r="J153" s="25">
        <v>922469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615411</v>
      </c>
      <c r="Q153" s="25">
        <v>155069</v>
      </c>
      <c r="R153" s="25">
        <v>130509</v>
      </c>
      <c r="S153" s="25">
        <v>8225</v>
      </c>
      <c r="T153" s="25">
        <v>3431</v>
      </c>
      <c r="U153" s="25">
        <v>33436</v>
      </c>
      <c r="V153" s="25">
        <v>8769</v>
      </c>
      <c r="W153" s="25">
        <v>0</v>
      </c>
      <c r="X153" s="25">
        <v>307255</v>
      </c>
      <c r="Y153" s="25">
        <v>0</v>
      </c>
      <c r="Z153" s="25">
        <v>0</v>
      </c>
      <c r="AA153" s="25">
        <v>9166129</v>
      </c>
      <c r="AB153" s="25">
        <v>0</v>
      </c>
    </row>
    <row r="154" spans="1:28" x14ac:dyDescent="0.3">
      <c r="A154" s="24" t="s">
        <v>306</v>
      </c>
      <c r="B154" s="22" t="s">
        <v>307</v>
      </c>
      <c r="C154" s="22">
        <v>1</v>
      </c>
      <c r="D154" s="22">
        <v>0</v>
      </c>
      <c r="E154" s="25">
        <v>22205720</v>
      </c>
      <c r="F154" s="25">
        <v>0</v>
      </c>
      <c r="G154" s="25">
        <v>0</v>
      </c>
      <c r="H154" s="25">
        <v>0</v>
      </c>
      <c r="I154" s="25">
        <v>3725191</v>
      </c>
      <c r="J154" s="25">
        <v>2736588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2934293</v>
      </c>
      <c r="Q154" s="25">
        <v>826459</v>
      </c>
      <c r="R154" s="25">
        <v>578138</v>
      </c>
      <c r="S154" s="25">
        <v>78046</v>
      </c>
      <c r="T154" s="25">
        <v>32562</v>
      </c>
      <c r="U154" s="25">
        <v>296449</v>
      </c>
      <c r="V154" s="25">
        <v>73128</v>
      </c>
      <c r="W154" s="25">
        <v>0</v>
      </c>
      <c r="X154" s="25">
        <v>1317594</v>
      </c>
      <c r="Y154" s="25">
        <v>0</v>
      </c>
      <c r="Z154" s="25">
        <v>0</v>
      </c>
      <c r="AA154" s="25">
        <v>34804168</v>
      </c>
      <c r="AB154" s="25">
        <v>0</v>
      </c>
    </row>
    <row r="155" spans="1:28" x14ac:dyDescent="0.3">
      <c r="A155" s="24" t="s">
        <v>308</v>
      </c>
      <c r="B155" s="22" t="s">
        <v>309</v>
      </c>
      <c r="C155" s="22">
        <v>1</v>
      </c>
      <c r="D155" s="22">
        <v>0</v>
      </c>
      <c r="E155" s="25">
        <v>16991458</v>
      </c>
      <c r="F155" s="25">
        <v>28380</v>
      </c>
      <c r="G155" s="25">
        <v>0</v>
      </c>
      <c r="H155" s="25">
        <v>0</v>
      </c>
      <c r="I155" s="25">
        <v>1154332</v>
      </c>
      <c r="J155" s="25">
        <v>4062941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1637763</v>
      </c>
      <c r="Q155" s="25">
        <v>222462</v>
      </c>
      <c r="R155" s="25">
        <v>437214</v>
      </c>
      <c r="S155" s="25">
        <v>25601</v>
      </c>
      <c r="T155" s="25">
        <v>10681</v>
      </c>
      <c r="U155" s="25">
        <v>99147</v>
      </c>
      <c r="V155" s="25">
        <v>13499</v>
      </c>
      <c r="W155" s="25">
        <v>0</v>
      </c>
      <c r="X155" s="25">
        <v>265092</v>
      </c>
      <c r="Y155" s="25">
        <v>0</v>
      </c>
      <c r="Z155" s="25">
        <v>0</v>
      </c>
      <c r="AA155" s="25">
        <v>24948570</v>
      </c>
      <c r="AB155" s="25">
        <v>0</v>
      </c>
    </row>
    <row r="156" spans="1:28" x14ac:dyDescent="0.3">
      <c r="A156" s="24" t="s">
        <v>310</v>
      </c>
      <c r="B156" s="22" t="s">
        <v>311</v>
      </c>
      <c r="C156" s="22">
        <v>1</v>
      </c>
      <c r="D156" s="22">
        <v>0</v>
      </c>
      <c r="E156" s="25">
        <v>48167967</v>
      </c>
      <c r="F156" s="25">
        <v>20057</v>
      </c>
      <c r="G156" s="25">
        <v>0</v>
      </c>
      <c r="H156" s="25">
        <v>12259</v>
      </c>
      <c r="I156" s="25">
        <v>5380691</v>
      </c>
      <c r="J156" s="25">
        <v>9335875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3559732</v>
      </c>
      <c r="Q156" s="25">
        <v>307966</v>
      </c>
      <c r="R156" s="25">
        <v>4334512</v>
      </c>
      <c r="S156" s="25">
        <v>159103</v>
      </c>
      <c r="T156" s="25">
        <v>66450</v>
      </c>
      <c r="U156" s="25">
        <v>452603</v>
      </c>
      <c r="V156" s="25">
        <v>164154</v>
      </c>
      <c r="W156" s="25">
        <v>0</v>
      </c>
      <c r="X156" s="25">
        <v>1881817</v>
      </c>
      <c r="Y156" s="25">
        <v>0</v>
      </c>
      <c r="Z156" s="25">
        <v>0</v>
      </c>
      <c r="AA156" s="25">
        <v>73843186</v>
      </c>
      <c r="AB156" s="25">
        <v>2925</v>
      </c>
    </row>
    <row r="157" spans="1:28" x14ac:dyDescent="0.3">
      <c r="A157" s="24" t="s">
        <v>312</v>
      </c>
      <c r="B157" s="22" t="s">
        <v>313</v>
      </c>
      <c r="C157" s="22">
        <v>1</v>
      </c>
      <c r="D157" s="22">
        <v>0</v>
      </c>
      <c r="E157" s="25">
        <v>47541787</v>
      </c>
      <c r="F157" s="25">
        <v>0</v>
      </c>
      <c r="G157" s="25">
        <v>0</v>
      </c>
      <c r="H157" s="25">
        <v>0</v>
      </c>
      <c r="I157" s="25">
        <v>6384015</v>
      </c>
      <c r="J157" s="25">
        <v>5617325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4602644</v>
      </c>
      <c r="Q157" s="25">
        <v>1052514</v>
      </c>
      <c r="R157" s="25">
        <v>3013533</v>
      </c>
      <c r="S157" s="25">
        <v>98404</v>
      </c>
      <c r="T157" s="25">
        <v>41056</v>
      </c>
      <c r="U157" s="25">
        <v>387421</v>
      </c>
      <c r="V157" s="25">
        <v>106192</v>
      </c>
      <c r="W157" s="25">
        <v>0</v>
      </c>
      <c r="X157" s="25">
        <v>1265192</v>
      </c>
      <c r="Y157" s="25">
        <v>0</v>
      </c>
      <c r="Z157" s="25">
        <v>0</v>
      </c>
      <c r="AA157" s="25">
        <v>70110083</v>
      </c>
      <c r="AB157" s="25">
        <v>185149</v>
      </c>
    </row>
    <row r="158" spans="1:28" x14ac:dyDescent="0.3">
      <c r="A158" s="24" t="s">
        <v>314</v>
      </c>
      <c r="B158" s="22" t="s">
        <v>315</v>
      </c>
      <c r="C158" s="22">
        <v>1</v>
      </c>
      <c r="D158" s="22">
        <v>0</v>
      </c>
      <c r="E158" s="25">
        <v>5433779</v>
      </c>
      <c r="F158" s="25">
        <v>0</v>
      </c>
      <c r="G158" s="25">
        <v>70000</v>
      </c>
      <c r="H158" s="25">
        <v>1774</v>
      </c>
      <c r="I158" s="25">
        <v>517986</v>
      </c>
      <c r="J158" s="25">
        <v>178493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529315</v>
      </c>
      <c r="Q158" s="25">
        <v>0</v>
      </c>
      <c r="R158" s="25">
        <v>0</v>
      </c>
      <c r="S158" s="25">
        <v>4704</v>
      </c>
      <c r="T158" s="25">
        <v>1910</v>
      </c>
      <c r="U158" s="25">
        <v>9777</v>
      </c>
      <c r="V158" s="25">
        <v>4911</v>
      </c>
      <c r="W158" s="25">
        <v>0</v>
      </c>
      <c r="X158" s="25">
        <v>66424</v>
      </c>
      <c r="Y158" s="25">
        <v>1248</v>
      </c>
      <c r="Z158" s="25">
        <v>0</v>
      </c>
      <c r="AA158" s="25">
        <v>6820321</v>
      </c>
      <c r="AB158" s="25">
        <v>0</v>
      </c>
    </row>
    <row r="159" spans="1:28" x14ac:dyDescent="0.3">
      <c r="A159" s="24" t="s">
        <v>316</v>
      </c>
      <c r="B159" s="22" t="s">
        <v>317</v>
      </c>
      <c r="C159" s="22">
        <v>1</v>
      </c>
      <c r="D159" s="22">
        <v>0</v>
      </c>
      <c r="E159" s="25">
        <v>486097</v>
      </c>
      <c r="F159" s="25">
        <v>0</v>
      </c>
      <c r="G159" s="25">
        <v>170528</v>
      </c>
      <c r="H159" s="25">
        <v>0</v>
      </c>
      <c r="I159" s="25">
        <v>21560</v>
      </c>
      <c r="J159" s="25">
        <v>51871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95910</v>
      </c>
      <c r="Q159" s="25">
        <v>0</v>
      </c>
      <c r="R159" s="25">
        <v>0</v>
      </c>
      <c r="S159" s="25">
        <v>2532</v>
      </c>
      <c r="T159" s="25">
        <v>1026</v>
      </c>
      <c r="U159" s="25">
        <v>7806</v>
      </c>
      <c r="V159" s="25">
        <v>0</v>
      </c>
      <c r="W159" s="25">
        <v>0</v>
      </c>
      <c r="X159" s="25">
        <v>13500</v>
      </c>
      <c r="Y159" s="25">
        <v>1555</v>
      </c>
      <c r="Z159" s="25">
        <v>0</v>
      </c>
      <c r="AA159" s="25">
        <v>852385</v>
      </c>
      <c r="AB159" s="25">
        <v>0</v>
      </c>
    </row>
    <row r="160" spans="1:28" x14ac:dyDescent="0.3">
      <c r="A160" s="24" t="s">
        <v>318</v>
      </c>
      <c r="B160" s="22" t="s">
        <v>319</v>
      </c>
      <c r="C160" s="22">
        <v>1</v>
      </c>
      <c r="D160" s="22">
        <v>0</v>
      </c>
      <c r="E160" s="25">
        <v>1006386</v>
      </c>
      <c r="F160" s="25">
        <v>0</v>
      </c>
      <c r="G160" s="25">
        <v>285697</v>
      </c>
      <c r="H160" s="25">
        <v>939</v>
      </c>
      <c r="I160" s="25">
        <v>50092</v>
      </c>
      <c r="J160" s="25">
        <v>109892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101555</v>
      </c>
      <c r="Q160" s="25">
        <v>3952</v>
      </c>
      <c r="R160" s="25">
        <v>0</v>
      </c>
      <c r="S160" s="25">
        <v>1484</v>
      </c>
      <c r="T160" s="25">
        <v>618</v>
      </c>
      <c r="U160" s="25">
        <v>5592</v>
      </c>
      <c r="V160" s="25">
        <v>0</v>
      </c>
      <c r="W160" s="25">
        <v>0</v>
      </c>
      <c r="X160" s="25">
        <v>5399</v>
      </c>
      <c r="Y160" s="25">
        <v>0</v>
      </c>
      <c r="Z160" s="25">
        <v>0</v>
      </c>
      <c r="AA160" s="25">
        <v>1571606</v>
      </c>
      <c r="AB160" s="25">
        <v>0</v>
      </c>
    </row>
    <row r="161" spans="1:28" x14ac:dyDescent="0.3">
      <c r="A161" s="24" t="s">
        <v>320</v>
      </c>
      <c r="B161" s="22" t="s">
        <v>321</v>
      </c>
      <c r="C161" s="22">
        <v>1</v>
      </c>
      <c r="D161" s="22">
        <v>0</v>
      </c>
      <c r="E161" s="25">
        <v>11975558</v>
      </c>
      <c r="F161" s="25">
        <v>0</v>
      </c>
      <c r="G161" s="25">
        <v>75884</v>
      </c>
      <c r="H161" s="25">
        <v>0</v>
      </c>
      <c r="I161" s="25">
        <v>855009</v>
      </c>
      <c r="J161" s="25">
        <v>1372861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1336336</v>
      </c>
      <c r="Q161" s="25">
        <v>327777</v>
      </c>
      <c r="R161" s="25">
        <v>0</v>
      </c>
      <c r="S161" s="25">
        <v>9977</v>
      </c>
      <c r="T161" s="25">
        <v>4162</v>
      </c>
      <c r="U161" s="25">
        <v>38445</v>
      </c>
      <c r="V161" s="25">
        <v>13346</v>
      </c>
      <c r="W161" s="25">
        <v>0</v>
      </c>
      <c r="X161" s="25">
        <v>314330</v>
      </c>
      <c r="Y161" s="25">
        <v>0</v>
      </c>
      <c r="Z161" s="25">
        <v>0</v>
      </c>
      <c r="AA161" s="25">
        <v>16323685</v>
      </c>
      <c r="AB161" s="25">
        <v>0</v>
      </c>
    </row>
    <row r="162" spans="1:28" x14ac:dyDescent="0.3">
      <c r="A162" s="24" t="s">
        <v>322</v>
      </c>
      <c r="B162" s="22" t="s">
        <v>323</v>
      </c>
      <c r="C162" s="22">
        <v>0</v>
      </c>
      <c r="D162" s="22">
        <v>0</v>
      </c>
      <c r="E162" s="25">
        <v>351378</v>
      </c>
      <c r="F162" s="25">
        <v>0</v>
      </c>
      <c r="G162" s="25">
        <v>70000</v>
      </c>
      <c r="H162" s="25">
        <v>2</v>
      </c>
      <c r="I162" s="25">
        <v>16131</v>
      </c>
      <c r="J162" s="25">
        <v>117861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105869</v>
      </c>
      <c r="Q162" s="25">
        <v>0</v>
      </c>
      <c r="R162" s="25">
        <v>0</v>
      </c>
      <c r="S162" s="25">
        <v>734</v>
      </c>
      <c r="T162" s="25">
        <v>306</v>
      </c>
      <c r="U162" s="25">
        <v>2621</v>
      </c>
      <c r="V162" s="25">
        <v>0</v>
      </c>
      <c r="W162" s="25">
        <v>0</v>
      </c>
      <c r="X162" s="25">
        <v>2700</v>
      </c>
      <c r="Y162" s="25">
        <v>0</v>
      </c>
      <c r="Z162" s="25">
        <v>0</v>
      </c>
      <c r="AA162" s="25">
        <v>667602</v>
      </c>
      <c r="AB162" s="25">
        <v>0</v>
      </c>
    </row>
    <row r="163" spans="1:28" x14ac:dyDescent="0.3">
      <c r="A163" s="24" t="s">
        <v>324</v>
      </c>
      <c r="B163" s="22" t="s">
        <v>325</v>
      </c>
      <c r="C163" s="22">
        <v>1</v>
      </c>
      <c r="D163" s="22">
        <v>0</v>
      </c>
      <c r="E163" s="25">
        <v>2024707</v>
      </c>
      <c r="F163" s="25">
        <v>0</v>
      </c>
      <c r="G163" s="25">
        <v>150669</v>
      </c>
      <c r="H163" s="25">
        <v>0</v>
      </c>
      <c r="I163" s="25">
        <v>46064</v>
      </c>
      <c r="J163" s="25">
        <v>426157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396880</v>
      </c>
      <c r="Q163" s="25">
        <v>0</v>
      </c>
      <c r="R163" s="25">
        <v>0</v>
      </c>
      <c r="S163" s="25">
        <v>12778</v>
      </c>
      <c r="T163" s="25">
        <v>5331</v>
      </c>
      <c r="U163" s="25">
        <v>24058</v>
      </c>
      <c r="V163" s="25">
        <v>0</v>
      </c>
      <c r="W163" s="25">
        <v>0</v>
      </c>
      <c r="X163" s="25">
        <v>405000</v>
      </c>
      <c r="Y163" s="25">
        <v>0</v>
      </c>
      <c r="Z163" s="25">
        <v>0</v>
      </c>
      <c r="AA163" s="25">
        <v>3491644</v>
      </c>
      <c r="AB163" s="25">
        <v>0</v>
      </c>
    </row>
    <row r="164" spans="1:28" x14ac:dyDescent="0.3">
      <c r="A164" s="24" t="s">
        <v>326</v>
      </c>
      <c r="B164" s="22" t="s">
        <v>327</v>
      </c>
      <c r="C164" s="22">
        <v>1</v>
      </c>
      <c r="D164" s="22">
        <v>0</v>
      </c>
      <c r="E164" s="25">
        <v>874737</v>
      </c>
      <c r="F164" s="25">
        <v>0</v>
      </c>
      <c r="G164" s="25">
        <v>181474</v>
      </c>
      <c r="H164" s="25">
        <v>147</v>
      </c>
      <c r="I164" s="25">
        <v>46927</v>
      </c>
      <c r="J164" s="25">
        <v>73428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161835</v>
      </c>
      <c r="Q164" s="25">
        <v>5112</v>
      </c>
      <c r="R164" s="25">
        <v>16339</v>
      </c>
      <c r="S164" s="25">
        <v>3311</v>
      </c>
      <c r="T164" s="25">
        <v>0</v>
      </c>
      <c r="U164" s="25">
        <v>11604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1374914</v>
      </c>
      <c r="AB164" s="25">
        <v>0</v>
      </c>
    </row>
    <row r="165" spans="1:28" x14ac:dyDescent="0.3">
      <c r="A165" s="24" t="s">
        <v>328</v>
      </c>
      <c r="B165" s="22" t="s">
        <v>329</v>
      </c>
      <c r="C165" s="22">
        <v>1</v>
      </c>
      <c r="D165" s="22">
        <v>0</v>
      </c>
      <c r="E165" s="25">
        <v>6161043</v>
      </c>
      <c r="F165" s="25">
        <v>0</v>
      </c>
      <c r="G165" s="25">
        <v>247326</v>
      </c>
      <c r="H165" s="25">
        <v>1260</v>
      </c>
      <c r="I165" s="25">
        <v>456913</v>
      </c>
      <c r="J165" s="25">
        <v>1074341</v>
      </c>
      <c r="K165" s="25">
        <v>166997</v>
      </c>
      <c r="L165" s="25">
        <v>0</v>
      </c>
      <c r="M165" s="25">
        <v>0</v>
      </c>
      <c r="N165" s="25">
        <v>0</v>
      </c>
      <c r="O165" s="25">
        <v>0</v>
      </c>
      <c r="P165" s="25">
        <v>360095</v>
      </c>
      <c r="Q165" s="25">
        <v>0</v>
      </c>
      <c r="R165" s="25">
        <v>0</v>
      </c>
      <c r="S165" s="25">
        <v>10936</v>
      </c>
      <c r="T165" s="25">
        <v>3264</v>
      </c>
      <c r="U165" s="25">
        <v>42465</v>
      </c>
      <c r="V165" s="25">
        <v>3622</v>
      </c>
      <c r="W165" s="25">
        <v>0</v>
      </c>
      <c r="X165" s="25">
        <v>267681</v>
      </c>
      <c r="Y165" s="25">
        <v>0</v>
      </c>
      <c r="Z165" s="25">
        <v>0</v>
      </c>
      <c r="AA165" s="25">
        <v>8795943</v>
      </c>
      <c r="AB165" s="25">
        <v>0</v>
      </c>
    </row>
    <row r="166" spans="1:28" x14ac:dyDescent="0.3">
      <c r="A166" s="24" t="s">
        <v>330</v>
      </c>
      <c r="B166" s="22" t="s">
        <v>331</v>
      </c>
      <c r="C166" s="22">
        <v>1</v>
      </c>
      <c r="D166" s="22">
        <v>0</v>
      </c>
      <c r="E166" s="25">
        <v>1944908</v>
      </c>
      <c r="F166" s="25">
        <v>0</v>
      </c>
      <c r="G166" s="25">
        <v>127909</v>
      </c>
      <c r="H166" s="25">
        <v>0</v>
      </c>
      <c r="I166" s="25">
        <v>202496</v>
      </c>
      <c r="J166" s="25">
        <v>437106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220001</v>
      </c>
      <c r="Q166" s="25">
        <v>75892</v>
      </c>
      <c r="R166" s="25">
        <v>80151</v>
      </c>
      <c r="S166" s="25">
        <v>4045</v>
      </c>
      <c r="T166" s="25">
        <v>1687</v>
      </c>
      <c r="U166" s="25">
        <v>15320</v>
      </c>
      <c r="V166" s="25">
        <v>628</v>
      </c>
      <c r="W166" s="25">
        <v>0</v>
      </c>
      <c r="X166" s="25">
        <v>25138</v>
      </c>
      <c r="Y166" s="25">
        <v>0</v>
      </c>
      <c r="Z166" s="25">
        <v>0</v>
      </c>
      <c r="AA166" s="25">
        <v>3135281</v>
      </c>
      <c r="AB166" s="25">
        <v>0</v>
      </c>
    </row>
    <row r="167" spans="1:28" x14ac:dyDescent="0.3">
      <c r="A167" s="24" t="s">
        <v>332</v>
      </c>
      <c r="B167" s="22" t="s">
        <v>333</v>
      </c>
      <c r="C167" s="22">
        <v>1</v>
      </c>
      <c r="D167" s="22">
        <v>1</v>
      </c>
      <c r="E167" s="25">
        <v>4965116</v>
      </c>
      <c r="F167" s="25">
        <v>0</v>
      </c>
      <c r="G167" s="25">
        <v>209232</v>
      </c>
      <c r="H167" s="25">
        <v>0</v>
      </c>
      <c r="I167" s="25">
        <v>411023</v>
      </c>
      <c r="J167" s="25">
        <v>70185</v>
      </c>
      <c r="K167" s="25">
        <v>0</v>
      </c>
      <c r="L167" s="25">
        <v>592055</v>
      </c>
      <c r="M167" s="25">
        <v>0</v>
      </c>
      <c r="N167" s="25">
        <v>0</v>
      </c>
      <c r="O167" s="25">
        <v>0</v>
      </c>
      <c r="P167" s="25">
        <v>617278</v>
      </c>
      <c r="Q167" s="25">
        <v>29560</v>
      </c>
      <c r="R167" s="25">
        <v>0</v>
      </c>
      <c r="S167" s="25">
        <v>5573</v>
      </c>
      <c r="T167" s="25">
        <v>2325</v>
      </c>
      <c r="U167" s="25">
        <v>21728</v>
      </c>
      <c r="V167" s="25">
        <v>2494</v>
      </c>
      <c r="W167" s="25">
        <v>0</v>
      </c>
      <c r="X167" s="25">
        <v>126234</v>
      </c>
      <c r="Y167" s="25">
        <v>3796</v>
      </c>
      <c r="Z167" s="25">
        <v>0</v>
      </c>
      <c r="AA167" s="25">
        <v>7056599</v>
      </c>
      <c r="AB167" s="25">
        <v>0</v>
      </c>
    </row>
    <row r="168" spans="1:28" x14ac:dyDescent="0.3">
      <c r="A168" s="24" t="s">
        <v>334</v>
      </c>
      <c r="B168" s="22" t="s">
        <v>335</v>
      </c>
      <c r="C168" s="22">
        <v>1</v>
      </c>
      <c r="D168" s="22">
        <v>0</v>
      </c>
      <c r="E168" s="25">
        <v>7580281</v>
      </c>
      <c r="F168" s="25">
        <v>0</v>
      </c>
      <c r="G168" s="25">
        <v>0</v>
      </c>
      <c r="H168" s="25">
        <v>0</v>
      </c>
      <c r="I168" s="25">
        <v>573770</v>
      </c>
      <c r="J168" s="25">
        <v>608049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1465825</v>
      </c>
      <c r="Q168" s="25">
        <v>123614</v>
      </c>
      <c r="R168" s="25">
        <v>1869</v>
      </c>
      <c r="S168" s="25">
        <v>0</v>
      </c>
      <c r="T168" s="25">
        <v>1259</v>
      </c>
      <c r="U168" s="25">
        <v>28052</v>
      </c>
      <c r="V168" s="25">
        <v>1178</v>
      </c>
      <c r="W168" s="25">
        <v>0</v>
      </c>
      <c r="X168" s="25">
        <v>243910</v>
      </c>
      <c r="Y168" s="25">
        <v>0</v>
      </c>
      <c r="Z168" s="25">
        <v>0</v>
      </c>
      <c r="AA168" s="25">
        <v>10627807</v>
      </c>
      <c r="AB168" s="25">
        <v>0</v>
      </c>
    </row>
    <row r="169" spans="1:28" x14ac:dyDescent="0.3">
      <c r="A169" s="24" t="s">
        <v>336</v>
      </c>
      <c r="B169" s="22" t="s">
        <v>337</v>
      </c>
      <c r="C169" s="22">
        <v>1</v>
      </c>
      <c r="D169" s="22">
        <v>0</v>
      </c>
      <c r="E169" s="25">
        <v>8679713</v>
      </c>
      <c r="F169" s="25">
        <v>0</v>
      </c>
      <c r="G169" s="25">
        <v>0</v>
      </c>
      <c r="H169" s="25">
        <v>0</v>
      </c>
      <c r="I169" s="25">
        <v>695154</v>
      </c>
      <c r="J169" s="25">
        <v>1679867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1558461</v>
      </c>
      <c r="Q169" s="25">
        <v>0</v>
      </c>
      <c r="R169" s="25">
        <v>0</v>
      </c>
      <c r="S169" s="25">
        <v>2613</v>
      </c>
      <c r="T169" s="25">
        <v>3243</v>
      </c>
      <c r="U169" s="25">
        <v>28252</v>
      </c>
      <c r="V169" s="25">
        <v>3054</v>
      </c>
      <c r="W169" s="25">
        <v>0</v>
      </c>
      <c r="X169" s="25">
        <v>337930</v>
      </c>
      <c r="Y169" s="25">
        <v>0</v>
      </c>
      <c r="Z169" s="25">
        <v>0</v>
      </c>
      <c r="AA169" s="25">
        <v>12988287</v>
      </c>
      <c r="AB169" s="25">
        <v>0</v>
      </c>
    </row>
    <row r="170" spans="1:28" x14ac:dyDescent="0.3">
      <c r="A170" s="24" t="s">
        <v>338</v>
      </c>
      <c r="B170" s="22" t="s">
        <v>339</v>
      </c>
      <c r="C170" s="22">
        <v>1</v>
      </c>
      <c r="D170" s="22">
        <v>0</v>
      </c>
      <c r="E170" s="25">
        <v>22931757</v>
      </c>
      <c r="F170" s="25">
        <v>0</v>
      </c>
      <c r="G170" s="25">
        <v>0</v>
      </c>
      <c r="H170" s="25">
        <v>11923</v>
      </c>
      <c r="I170" s="25">
        <v>1236394</v>
      </c>
      <c r="J170" s="25">
        <v>5317722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4249248</v>
      </c>
      <c r="Q170" s="25">
        <v>152353</v>
      </c>
      <c r="R170" s="25">
        <v>28995</v>
      </c>
      <c r="S170" s="25">
        <v>19699</v>
      </c>
      <c r="T170" s="25">
        <v>8218</v>
      </c>
      <c r="U170" s="25">
        <v>75143</v>
      </c>
      <c r="V170" s="25">
        <v>29087</v>
      </c>
      <c r="W170" s="25">
        <v>0</v>
      </c>
      <c r="X170" s="25">
        <v>356664</v>
      </c>
      <c r="Y170" s="25">
        <v>32260</v>
      </c>
      <c r="Z170" s="25">
        <v>0</v>
      </c>
      <c r="AA170" s="25">
        <v>34449463</v>
      </c>
      <c r="AB170" s="25">
        <v>0</v>
      </c>
    </row>
    <row r="171" spans="1:28" x14ac:dyDescent="0.3">
      <c r="A171" s="24" t="s">
        <v>340</v>
      </c>
      <c r="B171" s="22" t="s">
        <v>341</v>
      </c>
      <c r="C171" s="22">
        <v>1</v>
      </c>
      <c r="D171" s="22">
        <v>0</v>
      </c>
      <c r="E171" s="25">
        <v>7571314</v>
      </c>
      <c r="F171" s="25">
        <v>0</v>
      </c>
      <c r="G171" s="25">
        <v>227664</v>
      </c>
      <c r="H171" s="25">
        <v>0</v>
      </c>
      <c r="I171" s="25">
        <v>581248</v>
      </c>
      <c r="J171" s="25">
        <v>792340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617172</v>
      </c>
      <c r="Q171" s="25">
        <v>0</v>
      </c>
      <c r="R171" s="25">
        <v>20376</v>
      </c>
      <c r="S171" s="25">
        <v>16823</v>
      </c>
      <c r="T171" s="25">
        <v>7018</v>
      </c>
      <c r="U171" s="25">
        <v>66930</v>
      </c>
      <c r="V171" s="25">
        <v>0</v>
      </c>
      <c r="W171" s="25">
        <v>0</v>
      </c>
      <c r="X171" s="25">
        <v>618301</v>
      </c>
      <c r="Y171" s="25">
        <v>0</v>
      </c>
      <c r="Z171" s="25">
        <v>0</v>
      </c>
      <c r="AA171" s="25">
        <v>10519186</v>
      </c>
      <c r="AB171" s="25">
        <v>0</v>
      </c>
    </row>
    <row r="172" spans="1:28" x14ac:dyDescent="0.3">
      <c r="A172" s="24" t="s">
        <v>342</v>
      </c>
      <c r="B172" s="22" t="s">
        <v>343</v>
      </c>
      <c r="C172" s="22">
        <v>1</v>
      </c>
      <c r="D172" s="22">
        <v>0</v>
      </c>
      <c r="E172" s="25">
        <v>35911008</v>
      </c>
      <c r="F172" s="25">
        <v>0</v>
      </c>
      <c r="G172" s="25">
        <v>0</v>
      </c>
      <c r="H172" s="25">
        <v>0</v>
      </c>
      <c r="I172" s="25">
        <v>2419839</v>
      </c>
      <c r="J172" s="25">
        <v>6539589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4576751</v>
      </c>
      <c r="Q172" s="25">
        <v>897876</v>
      </c>
      <c r="R172" s="25">
        <v>306697</v>
      </c>
      <c r="S172" s="25">
        <v>31399</v>
      </c>
      <c r="T172" s="25">
        <v>13100</v>
      </c>
      <c r="U172" s="25">
        <v>123490</v>
      </c>
      <c r="V172" s="25">
        <v>40731</v>
      </c>
      <c r="W172" s="25">
        <v>0</v>
      </c>
      <c r="X172" s="25">
        <v>755861</v>
      </c>
      <c r="Y172" s="25">
        <v>0</v>
      </c>
      <c r="Z172" s="25">
        <v>0</v>
      </c>
      <c r="AA172" s="25">
        <v>51616341</v>
      </c>
      <c r="AB172" s="25">
        <v>0</v>
      </c>
    </row>
    <row r="173" spans="1:28" x14ac:dyDescent="0.3">
      <c r="A173" s="24" t="s">
        <v>344</v>
      </c>
      <c r="B173" s="22" t="s">
        <v>345</v>
      </c>
      <c r="C173" s="22">
        <v>1</v>
      </c>
      <c r="D173" s="22">
        <v>0</v>
      </c>
      <c r="E173" s="25">
        <v>12397158</v>
      </c>
      <c r="F173" s="25">
        <v>0</v>
      </c>
      <c r="G173" s="25">
        <v>0</v>
      </c>
      <c r="H173" s="25">
        <v>0</v>
      </c>
      <c r="I173" s="25">
        <v>1197114</v>
      </c>
      <c r="J173" s="25">
        <v>2032026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1919784</v>
      </c>
      <c r="Q173" s="25">
        <v>177248</v>
      </c>
      <c r="R173" s="25">
        <v>0</v>
      </c>
      <c r="S173" s="25">
        <v>11250</v>
      </c>
      <c r="T173" s="25">
        <v>4693</v>
      </c>
      <c r="U173" s="25">
        <v>41591</v>
      </c>
      <c r="V173" s="25">
        <v>15758</v>
      </c>
      <c r="W173" s="25">
        <v>0</v>
      </c>
      <c r="X173" s="25">
        <v>497429</v>
      </c>
      <c r="Y173" s="25">
        <v>0</v>
      </c>
      <c r="Z173" s="25">
        <v>0</v>
      </c>
      <c r="AA173" s="25">
        <v>18294051</v>
      </c>
      <c r="AB173" s="25">
        <v>0</v>
      </c>
    </row>
    <row r="174" spans="1:28" x14ac:dyDescent="0.3">
      <c r="A174" s="24" t="s">
        <v>346</v>
      </c>
      <c r="B174" s="22" t="s">
        <v>347</v>
      </c>
      <c r="C174" s="22">
        <v>1</v>
      </c>
      <c r="D174" s="22">
        <v>0</v>
      </c>
      <c r="E174" s="25">
        <v>3938611</v>
      </c>
      <c r="F174" s="25">
        <v>0</v>
      </c>
      <c r="G174" s="25">
        <v>88986</v>
      </c>
      <c r="H174" s="25">
        <v>0</v>
      </c>
      <c r="I174" s="25">
        <v>413474</v>
      </c>
      <c r="J174" s="25">
        <v>999293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850724</v>
      </c>
      <c r="Q174" s="25">
        <v>0</v>
      </c>
      <c r="R174" s="25">
        <v>0</v>
      </c>
      <c r="S174" s="25">
        <v>2390</v>
      </c>
      <c r="T174" s="25">
        <v>0</v>
      </c>
      <c r="U174" s="25">
        <v>8238</v>
      </c>
      <c r="V174" s="25">
        <v>3486</v>
      </c>
      <c r="W174" s="25">
        <v>0</v>
      </c>
      <c r="X174" s="25">
        <v>41103</v>
      </c>
      <c r="Y174" s="25">
        <v>0</v>
      </c>
      <c r="Z174" s="25">
        <v>0</v>
      </c>
      <c r="AA174" s="25">
        <v>6346305</v>
      </c>
      <c r="AB174" s="25">
        <v>0</v>
      </c>
    </row>
    <row r="175" spans="1:28" x14ac:dyDescent="0.3">
      <c r="A175" s="24" t="s">
        <v>348</v>
      </c>
      <c r="B175" s="22" t="s">
        <v>349</v>
      </c>
      <c r="C175" s="22">
        <v>1</v>
      </c>
      <c r="D175" s="22">
        <v>0</v>
      </c>
      <c r="E175" s="25">
        <v>1154452</v>
      </c>
      <c r="F175" s="25">
        <v>0</v>
      </c>
      <c r="G175" s="25">
        <v>142853</v>
      </c>
      <c r="H175" s="25">
        <v>0</v>
      </c>
      <c r="I175" s="25">
        <v>119710</v>
      </c>
      <c r="J175" s="25">
        <v>261134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103284</v>
      </c>
      <c r="Q175" s="25">
        <v>0</v>
      </c>
      <c r="R175" s="25">
        <v>30623</v>
      </c>
      <c r="S175" s="25">
        <v>1513</v>
      </c>
      <c r="T175" s="25">
        <v>631</v>
      </c>
      <c r="U175" s="25">
        <v>6932</v>
      </c>
      <c r="V175" s="25">
        <v>0</v>
      </c>
      <c r="W175" s="25">
        <v>0</v>
      </c>
      <c r="X175" s="25">
        <v>0</v>
      </c>
      <c r="Y175" s="25">
        <v>845</v>
      </c>
      <c r="Z175" s="25">
        <v>0</v>
      </c>
      <c r="AA175" s="25">
        <v>1821977</v>
      </c>
      <c r="AB175" s="25">
        <v>0</v>
      </c>
    </row>
    <row r="176" spans="1:28" x14ac:dyDescent="0.3">
      <c r="A176" s="24" t="s">
        <v>350</v>
      </c>
      <c r="B176" s="22" t="s">
        <v>351</v>
      </c>
      <c r="C176" s="22">
        <v>1</v>
      </c>
      <c r="D176" s="22">
        <v>0</v>
      </c>
      <c r="E176" s="25">
        <v>37490616</v>
      </c>
      <c r="F176" s="25">
        <v>0</v>
      </c>
      <c r="G176" s="25">
        <v>0</v>
      </c>
      <c r="H176" s="25">
        <v>0</v>
      </c>
      <c r="I176" s="25">
        <v>4048200</v>
      </c>
      <c r="J176" s="25">
        <v>6444751</v>
      </c>
      <c r="K176" s="25">
        <v>37033</v>
      </c>
      <c r="L176" s="25">
        <v>0</v>
      </c>
      <c r="M176" s="25">
        <v>0</v>
      </c>
      <c r="N176" s="25">
        <v>0</v>
      </c>
      <c r="O176" s="25">
        <v>0</v>
      </c>
      <c r="P176" s="25">
        <v>3769393</v>
      </c>
      <c r="Q176" s="25">
        <v>2269620</v>
      </c>
      <c r="R176" s="25">
        <v>864147</v>
      </c>
      <c r="S176" s="25">
        <v>36387</v>
      </c>
      <c r="T176" s="25">
        <v>15181</v>
      </c>
      <c r="U176" s="25">
        <v>146557</v>
      </c>
      <c r="V176" s="25">
        <v>50377</v>
      </c>
      <c r="W176" s="25">
        <v>0</v>
      </c>
      <c r="X176" s="25">
        <v>1544902</v>
      </c>
      <c r="Y176" s="25">
        <v>0</v>
      </c>
      <c r="Z176" s="25">
        <v>0</v>
      </c>
      <c r="AA176" s="25">
        <v>56717164</v>
      </c>
      <c r="AB176" s="25">
        <v>2952729</v>
      </c>
    </row>
    <row r="177" spans="1:28" x14ac:dyDescent="0.3">
      <c r="A177" s="24" t="s">
        <v>352</v>
      </c>
      <c r="B177" s="22" t="s">
        <v>353</v>
      </c>
      <c r="C177" s="22">
        <v>1</v>
      </c>
      <c r="D177" s="22">
        <v>0</v>
      </c>
      <c r="E177" s="25">
        <v>17240692</v>
      </c>
      <c r="F177" s="25">
        <v>0</v>
      </c>
      <c r="G177" s="25">
        <v>0</v>
      </c>
      <c r="H177" s="25">
        <v>0</v>
      </c>
      <c r="I177" s="25">
        <v>1689355</v>
      </c>
      <c r="J177" s="25">
        <v>3208501</v>
      </c>
      <c r="K177" s="25">
        <v>21494</v>
      </c>
      <c r="L177" s="25">
        <v>0</v>
      </c>
      <c r="M177" s="25">
        <v>0</v>
      </c>
      <c r="N177" s="25">
        <v>0</v>
      </c>
      <c r="O177" s="25">
        <v>0</v>
      </c>
      <c r="P177" s="25">
        <v>2891211</v>
      </c>
      <c r="Q177" s="25">
        <v>650760</v>
      </c>
      <c r="R177" s="25">
        <v>177630</v>
      </c>
      <c r="S177" s="25">
        <v>21976</v>
      </c>
      <c r="T177" s="25">
        <v>9168</v>
      </c>
      <c r="U177" s="25">
        <v>84579</v>
      </c>
      <c r="V177" s="25">
        <v>28011</v>
      </c>
      <c r="W177" s="25">
        <v>0</v>
      </c>
      <c r="X177" s="25">
        <v>477502</v>
      </c>
      <c r="Y177" s="25">
        <v>0</v>
      </c>
      <c r="Z177" s="25">
        <v>0</v>
      </c>
      <c r="AA177" s="25">
        <v>26500879</v>
      </c>
      <c r="AB177" s="25">
        <v>0</v>
      </c>
    </row>
    <row r="178" spans="1:28" x14ac:dyDescent="0.3">
      <c r="A178" s="24" t="s">
        <v>354</v>
      </c>
      <c r="B178" s="22" t="s">
        <v>355</v>
      </c>
      <c r="C178" s="22">
        <v>1</v>
      </c>
      <c r="D178" s="22">
        <v>0</v>
      </c>
      <c r="E178" s="25">
        <v>7992107</v>
      </c>
      <c r="F178" s="25">
        <v>0</v>
      </c>
      <c r="G178" s="25">
        <v>0</v>
      </c>
      <c r="H178" s="25">
        <v>1713</v>
      </c>
      <c r="I178" s="25">
        <v>889585</v>
      </c>
      <c r="J178" s="25">
        <v>1925159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1250315</v>
      </c>
      <c r="Q178" s="25">
        <v>222533</v>
      </c>
      <c r="R178" s="25">
        <v>107416</v>
      </c>
      <c r="S178" s="25">
        <v>12044</v>
      </c>
      <c r="T178" s="25">
        <v>583</v>
      </c>
      <c r="U178" s="25">
        <v>47940</v>
      </c>
      <c r="V178" s="25">
        <v>13114</v>
      </c>
      <c r="W178" s="25">
        <v>0</v>
      </c>
      <c r="X178" s="25">
        <v>274388</v>
      </c>
      <c r="Y178" s="25">
        <v>0</v>
      </c>
      <c r="Z178" s="25">
        <v>0</v>
      </c>
      <c r="AA178" s="25">
        <v>12736897</v>
      </c>
      <c r="AB178" s="25">
        <v>0</v>
      </c>
    </row>
    <row r="179" spans="1:28" x14ac:dyDescent="0.3">
      <c r="A179" s="24" t="s">
        <v>356</v>
      </c>
      <c r="B179" s="22" t="s">
        <v>357</v>
      </c>
      <c r="C179" s="22">
        <v>1</v>
      </c>
      <c r="D179" s="22">
        <v>0</v>
      </c>
      <c r="E179" s="25">
        <v>3416104</v>
      </c>
      <c r="F179" s="25">
        <v>0</v>
      </c>
      <c r="G179" s="25">
        <v>74724</v>
      </c>
      <c r="H179" s="25">
        <v>0</v>
      </c>
      <c r="I179" s="25">
        <v>371329</v>
      </c>
      <c r="J179" s="25">
        <v>1207238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222130</v>
      </c>
      <c r="Q179" s="25">
        <v>164894</v>
      </c>
      <c r="R179" s="25">
        <v>0</v>
      </c>
      <c r="S179" s="25">
        <v>5888</v>
      </c>
      <c r="T179" s="25">
        <v>2456</v>
      </c>
      <c r="U179" s="25">
        <v>19631</v>
      </c>
      <c r="V179" s="25">
        <v>2426</v>
      </c>
      <c r="W179" s="25">
        <v>0</v>
      </c>
      <c r="X179" s="25">
        <v>150000</v>
      </c>
      <c r="Y179" s="25">
        <v>0</v>
      </c>
      <c r="Z179" s="25">
        <v>0</v>
      </c>
      <c r="AA179" s="25">
        <v>5636820</v>
      </c>
      <c r="AB179" s="25">
        <v>0</v>
      </c>
    </row>
    <row r="180" spans="1:28" x14ac:dyDescent="0.3">
      <c r="A180" s="24" t="s">
        <v>358</v>
      </c>
      <c r="B180" s="22" t="s">
        <v>359</v>
      </c>
      <c r="C180" s="22">
        <v>1</v>
      </c>
      <c r="D180" s="22">
        <v>0</v>
      </c>
      <c r="E180" s="25">
        <v>13369928</v>
      </c>
      <c r="F180" s="25">
        <v>0</v>
      </c>
      <c r="G180" s="25">
        <v>0</v>
      </c>
      <c r="H180" s="25">
        <v>0</v>
      </c>
      <c r="I180" s="25">
        <v>2393884</v>
      </c>
      <c r="J180" s="25">
        <v>2484765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1955688</v>
      </c>
      <c r="Q180" s="25">
        <v>361141</v>
      </c>
      <c r="R180" s="25">
        <v>114370</v>
      </c>
      <c r="S180" s="25">
        <v>24508</v>
      </c>
      <c r="T180" s="25">
        <v>7678</v>
      </c>
      <c r="U180" s="25">
        <v>91336</v>
      </c>
      <c r="V180" s="25">
        <v>27754</v>
      </c>
      <c r="W180" s="25">
        <v>0</v>
      </c>
      <c r="X180" s="25">
        <v>1066426</v>
      </c>
      <c r="Y180" s="25">
        <v>0</v>
      </c>
      <c r="Z180" s="25">
        <v>0</v>
      </c>
      <c r="AA180" s="25">
        <v>21897478</v>
      </c>
      <c r="AB180" s="25">
        <v>0</v>
      </c>
    </row>
    <row r="181" spans="1:28" x14ac:dyDescent="0.3">
      <c r="A181" s="24" t="s">
        <v>360</v>
      </c>
      <c r="B181" s="22" t="s">
        <v>361</v>
      </c>
      <c r="C181" s="22">
        <v>1</v>
      </c>
      <c r="D181" s="22">
        <v>0</v>
      </c>
      <c r="E181" s="25">
        <v>9654325</v>
      </c>
      <c r="F181" s="25">
        <v>0</v>
      </c>
      <c r="G181" s="25">
        <v>0</v>
      </c>
      <c r="H181" s="25">
        <v>0</v>
      </c>
      <c r="I181" s="25">
        <v>1255138</v>
      </c>
      <c r="J181" s="25">
        <v>1529597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1629409</v>
      </c>
      <c r="Q181" s="25">
        <v>140378</v>
      </c>
      <c r="R181" s="25">
        <v>305792</v>
      </c>
      <c r="S181" s="25">
        <v>10786</v>
      </c>
      <c r="T181" s="25">
        <v>4500</v>
      </c>
      <c r="U181" s="25">
        <v>41591</v>
      </c>
      <c r="V181" s="25">
        <v>13487</v>
      </c>
      <c r="W181" s="25">
        <v>0</v>
      </c>
      <c r="X181" s="25">
        <v>273896</v>
      </c>
      <c r="Y181" s="25">
        <v>0</v>
      </c>
      <c r="Z181" s="25">
        <v>0</v>
      </c>
      <c r="AA181" s="25">
        <v>14858899</v>
      </c>
      <c r="AB181" s="25">
        <v>0</v>
      </c>
    </row>
    <row r="182" spans="1:28" x14ac:dyDescent="0.3">
      <c r="A182" s="24" t="s">
        <v>362</v>
      </c>
      <c r="B182" s="22" t="s">
        <v>363</v>
      </c>
      <c r="C182" s="22">
        <v>1</v>
      </c>
      <c r="D182" s="22">
        <v>0</v>
      </c>
      <c r="E182" s="25">
        <v>24191855</v>
      </c>
      <c r="F182" s="25">
        <v>0</v>
      </c>
      <c r="G182" s="25">
        <v>729993</v>
      </c>
      <c r="H182" s="25">
        <v>0</v>
      </c>
      <c r="I182" s="25">
        <v>1637982</v>
      </c>
      <c r="J182" s="25">
        <v>2327906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3880180</v>
      </c>
      <c r="Q182" s="25">
        <v>117715</v>
      </c>
      <c r="R182" s="25">
        <v>823370</v>
      </c>
      <c r="S182" s="25">
        <v>37361</v>
      </c>
      <c r="T182" s="25">
        <v>15587</v>
      </c>
      <c r="U182" s="25">
        <v>135839</v>
      </c>
      <c r="V182" s="25">
        <v>16858</v>
      </c>
      <c r="W182" s="25">
        <v>0</v>
      </c>
      <c r="X182" s="25">
        <v>889662</v>
      </c>
      <c r="Y182" s="25">
        <v>0</v>
      </c>
      <c r="Z182" s="25">
        <v>0</v>
      </c>
      <c r="AA182" s="25">
        <v>34804308</v>
      </c>
      <c r="AB182" s="25">
        <v>0</v>
      </c>
    </row>
    <row r="183" spans="1:28" x14ac:dyDescent="0.3">
      <c r="A183" s="24" t="s">
        <v>364</v>
      </c>
      <c r="B183" s="22" t="s">
        <v>365</v>
      </c>
      <c r="C183" s="22">
        <v>1</v>
      </c>
      <c r="D183" s="22">
        <v>0</v>
      </c>
      <c r="E183" s="25">
        <v>9761401</v>
      </c>
      <c r="F183" s="25">
        <v>0</v>
      </c>
      <c r="G183" s="25">
        <v>0</v>
      </c>
      <c r="H183" s="25">
        <v>2403</v>
      </c>
      <c r="I183" s="25">
        <v>1462333</v>
      </c>
      <c r="J183" s="25">
        <v>3704125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1652993</v>
      </c>
      <c r="Q183" s="25">
        <v>62677</v>
      </c>
      <c r="R183" s="25">
        <v>243124</v>
      </c>
      <c r="S183" s="25">
        <v>12374</v>
      </c>
      <c r="T183" s="25">
        <v>5162</v>
      </c>
      <c r="U183" s="25">
        <v>48290</v>
      </c>
      <c r="V183" s="25">
        <v>15295</v>
      </c>
      <c r="W183" s="25">
        <v>0</v>
      </c>
      <c r="X183" s="25">
        <v>168045</v>
      </c>
      <c r="Y183" s="25">
        <v>0</v>
      </c>
      <c r="Z183" s="25">
        <v>0</v>
      </c>
      <c r="AA183" s="25">
        <v>17138222</v>
      </c>
      <c r="AB183" s="25">
        <v>0</v>
      </c>
    </row>
    <row r="184" spans="1:28" x14ac:dyDescent="0.3">
      <c r="A184" s="24" t="s">
        <v>366</v>
      </c>
      <c r="B184" s="22" t="s">
        <v>367</v>
      </c>
      <c r="C184" s="22">
        <v>1</v>
      </c>
      <c r="D184" s="22">
        <v>0</v>
      </c>
      <c r="E184" s="25">
        <v>5080896</v>
      </c>
      <c r="F184" s="25">
        <v>0</v>
      </c>
      <c r="G184" s="25">
        <v>0</v>
      </c>
      <c r="H184" s="25">
        <v>1148</v>
      </c>
      <c r="I184" s="25">
        <v>494847</v>
      </c>
      <c r="J184" s="25">
        <v>612454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649458</v>
      </c>
      <c r="Q184" s="25">
        <v>22976</v>
      </c>
      <c r="R184" s="25">
        <v>272870</v>
      </c>
      <c r="S184" s="25">
        <v>6052</v>
      </c>
      <c r="T184" s="25">
        <v>2525</v>
      </c>
      <c r="U184" s="25">
        <v>24407</v>
      </c>
      <c r="V184" s="25">
        <v>7724</v>
      </c>
      <c r="W184" s="25">
        <v>0</v>
      </c>
      <c r="X184" s="25">
        <v>247760</v>
      </c>
      <c r="Y184" s="25">
        <v>0</v>
      </c>
      <c r="Z184" s="25">
        <v>0</v>
      </c>
      <c r="AA184" s="25">
        <v>7423117</v>
      </c>
      <c r="AB184" s="25">
        <v>0</v>
      </c>
    </row>
    <row r="185" spans="1:28" x14ac:dyDescent="0.3">
      <c r="A185" s="24" t="s">
        <v>368</v>
      </c>
      <c r="B185" s="22" t="s">
        <v>369</v>
      </c>
      <c r="C185" s="22">
        <v>1</v>
      </c>
      <c r="D185" s="22">
        <v>0</v>
      </c>
      <c r="E185" s="25">
        <v>12673235</v>
      </c>
      <c r="F185" s="25">
        <v>0</v>
      </c>
      <c r="G185" s="25">
        <v>0</v>
      </c>
      <c r="H185" s="25">
        <v>3309</v>
      </c>
      <c r="I185" s="25">
        <v>1538419</v>
      </c>
      <c r="J185" s="25">
        <v>2974594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2012122</v>
      </c>
      <c r="Q185" s="25">
        <v>539523</v>
      </c>
      <c r="R185" s="25">
        <v>363074</v>
      </c>
      <c r="S185" s="25">
        <v>16988</v>
      </c>
      <c r="T185" s="25">
        <v>7087</v>
      </c>
      <c r="U185" s="25">
        <v>68677</v>
      </c>
      <c r="V185" s="25">
        <v>21955</v>
      </c>
      <c r="W185" s="25">
        <v>0</v>
      </c>
      <c r="X185" s="25">
        <v>287590</v>
      </c>
      <c r="Y185" s="25">
        <v>0</v>
      </c>
      <c r="Z185" s="25">
        <v>0</v>
      </c>
      <c r="AA185" s="25">
        <v>20506573</v>
      </c>
      <c r="AB185" s="25">
        <v>0</v>
      </c>
    </row>
    <row r="186" spans="1:28" x14ac:dyDescent="0.3">
      <c r="A186" s="24" t="s">
        <v>370</v>
      </c>
      <c r="B186" s="22" t="s">
        <v>371</v>
      </c>
      <c r="C186" s="22">
        <v>1</v>
      </c>
      <c r="D186" s="22">
        <v>0</v>
      </c>
      <c r="E186" s="25">
        <v>10014340</v>
      </c>
      <c r="F186" s="25">
        <v>0</v>
      </c>
      <c r="G186" s="25">
        <v>0</v>
      </c>
      <c r="H186" s="25">
        <v>1600</v>
      </c>
      <c r="I186" s="25">
        <v>1090345</v>
      </c>
      <c r="J186" s="25">
        <v>2959896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1740765</v>
      </c>
      <c r="Q186" s="25">
        <v>72982</v>
      </c>
      <c r="R186" s="25">
        <v>130729</v>
      </c>
      <c r="S186" s="25">
        <v>10142</v>
      </c>
      <c r="T186" s="25">
        <v>4231</v>
      </c>
      <c r="U186" s="25">
        <v>38678</v>
      </c>
      <c r="V186" s="25">
        <v>13337</v>
      </c>
      <c r="W186" s="25">
        <v>0</v>
      </c>
      <c r="X186" s="25">
        <v>343317</v>
      </c>
      <c r="Y186" s="25">
        <v>0</v>
      </c>
      <c r="Z186" s="25">
        <v>0</v>
      </c>
      <c r="AA186" s="25">
        <v>16420362</v>
      </c>
      <c r="AB186" s="25">
        <v>0</v>
      </c>
    </row>
    <row r="187" spans="1:28" x14ac:dyDescent="0.3">
      <c r="A187" s="24" t="s">
        <v>372</v>
      </c>
      <c r="B187" s="22" t="s">
        <v>373</v>
      </c>
      <c r="C187" s="22">
        <v>1</v>
      </c>
      <c r="D187" s="22">
        <v>0</v>
      </c>
      <c r="E187" s="25">
        <v>8164953</v>
      </c>
      <c r="F187" s="25">
        <v>0</v>
      </c>
      <c r="G187" s="25">
        <v>0</v>
      </c>
      <c r="H187" s="25">
        <v>2969</v>
      </c>
      <c r="I187" s="25">
        <v>998911</v>
      </c>
      <c r="J187" s="25">
        <v>545015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1424266</v>
      </c>
      <c r="Q187" s="25">
        <v>0</v>
      </c>
      <c r="R187" s="25">
        <v>157392</v>
      </c>
      <c r="S187" s="25">
        <v>8659</v>
      </c>
      <c r="T187" s="25">
        <v>3612</v>
      </c>
      <c r="U187" s="25">
        <v>33086</v>
      </c>
      <c r="V187" s="25">
        <v>10505</v>
      </c>
      <c r="W187" s="25">
        <v>0</v>
      </c>
      <c r="X187" s="25">
        <v>292448</v>
      </c>
      <c r="Y187" s="25">
        <v>0</v>
      </c>
      <c r="Z187" s="25">
        <v>0</v>
      </c>
      <c r="AA187" s="25">
        <v>11641816</v>
      </c>
      <c r="AB187" s="25">
        <v>0</v>
      </c>
    </row>
    <row r="188" spans="1:28" x14ac:dyDescent="0.3">
      <c r="A188" s="24" t="s">
        <v>374</v>
      </c>
      <c r="B188" s="22" t="s">
        <v>375</v>
      </c>
      <c r="C188" s="22">
        <v>1</v>
      </c>
      <c r="D188" s="22">
        <v>0</v>
      </c>
      <c r="E188" s="25">
        <v>9854526</v>
      </c>
      <c r="F188" s="25">
        <v>0</v>
      </c>
      <c r="G188" s="25">
        <v>0</v>
      </c>
      <c r="H188" s="25">
        <v>0</v>
      </c>
      <c r="I188" s="25">
        <v>1707609</v>
      </c>
      <c r="J188" s="25">
        <v>2236805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1219808</v>
      </c>
      <c r="Q188" s="25">
        <v>120699</v>
      </c>
      <c r="R188" s="25">
        <v>235824</v>
      </c>
      <c r="S188" s="25">
        <v>13168</v>
      </c>
      <c r="T188" s="25">
        <v>5493</v>
      </c>
      <c r="U188" s="25">
        <v>51086</v>
      </c>
      <c r="V188" s="25">
        <v>15359</v>
      </c>
      <c r="W188" s="25">
        <v>0</v>
      </c>
      <c r="X188" s="25">
        <v>502996</v>
      </c>
      <c r="Y188" s="25">
        <v>0</v>
      </c>
      <c r="Z188" s="25">
        <v>0</v>
      </c>
      <c r="AA188" s="25">
        <v>15963373</v>
      </c>
      <c r="AB188" s="25">
        <v>0</v>
      </c>
    </row>
    <row r="189" spans="1:28" x14ac:dyDescent="0.3">
      <c r="A189" s="24" t="s">
        <v>376</v>
      </c>
      <c r="B189" s="22" t="s">
        <v>377</v>
      </c>
      <c r="C189" s="22">
        <v>1</v>
      </c>
      <c r="D189" s="22">
        <v>0</v>
      </c>
      <c r="E189" s="25">
        <v>11693779</v>
      </c>
      <c r="F189" s="25">
        <v>0</v>
      </c>
      <c r="G189" s="25">
        <v>184142</v>
      </c>
      <c r="H189" s="25">
        <v>2529</v>
      </c>
      <c r="I189" s="25">
        <v>1785289</v>
      </c>
      <c r="J189" s="25">
        <v>2532345</v>
      </c>
      <c r="K189" s="25">
        <v>55709</v>
      </c>
      <c r="L189" s="25">
        <v>0</v>
      </c>
      <c r="M189" s="25">
        <v>0</v>
      </c>
      <c r="N189" s="25">
        <v>0</v>
      </c>
      <c r="O189" s="25">
        <v>0</v>
      </c>
      <c r="P189" s="25">
        <v>1052335</v>
      </c>
      <c r="Q189" s="25">
        <v>409592</v>
      </c>
      <c r="R189" s="25">
        <v>529936</v>
      </c>
      <c r="S189" s="25">
        <v>15819</v>
      </c>
      <c r="T189" s="25">
        <v>6600</v>
      </c>
      <c r="U189" s="25">
        <v>63085</v>
      </c>
      <c r="V189" s="25">
        <v>12267</v>
      </c>
      <c r="W189" s="25">
        <v>0</v>
      </c>
      <c r="X189" s="25">
        <v>246314</v>
      </c>
      <c r="Y189" s="25">
        <v>0</v>
      </c>
      <c r="Z189" s="25">
        <v>0</v>
      </c>
      <c r="AA189" s="25">
        <v>18589741</v>
      </c>
      <c r="AB189" s="25">
        <v>0</v>
      </c>
    </row>
    <row r="190" spans="1:28" x14ac:dyDescent="0.3">
      <c r="A190" s="24" t="s">
        <v>378</v>
      </c>
      <c r="B190" s="22" t="s">
        <v>379</v>
      </c>
      <c r="C190" s="22">
        <v>1</v>
      </c>
      <c r="D190" s="22">
        <v>0</v>
      </c>
      <c r="E190" s="25">
        <v>11851079</v>
      </c>
      <c r="F190" s="25">
        <v>0</v>
      </c>
      <c r="G190" s="25">
        <v>188575</v>
      </c>
      <c r="H190" s="25">
        <v>0</v>
      </c>
      <c r="I190" s="25">
        <v>1741245</v>
      </c>
      <c r="J190" s="25">
        <v>3705044</v>
      </c>
      <c r="K190" s="25">
        <v>318576</v>
      </c>
      <c r="L190" s="25">
        <v>0</v>
      </c>
      <c r="M190" s="25">
        <v>0</v>
      </c>
      <c r="N190" s="25">
        <v>0</v>
      </c>
      <c r="O190" s="25">
        <v>0</v>
      </c>
      <c r="P190" s="25">
        <v>1057274</v>
      </c>
      <c r="Q190" s="25">
        <v>410365</v>
      </c>
      <c r="R190" s="25">
        <v>572397</v>
      </c>
      <c r="S190" s="25">
        <v>19864</v>
      </c>
      <c r="T190" s="25">
        <v>8287</v>
      </c>
      <c r="U190" s="25">
        <v>77007</v>
      </c>
      <c r="V190" s="25">
        <v>0</v>
      </c>
      <c r="W190" s="25">
        <v>0</v>
      </c>
      <c r="X190" s="25">
        <v>229980</v>
      </c>
      <c r="Y190" s="25">
        <v>0</v>
      </c>
      <c r="Z190" s="25">
        <v>0</v>
      </c>
      <c r="AA190" s="25">
        <v>20179693</v>
      </c>
      <c r="AB190" s="25">
        <v>104670</v>
      </c>
    </row>
    <row r="191" spans="1:28" x14ac:dyDescent="0.3">
      <c r="A191" s="24" t="s">
        <v>380</v>
      </c>
      <c r="B191" s="22" t="s">
        <v>381</v>
      </c>
      <c r="C191" s="22">
        <v>1</v>
      </c>
      <c r="D191" s="22">
        <v>0</v>
      </c>
      <c r="E191" s="25">
        <v>7885211</v>
      </c>
      <c r="F191" s="25">
        <v>0</v>
      </c>
      <c r="G191" s="25">
        <v>166717</v>
      </c>
      <c r="H191" s="25">
        <v>0</v>
      </c>
      <c r="I191" s="25">
        <v>1273008</v>
      </c>
      <c r="J191" s="25">
        <v>1741984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1175429</v>
      </c>
      <c r="Q191" s="25">
        <v>136292</v>
      </c>
      <c r="R191" s="25">
        <v>341418</v>
      </c>
      <c r="S191" s="25">
        <v>16538</v>
      </c>
      <c r="T191" s="25">
        <v>6900</v>
      </c>
      <c r="U191" s="25">
        <v>66580</v>
      </c>
      <c r="V191" s="25">
        <v>14054</v>
      </c>
      <c r="W191" s="25">
        <v>0</v>
      </c>
      <c r="X191" s="25">
        <v>430956</v>
      </c>
      <c r="Y191" s="25">
        <v>0</v>
      </c>
      <c r="Z191" s="25">
        <v>0</v>
      </c>
      <c r="AA191" s="25">
        <v>13255087</v>
      </c>
      <c r="AB191" s="25">
        <v>0</v>
      </c>
    </row>
    <row r="192" spans="1:28" x14ac:dyDescent="0.3">
      <c r="A192" s="24" t="s">
        <v>382</v>
      </c>
      <c r="B192" s="22" t="s">
        <v>383</v>
      </c>
      <c r="C192" s="22">
        <v>1</v>
      </c>
      <c r="D192" s="22">
        <v>0</v>
      </c>
      <c r="E192" s="25">
        <v>10359781</v>
      </c>
      <c r="F192" s="25">
        <v>0</v>
      </c>
      <c r="G192" s="25">
        <v>281504</v>
      </c>
      <c r="H192" s="25">
        <v>0</v>
      </c>
      <c r="I192" s="25">
        <v>1577460</v>
      </c>
      <c r="J192" s="25">
        <v>1440852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1198522</v>
      </c>
      <c r="Q192" s="25">
        <v>111618</v>
      </c>
      <c r="R192" s="25">
        <v>281100</v>
      </c>
      <c r="S192" s="25">
        <v>17123</v>
      </c>
      <c r="T192" s="25">
        <v>7143</v>
      </c>
      <c r="U192" s="25">
        <v>64541</v>
      </c>
      <c r="V192" s="25">
        <v>16680</v>
      </c>
      <c r="W192" s="25">
        <v>0</v>
      </c>
      <c r="X192" s="25">
        <v>228311</v>
      </c>
      <c r="Y192" s="25">
        <v>0</v>
      </c>
      <c r="Z192" s="25">
        <v>0</v>
      </c>
      <c r="AA192" s="25">
        <v>15584635</v>
      </c>
      <c r="AB192" s="25">
        <v>0</v>
      </c>
    </row>
    <row r="193" spans="1:28" x14ac:dyDescent="0.3">
      <c r="A193" s="24" t="s">
        <v>384</v>
      </c>
      <c r="B193" s="22" t="s">
        <v>385</v>
      </c>
      <c r="C193" s="22">
        <v>1</v>
      </c>
      <c r="D193" s="22">
        <v>0</v>
      </c>
      <c r="E193" s="25">
        <v>1822673</v>
      </c>
      <c r="F193" s="25">
        <v>0</v>
      </c>
      <c r="G193" s="25">
        <v>210056</v>
      </c>
      <c r="H193" s="25">
        <v>184</v>
      </c>
      <c r="I193" s="25">
        <v>62767</v>
      </c>
      <c r="J193" s="25">
        <v>96346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201736</v>
      </c>
      <c r="Q193" s="25">
        <v>12208</v>
      </c>
      <c r="R193" s="25">
        <v>1825</v>
      </c>
      <c r="S193" s="25">
        <v>5468</v>
      </c>
      <c r="T193" s="25">
        <v>2281</v>
      </c>
      <c r="U193" s="25">
        <v>21553</v>
      </c>
      <c r="V193" s="25">
        <v>0</v>
      </c>
      <c r="W193" s="25">
        <v>0</v>
      </c>
      <c r="X193" s="25">
        <v>45900</v>
      </c>
      <c r="Y193" s="25">
        <v>0</v>
      </c>
      <c r="Z193" s="25">
        <v>0</v>
      </c>
      <c r="AA193" s="25">
        <v>2482997</v>
      </c>
      <c r="AB193" s="25">
        <v>0</v>
      </c>
    </row>
    <row r="194" spans="1:28" x14ac:dyDescent="0.3">
      <c r="A194" s="24" t="s">
        <v>386</v>
      </c>
      <c r="B194" s="22" t="s">
        <v>387</v>
      </c>
      <c r="C194" s="22">
        <v>1</v>
      </c>
      <c r="D194" s="22">
        <v>0</v>
      </c>
      <c r="E194" s="25">
        <v>1172887</v>
      </c>
      <c r="F194" s="25">
        <v>0</v>
      </c>
      <c r="G194" s="25">
        <v>200976</v>
      </c>
      <c r="H194" s="25">
        <v>0</v>
      </c>
      <c r="I194" s="25">
        <v>56566</v>
      </c>
      <c r="J194" s="25">
        <v>89464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137511</v>
      </c>
      <c r="Q194" s="25">
        <v>2128</v>
      </c>
      <c r="R194" s="25">
        <v>3818</v>
      </c>
      <c r="S194" s="25">
        <v>4330</v>
      </c>
      <c r="T194" s="25">
        <v>1806</v>
      </c>
      <c r="U194" s="25">
        <v>17242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1686728</v>
      </c>
      <c r="AB194" s="25">
        <v>0</v>
      </c>
    </row>
    <row r="195" spans="1:28" x14ac:dyDescent="0.3">
      <c r="A195" s="24" t="s">
        <v>388</v>
      </c>
      <c r="B195" s="22" t="s">
        <v>389</v>
      </c>
      <c r="C195" s="22">
        <v>1</v>
      </c>
      <c r="D195" s="22">
        <v>0</v>
      </c>
      <c r="E195" s="25">
        <v>516626</v>
      </c>
      <c r="F195" s="25">
        <v>0</v>
      </c>
      <c r="G195" s="25">
        <v>223843</v>
      </c>
      <c r="H195" s="25">
        <v>0</v>
      </c>
      <c r="I195" s="25">
        <v>25114</v>
      </c>
      <c r="J195" s="25">
        <v>41701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105766</v>
      </c>
      <c r="Q195" s="25">
        <v>9843</v>
      </c>
      <c r="R195" s="25">
        <v>0</v>
      </c>
      <c r="S195" s="25">
        <v>1693</v>
      </c>
      <c r="T195" s="25">
        <v>706</v>
      </c>
      <c r="U195" s="25">
        <v>6524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931816</v>
      </c>
      <c r="AB195" s="25">
        <v>0</v>
      </c>
    </row>
    <row r="196" spans="1:28" x14ac:dyDescent="0.3">
      <c r="A196" s="24" t="s">
        <v>390</v>
      </c>
      <c r="B196" s="22" t="s">
        <v>391</v>
      </c>
      <c r="C196" s="22">
        <v>1</v>
      </c>
      <c r="D196" s="22">
        <v>0</v>
      </c>
      <c r="E196" s="25">
        <v>355673</v>
      </c>
      <c r="F196" s="25">
        <v>0</v>
      </c>
      <c r="G196" s="25">
        <v>180008</v>
      </c>
      <c r="H196" s="25">
        <v>0</v>
      </c>
      <c r="I196" s="25">
        <v>29925</v>
      </c>
      <c r="J196" s="25">
        <v>105607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35519</v>
      </c>
      <c r="Q196" s="25">
        <v>0</v>
      </c>
      <c r="R196" s="25">
        <v>0</v>
      </c>
      <c r="S196" s="25">
        <v>959</v>
      </c>
      <c r="T196" s="25">
        <v>400</v>
      </c>
      <c r="U196" s="25">
        <v>4020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712111</v>
      </c>
      <c r="AB196" s="25">
        <v>0</v>
      </c>
    </row>
    <row r="197" spans="1:28" x14ac:dyDescent="0.3">
      <c r="A197" s="24" t="s">
        <v>392</v>
      </c>
      <c r="B197" s="22" t="s">
        <v>393</v>
      </c>
      <c r="C197" s="22">
        <v>1</v>
      </c>
      <c r="D197" s="22">
        <v>0</v>
      </c>
      <c r="E197" s="25">
        <v>286998</v>
      </c>
      <c r="F197" s="25">
        <v>0</v>
      </c>
      <c r="G197" s="25">
        <v>202087</v>
      </c>
      <c r="H197" s="25">
        <v>0</v>
      </c>
      <c r="I197" s="25">
        <v>3329</v>
      </c>
      <c r="J197" s="25">
        <v>37135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62729</v>
      </c>
      <c r="Q197" s="25">
        <v>0</v>
      </c>
      <c r="R197" s="25">
        <v>0</v>
      </c>
      <c r="S197" s="25">
        <v>824</v>
      </c>
      <c r="T197" s="25">
        <v>83</v>
      </c>
      <c r="U197" s="25">
        <v>2913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596098</v>
      </c>
      <c r="AB197" s="25">
        <v>0</v>
      </c>
    </row>
    <row r="198" spans="1:28" x14ac:dyDescent="0.3">
      <c r="A198" s="24" t="s">
        <v>394</v>
      </c>
      <c r="B198" s="22" t="s">
        <v>395</v>
      </c>
      <c r="C198" s="22">
        <v>1</v>
      </c>
      <c r="D198" s="22">
        <v>0</v>
      </c>
      <c r="E198" s="25">
        <v>933908</v>
      </c>
      <c r="F198" s="25">
        <v>0</v>
      </c>
      <c r="G198" s="25">
        <v>207132</v>
      </c>
      <c r="H198" s="25">
        <v>0</v>
      </c>
      <c r="I198" s="25">
        <v>42421</v>
      </c>
      <c r="J198" s="25">
        <v>115355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138738</v>
      </c>
      <c r="Q198" s="25">
        <v>0</v>
      </c>
      <c r="R198" s="25">
        <v>0</v>
      </c>
      <c r="S198" s="25">
        <v>1888</v>
      </c>
      <c r="T198" s="25">
        <v>787</v>
      </c>
      <c r="U198" s="25">
        <v>6000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1446229</v>
      </c>
      <c r="AB198" s="25">
        <v>0</v>
      </c>
    </row>
    <row r="199" spans="1:28" x14ac:dyDescent="0.3">
      <c r="A199" s="24" t="s">
        <v>396</v>
      </c>
      <c r="B199" s="22" t="s">
        <v>397</v>
      </c>
      <c r="C199" s="22">
        <v>1</v>
      </c>
      <c r="D199" s="22">
        <v>0</v>
      </c>
      <c r="E199" s="25">
        <v>8235951</v>
      </c>
      <c r="F199" s="25">
        <v>0</v>
      </c>
      <c r="G199" s="25">
        <v>0</v>
      </c>
      <c r="H199" s="25">
        <v>9042</v>
      </c>
      <c r="I199" s="25">
        <v>1576074</v>
      </c>
      <c r="J199" s="25">
        <v>1405523</v>
      </c>
      <c r="K199" s="25">
        <v>0</v>
      </c>
      <c r="L199" s="25">
        <v>0</v>
      </c>
      <c r="M199" s="25">
        <v>0</v>
      </c>
      <c r="N199" s="25">
        <v>0</v>
      </c>
      <c r="O199" s="25">
        <v>0</v>
      </c>
      <c r="P199" s="25">
        <v>2008139</v>
      </c>
      <c r="Q199" s="25">
        <v>0</v>
      </c>
      <c r="R199" s="25">
        <v>105229</v>
      </c>
      <c r="S199" s="25">
        <v>9318</v>
      </c>
      <c r="T199" s="25">
        <v>3887</v>
      </c>
      <c r="U199" s="25">
        <v>36115</v>
      </c>
      <c r="V199" s="25">
        <v>11455</v>
      </c>
      <c r="W199" s="25">
        <v>0</v>
      </c>
      <c r="X199" s="25">
        <v>377449</v>
      </c>
      <c r="Y199" s="25">
        <v>0</v>
      </c>
      <c r="Z199" s="25">
        <v>0</v>
      </c>
      <c r="AA199" s="25">
        <v>13778182</v>
      </c>
      <c r="AB199" s="25">
        <v>0</v>
      </c>
    </row>
    <row r="200" spans="1:28" x14ac:dyDescent="0.3">
      <c r="A200" s="24" t="s">
        <v>398</v>
      </c>
      <c r="B200" s="22" t="s">
        <v>399</v>
      </c>
      <c r="C200" s="22">
        <v>1</v>
      </c>
      <c r="D200" s="22">
        <v>0</v>
      </c>
      <c r="E200" s="25">
        <v>8033422</v>
      </c>
      <c r="F200" s="25">
        <v>0</v>
      </c>
      <c r="G200" s="25">
        <v>0</v>
      </c>
      <c r="H200" s="25">
        <v>5247</v>
      </c>
      <c r="I200" s="25">
        <v>1278556</v>
      </c>
      <c r="J200" s="25">
        <v>637472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2593789</v>
      </c>
      <c r="Q200" s="25">
        <v>198348</v>
      </c>
      <c r="R200" s="25">
        <v>106179</v>
      </c>
      <c r="S200" s="25">
        <v>27009</v>
      </c>
      <c r="T200" s="25">
        <v>7325</v>
      </c>
      <c r="U200" s="25">
        <v>48872</v>
      </c>
      <c r="V200" s="25">
        <v>32114</v>
      </c>
      <c r="W200" s="25">
        <v>0</v>
      </c>
      <c r="X200" s="25">
        <v>253566</v>
      </c>
      <c r="Y200" s="25">
        <v>0</v>
      </c>
      <c r="Z200" s="25">
        <v>0</v>
      </c>
      <c r="AA200" s="25">
        <v>13221899</v>
      </c>
      <c r="AB200" s="25">
        <v>0</v>
      </c>
    </row>
    <row r="201" spans="1:28" x14ac:dyDescent="0.3">
      <c r="A201" s="24" t="s">
        <v>400</v>
      </c>
      <c r="B201" s="22" t="s">
        <v>401</v>
      </c>
      <c r="C201" s="22">
        <v>1</v>
      </c>
      <c r="D201" s="22">
        <v>0</v>
      </c>
      <c r="E201" s="25">
        <v>14600563</v>
      </c>
      <c r="F201" s="25">
        <v>0</v>
      </c>
      <c r="G201" s="25">
        <v>0</v>
      </c>
      <c r="H201" s="25">
        <v>7015</v>
      </c>
      <c r="I201" s="25">
        <v>1426927</v>
      </c>
      <c r="J201" s="25">
        <v>2991701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3912402</v>
      </c>
      <c r="Q201" s="25">
        <v>633786</v>
      </c>
      <c r="R201" s="25">
        <v>281648</v>
      </c>
      <c r="S201" s="25">
        <v>16583</v>
      </c>
      <c r="T201" s="25">
        <v>6918</v>
      </c>
      <c r="U201" s="25">
        <v>64308</v>
      </c>
      <c r="V201" s="25">
        <v>21887</v>
      </c>
      <c r="W201" s="25">
        <v>0</v>
      </c>
      <c r="X201" s="25">
        <v>526629</v>
      </c>
      <c r="Y201" s="25">
        <v>0</v>
      </c>
      <c r="Z201" s="25">
        <v>0</v>
      </c>
      <c r="AA201" s="25">
        <v>24490367</v>
      </c>
      <c r="AB201" s="25">
        <v>0</v>
      </c>
    </row>
    <row r="202" spans="1:28" x14ac:dyDescent="0.3">
      <c r="A202" s="24" t="s">
        <v>402</v>
      </c>
      <c r="B202" s="22" t="s">
        <v>403</v>
      </c>
      <c r="C202" s="22">
        <v>1</v>
      </c>
      <c r="D202" s="22">
        <v>0</v>
      </c>
      <c r="E202" s="25">
        <v>14866154</v>
      </c>
      <c r="F202" s="25">
        <v>0</v>
      </c>
      <c r="G202" s="25">
        <v>0</v>
      </c>
      <c r="H202" s="25">
        <v>0</v>
      </c>
      <c r="I202" s="25">
        <v>1400940</v>
      </c>
      <c r="J202" s="25">
        <v>2482591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3033562</v>
      </c>
      <c r="Q202" s="25">
        <v>0</v>
      </c>
      <c r="R202" s="25">
        <v>166262</v>
      </c>
      <c r="S202" s="25">
        <v>16164</v>
      </c>
      <c r="T202" s="25">
        <v>4635</v>
      </c>
      <c r="U202" s="25">
        <v>55746</v>
      </c>
      <c r="V202" s="25">
        <v>21543</v>
      </c>
      <c r="W202" s="25">
        <v>0</v>
      </c>
      <c r="X202" s="25">
        <v>270585</v>
      </c>
      <c r="Y202" s="25">
        <v>3453</v>
      </c>
      <c r="Z202" s="25">
        <v>0</v>
      </c>
      <c r="AA202" s="25">
        <v>22321635</v>
      </c>
      <c r="AB202" s="25">
        <v>0</v>
      </c>
    </row>
    <row r="203" spans="1:28" x14ac:dyDescent="0.3">
      <c r="A203" s="24" t="s">
        <v>404</v>
      </c>
      <c r="B203" s="22" t="s">
        <v>405</v>
      </c>
      <c r="C203" s="22">
        <v>1</v>
      </c>
      <c r="D203" s="22">
        <v>0</v>
      </c>
      <c r="E203" s="25">
        <v>12605989</v>
      </c>
      <c r="F203" s="25">
        <v>0</v>
      </c>
      <c r="G203" s="25">
        <v>0</v>
      </c>
      <c r="H203" s="25">
        <v>1767</v>
      </c>
      <c r="I203" s="25">
        <v>824070</v>
      </c>
      <c r="J203" s="25">
        <v>1841628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1889419</v>
      </c>
      <c r="Q203" s="25">
        <v>132388</v>
      </c>
      <c r="R203" s="25">
        <v>121604</v>
      </c>
      <c r="S203" s="25">
        <v>11580</v>
      </c>
      <c r="T203" s="25">
        <v>4831</v>
      </c>
      <c r="U203" s="25">
        <v>42406</v>
      </c>
      <c r="V203" s="25">
        <v>14124</v>
      </c>
      <c r="W203" s="25">
        <v>0</v>
      </c>
      <c r="X203" s="25">
        <v>355268</v>
      </c>
      <c r="Y203" s="25">
        <v>0</v>
      </c>
      <c r="Z203" s="25">
        <v>0</v>
      </c>
      <c r="AA203" s="25">
        <v>17845074</v>
      </c>
      <c r="AB203" s="25">
        <v>0</v>
      </c>
    </row>
    <row r="204" spans="1:28" x14ac:dyDescent="0.3">
      <c r="A204" s="24" t="s">
        <v>406</v>
      </c>
      <c r="B204" s="22" t="s">
        <v>407</v>
      </c>
      <c r="C204" s="22">
        <v>1</v>
      </c>
      <c r="D204" s="22">
        <v>0</v>
      </c>
      <c r="E204" s="25">
        <v>5366133</v>
      </c>
      <c r="F204" s="25">
        <v>0</v>
      </c>
      <c r="G204" s="25">
        <v>0</v>
      </c>
      <c r="H204" s="25">
        <v>0</v>
      </c>
      <c r="I204" s="25">
        <v>900466</v>
      </c>
      <c r="J204" s="25">
        <v>291117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1160072</v>
      </c>
      <c r="Q204" s="25">
        <v>115579</v>
      </c>
      <c r="R204" s="25">
        <v>50746</v>
      </c>
      <c r="S204" s="25">
        <v>7371</v>
      </c>
      <c r="T204" s="25">
        <v>3075</v>
      </c>
      <c r="U204" s="25">
        <v>28426</v>
      </c>
      <c r="V204" s="25">
        <v>6061</v>
      </c>
      <c r="W204" s="25">
        <v>0</v>
      </c>
      <c r="X204" s="25">
        <v>400000</v>
      </c>
      <c r="Y204" s="25">
        <v>0</v>
      </c>
      <c r="Z204" s="25">
        <v>0</v>
      </c>
      <c r="AA204" s="25">
        <v>8329046</v>
      </c>
      <c r="AB204" s="25">
        <v>0</v>
      </c>
    </row>
    <row r="205" spans="1:28" x14ac:dyDescent="0.3">
      <c r="A205" s="24" t="s">
        <v>408</v>
      </c>
      <c r="B205" s="22" t="s">
        <v>409</v>
      </c>
      <c r="C205" s="22">
        <v>1</v>
      </c>
      <c r="D205" s="22">
        <v>0</v>
      </c>
      <c r="E205" s="25">
        <v>2699188</v>
      </c>
      <c r="F205" s="25">
        <v>0</v>
      </c>
      <c r="G205" s="25">
        <v>0</v>
      </c>
      <c r="H205" s="25">
        <v>0</v>
      </c>
      <c r="I205" s="25">
        <v>444950</v>
      </c>
      <c r="J205" s="25">
        <v>549818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624699</v>
      </c>
      <c r="Q205" s="25">
        <v>0</v>
      </c>
      <c r="R205" s="25">
        <v>0</v>
      </c>
      <c r="S205" s="25">
        <v>900</v>
      </c>
      <c r="T205" s="25">
        <v>988</v>
      </c>
      <c r="U205" s="25">
        <v>6079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4326622</v>
      </c>
      <c r="AB205" s="25">
        <v>0</v>
      </c>
    </row>
    <row r="206" spans="1:28" x14ac:dyDescent="0.3">
      <c r="A206" s="24" t="s">
        <v>410</v>
      </c>
      <c r="B206" s="22" t="s">
        <v>411</v>
      </c>
      <c r="C206" s="22">
        <v>1</v>
      </c>
      <c r="D206" s="22">
        <v>0</v>
      </c>
      <c r="E206" s="25">
        <v>662540</v>
      </c>
      <c r="F206" s="25">
        <v>0</v>
      </c>
      <c r="G206" s="25">
        <v>271313</v>
      </c>
      <c r="H206" s="25">
        <v>0</v>
      </c>
      <c r="I206" s="25">
        <v>36195</v>
      </c>
      <c r="J206" s="25">
        <v>19431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132758</v>
      </c>
      <c r="Q206" s="25">
        <v>0</v>
      </c>
      <c r="R206" s="25">
        <v>0</v>
      </c>
      <c r="S206" s="25">
        <v>3281</v>
      </c>
      <c r="T206" s="25">
        <v>1368</v>
      </c>
      <c r="U206" s="25">
        <v>11126</v>
      </c>
      <c r="V206" s="25">
        <v>0</v>
      </c>
      <c r="W206" s="25">
        <v>0</v>
      </c>
      <c r="X206" s="25">
        <v>16200</v>
      </c>
      <c r="Y206" s="25">
        <v>2008</v>
      </c>
      <c r="Z206" s="25">
        <v>0</v>
      </c>
      <c r="AA206" s="25">
        <v>1156220</v>
      </c>
      <c r="AB206" s="25">
        <v>0</v>
      </c>
    </row>
    <row r="207" spans="1:28" x14ac:dyDescent="0.3">
      <c r="A207" s="24" t="s">
        <v>412</v>
      </c>
      <c r="B207" s="22" t="s">
        <v>413</v>
      </c>
      <c r="C207" s="22">
        <v>1</v>
      </c>
      <c r="D207" s="22">
        <v>0</v>
      </c>
      <c r="E207" s="25">
        <v>16155629</v>
      </c>
      <c r="F207" s="25">
        <v>0</v>
      </c>
      <c r="G207" s="25">
        <v>0</v>
      </c>
      <c r="H207" s="25">
        <v>0</v>
      </c>
      <c r="I207" s="25">
        <v>2040215</v>
      </c>
      <c r="J207" s="25">
        <v>2372860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3638596</v>
      </c>
      <c r="Q207" s="25">
        <v>221728</v>
      </c>
      <c r="R207" s="25">
        <v>48592</v>
      </c>
      <c r="S207" s="25">
        <v>15220</v>
      </c>
      <c r="T207" s="25">
        <v>6350</v>
      </c>
      <c r="U207" s="25">
        <v>58076</v>
      </c>
      <c r="V207" s="25">
        <v>19769</v>
      </c>
      <c r="W207" s="25">
        <v>0</v>
      </c>
      <c r="X207" s="25">
        <v>413905</v>
      </c>
      <c r="Y207" s="25">
        <v>0</v>
      </c>
      <c r="Z207" s="25">
        <v>0</v>
      </c>
      <c r="AA207" s="25">
        <v>24990940</v>
      </c>
      <c r="AB207" s="25">
        <v>0</v>
      </c>
    </row>
    <row r="208" spans="1:28" x14ac:dyDescent="0.3">
      <c r="A208" s="24" t="s">
        <v>414</v>
      </c>
      <c r="B208" s="22" t="s">
        <v>415</v>
      </c>
      <c r="C208" s="22">
        <v>1</v>
      </c>
      <c r="D208" s="22">
        <v>1</v>
      </c>
      <c r="E208" s="25">
        <v>28769628</v>
      </c>
      <c r="F208" s="25">
        <v>0</v>
      </c>
      <c r="G208" s="25">
        <v>0</v>
      </c>
      <c r="H208" s="25">
        <v>0</v>
      </c>
      <c r="I208" s="25">
        <v>1993344</v>
      </c>
      <c r="J208" s="25">
        <v>8177518</v>
      </c>
      <c r="K208" s="25">
        <v>0</v>
      </c>
      <c r="L208" s="25">
        <v>1334030</v>
      </c>
      <c r="M208" s="25">
        <v>0</v>
      </c>
      <c r="N208" s="25">
        <v>0</v>
      </c>
      <c r="O208" s="25">
        <v>0</v>
      </c>
      <c r="P208" s="25">
        <v>6633347</v>
      </c>
      <c r="Q208" s="25">
        <v>1166309</v>
      </c>
      <c r="R208" s="25">
        <v>392193</v>
      </c>
      <c r="S208" s="25">
        <v>30590</v>
      </c>
      <c r="T208" s="25">
        <v>12762</v>
      </c>
      <c r="U208" s="25">
        <v>118947</v>
      </c>
      <c r="V208" s="25">
        <v>37843</v>
      </c>
      <c r="W208" s="25">
        <v>0</v>
      </c>
      <c r="X208" s="25">
        <v>869369</v>
      </c>
      <c r="Y208" s="25">
        <v>0</v>
      </c>
      <c r="Z208" s="25">
        <v>0</v>
      </c>
      <c r="AA208" s="25">
        <v>49535880</v>
      </c>
      <c r="AB208" s="25">
        <v>0</v>
      </c>
    </row>
    <row r="209" spans="1:28" x14ac:dyDescent="0.3">
      <c r="A209" s="24" t="s">
        <v>416</v>
      </c>
      <c r="B209" s="22" t="s">
        <v>417</v>
      </c>
      <c r="C209" s="22">
        <v>1</v>
      </c>
      <c r="D209" s="22">
        <v>0</v>
      </c>
      <c r="E209" s="25">
        <v>25621078</v>
      </c>
      <c r="F209" s="25">
        <v>0</v>
      </c>
      <c r="G209" s="25">
        <v>0</v>
      </c>
      <c r="H209" s="25">
        <v>7534</v>
      </c>
      <c r="I209" s="25">
        <v>2103657</v>
      </c>
      <c r="J209" s="25">
        <v>2558210</v>
      </c>
      <c r="K209" s="25">
        <v>82945</v>
      </c>
      <c r="L209" s="25">
        <v>0</v>
      </c>
      <c r="M209" s="25">
        <v>0</v>
      </c>
      <c r="N209" s="25">
        <v>0</v>
      </c>
      <c r="O209" s="25">
        <v>0</v>
      </c>
      <c r="P209" s="25">
        <v>1883726</v>
      </c>
      <c r="Q209" s="25">
        <v>229722</v>
      </c>
      <c r="R209" s="25">
        <v>46579</v>
      </c>
      <c r="S209" s="25">
        <v>26230</v>
      </c>
      <c r="T209" s="25">
        <v>10943</v>
      </c>
      <c r="U209" s="25">
        <v>102812</v>
      </c>
      <c r="V209" s="25">
        <v>34154</v>
      </c>
      <c r="W209" s="25">
        <v>0</v>
      </c>
      <c r="X209" s="25">
        <v>403217</v>
      </c>
      <c r="Y209" s="25">
        <v>0</v>
      </c>
      <c r="Z209" s="25">
        <v>0</v>
      </c>
      <c r="AA209" s="25">
        <v>33110807</v>
      </c>
      <c r="AB209" s="25">
        <v>0</v>
      </c>
    </row>
    <row r="210" spans="1:28" x14ac:dyDescent="0.3">
      <c r="A210" s="24" t="s">
        <v>418</v>
      </c>
      <c r="B210" s="22" t="s">
        <v>419</v>
      </c>
      <c r="C210" s="22">
        <v>1</v>
      </c>
      <c r="D210" s="22">
        <v>0</v>
      </c>
      <c r="E210" s="25">
        <v>3910201</v>
      </c>
      <c r="F210" s="25">
        <v>0</v>
      </c>
      <c r="G210" s="25">
        <v>0</v>
      </c>
      <c r="H210" s="25">
        <v>0</v>
      </c>
      <c r="I210" s="25">
        <v>703404</v>
      </c>
      <c r="J210" s="25">
        <v>595806</v>
      </c>
      <c r="K210" s="25">
        <v>1388</v>
      </c>
      <c r="L210" s="25">
        <v>0</v>
      </c>
      <c r="M210" s="25">
        <v>0</v>
      </c>
      <c r="N210" s="25">
        <v>0</v>
      </c>
      <c r="O210" s="25">
        <v>0</v>
      </c>
      <c r="P210" s="25">
        <v>312720</v>
      </c>
      <c r="Q210" s="25">
        <v>23756</v>
      </c>
      <c r="R210" s="25">
        <v>0</v>
      </c>
      <c r="S210" s="25">
        <v>6771</v>
      </c>
      <c r="T210" s="25">
        <v>2825</v>
      </c>
      <c r="U210" s="25">
        <v>25281</v>
      </c>
      <c r="V210" s="25">
        <v>2987</v>
      </c>
      <c r="W210" s="25">
        <v>0</v>
      </c>
      <c r="X210" s="25">
        <v>200135</v>
      </c>
      <c r="Y210" s="25">
        <v>1320</v>
      </c>
      <c r="Z210" s="25">
        <v>0</v>
      </c>
      <c r="AA210" s="25">
        <v>5786594</v>
      </c>
      <c r="AB210" s="25">
        <v>0</v>
      </c>
    </row>
    <row r="211" spans="1:28" x14ac:dyDescent="0.3">
      <c r="A211" s="24" t="s">
        <v>420</v>
      </c>
      <c r="B211" s="22" t="s">
        <v>421</v>
      </c>
      <c r="C211" s="22">
        <v>1</v>
      </c>
      <c r="D211" s="22">
        <v>0</v>
      </c>
      <c r="E211" s="25">
        <v>51262389</v>
      </c>
      <c r="F211" s="25">
        <v>0</v>
      </c>
      <c r="G211" s="25">
        <v>0</v>
      </c>
      <c r="H211" s="25">
        <v>11663</v>
      </c>
      <c r="I211" s="25">
        <v>6280522</v>
      </c>
      <c r="J211" s="25">
        <v>9470133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5401317</v>
      </c>
      <c r="Q211" s="25">
        <v>1007311</v>
      </c>
      <c r="R211" s="25">
        <v>0</v>
      </c>
      <c r="S211" s="25">
        <v>52266</v>
      </c>
      <c r="T211" s="25">
        <v>21806</v>
      </c>
      <c r="U211" s="25">
        <v>205040</v>
      </c>
      <c r="V211" s="25">
        <v>74133</v>
      </c>
      <c r="W211" s="25">
        <v>0</v>
      </c>
      <c r="X211" s="25">
        <v>1696521</v>
      </c>
      <c r="Y211" s="25">
        <v>0</v>
      </c>
      <c r="Z211" s="25">
        <v>0</v>
      </c>
      <c r="AA211" s="25">
        <v>75483101</v>
      </c>
      <c r="AB211" s="25">
        <v>5781</v>
      </c>
    </row>
    <row r="212" spans="1:28" x14ac:dyDescent="0.3">
      <c r="A212" s="24" t="s">
        <v>422</v>
      </c>
      <c r="B212" s="22" t="s">
        <v>423</v>
      </c>
      <c r="C212" s="22">
        <v>1</v>
      </c>
      <c r="D212" s="22">
        <v>0</v>
      </c>
      <c r="E212" s="25">
        <v>13125910</v>
      </c>
      <c r="F212" s="25">
        <v>0</v>
      </c>
      <c r="G212" s="25">
        <v>0</v>
      </c>
      <c r="H212" s="25">
        <v>3911</v>
      </c>
      <c r="I212" s="25">
        <v>1453177</v>
      </c>
      <c r="J212" s="25">
        <v>1833167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1458424</v>
      </c>
      <c r="Q212" s="25">
        <v>83302</v>
      </c>
      <c r="R212" s="25">
        <v>176752</v>
      </c>
      <c r="S212" s="25">
        <v>19744</v>
      </c>
      <c r="T212" s="25">
        <v>8237</v>
      </c>
      <c r="U212" s="25">
        <v>79745</v>
      </c>
      <c r="V212" s="25">
        <v>22646</v>
      </c>
      <c r="W212" s="25">
        <v>0</v>
      </c>
      <c r="X212" s="25">
        <v>159022</v>
      </c>
      <c r="Y212" s="25">
        <v>0</v>
      </c>
      <c r="Z212" s="25">
        <v>0</v>
      </c>
      <c r="AA212" s="25">
        <v>18424037</v>
      </c>
      <c r="AB212" s="25">
        <v>0</v>
      </c>
    </row>
    <row r="213" spans="1:28" x14ac:dyDescent="0.3">
      <c r="A213" s="24" t="s">
        <v>424</v>
      </c>
      <c r="B213" s="22" t="s">
        <v>425</v>
      </c>
      <c r="C213" s="22">
        <v>1</v>
      </c>
      <c r="D213" s="22">
        <v>0</v>
      </c>
      <c r="E213" s="25">
        <v>7176115</v>
      </c>
      <c r="F213" s="25">
        <v>0</v>
      </c>
      <c r="G213" s="25">
        <v>0</v>
      </c>
      <c r="H213" s="25">
        <v>0</v>
      </c>
      <c r="I213" s="25">
        <v>917201</v>
      </c>
      <c r="J213" s="25">
        <v>830876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551838</v>
      </c>
      <c r="Q213" s="25">
        <v>0</v>
      </c>
      <c r="R213" s="25">
        <v>0</v>
      </c>
      <c r="S213" s="25">
        <v>12044</v>
      </c>
      <c r="T213" s="25">
        <v>5025</v>
      </c>
      <c r="U213" s="25">
        <v>46426</v>
      </c>
      <c r="V213" s="25">
        <v>6635</v>
      </c>
      <c r="W213" s="25">
        <v>0</v>
      </c>
      <c r="X213" s="25">
        <v>469760</v>
      </c>
      <c r="Y213" s="25">
        <v>0</v>
      </c>
      <c r="Z213" s="25">
        <v>0</v>
      </c>
      <c r="AA213" s="25">
        <v>10015920</v>
      </c>
      <c r="AB213" s="25">
        <v>0</v>
      </c>
    </row>
    <row r="214" spans="1:28" x14ac:dyDescent="0.3">
      <c r="A214" s="24" t="s">
        <v>426</v>
      </c>
      <c r="B214" s="22" t="s">
        <v>427</v>
      </c>
      <c r="C214" s="22">
        <v>1</v>
      </c>
      <c r="D214" s="22">
        <v>0</v>
      </c>
      <c r="E214" s="25">
        <v>4355612</v>
      </c>
      <c r="F214" s="25">
        <v>0</v>
      </c>
      <c r="G214" s="25">
        <v>0</v>
      </c>
      <c r="H214" s="25">
        <v>1747</v>
      </c>
      <c r="I214" s="25">
        <v>565086</v>
      </c>
      <c r="J214" s="25">
        <v>801923</v>
      </c>
      <c r="K214" s="25">
        <v>146044</v>
      </c>
      <c r="L214" s="25">
        <v>0</v>
      </c>
      <c r="M214" s="25">
        <v>0</v>
      </c>
      <c r="N214" s="25">
        <v>0</v>
      </c>
      <c r="O214" s="25">
        <v>0</v>
      </c>
      <c r="P214" s="25">
        <v>527584</v>
      </c>
      <c r="Q214" s="25">
        <v>83729</v>
      </c>
      <c r="R214" s="25">
        <v>0</v>
      </c>
      <c r="S214" s="25">
        <v>7281</v>
      </c>
      <c r="T214" s="25">
        <v>3031</v>
      </c>
      <c r="U214" s="25">
        <v>28426</v>
      </c>
      <c r="V214" s="25">
        <v>5469</v>
      </c>
      <c r="W214" s="25">
        <v>0</v>
      </c>
      <c r="X214" s="25">
        <v>107310</v>
      </c>
      <c r="Y214" s="25">
        <v>3277</v>
      </c>
      <c r="Z214" s="25">
        <v>0</v>
      </c>
      <c r="AA214" s="25">
        <v>6636519</v>
      </c>
      <c r="AB214" s="25">
        <v>0</v>
      </c>
    </row>
    <row r="215" spans="1:28" x14ac:dyDescent="0.3">
      <c r="A215" s="24" t="s">
        <v>428</v>
      </c>
      <c r="B215" s="22" t="s">
        <v>429</v>
      </c>
      <c r="C215" s="22">
        <v>1</v>
      </c>
      <c r="D215" s="22">
        <v>0</v>
      </c>
      <c r="E215" s="25">
        <v>3152315</v>
      </c>
      <c r="F215" s="25">
        <v>0</v>
      </c>
      <c r="G215" s="25">
        <v>0</v>
      </c>
      <c r="H215" s="25">
        <v>577</v>
      </c>
      <c r="I215" s="25">
        <v>343301</v>
      </c>
      <c r="J215" s="25">
        <v>544218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357447</v>
      </c>
      <c r="Q215" s="25">
        <v>64291</v>
      </c>
      <c r="R215" s="25">
        <v>0</v>
      </c>
      <c r="S215" s="25">
        <v>6112</v>
      </c>
      <c r="T215" s="25">
        <v>2550</v>
      </c>
      <c r="U215" s="25">
        <v>22368</v>
      </c>
      <c r="V215" s="25">
        <v>5421</v>
      </c>
      <c r="W215" s="25">
        <v>0</v>
      </c>
      <c r="X215" s="25">
        <v>113616</v>
      </c>
      <c r="Y215" s="25">
        <v>0</v>
      </c>
      <c r="Z215" s="25">
        <v>0</v>
      </c>
      <c r="AA215" s="25">
        <v>4612216</v>
      </c>
      <c r="AB215" s="25">
        <v>0</v>
      </c>
    </row>
    <row r="216" spans="1:28" x14ac:dyDescent="0.3">
      <c r="A216" s="24" t="s">
        <v>430</v>
      </c>
      <c r="B216" s="22" t="s">
        <v>431</v>
      </c>
      <c r="C216" s="22">
        <v>1</v>
      </c>
      <c r="D216" s="22">
        <v>0</v>
      </c>
      <c r="E216" s="25">
        <v>2847347</v>
      </c>
      <c r="F216" s="25">
        <v>0</v>
      </c>
      <c r="G216" s="25">
        <v>62551</v>
      </c>
      <c r="H216" s="25">
        <v>0</v>
      </c>
      <c r="I216" s="25">
        <v>350141</v>
      </c>
      <c r="J216" s="25">
        <v>324321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294133</v>
      </c>
      <c r="Q216" s="25">
        <v>9180</v>
      </c>
      <c r="R216" s="25">
        <v>0</v>
      </c>
      <c r="S216" s="25">
        <v>5049</v>
      </c>
      <c r="T216" s="25">
        <v>2106</v>
      </c>
      <c r="U216" s="25">
        <v>19631</v>
      </c>
      <c r="V216" s="25">
        <v>3189</v>
      </c>
      <c r="W216" s="25">
        <v>0</v>
      </c>
      <c r="X216" s="25">
        <v>35649</v>
      </c>
      <c r="Y216" s="25">
        <v>19298</v>
      </c>
      <c r="Z216" s="25">
        <v>0</v>
      </c>
      <c r="AA216" s="25">
        <v>3972595</v>
      </c>
      <c r="AB216" s="25">
        <v>0</v>
      </c>
    </row>
    <row r="217" spans="1:28" x14ac:dyDescent="0.3">
      <c r="A217" s="24" t="s">
        <v>432</v>
      </c>
      <c r="B217" s="22" t="s">
        <v>433</v>
      </c>
      <c r="C217" s="22">
        <v>1</v>
      </c>
      <c r="D217" s="22">
        <v>0</v>
      </c>
      <c r="E217" s="25">
        <v>4958372</v>
      </c>
      <c r="F217" s="25">
        <v>0</v>
      </c>
      <c r="G217" s="25">
        <v>0</v>
      </c>
      <c r="H217" s="25">
        <v>1817</v>
      </c>
      <c r="I217" s="25">
        <v>465263</v>
      </c>
      <c r="J217" s="25">
        <v>917877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350106</v>
      </c>
      <c r="Q217" s="25">
        <v>0</v>
      </c>
      <c r="R217" s="25">
        <v>0</v>
      </c>
      <c r="S217" s="25">
        <v>6921</v>
      </c>
      <c r="T217" s="25">
        <v>2887</v>
      </c>
      <c r="U217" s="25">
        <v>26155</v>
      </c>
      <c r="V217" s="25">
        <v>5747</v>
      </c>
      <c r="W217" s="25">
        <v>0</v>
      </c>
      <c r="X217" s="25">
        <v>77943</v>
      </c>
      <c r="Y217" s="25">
        <v>0</v>
      </c>
      <c r="Z217" s="25">
        <v>0</v>
      </c>
      <c r="AA217" s="25">
        <v>6813088</v>
      </c>
      <c r="AB217" s="25">
        <v>0</v>
      </c>
    </row>
    <row r="218" spans="1:28" x14ac:dyDescent="0.3">
      <c r="A218" s="24" t="s">
        <v>434</v>
      </c>
      <c r="B218" s="22" t="s">
        <v>435</v>
      </c>
      <c r="C218" s="22">
        <v>1</v>
      </c>
      <c r="D218" s="22">
        <v>0</v>
      </c>
      <c r="E218" s="25">
        <v>55402158</v>
      </c>
      <c r="F218" s="25">
        <v>0</v>
      </c>
      <c r="G218" s="25">
        <v>0</v>
      </c>
      <c r="H218" s="25">
        <v>0</v>
      </c>
      <c r="I218" s="25">
        <v>2880010</v>
      </c>
      <c r="J218" s="25">
        <v>3651069</v>
      </c>
      <c r="K218" s="25">
        <v>93815</v>
      </c>
      <c r="L218" s="25">
        <v>0</v>
      </c>
      <c r="M218" s="25">
        <v>0</v>
      </c>
      <c r="N218" s="25">
        <v>0</v>
      </c>
      <c r="O218" s="25">
        <v>0</v>
      </c>
      <c r="P218" s="25">
        <v>4127732</v>
      </c>
      <c r="Q218" s="25">
        <v>605333</v>
      </c>
      <c r="R218" s="25">
        <v>0</v>
      </c>
      <c r="S218" s="25">
        <v>67710</v>
      </c>
      <c r="T218" s="25">
        <v>28250</v>
      </c>
      <c r="U218" s="25">
        <v>244825</v>
      </c>
      <c r="V218" s="25">
        <v>72927</v>
      </c>
      <c r="W218" s="25">
        <v>0</v>
      </c>
      <c r="X218" s="25">
        <v>3531540</v>
      </c>
      <c r="Y218" s="25">
        <v>0</v>
      </c>
      <c r="Z218" s="25">
        <v>0</v>
      </c>
      <c r="AA218" s="25">
        <v>70705369</v>
      </c>
      <c r="AB218" s="25">
        <v>0</v>
      </c>
    </row>
    <row r="219" spans="1:28" x14ac:dyDescent="0.3">
      <c r="A219" s="24" t="s">
        <v>436</v>
      </c>
      <c r="B219" s="22" t="s">
        <v>437</v>
      </c>
      <c r="C219" s="22">
        <v>1</v>
      </c>
      <c r="D219" s="22">
        <v>0</v>
      </c>
      <c r="E219" s="25">
        <v>41851446</v>
      </c>
      <c r="F219" s="25">
        <v>0</v>
      </c>
      <c r="G219" s="25">
        <v>0</v>
      </c>
      <c r="H219" s="25">
        <v>3358</v>
      </c>
      <c r="I219" s="25">
        <v>5649278</v>
      </c>
      <c r="J219" s="25">
        <v>3678239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3663517</v>
      </c>
      <c r="Q219" s="25">
        <v>358914</v>
      </c>
      <c r="R219" s="25">
        <v>0</v>
      </c>
      <c r="S219" s="25">
        <v>46049</v>
      </c>
      <c r="T219" s="25">
        <v>19212</v>
      </c>
      <c r="U219" s="25">
        <v>181682</v>
      </c>
      <c r="V219" s="25">
        <v>63307</v>
      </c>
      <c r="W219" s="25">
        <v>0</v>
      </c>
      <c r="X219" s="25">
        <v>330807</v>
      </c>
      <c r="Y219" s="25">
        <v>0</v>
      </c>
      <c r="Z219" s="25">
        <v>0</v>
      </c>
      <c r="AA219" s="25">
        <v>55845809</v>
      </c>
      <c r="AB219" s="25">
        <v>0</v>
      </c>
    </row>
    <row r="220" spans="1:28" x14ac:dyDescent="0.3">
      <c r="A220" s="24" t="s">
        <v>438</v>
      </c>
      <c r="B220" s="22" t="s">
        <v>439</v>
      </c>
      <c r="C220" s="22">
        <v>1</v>
      </c>
      <c r="D220" s="22">
        <v>0</v>
      </c>
      <c r="E220" s="25">
        <v>6126858</v>
      </c>
      <c r="F220" s="25">
        <v>0</v>
      </c>
      <c r="G220" s="25">
        <v>0</v>
      </c>
      <c r="H220" s="25">
        <v>2347</v>
      </c>
      <c r="I220" s="25">
        <v>781837</v>
      </c>
      <c r="J220" s="25">
        <v>1345771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650808</v>
      </c>
      <c r="Q220" s="25">
        <v>95430</v>
      </c>
      <c r="R220" s="25">
        <v>0</v>
      </c>
      <c r="S220" s="25">
        <v>6727</v>
      </c>
      <c r="T220" s="25">
        <v>2806</v>
      </c>
      <c r="U220" s="25">
        <v>26038</v>
      </c>
      <c r="V220" s="25">
        <v>8117</v>
      </c>
      <c r="W220" s="25">
        <v>0</v>
      </c>
      <c r="X220" s="25">
        <v>252746</v>
      </c>
      <c r="Y220" s="25">
        <v>0</v>
      </c>
      <c r="Z220" s="25">
        <v>0</v>
      </c>
      <c r="AA220" s="25">
        <v>9299485</v>
      </c>
      <c r="AB220" s="25">
        <v>0</v>
      </c>
    </row>
    <row r="221" spans="1:28" x14ac:dyDescent="0.3">
      <c r="A221" s="24" t="s">
        <v>440</v>
      </c>
      <c r="B221" s="22" t="s">
        <v>441</v>
      </c>
      <c r="C221" s="22">
        <v>1</v>
      </c>
      <c r="D221" s="22">
        <v>0</v>
      </c>
      <c r="E221" s="25">
        <v>4389661</v>
      </c>
      <c r="F221" s="25">
        <v>0</v>
      </c>
      <c r="G221" s="25">
        <v>0</v>
      </c>
      <c r="H221" s="25">
        <v>0</v>
      </c>
      <c r="I221" s="25">
        <v>646418</v>
      </c>
      <c r="J221" s="25">
        <v>790701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618737</v>
      </c>
      <c r="Q221" s="25">
        <v>0</v>
      </c>
      <c r="R221" s="25">
        <v>0</v>
      </c>
      <c r="S221" s="25">
        <v>4794</v>
      </c>
      <c r="T221" s="25">
        <v>0</v>
      </c>
      <c r="U221" s="25">
        <v>18407</v>
      </c>
      <c r="V221" s="25">
        <v>4833</v>
      </c>
      <c r="W221" s="25">
        <v>0</v>
      </c>
      <c r="X221" s="25">
        <v>79095</v>
      </c>
      <c r="Y221" s="25">
        <v>3888</v>
      </c>
      <c r="Z221" s="25">
        <v>0</v>
      </c>
      <c r="AA221" s="25">
        <v>6556534</v>
      </c>
      <c r="AB221" s="25">
        <v>0</v>
      </c>
    </row>
    <row r="222" spans="1:28" x14ac:dyDescent="0.3">
      <c r="A222" s="24" t="s">
        <v>442</v>
      </c>
      <c r="B222" s="22" t="s">
        <v>443</v>
      </c>
      <c r="C222" s="22">
        <v>1</v>
      </c>
      <c r="D222" s="22">
        <v>0</v>
      </c>
      <c r="E222" s="25">
        <v>16640912</v>
      </c>
      <c r="F222" s="25">
        <v>0</v>
      </c>
      <c r="G222" s="25">
        <v>0</v>
      </c>
      <c r="H222" s="25">
        <v>4639</v>
      </c>
      <c r="I222" s="25">
        <v>1328174</v>
      </c>
      <c r="J222" s="25">
        <v>3178427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1397902</v>
      </c>
      <c r="Q222" s="25">
        <v>905898</v>
      </c>
      <c r="R222" s="25">
        <v>0</v>
      </c>
      <c r="S222" s="25">
        <v>20343</v>
      </c>
      <c r="T222" s="25">
        <v>8487</v>
      </c>
      <c r="U222" s="25">
        <v>75318</v>
      </c>
      <c r="V222" s="25">
        <v>24944</v>
      </c>
      <c r="W222" s="25">
        <v>0</v>
      </c>
      <c r="X222" s="25">
        <v>247656</v>
      </c>
      <c r="Y222" s="25">
        <v>0</v>
      </c>
      <c r="Z222" s="25">
        <v>0</v>
      </c>
      <c r="AA222" s="25">
        <v>23832700</v>
      </c>
      <c r="AB222" s="25">
        <v>0</v>
      </c>
    </row>
    <row r="223" spans="1:28" x14ac:dyDescent="0.3">
      <c r="A223" s="24" t="s">
        <v>444</v>
      </c>
      <c r="B223" s="22" t="s">
        <v>445</v>
      </c>
      <c r="C223" s="22">
        <v>1</v>
      </c>
      <c r="D223" s="22">
        <v>0</v>
      </c>
      <c r="E223" s="25">
        <v>13594727</v>
      </c>
      <c r="F223" s="25">
        <v>0</v>
      </c>
      <c r="G223" s="25">
        <v>0</v>
      </c>
      <c r="H223" s="25">
        <v>16491</v>
      </c>
      <c r="I223" s="25">
        <v>1859511</v>
      </c>
      <c r="J223" s="25">
        <v>3167796</v>
      </c>
      <c r="K223" s="25">
        <v>191762</v>
      </c>
      <c r="L223" s="25">
        <v>0</v>
      </c>
      <c r="M223" s="25">
        <v>0</v>
      </c>
      <c r="N223" s="25">
        <v>0</v>
      </c>
      <c r="O223" s="25">
        <v>0</v>
      </c>
      <c r="P223" s="25">
        <v>1024896</v>
      </c>
      <c r="Q223" s="25">
        <v>217566</v>
      </c>
      <c r="R223" s="25">
        <v>115145</v>
      </c>
      <c r="S223" s="25">
        <v>15220</v>
      </c>
      <c r="T223" s="25">
        <v>6350</v>
      </c>
      <c r="U223" s="25">
        <v>54049</v>
      </c>
      <c r="V223" s="25">
        <v>15982</v>
      </c>
      <c r="W223" s="25">
        <v>0</v>
      </c>
      <c r="X223" s="25">
        <v>115642</v>
      </c>
      <c r="Y223" s="25">
        <v>0</v>
      </c>
      <c r="Z223" s="25">
        <v>0</v>
      </c>
      <c r="AA223" s="25">
        <v>20395137</v>
      </c>
      <c r="AB223" s="25">
        <v>0</v>
      </c>
    </row>
    <row r="224" spans="1:28" x14ac:dyDescent="0.3">
      <c r="A224" s="24" t="s">
        <v>446</v>
      </c>
      <c r="B224" s="22" t="s">
        <v>447</v>
      </c>
      <c r="C224" s="22">
        <v>1</v>
      </c>
      <c r="D224" s="22">
        <v>0</v>
      </c>
      <c r="E224" s="25">
        <v>10388710</v>
      </c>
      <c r="F224" s="25">
        <v>0</v>
      </c>
      <c r="G224" s="25">
        <v>0</v>
      </c>
      <c r="H224" s="25">
        <v>0</v>
      </c>
      <c r="I224" s="25">
        <v>1305010</v>
      </c>
      <c r="J224" s="25">
        <v>1418426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981303</v>
      </c>
      <c r="Q224" s="25">
        <v>81629</v>
      </c>
      <c r="R224" s="25">
        <v>0</v>
      </c>
      <c r="S224" s="25">
        <v>13842</v>
      </c>
      <c r="T224" s="25">
        <v>4713</v>
      </c>
      <c r="U224" s="25">
        <v>52309</v>
      </c>
      <c r="V224" s="25">
        <v>15385</v>
      </c>
      <c r="W224" s="25">
        <v>0</v>
      </c>
      <c r="X224" s="25">
        <v>166376</v>
      </c>
      <c r="Y224" s="25">
        <v>0</v>
      </c>
      <c r="Z224" s="25">
        <v>0</v>
      </c>
      <c r="AA224" s="25">
        <v>14427703</v>
      </c>
      <c r="AB224" s="25">
        <v>0</v>
      </c>
    </row>
    <row r="225" spans="1:28" x14ac:dyDescent="0.3">
      <c r="A225" s="24" t="s">
        <v>448</v>
      </c>
      <c r="B225" s="22" t="s">
        <v>449</v>
      </c>
      <c r="C225" s="22">
        <v>1</v>
      </c>
      <c r="D225" s="22">
        <v>0</v>
      </c>
      <c r="E225" s="25">
        <v>8556474</v>
      </c>
      <c r="F225" s="25">
        <v>0</v>
      </c>
      <c r="G225" s="25">
        <v>0</v>
      </c>
      <c r="H225" s="25">
        <v>1545</v>
      </c>
      <c r="I225" s="25">
        <v>793500</v>
      </c>
      <c r="J225" s="25">
        <v>1350049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1627839</v>
      </c>
      <c r="Q225" s="25">
        <v>85170</v>
      </c>
      <c r="R225" s="25">
        <v>328910</v>
      </c>
      <c r="S225" s="25">
        <v>14082</v>
      </c>
      <c r="T225" s="25">
        <v>5875</v>
      </c>
      <c r="U225" s="25">
        <v>52367</v>
      </c>
      <c r="V225" s="25">
        <v>17107</v>
      </c>
      <c r="W225" s="25">
        <v>0</v>
      </c>
      <c r="X225" s="25">
        <v>311990</v>
      </c>
      <c r="Y225" s="25">
        <v>0</v>
      </c>
      <c r="Z225" s="25">
        <v>0</v>
      </c>
      <c r="AA225" s="25">
        <v>13144908</v>
      </c>
      <c r="AB225" s="25">
        <v>0</v>
      </c>
    </row>
    <row r="226" spans="1:28" x14ac:dyDescent="0.3">
      <c r="A226" s="24" t="s">
        <v>450</v>
      </c>
      <c r="B226" s="22" t="s">
        <v>451</v>
      </c>
      <c r="C226" s="22">
        <v>1</v>
      </c>
      <c r="D226" s="22">
        <v>0</v>
      </c>
      <c r="E226" s="25">
        <v>7862460</v>
      </c>
      <c r="F226" s="25">
        <v>0</v>
      </c>
      <c r="G226" s="25">
        <v>0</v>
      </c>
      <c r="H226" s="25">
        <v>0</v>
      </c>
      <c r="I226" s="25">
        <v>900162</v>
      </c>
      <c r="J226" s="25">
        <v>895014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1169638</v>
      </c>
      <c r="Q226" s="25">
        <v>205227</v>
      </c>
      <c r="R226" s="25">
        <v>269900</v>
      </c>
      <c r="S226" s="25">
        <v>11610</v>
      </c>
      <c r="T226" s="25">
        <v>4843</v>
      </c>
      <c r="U226" s="25">
        <v>45435</v>
      </c>
      <c r="V226" s="25">
        <v>13879</v>
      </c>
      <c r="W226" s="25">
        <v>0</v>
      </c>
      <c r="X226" s="25">
        <v>95098</v>
      </c>
      <c r="Y226" s="25">
        <v>0</v>
      </c>
      <c r="Z226" s="25">
        <v>0</v>
      </c>
      <c r="AA226" s="25">
        <v>11473266</v>
      </c>
      <c r="AB226" s="25">
        <v>0</v>
      </c>
    </row>
    <row r="227" spans="1:28" x14ac:dyDescent="0.3">
      <c r="A227" s="24" t="s">
        <v>452</v>
      </c>
      <c r="B227" s="22" t="s">
        <v>453</v>
      </c>
      <c r="C227" s="22">
        <v>1</v>
      </c>
      <c r="D227" s="22">
        <v>0</v>
      </c>
      <c r="E227" s="25">
        <v>7101341</v>
      </c>
      <c r="F227" s="25">
        <v>0</v>
      </c>
      <c r="G227" s="25">
        <v>0</v>
      </c>
      <c r="H227" s="25">
        <v>2501</v>
      </c>
      <c r="I227" s="25">
        <v>1018326</v>
      </c>
      <c r="J227" s="25">
        <v>1612795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1243557</v>
      </c>
      <c r="Q227" s="25">
        <v>198860</v>
      </c>
      <c r="R227" s="25">
        <v>392327</v>
      </c>
      <c r="S227" s="25">
        <v>2950</v>
      </c>
      <c r="T227" s="25">
        <v>5199</v>
      </c>
      <c r="U227" s="25">
        <v>30865</v>
      </c>
      <c r="V227" s="25">
        <v>13039</v>
      </c>
      <c r="W227" s="25">
        <v>0</v>
      </c>
      <c r="X227" s="25">
        <v>150638</v>
      </c>
      <c r="Y227" s="25">
        <v>4248</v>
      </c>
      <c r="Z227" s="25">
        <v>0</v>
      </c>
      <c r="AA227" s="25">
        <v>11776646</v>
      </c>
      <c r="AB227" s="25">
        <v>0</v>
      </c>
    </row>
    <row r="228" spans="1:28" x14ac:dyDescent="0.3">
      <c r="A228" s="24" t="s">
        <v>454</v>
      </c>
      <c r="B228" s="22" t="s">
        <v>455</v>
      </c>
      <c r="C228" s="22">
        <v>1</v>
      </c>
      <c r="D228" s="22">
        <v>0</v>
      </c>
      <c r="E228" s="25">
        <v>12284473</v>
      </c>
      <c r="F228" s="25">
        <v>0</v>
      </c>
      <c r="G228" s="25">
        <v>0</v>
      </c>
      <c r="H228" s="25">
        <v>936</v>
      </c>
      <c r="I228" s="25">
        <v>1436927</v>
      </c>
      <c r="J228" s="25">
        <v>1516136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2605294</v>
      </c>
      <c r="Q228" s="25">
        <v>140254</v>
      </c>
      <c r="R228" s="25">
        <v>244540</v>
      </c>
      <c r="S228" s="25">
        <v>20164</v>
      </c>
      <c r="T228" s="25">
        <v>8412</v>
      </c>
      <c r="U228" s="25">
        <v>77706</v>
      </c>
      <c r="V228" s="25">
        <v>21694</v>
      </c>
      <c r="W228" s="25">
        <v>0</v>
      </c>
      <c r="X228" s="25">
        <v>630324</v>
      </c>
      <c r="Y228" s="25">
        <v>0</v>
      </c>
      <c r="Z228" s="25">
        <v>0</v>
      </c>
      <c r="AA228" s="25">
        <v>18986860</v>
      </c>
      <c r="AB228" s="25">
        <v>0</v>
      </c>
    </row>
    <row r="229" spans="1:28" x14ac:dyDescent="0.3">
      <c r="A229" s="24" t="s">
        <v>456</v>
      </c>
      <c r="B229" s="22" t="s">
        <v>457</v>
      </c>
      <c r="C229" s="22">
        <v>1</v>
      </c>
      <c r="D229" s="22">
        <v>0</v>
      </c>
      <c r="E229" s="25">
        <v>9895804</v>
      </c>
      <c r="F229" s="25">
        <v>0</v>
      </c>
      <c r="G229" s="25">
        <v>0</v>
      </c>
      <c r="H229" s="25">
        <v>0</v>
      </c>
      <c r="I229" s="25">
        <v>1144864</v>
      </c>
      <c r="J229" s="25">
        <v>1110868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1337986</v>
      </c>
      <c r="Q229" s="25">
        <v>303514</v>
      </c>
      <c r="R229" s="25">
        <v>294358</v>
      </c>
      <c r="S229" s="25">
        <v>8165</v>
      </c>
      <c r="T229" s="25">
        <v>3406</v>
      </c>
      <c r="U229" s="25">
        <v>31572</v>
      </c>
      <c r="V229" s="25">
        <v>11119</v>
      </c>
      <c r="W229" s="25">
        <v>0</v>
      </c>
      <c r="X229" s="25">
        <v>230462</v>
      </c>
      <c r="Y229" s="25">
        <v>0</v>
      </c>
      <c r="Z229" s="25">
        <v>0</v>
      </c>
      <c r="AA229" s="25">
        <v>14372118</v>
      </c>
      <c r="AB229" s="25">
        <v>0</v>
      </c>
    </row>
    <row r="230" spans="1:28" x14ac:dyDescent="0.3">
      <c r="A230" s="24" t="s">
        <v>458</v>
      </c>
      <c r="B230" s="22" t="s">
        <v>459</v>
      </c>
      <c r="C230" s="22">
        <v>1</v>
      </c>
      <c r="D230" s="22">
        <v>0</v>
      </c>
      <c r="E230" s="25">
        <v>19176199</v>
      </c>
      <c r="F230" s="25">
        <v>0</v>
      </c>
      <c r="G230" s="25">
        <v>0</v>
      </c>
      <c r="H230" s="25">
        <v>40008</v>
      </c>
      <c r="I230" s="25">
        <v>3051012</v>
      </c>
      <c r="J230" s="25">
        <v>1869099</v>
      </c>
      <c r="K230" s="25">
        <v>0</v>
      </c>
      <c r="L230" s="25">
        <v>0</v>
      </c>
      <c r="M230" s="25">
        <v>0</v>
      </c>
      <c r="N230" s="25">
        <v>0</v>
      </c>
      <c r="O230" s="25">
        <v>0</v>
      </c>
      <c r="P230" s="25">
        <v>2197459</v>
      </c>
      <c r="Q230" s="25">
        <v>292420</v>
      </c>
      <c r="R230" s="25">
        <v>506746</v>
      </c>
      <c r="S230" s="25">
        <v>18576</v>
      </c>
      <c r="T230" s="25">
        <v>7664</v>
      </c>
      <c r="U230" s="25">
        <v>72580</v>
      </c>
      <c r="V230" s="25">
        <v>23887</v>
      </c>
      <c r="W230" s="25">
        <v>0</v>
      </c>
      <c r="X230" s="25">
        <v>830569</v>
      </c>
      <c r="Y230" s="25">
        <v>0</v>
      </c>
      <c r="Z230" s="25">
        <v>0</v>
      </c>
      <c r="AA230" s="25">
        <v>28086219</v>
      </c>
      <c r="AB230" s="25">
        <v>0</v>
      </c>
    </row>
    <row r="231" spans="1:28" x14ac:dyDescent="0.3">
      <c r="A231" s="24" t="s">
        <v>460</v>
      </c>
      <c r="B231" s="22" t="s">
        <v>461</v>
      </c>
      <c r="C231" s="22">
        <v>1</v>
      </c>
      <c r="D231" s="22">
        <v>0</v>
      </c>
      <c r="E231" s="25">
        <v>10248002</v>
      </c>
      <c r="F231" s="25">
        <v>0</v>
      </c>
      <c r="G231" s="25">
        <v>0</v>
      </c>
      <c r="H231" s="25">
        <v>2166</v>
      </c>
      <c r="I231" s="25">
        <v>977930</v>
      </c>
      <c r="J231" s="25">
        <v>1450758</v>
      </c>
      <c r="K231" s="25">
        <v>0</v>
      </c>
      <c r="L231" s="25">
        <v>0</v>
      </c>
      <c r="M231" s="25">
        <v>0</v>
      </c>
      <c r="N231" s="25">
        <v>0</v>
      </c>
      <c r="O231" s="25">
        <v>0</v>
      </c>
      <c r="P231" s="25">
        <v>1109820</v>
      </c>
      <c r="Q231" s="25">
        <v>47334</v>
      </c>
      <c r="R231" s="25">
        <v>107875</v>
      </c>
      <c r="S231" s="25">
        <v>7595</v>
      </c>
      <c r="T231" s="25">
        <v>3168</v>
      </c>
      <c r="U231" s="25">
        <v>29766</v>
      </c>
      <c r="V231" s="25">
        <v>9227</v>
      </c>
      <c r="W231" s="25">
        <v>0</v>
      </c>
      <c r="X231" s="25">
        <v>308001</v>
      </c>
      <c r="Y231" s="25">
        <v>0</v>
      </c>
      <c r="Z231" s="25">
        <v>0</v>
      </c>
      <c r="AA231" s="25">
        <v>14301642</v>
      </c>
      <c r="AB231" s="25">
        <v>0</v>
      </c>
    </row>
    <row r="232" spans="1:28" x14ac:dyDescent="0.3">
      <c r="A232" s="24" t="s">
        <v>462</v>
      </c>
      <c r="B232" s="22" t="s">
        <v>463</v>
      </c>
      <c r="C232" s="22">
        <v>1</v>
      </c>
      <c r="D232" s="22">
        <v>0</v>
      </c>
      <c r="E232" s="25">
        <v>9094016</v>
      </c>
      <c r="F232" s="25">
        <v>0</v>
      </c>
      <c r="G232" s="25">
        <v>0</v>
      </c>
      <c r="H232" s="25">
        <v>0</v>
      </c>
      <c r="I232" s="25">
        <v>1112470</v>
      </c>
      <c r="J232" s="25">
        <v>1627323</v>
      </c>
      <c r="K232" s="25">
        <v>0</v>
      </c>
      <c r="L232" s="25">
        <v>0</v>
      </c>
      <c r="M232" s="25">
        <v>0</v>
      </c>
      <c r="N232" s="25">
        <v>0</v>
      </c>
      <c r="O232" s="25">
        <v>0</v>
      </c>
      <c r="P232" s="25">
        <v>1634702</v>
      </c>
      <c r="Q232" s="25">
        <v>117639</v>
      </c>
      <c r="R232" s="25">
        <v>0</v>
      </c>
      <c r="S232" s="25">
        <v>9812</v>
      </c>
      <c r="T232" s="25">
        <v>4093</v>
      </c>
      <c r="U232" s="25">
        <v>39552</v>
      </c>
      <c r="V232" s="25">
        <v>12206</v>
      </c>
      <c r="W232" s="25">
        <v>0</v>
      </c>
      <c r="X232" s="25">
        <v>396245</v>
      </c>
      <c r="Y232" s="25">
        <v>0</v>
      </c>
      <c r="Z232" s="25">
        <v>0</v>
      </c>
      <c r="AA232" s="25">
        <v>14048058</v>
      </c>
      <c r="AB232" s="25">
        <v>0</v>
      </c>
    </row>
    <row r="233" spans="1:28" x14ac:dyDescent="0.3">
      <c r="A233" s="24" t="s">
        <v>464</v>
      </c>
      <c r="B233" s="22" t="s">
        <v>465</v>
      </c>
      <c r="C233" s="22">
        <v>1</v>
      </c>
      <c r="D233" s="22">
        <v>0</v>
      </c>
      <c r="E233" s="25">
        <v>3925836</v>
      </c>
      <c r="F233" s="25">
        <v>0</v>
      </c>
      <c r="G233" s="25">
        <v>0</v>
      </c>
      <c r="H233" s="25">
        <v>0</v>
      </c>
      <c r="I233" s="25">
        <v>581256</v>
      </c>
      <c r="J233" s="25">
        <v>565710</v>
      </c>
      <c r="K233" s="25">
        <v>0</v>
      </c>
      <c r="L233" s="25">
        <v>0</v>
      </c>
      <c r="M233" s="25">
        <v>0</v>
      </c>
      <c r="N233" s="25">
        <v>0</v>
      </c>
      <c r="O233" s="25">
        <v>0</v>
      </c>
      <c r="P233" s="25">
        <v>667768</v>
      </c>
      <c r="Q233" s="25">
        <v>0</v>
      </c>
      <c r="R233" s="25">
        <v>0</v>
      </c>
      <c r="S233" s="25">
        <v>3086</v>
      </c>
      <c r="T233" s="25">
        <v>0</v>
      </c>
      <c r="U233" s="25">
        <v>8167</v>
      </c>
      <c r="V233" s="25">
        <v>2490</v>
      </c>
      <c r="W233" s="25">
        <v>0</v>
      </c>
      <c r="X233" s="25">
        <v>30843</v>
      </c>
      <c r="Y233" s="25">
        <v>0</v>
      </c>
      <c r="Z233" s="25">
        <v>0</v>
      </c>
      <c r="AA233" s="25">
        <v>5785156</v>
      </c>
      <c r="AB233" s="25">
        <v>0</v>
      </c>
    </row>
    <row r="234" spans="1:28" x14ac:dyDescent="0.3">
      <c r="A234" s="24" t="s">
        <v>466</v>
      </c>
      <c r="B234" s="22" t="s">
        <v>467</v>
      </c>
      <c r="C234" s="22">
        <v>1</v>
      </c>
      <c r="D234" s="22">
        <v>0</v>
      </c>
      <c r="E234" s="25">
        <v>7558552</v>
      </c>
      <c r="F234" s="25">
        <v>0</v>
      </c>
      <c r="G234" s="25">
        <v>0</v>
      </c>
      <c r="H234" s="25">
        <v>0</v>
      </c>
      <c r="I234" s="25">
        <v>1327402</v>
      </c>
      <c r="J234" s="25">
        <v>2598726</v>
      </c>
      <c r="K234" s="25">
        <v>0</v>
      </c>
      <c r="L234" s="25">
        <v>0</v>
      </c>
      <c r="M234" s="25">
        <v>0</v>
      </c>
      <c r="N234" s="25">
        <v>0</v>
      </c>
      <c r="O234" s="25">
        <v>0</v>
      </c>
      <c r="P234" s="25">
        <v>1077292</v>
      </c>
      <c r="Q234" s="25">
        <v>187898</v>
      </c>
      <c r="R234" s="25">
        <v>18033</v>
      </c>
      <c r="S234" s="25">
        <v>19534</v>
      </c>
      <c r="T234" s="25">
        <v>8150</v>
      </c>
      <c r="U234" s="25">
        <v>76308</v>
      </c>
      <c r="V234" s="25">
        <v>19250</v>
      </c>
      <c r="W234" s="25">
        <v>0</v>
      </c>
      <c r="X234" s="25">
        <v>374400</v>
      </c>
      <c r="Y234" s="25">
        <v>0</v>
      </c>
      <c r="Z234" s="25">
        <v>0</v>
      </c>
      <c r="AA234" s="25">
        <v>13265545</v>
      </c>
      <c r="AB234" s="25">
        <v>0</v>
      </c>
    </row>
    <row r="235" spans="1:28" x14ac:dyDescent="0.3">
      <c r="A235" s="24" t="s">
        <v>468</v>
      </c>
      <c r="B235" s="22" t="s">
        <v>469</v>
      </c>
      <c r="C235" s="22">
        <v>1</v>
      </c>
      <c r="D235" s="22">
        <v>0</v>
      </c>
      <c r="E235" s="25">
        <v>4870674</v>
      </c>
      <c r="F235" s="25">
        <v>0</v>
      </c>
      <c r="G235" s="25">
        <v>158847</v>
      </c>
      <c r="H235" s="25">
        <v>0</v>
      </c>
      <c r="I235" s="25">
        <v>598476</v>
      </c>
      <c r="J235" s="25">
        <v>735659</v>
      </c>
      <c r="K235" s="25">
        <v>0</v>
      </c>
      <c r="L235" s="25">
        <v>0</v>
      </c>
      <c r="M235" s="25">
        <v>0</v>
      </c>
      <c r="N235" s="25">
        <v>0</v>
      </c>
      <c r="O235" s="25">
        <v>0</v>
      </c>
      <c r="P235" s="25">
        <v>500583</v>
      </c>
      <c r="Q235" s="25">
        <v>17784</v>
      </c>
      <c r="R235" s="25">
        <v>0</v>
      </c>
      <c r="S235" s="25">
        <v>4704</v>
      </c>
      <c r="T235" s="25">
        <v>1962</v>
      </c>
      <c r="U235" s="25">
        <v>18349</v>
      </c>
      <c r="V235" s="25">
        <v>4613</v>
      </c>
      <c r="W235" s="25">
        <v>0</v>
      </c>
      <c r="X235" s="25">
        <v>173945</v>
      </c>
      <c r="Y235" s="25">
        <v>0</v>
      </c>
      <c r="Z235" s="25">
        <v>0</v>
      </c>
      <c r="AA235" s="25">
        <v>7085596</v>
      </c>
      <c r="AB235" s="25">
        <v>0</v>
      </c>
    </row>
    <row r="236" spans="1:28" x14ac:dyDescent="0.3">
      <c r="A236" s="24" t="s">
        <v>470</v>
      </c>
      <c r="B236" s="22" t="s">
        <v>471</v>
      </c>
      <c r="C236" s="22">
        <v>1</v>
      </c>
      <c r="D236" s="22">
        <v>0</v>
      </c>
      <c r="E236" s="25">
        <v>8358596</v>
      </c>
      <c r="F236" s="25">
        <v>0</v>
      </c>
      <c r="G236" s="25">
        <v>0</v>
      </c>
      <c r="H236" s="25">
        <v>1486</v>
      </c>
      <c r="I236" s="25">
        <v>1244671</v>
      </c>
      <c r="J236" s="25">
        <v>889132</v>
      </c>
      <c r="K236" s="25">
        <v>0</v>
      </c>
      <c r="L236" s="25">
        <v>0</v>
      </c>
      <c r="M236" s="25">
        <v>0</v>
      </c>
      <c r="N236" s="25">
        <v>0</v>
      </c>
      <c r="O236" s="25">
        <v>0</v>
      </c>
      <c r="P236" s="25">
        <v>976854</v>
      </c>
      <c r="Q236" s="25">
        <v>245431</v>
      </c>
      <c r="R236" s="25">
        <v>232557</v>
      </c>
      <c r="S236" s="25">
        <v>8719</v>
      </c>
      <c r="T236" s="25">
        <v>3637</v>
      </c>
      <c r="U236" s="25">
        <v>34950</v>
      </c>
      <c r="V236" s="25">
        <v>10493</v>
      </c>
      <c r="W236" s="25">
        <v>0</v>
      </c>
      <c r="X236" s="25">
        <v>253989</v>
      </c>
      <c r="Y236" s="25">
        <v>0</v>
      </c>
      <c r="Z236" s="25">
        <v>0</v>
      </c>
      <c r="AA236" s="25">
        <v>12260515</v>
      </c>
      <c r="AB236" s="25">
        <v>0</v>
      </c>
    </row>
    <row r="237" spans="1:28" x14ac:dyDescent="0.3">
      <c r="A237" s="24" t="s">
        <v>472</v>
      </c>
      <c r="B237" s="22" t="s">
        <v>473</v>
      </c>
      <c r="C237" s="22">
        <v>1</v>
      </c>
      <c r="D237" s="22">
        <v>0</v>
      </c>
      <c r="E237" s="25">
        <v>3766610</v>
      </c>
      <c r="F237" s="25">
        <v>0</v>
      </c>
      <c r="G237" s="25">
        <v>0</v>
      </c>
      <c r="H237" s="25">
        <v>0</v>
      </c>
      <c r="I237" s="25">
        <v>450657</v>
      </c>
      <c r="J237" s="25">
        <v>905830</v>
      </c>
      <c r="K237" s="25">
        <v>0</v>
      </c>
      <c r="L237" s="25">
        <v>0</v>
      </c>
      <c r="M237" s="25">
        <v>0</v>
      </c>
      <c r="N237" s="25">
        <v>0</v>
      </c>
      <c r="O237" s="25">
        <v>0</v>
      </c>
      <c r="P237" s="25">
        <v>528568</v>
      </c>
      <c r="Q237" s="25">
        <v>34237</v>
      </c>
      <c r="R237" s="25">
        <v>40142</v>
      </c>
      <c r="S237" s="25">
        <v>8944</v>
      </c>
      <c r="T237" s="25">
        <v>3737</v>
      </c>
      <c r="U237" s="25">
        <v>31980</v>
      </c>
      <c r="V237" s="25">
        <v>9103</v>
      </c>
      <c r="W237" s="25">
        <v>0</v>
      </c>
      <c r="X237" s="25">
        <v>50040</v>
      </c>
      <c r="Y237" s="25">
        <v>7730</v>
      </c>
      <c r="Z237" s="25">
        <v>0</v>
      </c>
      <c r="AA237" s="25">
        <v>5837578</v>
      </c>
      <c r="AB237" s="25">
        <v>0</v>
      </c>
    </row>
    <row r="238" spans="1:28" x14ac:dyDescent="0.3">
      <c r="A238" s="24" t="s">
        <v>474</v>
      </c>
      <c r="B238" s="22" t="s">
        <v>475</v>
      </c>
      <c r="C238" s="22">
        <v>1</v>
      </c>
      <c r="D238" s="22">
        <v>0</v>
      </c>
      <c r="E238" s="25">
        <v>13471871</v>
      </c>
      <c r="F238" s="25">
        <v>0</v>
      </c>
      <c r="G238" s="25">
        <v>0</v>
      </c>
      <c r="H238" s="25">
        <v>0</v>
      </c>
      <c r="I238" s="25">
        <v>1670553</v>
      </c>
      <c r="J238" s="25">
        <v>3096723</v>
      </c>
      <c r="K238" s="25">
        <v>0</v>
      </c>
      <c r="L238" s="25">
        <v>0</v>
      </c>
      <c r="M238" s="25">
        <v>0</v>
      </c>
      <c r="N238" s="25">
        <v>0</v>
      </c>
      <c r="O238" s="25">
        <v>0</v>
      </c>
      <c r="P238" s="25">
        <v>2585523</v>
      </c>
      <c r="Q238" s="25">
        <v>421148</v>
      </c>
      <c r="R238" s="25">
        <v>133896</v>
      </c>
      <c r="S238" s="25">
        <v>18441</v>
      </c>
      <c r="T238" s="25">
        <v>7693</v>
      </c>
      <c r="U238" s="25">
        <v>73920</v>
      </c>
      <c r="V238" s="25">
        <v>23565</v>
      </c>
      <c r="W238" s="25">
        <v>0</v>
      </c>
      <c r="X238" s="25">
        <v>427248</v>
      </c>
      <c r="Y238" s="25">
        <v>0</v>
      </c>
      <c r="Z238" s="25">
        <v>0</v>
      </c>
      <c r="AA238" s="25">
        <v>21930581</v>
      </c>
      <c r="AB238" s="25">
        <v>0</v>
      </c>
    </row>
    <row r="239" spans="1:28" x14ac:dyDescent="0.3">
      <c r="A239" s="24" t="s">
        <v>476</v>
      </c>
      <c r="B239" s="22" t="s">
        <v>477</v>
      </c>
      <c r="C239" s="22">
        <v>1</v>
      </c>
      <c r="D239" s="22">
        <v>0</v>
      </c>
      <c r="E239" s="25">
        <v>5494863</v>
      </c>
      <c r="F239" s="25">
        <v>0</v>
      </c>
      <c r="G239" s="25">
        <v>0</v>
      </c>
      <c r="H239" s="25">
        <v>0</v>
      </c>
      <c r="I239" s="25">
        <v>550989</v>
      </c>
      <c r="J239" s="25">
        <v>1308247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734659</v>
      </c>
      <c r="Q239" s="25">
        <v>103676</v>
      </c>
      <c r="R239" s="25">
        <v>0</v>
      </c>
      <c r="S239" s="25">
        <v>6097</v>
      </c>
      <c r="T239" s="25">
        <v>2543</v>
      </c>
      <c r="U239" s="25">
        <v>23242</v>
      </c>
      <c r="V239" s="25">
        <v>7693</v>
      </c>
      <c r="W239" s="25">
        <v>0</v>
      </c>
      <c r="X239" s="25">
        <v>274117</v>
      </c>
      <c r="Y239" s="25">
        <v>0</v>
      </c>
      <c r="Z239" s="25">
        <v>0</v>
      </c>
      <c r="AA239" s="25">
        <v>8506126</v>
      </c>
      <c r="AB239" s="25">
        <v>0</v>
      </c>
    </row>
    <row r="240" spans="1:28" x14ac:dyDescent="0.3">
      <c r="A240" s="24" t="s">
        <v>478</v>
      </c>
      <c r="B240" s="22" t="s">
        <v>479</v>
      </c>
      <c r="C240" s="22">
        <v>1</v>
      </c>
      <c r="D240" s="22">
        <v>0</v>
      </c>
      <c r="E240" s="25">
        <v>18839117</v>
      </c>
      <c r="F240" s="25">
        <v>0</v>
      </c>
      <c r="G240" s="25">
        <v>0</v>
      </c>
      <c r="H240" s="25">
        <v>14909</v>
      </c>
      <c r="I240" s="25">
        <v>2560223</v>
      </c>
      <c r="J240" s="25">
        <v>3282295</v>
      </c>
      <c r="K240" s="25">
        <v>97268</v>
      </c>
      <c r="L240" s="25">
        <v>0</v>
      </c>
      <c r="M240" s="25">
        <v>0</v>
      </c>
      <c r="N240" s="25">
        <v>0</v>
      </c>
      <c r="O240" s="25">
        <v>0</v>
      </c>
      <c r="P240" s="25">
        <v>2415775</v>
      </c>
      <c r="Q240" s="25">
        <v>195711</v>
      </c>
      <c r="R240" s="25">
        <v>344766</v>
      </c>
      <c r="S240" s="25">
        <v>27699</v>
      </c>
      <c r="T240" s="25">
        <v>11556</v>
      </c>
      <c r="U240" s="25">
        <v>103860</v>
      </c>
      <c r="V240" s="25">
        <v>34634</v>
      </c>
      <c r="W240" s="25">
        <v>0</v>
      </c>
      <c r="X240" s="25">
        <v>545430</v>
      </c>
      <c r="Y240" s="25">
        <v>0</v>
      </c>
      <c r="Z240" s="25">
        <v>0</v>
      </c>
      <c r="AA240" s="25">
        <v>28473243</v>
      </c>
      <c r="AB240" s="25">
        <v>0</v>
      </c>
    </row>
    <row r="241" spans="1:28" x14ac:dyDescent="0.3">
      <c r="A241" s="24" t="s">
        <v>480</v>
      </c>
      <c r="B241" s="22" t="s">
        <v>481</v>
      </c>
      <c r="C241" s="22">
        <v>1</v>
      </c>
      <c r="D241" s="22">
        <v>0</v>
      </c>
      <c r="E241" s="25">
        <v>6203766</v>
      </c>
      <c r="F241" s="25">
        <v>0</v>
      </c>
      <c r="G241" s="25">
        <v>0</v>
      </c>
      <c r="H241" s="25">
        <v>1273</v>
      </c>
      <c r="I241" s="25">
        <v>861903</v>
      </c>
      <c r="J241" s="25">
        <v>1041222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991612</v>
      </c>
      <c r="Q241" s="25">
        <v>91619</v>
      </c>
      <c r="R241" s="25">
        <v>121570</v>
      </c>
      <c r="S241" s="25">
        <v>6052</v>
      </c>
      <c r="T241" s="25">
        <v>2525</v>
      </c>
      <c r="U241" s="25">
        <v>23067</v>
      </c>
      <c r="V241" s="25">
        <v>8242</v>
      </c>
      <c r="W241" s="25">
        <v>0</v>
      </c>
      <c r="X241" s="25">
        <v>69466</v>
      </c>
      <c r="Y241" s="25">
        <v>0</v>
      </c>
      <c r="Z241" s="25">
        <v>0</v>
      </c>
      <c r="AA241" s="25">
        <v>9422317</v>
      </c>
      <c r="AB241" s="25">
        <v>0</v>
      </c>
    </row>
    <row r="242" spans="1:28" x14ac:dyDescent="0.3">
      <c r="A242" s="24" t="s">
        <v>482</v>
      </c>
      <c r="B242" s="22" t="s">
        <v>483</v>
      </c>
      <c r="C242" s="22">
        <v>1</v>
      </c>
      <c r="D242" s="22">
        <v>0</v>
      </c>
      <c r="E242" s="25">
        <v>14784966</v>
      </c>
      <c r="F242" s="25">
        <v>0</v>
      </c>
      <c r="G242" s="25">
        <v>0</v>
      </c>
      <c r="H242" s="25">
        <v>1773</v>
      </c>
      <c r="I242" s="25">
        <v>3583075</v>
      </c>
      <c r="J242" s="25">
        <v>2509418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1733825</v>
      </c>
      <c r="Q242" s="25">
        <v>635724</v>
      </c>
      <c r="R242" s="25">
        <v>0</v>
      </c>
      <c r="S242" s="25">
        <v>27968</v>
      </c>
      <c r="T242" s="25">
        <v>11668</v>
      </c>
      <c r="U242" s="25">
        <v>109452</v>
      </c>
      <c r="V242" s="25">
        <v>34338</v>
      </c>
      <c r="W242" s="25">
        <v>0</v>
      </c>
      <c r="X242" s="25">
        <v>608399</v>
      </c>
      <c r="Y242" s="25">
        <v>0</v>
      </c>
      <c r="Z242" s="25">
        <v>0</v>
      </c>
      <c r="AA242" s="25">
        <v>24040606</v>
      </c>
      <c r="AB242" s="25">
        <v>0</v>
      </c>
    </row>
    <row r="243" spans="1:28" x14ac:dyDescent="0.3">
      <c r="A243" s="24" t="s">
        <v>484</v>
      </c>
      <c r="B243" s="22" t="s">
        <v>485</v>
      </c>
      <c r="C243" s="22">
        <v>1</v>
      </c>
      <c r="D243" s="22">
        <v>0</v>
      </c>
      <c r="E243" s="25">
        <v>19877630</v>
      </c>
      <c r="F243" s="25">
        <v>0</v>
      </c>
      <c r="G243" s="25">
        <v>0</v>
      </c>
      <c r="H243" s="25">
        <v>27789</v>
      </c>
      <c r="I243" s="25">
        <v>4026575</v>
      </c>
      <c r="J243" s="25">
        <v>4033562</v>
      </c>
      <c r="K243" s="25">
        <v>27115</v>
      </c>
      <c r="L243" s="25">
        <v>0</v>
      </c>
      <c r="M243" s="25">
        <v>0</v>
      </c>
      <c r="N243" s="25">
        <v>0</v>
      </c>
      <c r="O243" s="25">
        <v>0</v>
      </c>
      <c r="P243" s="25">
        <v>3128742</v>
      </c>
      <c r="Q243" s="25">
        <v>1226659</v>
      </c>
      <c r="R243" s="25">
        <v>938907</v>
      </c>
      <c r="S243" s="25">
        <v>74796</v>
      </c>
      <c r="T243" s="25">
        <v>31206</v>
      </c>
      <c r="U243" s="25">
        <v>214318</v>
      </c>
      <c r="V243" s="25">
        <v>83494</v>
      </c>
      <c r="W243" s="25">
        <v>0</v>
      </c>
      <c r="X243" s="25">
        <v>0</v>
      </c>
      <c r="Y243" s="25">
        <v>0</v>
      </c>
      <c r="Z243" s="25">
        <v>0</v>
      </c>
      <c r="AA243" s="25">
        <v>33690793</v>
      </c>
      <c r="AB243" s="25">
        <v>0</v>
      </c>
    </row>
    <row r="244" spans="1:28" x14ac:dyDescent="0.3">
      <c r="A244" s="24" t="s">
        <v>486</v>
      </c>
      <c r="B244" s="22" t="s">
        <v>487</v>
      </c>
      <c r="C244" s="22">
        <v>1</v>
      </c>
      <c r="D244" s="22">
        <v>0</v>
      </c>
      <c r="E244" s="25">
        <v>32054574</v>
      </c>
      <c r="F244" s="25">
        <v>0</v>
      </c>
      <c r="G244" s="25">
        <v>1154706</v>
      </c>
      <c r="H244" s="25">
        <v>14246</v>
      </c>
      <c r="I244" s="25">
        <v>5599837</v>
      </c>
      <c r="J244" s="25">
        <v>8296989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5203509</v>
      </c>
      <c r="Q244" s="25">
        <v>1665768</v>
      </c>
      <c r="R244" s="25">
        <v>1295685</v>
      </c>
      <c r="S244" s="25">
        <v>65238</v>
      </c>
      <c r="T244" s="25">
        <v>27218</v>
      </c>
      <c r="U244" s="25">
        <v>144820</v>
      </c>
      <c r="V244" s="25">
        <v>27773</v>
      </c>
      <c r="W244" s="25">
        <v>0</v>
      </c>
      <c r="X244" s="25">
        <v>1145100</v>
      </c>
      <c r="Y244" s="25">
        <v>0</v>
      </c>
      <c r="Z244" s="25">
        <v>0</v>
      </c>
      <c r="AA244" s="25">
        <v>56695463</v>
      </c>
      <c r="AB244" s="25">
        <v>29483</v>
      </c>
    </row>
    <row r="245" spans="1:28" x14ac:dyDescent="0.3">
      <c r="A245" s="24" t="s">
        <v>488</v>
      </c>
      <c r="B245" s="22" t="s">
        <v>489</v>
      </c>
      <c r="C245" s="22">
        <v>1</v>
      </c>
      <c r="D245" s="22">
        <v>0</v>
      </c>
      <c r="E245" s="25">
        <v>111152831</v>
      </c>
      <c r="F245" s="25">
        <v>374139</v>
      </c>
      <c r="G245" s="25">
        <v>0</v>
      </c>
      <c r="H245" s="25">
        <v>13292</v>
      </c>
      <c r="I245" s="25">
        <v>18501014</v>
      </c>
      <c r="J245" s="25">
        <v>12114685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15168604</v>
      </c>
      <c r="Q245" s="25">
        <v>1794126</v>
      </c>
      <c r="R245" s="25">
        <v>1843513</v>
      </c>
      <c r="S245" s="25">
        <v>171252</v>
      </c>
      <c r="T245" s="25">
        <v>71450</v>
      </c>
      <c r="U245" s="25">
        <v>640343</v>
      </c>
      <c r="V245" s="25">
        <v>212748</v>
      </c>
      <c r="W245" s="25">
        <v>0</v>
      </c>
      <c r="X245" s="25">
        <v>2176426</v>
      </c>
      <c r="Y245" s="25">
        <v>0</v>
      </c>
      <c r="Z245" s="25">
        <v>0</v>
      </c>
      <c r="AA245" s="25">
        <v>164234423</v>
      </c>
      <c r="AB245" s="25">
        <v>0</v>
      </c>
    </row>
    <row r="246" spans="1:28" x14ac:dyDescent="0.3">
      <c r="A246" s="24" t="s">
        <v>490</v>
      </c>
      <c r="B246" s="22" t="s">
        <v>491</v>
      </c>
      <c r="C246" s="22">
        <v>1</v>
      </c>
      <c r="D246" s="22">
        <v>0</v>
      </c>
      <c r="E246" s="25">
        <v>24759510</v>
      </c>
      <c r="F246" s="25">
        <v>134217</v>
      </c>
      <c r="G246" s="25">
        <v>0</v>
      </c>
      <c r="H246" s="25">
        <v>4068</v>
      </c>
      <c r="I246" s="25">
        <v>3364502</v>
      </c>
      <c r="J246" s="25">
        <v>9609014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4786269</v>
      </c>
      <c r="Q246" s="25">
        <v>778872</v>
      </c>
      <c r="R246" s="25">
        <v>731706</v>
      </c>
      <c r="S246" s="25">
        <v>48925</v>
      </c>
      <c r="T246" s="25">
        <v>20412</v>
      </c>
      <c r="U246" s="25">
        <v>170615</v>
      </c>
      <c r="V246" s="25">
        <v>56354</v>
      </c>
      <c r="W246" s="25">
        <v>0</v>
      </c>
      <c r="X246" s="25">
        <v>538597</v>
      </c>
      <c r="Y246" s="25">
        <v>0</v>
      </c>
      <c r="Z246" s="25">
        <v>0</v>
      </c>
      <c r="AA246" s="25">
        <v>45003061</v>
      </c>
      <c r="AB246" s="25">
        <v>0</v>
      </c>
    </row>
    <row r="247" spans="1:28" x14ac:dyDescent="0.3">
      <c r="A247" s="24" t="s">
        <v>492</v>
      </c>
      <c r="B247" s="22" t="s">
        <v>493</v>
      </c>
      <c r="C247" s="22">
        <v>1</v>
      </c>
      <c r="D247" s="22">
        <v>0</v>
      </c>
      <c r="E247" s="25">
        <v>33255233</v>
      </c>
      <c r="F247" s="25">
        <v>0</v>
      </c>
      <c r="G247" s="25">
        <v>0</v>
      </c>
      <c r="H247" s="25">
        <v>0</v>
      </c>
      <c r="I247" s="25">
        <v>4032668</v>
      </c>
      <c r="J247" s="25">
        <v>1489480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3491426</v>
      </c>
      <c r="Q247" s="25">
        <v>1513482</v>
      </c>
      <c r="R247" s="25">
        <v>921926</v>
      </c>
      <c r="S247" s="25">
        <v>55441</v>
      </c>
      <c r="T247" s="25">
        <v>23131</v>
      </c>
      <c r="U247" s="25">
        <v>216574</v>
      </c>
      <c r="V247" s="25">
        <v>70129</v>
      </c>
      <c r="W247" s="25">
        <v>0</v>
      </c>
      <c r="X247" s="25">
        <v>674998</v>
      </c>
      <c r="Y247" s="25">
        <v>0</v>
      </c>
      <c r="Z247" s="25">
        <v>0</v>
      </c>
      <c r="AA247" s="25">
        <v>45744488</v>
      </c>
      <c r="AB247" s="25">
        <v>0</v>
      </c>
    </row>
    <row r="248" spans="1:28" x14ac:dyDescent="0.3">
      <c r="A248" s="24" t="s">
        <v>494</v>
      </c>
      <c r="B248" s="22" t="s">
        <v>495</v>
      </c>
      <c r="C248" s="22">
        <v>1</v>
      </c>
      <c r="D248" s="22">
        <v>0</v>
      </c>
      <c r="E248" s="25">
        <v>11674134</v>
      </c>
      <c r="F248" s="25">
        <v>0</v>
      </c>
      <c r="G248" s="25">
        <v>0</v>
      </c>
      <c r="H248" s="25">
        <v>3739</v>
      </c>
      <c r="I248" s="25">
        <v>3089168</v>
      </c>
      <c r="J248" s="25">
        <v>4546319</v>
      </c>
      <c r="K248" s="25">
        <v>72020</v>
      </c>
      <c r="L248" s="25">
        <v>0</v>
      </c>
      <c r="M248" s="25">
        <v>0</v>
      </c>
      <c r="N248" s="25">
        <v>0</v>
      </c>
      <c r="O248" s="25">
        <v>0</v>
      </c>
      <c r="P248" s="25">
        <v>2338760</v>
      </c>
      <c r="Q248" s="25">
        <v>385479</v>
      </c>
      <c r="R248" s="25">
        <v>519907</v>
      </c>
      <c r="S248" s="25">
        <v>33256</v>
      </c>
      <c r="T248" s="25">
        <v>13875</v>
      </c>
      <c r="U248" s="25">
        <v>125587</v>
      </c>
      <c r="V248" s="25">
        <v>37070</v>
      </c>
      <c r="W248" s="25">
        <v>0</v>
      </c>
      <c r="X248" s="25">
        <v>291763</v>
      </c>
      <c r="Y248" s="25">
        <v>0</v>
      </c>
      <c r="Z248" s="25">
        <v>0</v>
      </c>
      <c r="AA248" s="25">
        <v>23131077</v>
      </c>
      <c r="AB248" s="25">
        <v>0</v>
      </c>
    </row>
    <row r="249" spans="1:28" x14ac:dyDescent="0.3">
      <c r="A249" s="24" t="s">
        <v>496</v>
      </c>
      <c r="B249" s="22" t="s">
        <v>497</v>
      </c>
      <c r="C249" s="22">
        <v>1</v>
      </c>
      <c r="D249" s="22">
        <v>0</v>
      </c>
      <c r="E249" s="25">
        <v>30086399</v>
      </c>
      <c r="F249" s="25">
        <v>0</v>
      </c>
      <c r="G249" s="25">
        <v>0</v>
      </c>
      <c r="H249" s="25">
        <v>10054</v>
      </c>
      <c r="I249" s="25">
        <v>4036163</v>
      </c>
      <c r="J249" s="25">
        <v>2656644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4319780</v>
      </c>
      <c r="Q249" s="25">
        <v>1383047</v>
      </c>
      <c r="R249" s="25">
        <v>508880</v>
      </c>
      <c r="S249" s="25">
        <v>53090</v>
      </c>
      <c r="T249" s="25">
        <v>22150</v>
      </c>
      <c r="U249" s="25">
        <v>215875</v>
      </c>
      <c r="V249" s="25">
        <v>65096</v>
      </c>
      <c r="W249" s="25">
        <v>0</v>
      </c>
      <c r="X249" s="25">
        <v>847536</v>
      </c>
      <c r="Y249" s="25">
        <v>0</v>
      </c>
      <c r="Z249" s="25">
        <v>0</v>
      </c>
      <c r="AA249" s="25">
        <v>44204714</v>
      </c>
      <c r="AB249" s="25">
        <v>0</v>
      </c>
    </row>
    <row r="250" spans="1:28" x14ac:dyDescent="0.3">
      <c r="A250" s="24" t="s">
        <v>498</v>
      </c>
      <c r="B250" s="22" t="s">
        <v>499</v>
      </c>
      <c r="C250" s="22">
        <v>1</v>
      </c>
      <c r="D250" s="22">
        <v>0</v>
      </c>
      <c r="E250" s="25">
        <v>34988713</v>
      </c>
      <c r="F250" s="25">
        <v>0</v>
      </c>
      <c r="G250" s="25">
        <v>0</v>
      </c>
      <c r="H250" s="25">
        <v>4250</v>
      </c>
      <c r="I250" s="25">
        <v>6062684</v>
      </c>
      <c r="J250" s="25">
        <v>4111122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4785543</v>
      </c>
      <c r="Q250" s="25">
        <v>1253072</v>
      </c>
      <c r="R250" s="25">
        <v>713568</v>
      </c>
      <c r="S250" s="25">
        <v>63336</v>
      </c>
      <c r="T250" s="25">
        <v>26425</v>
      </c>
      <c r="U250" s="25">
        <v>247039</v>
      </c>
      <c r="V250" s="25">
        <v>79399</v>
      </c>
      <c r="W250" s="25">
        <v>0</v>
      </c>
      <c r="X250" s="25">
        <v>693481</v>
      </c>
      <c r="Y250" s="25">
        <v>0</v>
      </c>
      <c r="Z250" s="25">
        <v>0</v>
      </c>
      <c r="AA250" s="25">
        <v>53028632</v>
      </c>
      <c r="AB250" s="25">
        <v>0</v>
      </c>
    </row>
    <row r="251" spans="1:28" x14ac:dyDescent="0.3">
      <c r="A251" s="24" t="s">
        <v>500</v>
      </c>
      <c r="B251" s="22" t="s">
        <v>501</v>
      </c>
      <c r="C251" s="22">
        <v>1</v>
      </c>
      <c r="D251" s="22">
        <v>0</v>
      </c>
      <c r="E251" s="25">
        <v>28005423</v>
      </c>
      <c r="F251" s="25">
        <v>0</v>
      </c>
      <c r="G251" s="25">
        <v>0</v>
      </c>
      <c r="H251" s="25">
        <v>5671</v>
      </c>
      <c r="I251" s="25">
        <v>4641388</v>
      </c>
      <c r="J251" s="25">
        <v>2947103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3971761</v>
      </c>
      <c r="Q251" s="25">
        <v>1191415</v>
      </c>
      <c r="R251" s="25">
        <v>790135</v>
      </c>
      <c r="S251" s="25">
        <v>90659</v>
      </c>
      <c r="T251" s="25">
        <v>37825</v>
      </c>
      <c r="U251" s="25">
        <v>293289</v>
      </c>
      <c r="V251" s="25">
        <v>102668</v>
      </c>
      <c r="W251" s="25">
        <v>0</v>
      </c>
      <c r="X251" s="25">
        <v>486000</v>
      </c>
      <c r="Y251" s="25">
        <v>0</v>
      </c>
      <c r="Z251" s="25">
        <v>0</v>
      </c>
      <c r="AA251" s="25">
        <v>42563337</v>
      </c>
      <c r="AB251" s="25">
        <v>0</v>
      </c>
    </row>
    <row r="252" spans="1:28" x14ac:dyDescent="0.3">
      <c r="A252" s="24" t="s">
        <v>502</v>
      </c>
      <c r="B252" s="22" t="s">
        <v>503</v>
      </c>
      <c r="C252" s="22">
        <v>1</v>
      </c>
      <c r="D252" s="22">
        <v>0</v>
      </c>
      <c r="E252" s="25">
        <v>32056963</v>
      </c>
      <c r="F252" s="25">
        <v>0</v>
      </c>
      <c r="G252" s="25">
        <v>0</v>
      </c>
      <c r="H252" s="25">
        <v>25131</v>
      </c>
      <c r="I252" s="25">
        <v>5733969</v>
      </c>
      <c r="J252" s="25">
        <v>8111604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3810400</v>
      </c>
      <c r="Q252" s="25">
        <v>2379581</v>
      </c>
      <c r="R252" s="25">
        <v>631363</v>
      </c>
      <c r="S252" s="25">
        <v>79529</v>
      </c>
      <c r="T252" s="25">
        <v>33181</v>
      </c>
      <c r="U252" s="25">
        <v>323637</v>
      </c>
      <c r="V252" s="25">
        <v>86980</v>
      </c>
      <c r="W252" s="25">
        <v>0</v>
      </c>
      <c r="X252" s="25">
        <v>748804</v>
      </c>
      <c r="Y252" s="25">
        <v>0</v>
      </c>
      <c r="Z252" s="25">
        <v>0</v>
      </c>
      <c r="AA252" s="25">
        <v>54021142</v>
      </c>
      <c r="AB252" s="25">
        <v>0</v>
      </c>
    </row>
    <row r="253" spans="1:28" x14ac:dyDescent="0.3">
      <c r="A253" s="24" t="s">
        <v>504</v>
      </c>
      <c r="B253" s="22" t="s">
        <v>505</v>
      </c>
      <c r="C253" s="22">
        <v>1</v>
      </c>
      <c r="D253" s="22">
        <v>0</v>
      </c>
      <c r="E253" s="25">
        <v>9155001</v>
      </c>
      <c r="F253" s="25">
        <v>0</v>
      </c>
      <c r="G253" s="25">
        <v>325321</v>
      </c>
      <c r="H253" s="25">
        <v>0</v>
      </c>
      <c r="I253" s="25">
        <v>452355</v>
      </c>
      <c r="J253" s="25">
        <v>1437282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1205954</v>
      </c>
      <c r="Q253" s="25">
        <v>274438</v>
      </c>
      <c r="R253" s="25">
        <v>258728</v>
      </c>
      <c r="S253" s="25">
        <v>16074</v>
      </c>
      <c r="T253" s="25">
        <v>6706</v>
      </c>
      <c r="U253" s="25">
        <v>56095</v>
      </c>
      <c r="V253" s="25">
        <v>18099</v>
      </c>
      <c r="W253" s="25">
        <v>0</v>
      </c>
      <c r="X253" s="25">
        <v>157653</v>
      </c>
      <c r="Y253" s="25">
        <v>0</v>
      </c>
      <c r="Z253" s="25">
        <v>0</v>
      </c>
      <c r="AA253" s="25">
        <v>13363706</v>
      </c>
      <c r="AB253" s="25">
        <v>0</v>
      </c>
    </row>
    <row r="254" spans="1:28" x14ac:dyDescent="0.3">
      <c r="A254" s="24" t="s">
        <v>506</v>
      </c>
      <c r="B254" s="22" t="s">
        <v>507</v>
      </c>
      <c r="C254" s="22">
        <v>1</v>
      </c>
      <c r="D254" s="22">
        <v>0</v>
      </c>
      <c r="E254" s="25">
        <v>21091130</v>
      </c>
      <c r="F254" s="25">
        <v>0</v>
      </c>
      <c r="G254" s="25">
        <v>0</v>
      </c>
      <c r="H254" s="25">
        <v>1067</v>
      </c>
      <c r="I254" s="25">
        <v>4264670</v>
      </c>
      <c r="J254" s="25">
        <v>4299980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4376482</v>
      </c>
      <c r="Q254" s="25">
        <v>594943</v>
      </c>
      <c r="R254" s="25">
        <v>433944</v>
      </c>
      <c r="S254" s="25">
        <v>91513</v>
      </c>
      <c r="T254" s="25">
        <v>38181</v>
      </c>
      <c r="U254" s="25">
        <v>346646</v>
      </c>
      <c r="V254" s="25">
        <v>92547</v>
      </c>
      <c r="W254" s="25">
        <v>0</v>
      </c>
      <c r="X254" s="25">
        <v>0</v>
      </c>
      <c r="Y254" s="25">
        <v>0</v>
      </c>
      <c r="Z254" s="25">
        <v>0</v>
      </c>
      <c r="AA254" s="25">
        <v>35631103</v>
      </c>
      <c r="AB254" s="25">
        <v>0</v>
      </c>
    </row>
    <row r="255" spans="1:28" x14ac:dyDescent="0.3">
      <c r="A255" s="24" t="s">
        <v>508</v>
      </c>
      <c r="B255" s="22" t="s">
        <v>509</v>
      </c>
      <c r="C255" s="22">
        <v>1</v>
      </c>
      <c r="D255" s="22">
        <v>0</v>
      </c>
      <c r="E255" s="25">
        <v>31831301</v>
      </c>
      <c r="F255" s="25">
        <v>0</v>
      </c>
      <c r="G255" s="25">
        <v>0</v>
      </c>
      <c r="H255" s="25">
        <v>0</v>
      </c>
      <c r="I255" s="25">
        <v>5809816</v>
      </c>
      <c r="J255" s="25">
        <v>8237718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4348805</v>
      </c>
      <c r="Q255" s="25">
        <v>1767671</v>
      </c>
      <c r="R255" s="25">
        <v>778085</v>
      </c>
      <c r="S255" s="25">
        <v>56295</v>
      </c>
      <c r="T255" s="25">
        <v>23487</v>
      </c>
      <c r="U255" s="25">
        <v>234457</v>
      </c>
      <c r="V255" s="25">
        <v>69390</v>
      </c>
      <c r="W255" s="25">
        <v>0</v>
      </c>
      <c r="X255" s="25">
        <v>596178</v>
      </c>
      <c r="Y255" s="25">
        <v>0</v>
      </c>
      <c r="Z255" s="25">
        <v>0</v>
      </c>
      <c r="AA255" s="25">
        <v>53753203</v>
      </c>
      <c r="AB255" s="25">
        <v>0</v>
      </c>
    </row>
    <row r="256" spans="1:28" x14ac:dyDescent="0.3">
      <c r="A256" s="24" t="s">
        <v>510</v>
      </c>
      <c r="B256" s="22" t="s">
        <v>511</v>
      </c>
      <c r="C256" s="22">
        <v>1</v>
      </c>
      <c r="D256" s="22">
        <v>1</v>
      </c>
      <c r="E256" s="25">
        <v>563150721</v>
      </c>
      <c r="F256" s="25">
        <v>10659692</v>
      </c>
      <c r="G256" s="25">
        <v>0</v>
      </c>
      <c r="H256" s="25">
        <v>331457</v>
      </c>
      <c r="I256" s="25">
        <v>67254281</v>
      </c>
      <c r="J256" s="25">
        <v>75854259</v>
      </c>
      <c r="K256" s="25">
        <v>0</v>
      </c>
      <c r="L256" s="25">
        <v>0</v>
      </c>
      <c r="M256" s="25">
        <v>1472642</v>
      </c>
      <c r="N256" s="25">
        <v>4147473</v>
      </c>
      <c r="O256" s="25">
        <v>3569631</v>
      </c>
      <c r="P256" s="25">
        <v>0</v>
      </c>
      <c r="Q256" s="25">
        <v>8103032</v>
      </c>
      <c r="R256" s="25">
        <v>10306299</v>
      </c>
      <c r="S256" s="25">
        <v>431589</v>
      </c>
      <c r="T256" s="25">
        <v>180068</v>
      </c>
      <c r="U256" s="25">
        <v>1720647</v>
      </c>
      <c r="V256" s="25">
        <v>602404</v>
      </c>
      <c r="W256" s="25">
        <v>0</v>
      </c>
      <c r="X256" s="25">
        <v>35453013</v>
      </c>
      <c r="Y256" s="25">
        <v>0</v>
      </c>
      <c r="Z256" s="25">
        <v>0</v>
      </c>
      <c r="AA256" s="25">
        <v>783237208</v>
      </c>
      <c r="AB256" s="25">
        <v>0</v>
      </c>
    </row>
    <row r="257" spans="1:28" x14ac:dyDescent="0.3">
      <c r="A257" s="24" t="s">
        <v>512</v>
      </c>
      <c r="B257" s="22" t="s">
        <v>513</v>
      </c>
      <c r="C257" s="22">
        <v>1</v>
      </c>
      <c r="D257" s="22">
        <v>0</v>
      </c>
      <c r="E257" s="25">
        <v>40238988</v>
      </c>
      <c r="F257" s="25">
        <v>0</v>
      </c>
      <c r="G257" s="25">
        <v>0</v>
      </c>
      <c r="H257" s="25">
        <v>0</v>
      </c>
      <c r="I257" s="25">
        <v>8524423</v>
      </c>
      <c r="J257" s="25">
        <v>4271823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4384796</v>
      </c>
      <c r="Q257" s="25">
        <v>2240518</v>
      </c>
      <c r="R257" s="25">
        <v>1236351</v>
      </c>
      <c r="S257" s="25">
        <v>83993</v>
      </c>
      <c r="T257" s="25">
        <v>35043</v>
      </c>
      <c r="U257" s="25">
        <v>343908</v>
      </c>
      <c r="V257" s="25">
        <v>84535</v>
      </c>
      <c r="W257" s="25">
        <v>0</v>
      </c>
      <c r="X257" s="25">
        <v>2557108</v>
      </c>
      <c r="Y257" s="25">
        <v>0</v>
      </c>
      <c r="Z257" s="25">
        <v>0</v>
      </c>
      <c r="AA257" s="25">
        <v>64001486</v>
      </c>
      <c r="AB257" s="25">
        <v>0</v>
      </c>
    </row>
    <row r="258" spans="1:28" x14ac:dyDescent="0.3">
      <c r="A258" s="24" t="s">
        <v>514</v>
      </c>
      <c r="B258" s="22" t="s">
        <v>515</v>
      </c>
      <c r="C258" s="22">
        <v>1</v>
      </c>
      <c r="D258" s="22">
        <v>0</v>
      </c>
      <c r="E258" s="25">
        <v>33124070</v>
      </c>
      <c r="F258" s="25">
        <v>0</v>
      </c>
      <c r="G258" s="25">
        <v>0</v>
      </c>
      <c r="H258" s="25">
        <v>0</v>
      </c>
      <c r="I258" s="25">
        <v>7288642</v>
      </c>
      <c r="J258" s="25">
        <v>4266477</v>
      </c>
      <c r="K258" s="25">
        <v>0</v>
      </c>
      <c r="L258" s="25">
        <v>0</v>
      </c>
      <c r="M258" s="25">
        <v>0</v>
      </c>
      <c r="N258" s="25">
        <v>0</v>
      </c>
      <c r="O258" s="25">
        <v>0</v>
      </c>
      <c r="P258" s="25">
        <v>4975596</v>
      </c>
      <c r="Q258" s="25">
        <v>1301352</v>
      </c>
      <c r="R258" s="25">
        <v>1059230</v>
      </c>
      <c r="S258" s="25">
        <v>49764</v>
      </c>
      <c r="T258" s="25">
        <v>20762</v>
      </c>
      <c r="U258" s="25">
        <v>193099</v>
      </c>
      <c r="V258" s="25">
        <v>61179</v>
      </c>
      <c r="W258" s="25">
        <v>0</v>
      </c>
      <c r="X258" s="25">
        <v>956256</v>
      </c>
      <c r="Y258" s="25">
        <v>0</v>
      </c>
      <c r="Z258" s="25">
        <v>0</v>
      </c>
      <c r="AA258" s="25">
        <v>53296427</v>
      </c>
      <c r="AB258" s="25">
        <v>0</v>
      </c>
    </row>
    <row r="259" spans="1:28" x14ac:dyDescent="0.3">
      <c r="A259" s="24" t="s">
        <v>516</v>
      </c>
      <c r="B259" s="22" t="s">
        <v>517</v>
      </c>
      <c r="C259" s="22">
        <v>1</v>
      </c>
      <c r="D259" s="22">
        <v>0</v>
      </c>
      <c r="E259" s="25">
        <v>46688815</v>
      </c>
      <c r="F259" s="25">
        <v>0</v>
      </c>
      <c r="G259" s="25">
        <v>0</v>
      </c>
      <c r="H259" s="25">
        <v>0</v>
      </c>
      <c r="I259" s="25">
        <v>7984491</v>
      </c>
      <c r="J259" s="25">
        <v>7650250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8284690</v>
      </c>
      <c r="Q259" s="25">
        <v>1086356</v>
      </c>
      <c r="R259" s="25">
        <v>1031341</v>
      </c>
      <c r="S259" s="25">
        <v>123091</v>
      </c>
      <c r="T259" s="25">
        <v>51356</v>
      </c>
      <c r="U259" s="25">
        <v>497688</v>
      </c>
      <c r="V259" s="25">
        <v>128657</v>
      </c>
      <c r="W259" s="25">
        <v>0</v>
      </c>
      <c r="X259" s="25">
        <v>2284297</v>
      </c>
      <c r="Y259" s="25">
        <v>0</v>
      </c>
      <c r="Z259" s="25">
        <v>0</v>
      </c>
      <c r="AA259" s="25">
        <v>75811032</v>
      </c>
      <c r="AB259" s="25">
        <v>0</v>
      </c>
    </row>
    <row r="260" spans="1:28" x14ac:dyDescent="0.3">
      <c r="A260" s="24" t="s">
        <v>518</v>
      </c>
      <c r="B260" s="22" t="s">
        <v>519</v>
      </c>
      <c r="C260" s="22">
        <v>1</v>
      </c>
      <c r="D260" s="22">
        <v>0</v>
      </c>
      <c r="E260" s="25">
        <v>5621450</v>
      </c>
      <c r="F260" s="25">
        <v>0</v>
      </c>
      <c r="G260" s="25">
        <v>181923</v>
      </c>
      <c r="H260" s="25">
        <v>0</v>
      </c>
      <c r="I260" s="25">
        <v>976050</v>
      </c>
      <c r="J260" s="25">
        <v>1264458</v>
      </c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25">
        <v>1084995</v>
      </c>
      <c r="Q260" s="25">
        <v>181190</v>
      </c>
      <c r="R260" s="25">
        <v>288749</v>
      </c>
      <c r="S260" s="25">
        <v>10022</v>
      </c>
      <c r="T260" s="25">
        <v>4181</v>
      </c>
      <c r="U260" s="25">
        <v>39319</v>
      </c>
      <c r="V260" s="25">
        <v>10508</v>
      </c>
      <c r="W260" s="25">
        <v>0</v>
      </c>
      <c r="X260" s="25">
        <v>126731</v>
      </c>
      <c r="Y260" s="25">
        <v>0</v>
      </c>
      <c r="Z260" s="25">
        <v>0</v>
      </c>
      <c r="AA260" s="25">
        <v>9789576</v>
      </c>
      <c r="AB260" s="25">
        <v>0</v>
      </c>
    </row>
    <row r="261" spans="1:28" x14ac:dyDescent="0.3">
      <c r="A261" s="24" t="s">
        <v>520</v>
      </c>
      <c r="B261" s="22" t="s">
        <v>521</v>
      </c>
      <c r="C261" s="22">
        <v>1</v>
      </c>
      <c r="D261" s="22">
        <v>0</v>
      </c>
      <c r="E261" s="25">
        <v>50205509</v>
      </c>
      <c r="F261" s="25">
        <v>0</v>
      </c>
      <c r="G261" s="25">
        <v>0</v>
      </c>
      <c r="H261" s="25">
        <v>22477</v>
      </c>
      <c r="I261" s="25">
        <v>4699023</v>
      </c>
      <c r="J261" s="25">
        <v>9041939</v>
      </c>
      <c r="K261" s="25">
        <v>135406</v>
      </c>
      <c r="L261" s="25">
        <v>0</v>
      </c>
      <c r="M261" s="25">
        <v>0</v>
      </c>
      <c r="N261" s="25">
        <v>0</v>
      </c>
      <c r="O261" s="25">
        <v>0</v>
      </c>
      <c r="P261" s="25">
        <v>5060301</v>
      </c>
      <c r="Q261" s="25">
        <v>910639</v>
      </c>
      <c r="R261" s="25">
        <v>897649</v>
      </c>
      <c r="S261" s="25">
        <v>55981</v>
      </c>
      <c r="T261" s="25">
        <v>23356</v>
      </c>
      <c r="U261" s="25">
        <v>220884</v>
      </c>
      <c r="V261" s="25">
        <v>73434</v>
      </c>
      <c r="W261" s="25">
        <v>0</v>
      </c>
      <c r="X261" s="25">
        <v>2429849</v>
      </c>
      <c r="Y261" s="25">
        <v>0</v>
      </c>
      <c r="Z261" s="25">
        <v>0</v>
      </c>
      <c r="AA261" s="25">
        <v>73776447</v>
      </c>
      <c r="AB261" s="25">
        <v>0</v>
      </c>
    </row>
    <row r="262" spans="1:28" x14ac:dyDescent="0.3">
      <c r="A262" s="24" t="s">
        <v>522</v>
      </c>
      <c r="B262" s="22" t="s">
        <v>523</v>
      </c>
      <c r="C262" s="22">
        <v>1</v>
      </c>
      <c r="D262" s="22">
        <v>0</v>
      </c>
      <c r="E262" s="25">
        <v>10781326</v>
      </c>
      <c r="F262" s="25">
        <v>0</v>
      </c>
      <c r="G262" s="25">
        <v>0</v>
      </c>
      <c r="H262" s="25">
        <v>4255</v>
      </c>
      <c r="I262" s="25">
        <v>1274524</v>
      </c>
      <c r="J262" s="25">
        <v>1471519</v>
      </c>
      <c r="K262" s="25">
        <v>0</v>
      </c>
      <c r="L262" s="25">
        <v>0</v>
      </c>
      <c r="M262" s="25">
        <v>0</v>
      </c>
      <c r="N262" s="25">
        <v>0</v>
      </c>
      <c r="O262" s="25">
        <v>0</v>
      </c>
      <c r="P262" s="25">
        <v>1352598</v>
      </c>
      <c r="Q262" s="25">
        <v>20653</v>
      </c>
      <c r="R262" s="25">
        <v>388734</v>
      </c>
      <c r="S262" s="25">
        <v>12674</v>
      </c>
      <c r="T262" s="25">
        <v>5287</v>
      </c>
      <c r="U262" s="25">
        <v>44765</v>
      </c>
      <c r="V262" s="25">
        <v>16011</v>
      </c>
      <c r="W262" s="25">
        <v>0</v>
      </c>
      <c r="X262" s="25">
        <v>432079</v>
      </c>
      <c r="Y262" s="25">
        <v>0</v>
      </c>
      <c r="Z262" s="25">
        <v>0</v>
      </c>
      <c r="AA262" s="25">
        <v>15804425</v>
      </c>
      <c r="AB262" s="25">
        <v>0</v>
      </c>
    </row>
    <row r="263" spans="1:28" x14ac:dyDescent="0.3">
      <c r="A263" s="24" t="s">
        <v>524</v>
      </c>
      <c r="B263" s="22" t="s">
        <v>525</v>
      </c>
      <c r="C263" s="22">
        <v>1</v>
      </c>
      <c r="D263" s="22">
        <v>0</v>
      </c>
      <c r="E263" s="25">
        <v>13231261</v>
      </c>
      <c r="F263" s="25">
        <v>0</v>
      </c>
      <c r="G263" s="25">
        <v>0</v>
      </c>
      <c r="H263" s="25">
        <v>0</v>
      </c>
      <c r="I263" s="25">
        <v>1982358</v>
      </c>
      <c r="J263" s="25">
        <v>2561757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1563760</v>
      </c>
      <c r="Q263" s="25">
        <v>267044</v>
      </c>
      <c r="R263" s="25">
        <v>108318</v>
      </c>
      <c r="S263" s="25">
        <v>18156</v>
      </c>
      <c r="T263" s="25">
        <v>7556</v>
      </c>
      <c r="U263" s="25">
        <v>70017</v>
      </c>
      <c r="V263" s="25">
        <v>21852</v>
      </c>
      <c r="W263" s="25">
        <v>0</v>
      </c>
      <c r="X263" s="25">
        <v>520780</v>
      </c>
      <c r="Y263" s="25">
        <v>0</v>
      </c>
      <c r="Z263" s="25">
        <v>0</v>
      </c>
      <c r="AA263" s="25">
        <v>20352859</v>
      </c>
      <c r="AB263" s="25">
        <v>0</v>
      </c>
    </row>
    <row r="264" spans="1:28" x14ac:dyDescent="0.3">
      <c r="A264" s="24" t="s">
        <v>526</v>
      </c>
      <c r="B264" s="22" t="s">
        <v>527</v>
      </c>
      <c r="C264" s="22">
        <v>1</v>
      </c>
      <c r="D264" s="22">
        <v>0</v>
      </c>
      <c r="E264" s="25">
        <v>10760942</v>
      </c>
      <c r="F264" s="25">
        <v>0</v>
      </c>
      <c r="G264" s="25">
        <v>344565</v>
      </c>
      <c r="H264" s="25">
        <v>0</v>
      </c>
      <c r="I264" s="25">
        <v>1370967</v>
      </c>
      <c r="J264" s="25">
        <v>1983292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1277812</v>
      </c>
      <c r="Q264" s="25">
        <v>219707</v>
      </c>
      <c r="R264" s="25">
        <v>543311</v>
      </c>
      <c r="S264" s="25">
        <v>9947</v>
      </c>
      <c r="T264" s="25">
        <v>4150</v>
      </c>
      <c r="U264" s="25">
        <v>37805</v>
      </c>
      <c r="V264" s="25">
        <v>12534</v>
      </c>
      <c r="W264" s="25">
        <v>0</v>
      </c>
      <c r="X264" s="25">
        <v>430702</v>
      </c>
      <c r="Y264" s="25">
        <v>0</v>
      </c>
      <c r="Z264" s="25">
        <v>0</v>
      </c>
      <c r="AA264" s="25">
        <v>16995734</v>
      </c>
      <c r="AB264" s="25">
        <v>0</v>
      </c>
    </row>
    <row r="265" spans="1:28" x14ac:dyDescent="0.3">
      <c r="A265" s="24" t="s">
        <v>528</v>
      </c>
      <c r="B265" s="22" t="s">
        <v>529</v>
      </c>
      <c r="C265" s="22">
        <v>1</v>
      </c>
      <c r="D265" s="22">
        <v>1</v>
      </c>
      <c r="E265" s="25">
        <v>11455288</v>
      </c>
      <c r="F265" s="25">
        <v>0</v>
      </c>
      <c r="G265" s="25">
        <v>150754</v>
      </c>
      <c r="H265" s="25">
        <v>2216</v>
      </c>
      <c r="I265" s="25">
        <v>1122720</v>
      </c>
      <c r="J265" s="25">
        <v>2444392</v>
      </c>
      <c r="K265" s="25">
        <v>99718</v>
      </c>
      <c r="L265" s="25">
        <v>439848</v>
      </c>
      <c r="M265" s="25">
        <v>0</v>
      </c>
      <c r="N265" s="25">
        <v>0</v>
      </c>
      <c r="O265" s="25">
        <v>0</v>
      </c>
      <c r="P265" s="25">
        <v>1064440</v>
      </c>
      <c r="Q265" s="25">
        <v>346438</v>
      </c>
      <c r="R265" s="25">
        <v>40180</v>
      </c>
      <c r="S265" s="25">
        <v>10501</v>
      </c>
      <c r="T265" s="25">
        <v>4381</v>
      </c>
      <c r="U265" s="25">
        <v>39552</v>
      </c>
      <c r="V265" s="25">
        <v>13538</v>
      </c>
      <c r="W265" s="25">
        <v>0</v>
      </c>
      <c r="X265" s="25">
        <v>398255</v>
      </c>
      <c r="Y265" s="25">
        <v>0</v>
      </c>
      <c r="Z265" s="25">
        <v>0</v>
      </c>
      <c r="AA265" s="25">
        <v>17632221</v>
      </c>
      <c r="AB265" s="25">
        <v>0</v>
      </c>
    </row>
    <row r="266" spans="1:28" x14ac:dyDescent="0.3">
      <c r="A266" s="24" t="s">
        <v>530</v>
      </c>
      <c r="B266" s="22" t="s">
        <v>531</v>
      </c>
      <c r="C266" s="22">
        <v>1</v>
      </c>
      <c r="D266" s="22">
        <v>0</v>
      </c>
      <c r="E266" s="25">
        <v>22155144</v>
      </c>
      <c r="F266" s="25">
        <v>0</v>
      </c>
      <c r="G266" s="25">
        <v>317335</v>
      </c>
      <c r="H266" s="25">
        <v>0</v>
      </c>
      <c r="I266" s="25">
        <v>2128748</v>
      </c>
      <c r="J266" s="25">
        <v>172997</v>
      </c>
      <c r="K266" s="25">
        <v>0</v>
      </c>
      <c r="L266" s="25">
        <v>0</v>
      </c>
      <c r="M266" s="25">
        <v>0</v>
      </c>
      <c r="N266" s="25">
        <v>0</v>
      </c>
      <c r="O266" s="25">
        <v>0</v>
      </c>
      <c r="P266" s="25">
        <v>1202499</v>
      </c>
      <c r="Q266" s="25">
        <v>1084746</v>
      </c>
      <c r="R266" s="25">
        <v>991529</v>
      </c>
      <c r="S266" s="25">
        <v>57269</v>
      </c>
      <c r="T266" s="25">
        <v>23893</v>
      </c>
      <c r="U266" s="25">
        <v>208361</v>
      </c>
      <c r="V266" s="25">
        <v>31086</v>
      </c>
      <c r="W266" s="25">
        <v>0</v>
      </c>
      <c r="X266" s="25">
        <v>742280</v>
      </c>
      <c r="Y266" s="25">
        <v>0</v>
      </c>
      <c r="Z266" s="25">
        <v>0</v>
      </c>
      <c r="AA266" s="25">
        <v>29115887</v>
      </c>
      <c r="AB266" s="25">
        <v>0</v>
      </c>
    </row>
    <row r="267" spans="1:28" x14ac:dyDescent="0.3">
      <c r="A267" s="24" t="s">
        <v>532</v>
      </c>
      <c r="B267" s="22" t="s">
        <v>533</v>
      </c>
      <c r="C267" s="22">
        <v>1</v>
      </c>
      <c r="D267" s="22">
        <v>1</v>
      </c>
      <c r="E267" s="25">
        <v>191769191</v>
      </c>
      <c r="F267" s="25">
        <v>10640071</v>
      </c>
      <c r="G267" s="25">
        <v>2687597</v>
      </c>
      <c r="H267" s="25">
        <v>0</v>
      </c>
      <c r="I267" s="25">
        <v>8577297</v>
      </c>
      <c r="J267" s="25">
        <v>3537120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6734867</v>
      </c>
      <c r="Q267" s="25">
        <v>10804880</v>
      </c>
      <c r="R267" s="25">
        <v>2200552</v>
      </c>
      <c r="S267" s="25">
        <v>149875</v>
      </c>
      <c r="T267" s="25">
        <v>8000</v>
      </c>
      <c r="U267" s="25">
        <v>564734</v>
      </c>
      <c r="V267" s="25">
        <v>212341</v>
      </c>
      <c r="W267" s="25">
        <v>0</v>
      </c>
      <c r="X267" s="25">
        <v>4952709</v>
      </c>
      <c r="Y267" s="25">
        <v>0</v>
      </c>
      <c r="Z267" s="25">
        <v>2520255</v>
      </c>
      <c r="AA267" s="25">
        <v>245359489</v>
      </c>
      <c r="AB267" s="25">
        <v>0</v>
      </c>
    </row>
    <row r="268" spans="1:28" x14ac:dyDescent="0.3">
      <c r="A268" s="24" t="s">
        <v>534</v>
      </c>
      <c r="B268" s="22" t="s">
        <v>535</v>
      </c>
      <c r="C268" s="22">
        <v>1</v>
      </c>
      <c r="D268" s="22">
        <v>0</v>
      </c>
      <c r="E268" s="25">
        <v>81738313</v>
      </c>
      <c r="F268" s="25">
        <v>4286691</v>
      </c>
      <c r="G268" s="25">
        <v>1755704</v>
      </c>
      <c r="H268" s="25">
        <v>0</v>
      </c>
      <c r="I268" s="25">
        <v>9894565</v>
      </c>
      <c r="J268" s="25">
        <v>2927910</v>
      </c>
      <c r="K268" s="25">
        <v>0</v>
      </c>
      <c r="L268" s="25">
        <v>0</v>
      </c>
      <c r="M268" s="25">
        <v>0</v>
      </c>
      <c r="N268" s="25">
        <v>0</v>
      </c>
      <c r="O268" s="25">
        <v>0</v>
      </c>
      <c r="P268" s="25">
        <v>4412165</v>
      </c>
      <c r="Q268" s="25">
        <v>6223576</v>
      </c>
      <c r="R268" s="25">
        <v>1661885</v>
      </c>
      <c r="S268" s="25">
        <v>162593</v>
      </c>
      <c r="T268" s="25">
        <v>67837</v>
      </c>
      <c r="U268" s="25">
        <v>419633</v>
      </c>
      <c r="V268" s="25">
        <v>158914</v>
      </c>
      <c r="W268" s="25">
        <v>0</v>
      </c>
      <c r="X268" s="25">
        <v>2873035</v>
      </c>
      <c r="Y268" s="25">
        <v>0</v>
      </c>
      <c r="Z268" s="25">
        <v>0</v>
      </c>
      <c r="AA268" s="25">
        <v>116582821</v>
      </c>
      <c r="AB268" s="25">
        <v>0</v>
      </c>
    </row>
    <row r="269" spans="1:28" x14ac:dyDescent="0.3">
      <c r="A269" s="24" t="s">
        <v>536</v>
      </c>
      <c r="B269" s="22" t="s">
        <v>537</v>
      </c>
      <c r="C269" s="22">
        <v>1</v>
      </c>
      <c r="D269" s="22">
        <v>0</v>
      </c>
      <c r="E269" s="25">
        <v>58175015</v>
      </c>
      <c r="F269" s="25">
        <v>0</v>
      </c>
      <c r="G269" s="25">
        <v>3378742</v>
      </c>
      <c r="H269" s="25">
        <v>0</v>
      </c>
      <c r="I269" s="25">
        <v>9265354</v>
      </c>
      <c r="J269" s="25">
        <v>915915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5072555</v>
      </c>
      <c r="Q269" s="25">
        <v>3175213</v>
      </c>
      <c r="R269" s="25">
        <v>1227552</v>
      </c>
      <c r="S269" s="25">
        <v>25240</v>
      </c>
      <c r="T269" s="25">
        <v>29855</v>
      </c>
      <c r="U269" s="25">
        <v>487844</v>
      </c>
      <c r="V269" s="25">
        <v>117914</v>
      </c>
      <c r="W269" s="25">
        <v>0</v>
      </c>
      <c r="X269" s="25">
        <v>1814699</v>
      </c>
      <c r="Y269" s="25">
        <v>33193</v>
      </c>
      <c r="Z269" s="25">
        <v>0</v>
      </c>
      <c r="AA269" s="25">
        <v>83719091</v>
      </c>
      <c r="AB269" s="25">
        <v>0</v>
      </c>
    </row>
    <row r="270" spans="1:28" x14ac:dyDescent="0.3">
      <c r="A270" s="24" t="s">
        <v>538</v>
      </c>
      <c r="B270" s="22" t="s">
        <v>539</v>
      </c>
      <c r="C270" s="22">
        <v>1</v>
      </c>
      <c r="D270" s="22">
        <v>0</v>
      </c>
      <c r="E270" s="25">
        <v>14598436</v>
      </c>
      <c r="F270" s="25">
        <v>0</v>
      </c>
      <c r="G270" s="25">
        <v>947589</v>
      </c>
      <c r="H270" s="25">
        <v>0</v>
      </c>
      <c r="I270" s="25">
        <v>1246360</v>
      </c>
      <c r="J270" s="25">
        <v>1154915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25">
        <v>1300471</v>
      </c>
      <c r="Q270" s="25">
        <v>729588</v>
      </c>
      <c r="R270" s="25">
        <v>97570</v>
      </c>
      <c r="S270" s="25">
        <v>31653</v>
      </c>
      <c r="T270" s="25">
        <v>13206</v>
      </c>
      <c r="U270" s="25">
        <v>126752</v>
      </c>
      <c r="V270" s="25">
        <v>33136</v>
      </c>
      <c r="W270" s="25">
        <v>0</v>
      </c>
      <c r="X270" s="25">
        <v>1660536</v>
      </c>
      <c r="Y270" s="25">
        <v>4977</v>
      </c>
      <c r="Z270" s="25">
        <v>0</v>
      </c>
      <c r="AA270" s="25">
        <v>21945189</v>
      </c>
      <c r="AB270" s="25">
        <v>0</v>
      </c>
    </row>
    <row r="271" spans="1:28" x14ac:dyDescent="0.3">
      <c r="A271" s="24" t="s">
        <v>540</v>
      </c>
      <c r="B271" s="22" t="s">
        <v>541</v>
      </c>
      <c r="C271" s="22">
        <v>1</v>
      </c>
      <c r="D271" s="22">
        <v>0</v>
      </c>
      <c r="E271" s="25">
        <v>59516124</v>
      </c>
      <c r="F271" s="25">
        <v>0</v>
      </c>
      <c r="G271" s="25">
        <v>4406095</v>
      </c>
      <c r="H271" s="25">
        <v>0</v>
      </c>
      <c r="I271" s="25">
        <v>5862328</v>
      </c>
      <c r="J271" s="25">
        <v>2682704</v>
      </c>
      <c r="K271" s="25">
        <v>0</v>
      </c>
      <c r="L271" s="25">
        <v>0</v>
      </c>
      <c r="M271" s="25">
        <v>0</v>
      </c>
      <c r="N271" s="25">
        <v>0</v>
      </c>
      <c r="O271" s="25">
        <v>0</v>
      </c>
      <c r="P271" s="25">
        <v>5740884</v>
      </c>
      <c r="Q271" s="25">
        <v>2282694</v>
      </c>
      <c r="R271" s="25">
        <v>1590943</v>
      </c>
      <c r="S271" s="25">
        <v>108441</v>
      </c>
      <c r="T271" s="25">
        <v>45243</v>
      </c>
      <c r="U271" s="25">
        <v>432565</v>
      </c>
      <c r="V271" s="25">
        <v>122279</v>
      </c>
      <c r="W271" s="25">
        <v>0</v>
      </c>
      <c r="X271" s="25">
        <v>1999203</v>
      </c>
      <c r="Y271" s="25">
        <v>208322</v>
      </c>
      <c r="Z271" s="25">
        <v>0</v>
      </c>
      <c r="AA271" s="25">
        <v>84997825</v>
      </c>
      <c r="AB271" s="25">
        <v>0</v>
      </c>
    </row>
    <row r="272" spans="1:28" x14ac:dyDescent="0.3">
      <c r="A272" s="24" t="s">
        <v>542</v>
      </c>
      <c r="B272" s="22" t="s">
        <v>543</v>
      </c>
      <c r="C272" s="22">
        <v>1</v>
      </c>
      <c r="D272" s="22">
        <v>0</v>
      </c>
      <c r="E272" s="25">
        <v>12326842</v>
      </c>
      <c r="F272" s="25">
        <v>0</v>
      </c>
      <c r="G272" s="25">
        <v>710955</v>
      </c>
      <c r="H272" s="25">
        <v>0</v>
      </c>
      <c r="I272" s="25">
        <v>1630327</v>
      </c>
      <c r="J272" s="25">
        <v>1440888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2217617</v>
      </c>
      <c r="Q272" s="25">
        <v>184562</v>
      </c>
      <c r="R272" s="25">
        <v>259299</v>
      </c>
      <c r="S272" s="25">
        <v>37391</v>
      </c>
      <c r="T272" s="25">
        <v>16025</v>
      </c>
      <c r="U272" s="25">
        <v>137063</v>
      </c>
      <c r="V272" s="25">
        <v>1200</v>
      </c>
      <c r="W272" s="25">
        <v>0</v>
      </c>
      <c r="X272" s="25">
        <v>720000</v>
      </c>
      <c r="Y272" s="25">
        <v>13483</v>
      </c>
      <c r="Z272" s="25">
        <v>0</v>
      </c>
      <c r="AA272" s="25">
        <v>19695652</v>
      </c>
      <c r="AB272" s="25">
        <v>0</v>
      </c>
    </row>
    <row r="273" spans="1:28" x14ac:dyDescent="0.3">
      <c r="A273" s="24" t="s">
        <v>544</v>
      </c>
      <c r="B273" s="22" t="s">
        <v>545</v>
      </c>
      <c r="C273" s="22">
        <v>1</v>
      </c>
      <c r="D273" s="22">
        <v>0</v>
      </c>
      <c r="E273" s="25">
        <v>5231455</v>
      </c>
      <c r="F273" s="25">
        <v>0</v>
      </c>
      <c r="G273" s="25">
        <v>413153</v>
      </c>
      <c r="H273" s="25">
        <v>0</v>
      </c>
      <c r="I273" s="25">
        <v>633552</v>
      </c>
      <c r="J273" s="25">
        <v>786859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1093970</v>
      </c>
      <c r="Q273" s="25">
        <v>213923</v>
      </c>
      <c r="R273" s="25">
        <v>0</v>
      </c>
      <c r="S273" s="25">
        <v>18126</v>
      </c>
      <c r="T273" s="25">
        <v>7562</v>
      </c>
      <c r="U273" s="25">
        <v>62677</v>
      </c>
      <c r="V273" s="25">
        <v>13968</v>
      </c>
      <c r="W273" s="25">
        <v>0</v>
      </c>
      <c r="X273" s="25">
        <v>805400</v>
      </c>
      <c r="Y273" s="25">
        <v>0</v>
      </c>
      <c r="Z273" s="25">
        <v>0</v>
      </c>
      <c r="AA273" s="25">
        <v>9280645</v>
      </c>
      <c r="AB273" s="25">
        <v>0</v>
      </c>
    </row>
    <row r="274" spans="1:28" x14ac:dyDescent="0.3">
      <c r="A274" s="24" t="s">
        <v>546</v>
      </c>
      <c r="B274" s="22" t="s">
        <v>547</v>
      </c>
      <c r="C274" s="22">
        <v>1</v>
      </c>
      <c r="D274" s="22">
        <v>0</v>
      </c>
      <c r="E274" s="25">
        <v>74669607</v>
      </c>
      <c r="F274" s="25">
        <v>2548761</v>
      </c>
      <c r="G274" s="25">
        <v>3926511</v>
      </c>
      <c r="H274" s="25">
        <v>0</v>
      </c>
      <c r="I274" s="25">
        <v>6625984</v>
      </c>
      <c r="J274" s="25">
        <v>13091415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3263353</v>
      </c>
      <c r="Q274" s="25">
        <v>420544</v>
      </c>
      <c r="R274" s="25">
        <v>1248199</v>
      </c>
      <c r="S274" s="25">
        <v>55801</v>
      </c>
      <c r="T274" s="25">
        <v>20331</v>
      </c>
      <c r="U274" s="25">
        <v>221758</v>
      </c>
      <c r="V274" s="25">
        <v>73649</v>
      </c>
      <c r="W274" s="25">
        <v>0</v>
      </c>
      <c r="X274" s="25">
        <v>2487439</v>
      </c>
      <c r="Y274" s="25">
        <v>0</v>
      </c>
      <c r="Z274" s="25">
        <v>0</v>
      </c>
      <c r="AA274" s="25">
        <v>108653352</v>
      </c>
      <c r="AB274" s="25">
        <v>0</v>
      </c>
    </row>
    <row r="275" spans="1:28" x14ac:dyDescent="0.3">
      <c r="A275" s="24" t="s">
        <v>548</v>
      </c>
      <c r="B275" s="22" t="s">
        <v>549</v>
      </c>
      <c r="C275" s="22">
        <v>1</v>
      </c>
      <c r="D275" s="22">
        <v>0</v>
      </c>
      <c r="E275" s="25">
        <v>116555793</v>
      </c>
      <c r="F275" s="25">
        <v>0</v>
      </c>
      <c r="G275" s="25">
        <v>3657932</v>
      </c>
      <c r="H275" s="25">
        <v>81272</v>
      </c>
      <c r="I275" s="25">
        <v>9149200</v>
      </c>
      <c r="J275" s="25">
        <v>3488057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6696809</v>
      </c>
      <c r="Q275" s="25">
        <v>4283371</v>
      </c>
      <c r="R275" s="25">
        <v>1491471</v>
      </c>
      <c r="S275" s="25">
        <v>98464</v>
      </c>
      <c r="T275" s="25">
        <v>41081</v>
      </c>
      <c r="U275" s="25">
        <v>407634</v>
      </c>
      <c r="V275" s="25">
        <v>117869</v>
      </c>
      <c r="W275" s="25">
        <v>0</v>
      </c>
      <c r="X275" s="25">
        <v>2423999</v>
      </c>
      <c r="Y275" s="25">
        <v>0</v>
      </c>
      <c r="Z275" s="25">
        <v>0</v>
      </c>
      <c r="AA275" s="25">
        <v>148492952</v>
      </c>
      <c r="AB275" s="25">
        <v>0</v>
      </c>
    </row>
    <row r="276" spans="1:28" x14ac:dyDescent="0.3">
      <c r="A276" s="24" t="s">
        <v>550</v>
      </c>
      <c r="B276" s="22" t="s">
        <v>551</v>
      </c>
      <c r="C276" s="22">
        <v>1</v>
      </c>
      <c r="D276" s="22">
        <v>0</v>
      </c>
      <c r="E276" s="25">
        <v>38650824</v>
      </c>
      <c r="F276" s="25">
        <v>0</v>
      </c>
      <c r="G276" s="25">
        <v>2262592</v>
      </c>
      <c r="H276" s="25">
        <v>3462</v>
      </c>
      <c r="I276" s="25">
        <v>5285841</v>
      </c>
      <c r="J276" s="25">
        <v>566220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3113984</v>
      </c>
      <c r="Q276" s="25">
        <v>1636235</v>
      </c>
      <c r="R276" s="25">
        <v>877271</v>
      </c>
      <c r="S276" s="25">
        <v>66572</v>
      </c>
      <c r="T276" s="25">
        <v>27775</v>
      </c>
      <c r="U276" s="25">
        <v>295270</v>
      </c>
      <c r="V276" s="25">
        <v>65603</v>
      </c>
      <c r="W276" s="25">
        <v>0</v>
      </c>
      <c r="X276" s="25">
        <v>734973</v>
      </c>
      <c r="Y276" s="25">
        <v>99700</v>
      </c>
      <c r="Z276" s="25">
        <v>0</v>
      </c>
      <c r="AA276" s="25">
        <v>53686322</v>
      </c>
      <c r="AB276" s="25">
        <v>0</v>
      </c>
    </row>
    <row r="277" spans="1:28" x14ac:dyDescent="0.3">
      <c r="A277" s="24" t="s">
        <v>552</v>
      </c>
      <c r="B277" s="22" t="s">
        <v>553</v>
      </c>
      <c r="C277" s="22">
        <v>1</v>
      </c>
      <c r="D277" s="22">
        <v>0</v>
      </c>
      <c r="E277" s="25">
        <v>24516933</v>
      </c>
      <c r="F277" s="25">
        <v>0</v>
      </c>
      <c r="G277" s="25">
        <v>2030230</v>
      </c>
      <c r="H277" s="25">
        <v>0</v>
      </c>
      <c r="I277" s="25">
        <v>3037519</v>
      </c>
      <c r="J277" s="25">
        <v>1277874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1887683</v>
      </c>
      <c r="Q277" s="25">
        <v>0</v>
      </c>
      <c r="R277" s="25">
        <v>446470</v>
      </c>
      <c r="S277" s="25">
        <v>79335</v>
      </c>
      <c r="T277" s="25">
        <v>33100</v>
      </c>
      <c r="U277" s="25">
        <v>336860</v>
      </c>
      <c r="V277" s="25">
        <v>43320</v>
      </c>
      <c r="W277" s="25">
        <v>0</v>
      </c>
      <c r="X277" s="25">
        <v>1549800</v>
      </c>
      <c r="Y277" s="25">
        <v>0</v>
      </c>
      <c r="Z277" s="25">
        <v>0</v>
      </c>
      <c r="AA277" s="25">
        <v>35239124</v>
      </c>
      <c r="AB277" s="25">
        <v>0</v>
      </c>
    </row>
    <row r="278" spans="1:28" x14ac:dyDescent="0.3">
      <c r="A278" s="24" t="s">
        <v>554</v>
      </c>
      <c r="B278" s="22" t="s">
        <v>555</v>
      </c>
      <c r="C278" s="22">
        <v>1</v>
      </c>
      <c r="D278" s="22">
        <v>0</v>
      </c>
      <c r="E278" s="25">
        <v>13616163</v>
      </c>
      <c r="F278" s="25">
        <v>0</v>
      </c>
      <c r="G278" s="25">
        <v>599691</v>
      </c>
      <c r="H278" s="25">
        <v>0</v>
      </c>
      <c r="I278" s="25">
        <v>1756748</v>
      </c>
      <c r="J278" s="25">
        <v>1520295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1173002</v>
      </c>
      <c r="Q278" s="25">
        <v>1031923</v>
      </c>
      <c r="R278" s="25">
        <v>264885</v>
      </c>
      <c r="S278" s="25">
        <v>32582</v>
      </c>
      <c r="T278" s="25">
        <v>13593</v>
      </c>
      <c r="U278" s="25">
        <v>134500</v>
      </c>
      <c r="V278" s="25">
        <v>26950</v>
      </c>
      <c r="W278" s="25">
        <v>0</v>
      </c>
      <c r="X278" s="25">
        <v>800834</v>
      </c>
      <c r="Y278" s="25">
        <v>9367</v>
      </c>
      <c r="Z278" s="25">
        <v>0</v>
      </c>
      <c r="AA278" s="25">
        <v>20980533</v>
      </c>
      <c r="AB278" s="25">
        <v>0</v>
      </c>
    </row>
    <row r="279" spans="1:28" x14ac:dyDescent="0.3">
      <c r="A279" s="24" t="s">
        <v>556</v>
      </c>
      <c r="B279" s="22" t="s">
        <v>557</v>
      </c>
      <c r="C279" s="22">
        <v>1</v>
      </c>
      <c r="D279" s="22">
        <v>1</v>
      </c>
      <c r="E279" s="25">
        <v>16853715</v>
      </c>
      <c r="F279" s="25">
        <v>0</v>
      </c>
      <c r="G279" s="25">
        <v>805075</v>
      </c>
      <c r="H279" s="25">
        <v>0</v>
      </c>
      <c r="I279" s="25">
        <v>1556002</v>
      </c>
      <c r="J279" s="25">
        <v>3037230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778059</v>
      </c>
      <c r="Q279" s="25">
        <v>38965</v>
      </c>
      <c r="R279" s="25">
        <v>370137</v>
      </c>
      <c r="S279" s="25">
        <v>29346</v>
      </c>
      <c r="T279" s="25">
        <v>12243</v>
      </c>
      <c r="U279" s="25">
        <v>131820</v>
      </c>
      <c r="V279" s="25">
        <v>31100</v>
      </c>
      <c r="W279" s="25">
        <v>0</v>
      </c>
      <c r="X279" s="25">
        <v>1140124</v>
      </c>
      <c r="Y279" s="25">
        <v>17124</v>
      </c>
      <c r="Z279" s="25">
        <v>0</v>
      </c>
      <c r="AA279" s="25">
        <v>24800940</v>
      </c>
      <c r="AB279" s="25">
        <v>0</v>
      </c>
    </row>
    <row r="280" spans="1:28" x14ac:dyDescent="0.3">
      <c r="A280" s="24" t="s">
        <v>558</v>
      </c>
      <c r="B280" s="22" t="s">
        <v>559</v>
      </c>
      <c r="C280" s="22">
        <v>1</v>
      </c>
      <c r="D280" s="22">
        <v>0</v>
      </c>
      <c r="E280" s="25">
        <v>11471322</v>
      </c>
      <c r="F280" s="25">
        <v>0</v>
      </c>
      <c r="G280" s="25">
        <v>229331</v>
      </c>
      <c r="H280" s="25">
        <v>0</v>
      </c>
      <c r="I280" s="25">
        <v>5031171</v>
      </c>
      <c r="J280" s="25">
        <v>1521113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2145617</v>
      </c>
      <c r="Q280" s="25">
        <v>105393</v>
      </c>
      <c r="R280" s="25">
        <v>107037</v>
      </c>
      <c r="S280" s="25">
        <v>64040</v>
      </c>
      <c r="T280" s="25">
        <v>26718</v>
      </c>
      <c r="U280" s="25">
        <v>298590</v>
      </c>
      <c r="V280" s="25">
        <v>33210</v>
      </c>
      <c r="W280" s="25">
        <v>0</v>
      </c>
      <c r="X280" s="25">
        <v>642697</v>
      </c>
      <c r="Y280" s="25">
        <v>4496</v>
      </c>
      <c r="Z280" s="25">
        <v>0</v>
      </c>
      <c r="AA280" s="25">
        <v>21680735</v>
      </c>
      <c r="AB280" s="25">
        <v>0</v>
      </c>
    </row>
    <row r="281" spans="1:28" x14ac:dyDescent="0.3">
      <c r="A281" s="24" t="s">
        <v>560</v>
      </c>
      <c r="B281" s="22" t="s">
        <v>561</v>
      </c>
      <c r="C281" s="22">
        <v>1</v>
      </c>
      <c r="D281" s="22">
        <v>0</v>
      </c>
      <c r="E281" s="25">
        <v>7144244</v>
      </c>
      <c r="F281" s="25">
        <v>0</v>
      </c>
      <c r="G281" s="25">
        <v>240598</v>
      </c>
      <c r="H281" s="25">
        <v>0</v>
      </c>
      <c r="I281" s="25">
        <v>5431315</v>
      </c>
      <c r="J281" s="25">
        <v>71429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520437</v>
      </c>
      <c r="Q281" s="25">
        <v>454171</v>
      </c>
      <c r="R281" s="25">
        <v>189113</v>
      </c>
      <c r="S281" s="25">
        <v>92053</v>
      </c>
      <c r="T281" s="25">
        <v>24686</v>
      </c>
      <c r="U281" s="25">
        <v>447186</v>
      </c>
      <c r="V281" s="25">
        <v>0</v>
      </c>
      <c r="W281" s="25">
        <v>0</v>
      </c>
      <c r="X281" s="25">
        <v>838362</v>
      </c>
      <c r="Y281" s="25">
        <v>22561</v>
      </c>
      <c r="Z281" s="25">
        <v>0</v>
      </c>
      <c r="AA281" s="25">
        <v>15476155</v>
      </c>
      <c r="AB281" s="25">
        <v>0</v>
      </c>
    </row>
    <row r="282" spans="1:28" x14ac:dyDescent="0.3">
      <c r="A282" s="24" t="s">
        <v>562</v>
      </c>
      <c r="B282" s="22" t="s">
        <v>563</v>
      </c>
      <c r="C282" s="22">
        <v>1</v>
      </c>
      <c r="D282" s="22">
        <v>0</v>
      </c>
      <c r="E282" s="25">
        <v>30033733</v>
      </c>
      <c r="F282" s="25">
        <v>0</v>
      </c>
      <c r="G282" s="25">
        <v>1401076</v>
      </c>
      <c r="H282" s="25">
        <v>9271</v>
      </c>
      <c r="I282" s="25">
        <v>2126011</v>
      </c>
      <c r="J282" s="25">
        <v>781299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2425663</v>
      </c>
      <c r="Q282" s="25">
        <v>980143</v>
      </c>
      <c r="R282" s="25">
        <v>394105</v>
      </c>
      <c r="S282" s="25">
        <v>49494</v>
      </c>
      <c r="T282" s="25">
        <v>20650</v>
      </c>
      <c r="U282" s="25">
        <v>201487</v>
      </c>
      <c r="V282" s="25">
        <v>47095</v>
      </c>
      <c r="W282" s="25">
        <v>0</v>
      </c>
      <c r="X282" s="25">
        <v>1165948</v>
      </c>
      <c r="Y282" s="25">
        <v>0</v>
      </c>
      <c r="Z282" s="25">
        <v>0</v>
      </c>
      <c r="AA282" s="25">
        <v>39635975</v>
      </c>
      <c r="AB282" s="25">
        <v>0</v>
      </c>
    </row>
    <row r="283" spans="1:28" x14ac:dyDescent="0.3">
      <c r="A283" s="24" t="s">
        <v>564</v>
      </c>
      <c r="B283" s="22" t="s">
        <v>565</v>
      </c>
      <c r="C283" s="22">
        <v>1</v>
      </c>
      <c r="D283" s="22">
        <v>0</v>
      </c>
      <c r="E283" s="25">
        <v>11572005</v>
      </c>
      <c r="F283" s="25">
        <v>0</v>
      </c>
      <c r="G283" s="25">
        <v>553249</v>
      </c>
      <c r="H283" s="25">
        <v>0</v>
      </c>
      <c r="I283" s="25">
        <v>500797</v>
      </c>
      <c r="J283" s="25">
        <v>545013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1214640</v>
      </c>
      <c r="Q283" s="25">
        <v>348564</v>
      </c>
      <c r="R283" s="25">
        <v>0</v>
      </c>
      <c r="S283" s="25">
        <v>26875</v>
      </c>
      <c r="T283" s="25">
        <v>11212</v>
      </c>
      <c r="U283" s="25">
        <v>120403</v>
      </c>
      <c r="V283" s="25">
        <v>23444</v>
      </c>
      <c r="W283" s="25">
        <v>0</v>
      </c>
      <c r="X283" s="25">
        <v>931000</v>
      </c>
      <c r="Y283" s="25">
        <v>0</v>
      </c>
      <c r="Z283" s="25">
        <v>0</v>
      </c>
      <c r="AA283" s="25">
        <v>15847202</v>
      </c>
      <c r="AB283" s="25">
        <v>0</v>
      </c>
    </row>
    <row r="284" spans="1:28" x14ac:dyDescent="0.3">
      <c r="A284" s="24" t="s">
        <v>566</v>
      </c>
      <c r="B284" s="22" t="s">
        <v>567</v>
      </c>
      <c r="C284" s="22">
        <v>1</v>
      </c>
      <c r="D284" s="22">
        <v>0</v>
      </c>
      <c r="E284" s="25">
        <v>7335281</v>
      </c>
      <c r="F284" s="25">
        <v>0</v>
      </c>
      <c r="G284" s="25">
        <v>314685</v>
      </c>
      <c r="H284" s="25">
        <v>0</v>
      </c>
      <c r="I284" s="25">
        <v>695202</v>
      </c>
      <c r="J284" s="25">
        <v>791964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5">
        <v>796026</v>
      </c>
      <c r="Q284" s="25">
        <v>333014</v>
      </c>
      <c r="R284" s="25">
        <v>184502</v>
      </c>
      <c r="S284" s="25">
        <v>71979</v>
      </c>
      <c r="T284" s="25">
        <v>30031</v>
      </c>
      <c r="U284" s="25">
        <v>260378</v>
      </c>
      <c r="V284" s="25">
        <v>11977</v>
      </c>
      <c r="W284" s="25">
        <v>0</v>
      </c>
      <c r="X284" s="25">
        <v>2390000</v>
      </c>
      <c r="Y284" s="25">
        <v>0</v>
      </c>
      <c r="Z284" s="25">
        <v>0</v>
      </c>
      <c r="AA284" s="25">
        <v>13215039</v>
      </c>
      <c r="AB284" s="25">
        <v>0</v>
      </c>
    </row>
    <row r="285" spans="1:28" x14ac:dyDescent="0.3">
      <c r="A285" s="24" t="s">
        <v>568</v>
      </c>
      <c r="B285" s="22" t="s">
        <v>569</v>
      </c>
      <c r="C285" s="22">
        <v>1</v>
      </c>
      <c r="D285" s="22">
        <v>0</v>
      </c>
      <c r="E285" s="25">
        <v>6255483</v>
      </c>
      <c r="F285" s="25">
        <v>0</v>
      </c>
      <c r="G285" s="25">
        <v>575562</v>
      </c>
      <c r="H285" s="25">
        <v>0</v>
      </c>
      <c r="I285" s="25">
        <v>627357</v>
      </c>
      <c r="J285" s="25">
        <v>759477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977634</v>
      </c>
      <c r="Q285" s="25">
        <v>132687</v>
      </c>
      <c r="R285" s="25">
        <v>126633</v>
      </c>
      <c r="S285" s="25">
        <v>17108</v>
      </c>
      <c r="T285" s="25">
        <v>7137</v>
      </c>
      <c r="U285" s="25">
        <v>74153</v>
      </c>
      <c r="V285" s="25">
        <v>11304</v>
      </c>
      <c r="W285" s="25">
        <v>0</v>
      </c>
      <c r="X285" s="25">
        <v>351000</v>
      </c>
      <c r="Y285" s="25">
        <v>0</v>
      </c>
      <c r="Z285" s="25">
        <v>0</v>
      </c>
      <c r="AA285" s="25">
        <v>9915535</v>
      </c>
      <c r="AB285" s="25">
        <v>0</v>
      </c>
    </row>
    <row r="286" spans="1:28" x14ac:dyDescent="0.3">
      <c r="A286" s="24" t="s">
        <v>570</v>
      </c>
      <c r="B286" s="22" t="s">
        <v>571</v>
      </c>
      <c r="C286" s="22">
        <v>1</v>
      </c>
      <c r="D286" s="22">
        <v>0</v>
      </c>
      <c r="E286" s="25">
        <v>14543592</v>
      </c>
      <c r="F286" s="25">
        <v>0</v>
      </c>
      <c r="G286" s="25">
        <v>395881</v>
      </c>
      <c r="H286" s="25">
        <v>0</v>
      </c>
      <c r="I286" s="25">
        <v>1210232</v>
      </c>
      <c r="J286" s="25">
        <v>1053385</v>
      </c>
      <c r="K286" s="25">
        <v>0</v>
      </c>
      <c r="L286" s="25">
        <v>0</v>
      </c>
      <c r="M286" s="25">
        <v>0</v>
      </c>
      <c r="N286" s="25">
        <v>0</v>
      </c>
      <c r="O286" s="25">
        <v>0</v>
      </c>
      <c r="P286" s="25">
        <v>1710338</v>
      </c>
      <c r="Q286" s="25">
        <v>311885</v>
      </c>
      <c r="R286" s="25">
        <v>324375</v>
      </c>
      <c r="S286" s="25">
        <v>43562</v>
      </c>
      <c r="T286" s="25">
        <v>18175</v>
      </c>
      <c r="U286" s="25">
        <v>169683</v>
      </c>
      <c r="V286" s="25">
        <v>29839</v>
      </c>
      <c r="W286" s="25">
        <v>0</v>
      </c>
      <c r="X286" s="25">
        <v>653399</v>
      </c>
      <c r="Y286" s="25">
        <v>0</v>
      </c>
      <c r="Z286" s="25">
        <v>0</v>
      </c>
      <c r="AA286" s="25">
        <v>20464346</v>
      </c>
      <c r="AB286" s="25">
        <v>0</v>
      </c>
    </row>
    <row r="287" spans="1:28" x14ac:dyDescent="0.3">
      <c r="A287" s="24" t="s">
        <v>572</v>
      </c>
      <c r="B287" s="22" t="s">
        <v>573</v>
      </c>
      <c r="C287" s="22">
        <v>1</v>
      </c>
      <c r="D287" s="22">
        <v>0</v>
      </c>
      <c r="E287" s="25">
        <v>12418671</v>
      </c>
      <c r="F287" s="25">
        <v>0</v>
      </c>
      <c r="G287" s="25">
        <v>376635</v>
      </c>
      <c r="H287" s="25">
        <v>0</v>
      </c>
      <c r="I287" s="25">
        <v>2251281</v>
      </c>
      <c r="J287" s="25">
        <v>1371521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2979852</v>
      </c>
      <c r="Q287" s="25">
        <v>19158</v>
      </c>
      <c r="R287" s="25">
        <v>218474</v>
      </c>
      <c r="S287" s="25">
        <v>59186</v>
      </c>
      <c r="T287" s="25">
        <v>24693</v>
      </c>
      <c r="U287" s="25">
        <v>225195</v>
      </c>
      <c r="V287" s="25">
        <v>34135</v>
      </c>
      <c r="W287" s="25">
        <v>0</v>
      </c>
      <c r="X287" s="25">
        <v>684002</v>
      </c>
      <c r="Y287" s="25">
        <v>0</v>
      </c>
      <c r="Z287" s="25">
        <v>0</v>
      </c>
      <c r="AA287" s="25">
        <v>20662803</v>
      </c>
      <c r="AB287" s="25">
        <v>0</v>
      </c>
    </row>
    <row r="288" spans="1:28" x14ac:dyDescent="0.3">
      <c r="A288" s="24" t="s">
        <v>574</v>
      </c>
      <c r="B288" s="22" t="s">
        <v>575</v>
      </c>
      <c r="C288" s="22">
        <v>1</v>
      </c>
      <c r="D288" s="22">
        <v>0</v>
      </c>
      <c r="E288" s="25">
        <v>7594250</v>
      </c>
      <c r="F288" s="25">
        <v>0</v>
      </c>
      <c r="G288" s="25">
        <v>161576</v>
      </c>
      <c r="H288" s="25">
        <v>0</v>
      </c>
      <c r="I288" s="25">
        <v>143801</v>
      </c>
      <c r="J288" s="25">
        <v>929591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691733</v>
      </c>
      <c r="Q288" s="25">
        <v>94408</v>
      </c>
      <c r="R288" s="25">
        <v>83779</v>
      </c>
      <c r="S288" s="25">
        <v>24777</v>
      </c>
      <c r="T288" s="25">
        <v>8510</v>
      </c>
      <c r="U288" s="25">
        <v>93608</v>
      </c>
      <c r="V288" s="25">
        <v>18053</v>
      </c>
      <c r="W288" s="25">
        <v>0</v>
      </c>
      <c r="X288" s="25">
        <v>861597</v>
      </c>
      <c r="Y288" s="25">
        <v>0</v>
      </c>
      <c r="Z288" s="25">
        <v>0</v>
      </c>
      <c r="AA288" s="25">
        <v>10705683</v>
      </c>
      <c r="AB288" s="25">
        <v>0</v>
      </c>
    </row>
    <row r="289" spans="1:28" x14ac:dyDescent="0.3">
      <c r="A289" s="24" t="s">
        <v>576</v>
      </c>
      <c r="B289" s="22" t="s">
        <v>577</v>
      </c>
      <c r="C289" s="22">
        <v>1</v>
      </c>
      <c r="D289" s="22">
        <v>0</v>
      </c>
      <c r="E289" s="25">
        <v>15790984</v>
      </c>
      <c r="F289" s="25">
        <v>0</v>
      </c>
      <c r="G289" s="25">
        <v>872758</v>
      </c>
      <c r="H289" s="25">
        <v>0</v>
      </c>
      <c r="I289" s="25">
        <v>1795759</v>
      </c>
      <c r="J289" s="25">
        <v>937639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2065430</v>
      </c>
      <c r="Q289" s="25">
        <v>328853</v>
      </c>
      <c r="R289" s="25">
        <v>202732</v>
      </c>
      <c r="S289" s="25">
        <v>41270</v>
      </c>
      <c r="T289" s="25">
        <v>17218</v>
      </c>
      <c r="U289" s="25">
        <v>171721</v>
      </c>
      <c r="V289" s="25">
        <v>37136</v>
      </c>
      <c r="W289" s="25">
        <v>0</v>
      </c>
      <c r="X289" s="25">
        <v>761400</v>
      </c>
      <c r="Y289" s="25">
        <v>22291</v>
      </c>
      <c r="Z289" s="25">
        <v>0</v>
      </c>
      <c r="AA289" s="25">
        <v>23045191</v>
      </c>
      <c r="AB289" s="25">
        <v>0</v>
      </c>
    </row>
    <row r="290" spans="1:28" x14ac:dyDescent="0.3">
      <c r="A290" s="24" t="s">
        <v>578</v>
      </c>
      <c r="B290" s="22" t="s">
        <v>579</v>
      </c>
      <c r="C290" s="22">
        <v>1</v>
      </c>
      <c r="D290" s="22">
        <v>1</v>
      </c>
      <c r="E290" s="25">
        <v>9421492</v>
      </c>
      <c r="F290" s="25">
        <v>0</v>
      </c>
      <c r="G290" s="25">
        <v>1099857</v>
      </c>
      <c r="H290" s="25">
        <v>0</v>
      </c>
      <c r="I290" s="25">
        <v>1269948</v>
      </c>
      <c r="J290" s="25">
        <v>510583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524983</v>
      </c>
      <c r="Q290" s="25">
        <v>762524</v>
      </c>
      <c r="R290" s="25">
        <v>164095</v>
      </c>
      <c r="S290" s="25">
        <v>18725</v>
      </c>
      <c r="T290" s="25">
        <v>0</v>
      </c>
      <c r="U290" s="25">
        <v>69609</v>
      </c>
      <c r="V290" s="25">
        <v>17455</v>
      </c>
      <c r="W290" s="25">
        <v>0</v>
      </c>
      <c r="X290" s="25">
        <v>428878</v>
      </c>
      <c r="Y290" s="25">
        <v>0</v>
      </c>
      <c r="Z290" s="25">
        <v>0</v>
      </c>
      <c r="AA290" s="25">
        <v>14288149</v>
      </c>
      <c r="AB290" s="25">
        <v>0</v>
      </c>
    </row>
    <row r="291" spans="1:28" x14ac:dyDescent="0.3">
      <c r="A291" s="24" t="s">
        <v>580</v>
      </c>
      <c r="B291" s="22" t="s">
        <v>581</v>
      </c>
      <c r="C291" s="22">
        <v>1</v>
      </c>
      <c r="D291" s="22">
        <v>0</v>
      </c>
      <c r="E291" s="25">
        <v>7844365</v>
      </c>
      <c r="F291" s="25">
        <v>0</v>
      </c>
      <c r="G291" s="25">
        <v>193215</v>
      </c>
      <c r="H291" s="25">
        <v>0</v>
      </c>
      <c r="I291" s="25">
        <v>1014583</v>
      </c>
      <c r="J291" s="25">
        <v>1067073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1527798</v>
      </c>
      <c r="Q291" s="25">
        <v>393866</v>
      </c>
      <c r="R291" s="25">
        <v>0</v>
      </c>
      <c r="S291" s="25">
        <v>25227</v>
      </c>
      <c r="T291" s="25">
        <v>10525</v>
      </c>
      <c r="U291" s="25">
        <v>96229</v>
      </c>
      <c r="V291" s="25">
        <v>21681</v>
      </c>
      <c r="W291" s="25">
        <v>0</v>
      </c>
      <c r="X291" s="25">
        <v>754198</v>
      </c>
      <c r="Y291" s="25">
        <v>0</v>
      </c>
      <c r="Z291" s="25">
        <v>0</v>
      </c>
      <c r="AA291" s="25">
        <v>12948760</v>
      </c>
      <c r="AB291" s="25">
        <v>0</v>
      </c>
    </row>
    <row r="292" spans="1:28" x14ac:dyDescent="0.3">
      <c r="A292" s="24" t="s">
        <v>582</v>
      </c>
      <c r="B292" s="22" t="s">
        <v>583</v>
      </c>
      <c r="C292" s="22">
        <v>1</v>
      </c>
      <c r="D292" s="22">
        <v>0</v>
      </c>
      <c r="E292" s="25">
        <v>16970974</v>
      </c>
      <c r="F292" s="25">
        <v>0</v>
      </c>
      <c r="G292" s="25">
        <v>1342564</v>
      </c>
      <c r="H292" s="25">
        <v>0</v>
      </c>
      <c r="I292" s="25">
        <v>1720615</v>
      </c>
      <c r="J292" s="25">
        <v>2619661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1381654</v>
      </c>
      <c r="Q292" s="25">
        <v>668667</v>
      </c>
      <c r="R292" s="25">
        <v>92021</v>
      </c>
      <c r="S292" s="25">
        <v>33870</v>
      </c>
      <c r="T292" s="25">
        <v>13488</v>
      </c>
      <c r="U292" s="25">
        <v>136422</v>
      </c>
      <c r="V292" s="25">
        <v>31572</v>
      </c>
      <c r="W292" s="25">
        <v>0</v>
      </c>
      <c r="X292" s="25">
        <v>874245</v>
      </c>
      <c r="Y292" s="25">
        <v>366</v>
      </c>
      <c r="Z292" s="25">
        <v>0</v>
      </c>
      <c r="AA292" s="25">
        <v>25886119</v>
      </c>
      <c r="AB292" s="25">
        <v>0</v>
      </c>
    </row>
    <row r="293" spans="1:28" x14ac:dyDescent="0.3">
      <c r="A293" s="24" t="s">
        <v>584</v>
      </c>
      <c r="B293" s="22" t="s">
        <v>585</v>
      </c>
      <c r="C293" s="22">
        <v>1</v>
      </c>
      <c r="D293" s="22">
        <v>0</v>
      </c>
      <c r="E293" s="25">
        <v>9472102</v>
      </c>
      <c r="F293" s="25">
        <v>0</v>
      </c>
      <c r="G293" s="25">
        <v>520201</v>
      </c>
      <c r="H293" s="25">
        <v>0</v>
      </c>
      <c r="I293" s="25">
        <v>4971227</v>
      </c>
      <c r="J293" s="25">
        <v>1304096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692285</v>
      </c>
      <c r="Q293" s="25">
        <v>331696</v>
      </c>
      <c r="R293" s="25">
        <v>276444</v>
      </c>
      <c r="S293" s="25">
        <v>33990</v>
      </c>
      <c r="T293" s="25">
        <v>14181</v>
      </c>
      <c r="U293" s="25">
        <v>172479</v>
      </c>
      <c r="V293" s="25">
        <v>18944</v>
      </c>
      <c r="W293" s="25">
        <v>0</v>
      </c>
      <c r="X293" s="25">
        <v>702000</v>
      </c>
      <c r="Y293" s="25">
        <v>0</v>
      </c>
      <c r="Z293" s="25">
        <v>0</v>
      </c>
      <c r="AA293" s="25">
        <v>18509645</v>
      </c>
      <c r="AB293" s="25">
        <v>0</v>
      </c>
    </row>
    <row r="294" spans="1:28" x14ac:dyDescent="0.3">
      <c r="A294" s="24" t="s">
        <v>586</v>
      </c>
      <c r="B294" s="22" t="s">
        <v>587</v>
      </c>
      <c r="C294" s="22">
        <v>1</v>
      </c>
      <c r="D294" s="22">
        <v>0</v>
      </c>
      <c r="E294" s="25">
        <v>8910038</v>
      </c>
      <c r="F294" s="25">
        <v>0</v>
      </c>
      <c r="G294" s="25">
        <v>620873</v>
      </c>
      <c r="H294" s="25">
        <v>0</v>
      </c>
      <c r="I294" s="25">
        <v>405110</v>
      </c>
      <c r="J294" s="25">
        <v>1074850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980922</v>
      </c>
      <c r="Q294" s="25">
        <v>16618</v>
      </c>
      <c r="R294" s="25">
        <v>143716</v>
      </c>
      <c r="S294" s="25">
        <v>18965</v>
      </c>
      <c r="T294" s="25">
        <v>7912</v>
      </c>
      <c r="U294" s="25">
        <v>71939</v>
      </c>
      <c r="V294" s="25">
        <v>21201</v>
      </c>
      <c r="W294" s="25">
        <v>0</v>
      </c>
      <c r="X294" s="25">
        <v>630799</v>
      </c>
      <c r="Y294" s="25">
        <v>7831</v>
      </c>
      <c r="Z294" s="25">
        <v>0</v>
      </c>
      <c r="AA294" s="25">
        <v>12910774</v>
      </c>
      <c r="AB294" s="25">
        <v>0</v>
      </c>
    </row>
    <row r="295" spans="1:28" x14ac:dyDescent="0.3">
      <c r="A295" s="24" t="s">
        <v>588</v>
      </c>
      <c r="B295" s="22" t="s">
        <v>589</v>
      </c>
      <c r="C295" s="22">
        <v>1</v>
      </c>
      <c r="D295" s="22">
        <v>1</v>
      </c>
      <c r="E295" s="25">
        <v>13398492</v>
      </c>
      <c r="F295" s="25">
        <v>0</v>
      </c>
      <c r="G295" s="25">
        <v>358885</v>
      </c>
      <c r="H295" s="25">
        <v>0</v>
      </c>
      <c r="I295" s="25">
        <v>464521</v>
      </c>
      <c r="J295" s="25">
        <v>969224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1102095</v>
      </c>
      <c r="Q295" s="25">
        <v>139849</v>
      </c>
      <c r="R295" s="25">
        <v>92813</v>
      </c>
      <c r="S295" s="25">
        <v>20538</v>
      </c>
      <c r="T295" s="25">
        <v>8568</v>
      </c>
      <c r="U295" s="25">
        <v>83647</v>
      </c>
      <c r="V295" s="25">
        <v>21235</v>
      </c>
      <c r="W295" s="25">
        <v>0</v>
      </c>
      <c r="X295" s="25">
        <v>916429</v>
      </c>
      <c r="Y295" s="25">
        <v>0</v>
      </c>
      <c r="Z295" s="25">
        <v>0</v>
      </c>
      <c r="AA295" s="25">
        <v>17576296</v>
      </c>
      <c r="AB295" s="25">
        <v>13806</v>
      </c>
    </row>
    <row r="296" spans="1:28" x14ac:dyDescent="0.3">
      <c r="A296" s="24" t="s">
        <v>590</v>
      </c>
      <c r="B296" s="22" t="s">
        <v>591</v>
      </c>
      <c r="C296" s="22">
        <v>1</v>
      </c>
      <c r="D296" s="22">
        <v>0</v>
      </c>
      <c r="E296" s="25">
        <v>1855080</v>
      </c>
      <c r="F296" s="25">
        <v>0</v>
      </c>
      <c r="G296" s="25">
        <v>151277</v>
      </c>
      <c r="H296" s="25">
        <v>0</v>
      </c>
      <c r="I296" s="25">
        <v>158953</v>
      </c>
      <c r="J296" s="25">
        <v>293353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437513</v>
      </c>
      <c r="Q296" s="25">
        <v>166579</v>
      </c>
      <c r="R296" s="25">
        <v>120277</v>
      </c>
      <c r="S296" s="25">
        <v>10247</v>
      </c>
      <c r="T296" s="25">
        <v>4275</v>
      </c>
      <c r="U296" s="25">
        <v>64017</v>
      </c>
      <c r="V296" s="25">
        <v>0</v>
      </c>
      <c r="W296" s="25">
        <v>0</v>
      </c>
      <c r="X296" s="25">
        <v>600000</v>
      </c>
      <c r="Y296" s="25">
        <v>0</v>
      </c>
      <c r="Z296" s="25">
        <v>0</v>
      </c>
      <c r="AA296" s="25">
        <v>3861571</v>
      </c>
      <c r="AB296" s="25">
        <v>0</v>
      </c>
    </row>
    <row r="297" spans="1:28" x14ac:dyDescent="0.3">
      <c r="A297" s="24" t="s">
        <v>592</v>
      </c>
      <c r="B297" s="22" t="s">
        <v>593</v>
      </c>
      <c r="C297" s="22">
        <v>1</v>
      </c>
      <c r="D297" s="22">
        <v>1</v>
      </c>
      <c r="E297" s="25">
        <v>45248106</v>
      </c>
      <c r="F297" s="25">
        <v>0</v>
      </c>
      <c r="G297" s="25">
        <v>475099</v>
      </c>
      <c r="H297" s="25">
        <v>0</v>
      </c>
      <c r="I297" s="25">
        <v>5097863</v>
      </c>
      <c r="J297" s="25">
        <v>3236600</v>
      </c>
      <c r="K297" s="25">
        <v>0</v>
      </c>
      <c r="L297" s="25">
        <v>0</v>
      </c>
      <c r="M297" s="25">
        <v>0</v>
      </c>
      <c r="N297" s="25">
        <v>0</v>
      </c>
      <c r="O297" s="25">
        <v>0</v>
      </c>
      <c r="P297" s="25">
        <v>4732466</v>
      </c>
      <c r="Q297" s="25">
        <v>2851987</v>
      </c>
      <c r="R297" s="25">
        <v>1122805</v>
      </c>
      <c r="S297" s="25">
        <v>72264</v>
      </c>
      <c r="T297" s="25">
        <v>30150</v>
      </c>
      <c r="U297" s="25">
        <v>305463</v>
      </c>
      <c r="V297" s="25">
        <v>73781</v>
      </c>
      <c r="W297" s="25">
        <v>0</v>
      </c>
      <c r="X297" s="25">
        <v>0</v>
      </c>
      <c r="Y297" s="25">
        <v>0</v>
      </c>
      <c r="Z297" s="25">
        <v>0</v>
      </c>
      <c r="AA297" s="25">
        <v>63246584</v>
      </c>
      <c r="AB297" s="25">
        <v>0</v>
      </c>
    </row>
    <row r="298" spans="1:28" x14ac:dyDescent="0.3">
      <c r="A298" s="24" t="s">
        <v>594</v>
      </c>
      <c r="B298" s="22" t="s">
        <v>595</v>
      </c>
      <c r="C298" s="22">
        <v>1</v>
      </c>
      <c r="D298" s="22">
        <v>0</v>
      </c>
      <c r="E298" s="25">
        <v>54604300</v>
      </c>
      <c r="F298" s="25">
        <v>0</v>
      </c>
      <c r="G298" s="25">
        <v>889779</v>
      </c>
      <c r="H298" s="25">
        <v>0</v>
      </c>
      <c r="I298" s="25">
        <v>7023883</v>
      </c>
      <c r="J298" s="25">
        <v>4607533</v>
      </c>
      <c r="K298" s="25">
        <v>0</v>
      </c>
      <c r="L298" s="25">
        <v>0</v>
      </c>
      <c r="M298" s="25">
        <v>0</v>
      </c>
      <c r="N298" s="25">
        <v>0</v>
      </c>
      <c r="O298" s="25">
        <v>0</v>
      </c>
      <c r="P298" s="25">
        <v>1761727</v>
      </c>
      <c r="Q298" s="25">
        <v>1603828</v>
      </c>
      <c r="R298" s="25">
        <v>1356559</v>
      </c>
      <c r="S298" s="25">
        <v>119556</v>
      </c>
      <c r="T298" s="25">
        <v>49881</v>
      </c>
      <c r="U298" s="25">
        <v>513824</v>
      </c>
      <c r="V298" s="25">
        <v>98116</v>
      </c>
      <c r="W298" s="25">
        <v>0</v>
      </c>
      <c r="X298" s="25">
        <v>0</v>
      </c>
      <c r="Y298" s="25">
        <v>0</v>
      </c>
      <c r="Z298" s="25">
        <v>0</v>
      </c>
      <c r="AA298" s="25">
        <v>72628986</v>
      </c>
      <c r="AB298" s="25">
        <v>0</v>
      </c>
    </row>
    <row r="299" spans="1:28" x14ac:dyDescent="0.3">
      <c r="A299" s="24" t="s">
        <v>596</v>
      </c>
      <c r="B299" s="22" t="s">
        <v>597</v>
      </c>
      <c r="C299" s="22">
        <v>1</v>
      </c>
      <c r="D299" s="22">
        <v>0</v>
      </c>
      <c r="E299" s="25">
        <v>33751166</v>
      </c>
      <c r="F299" s="25">
        <v>0</v>
      </c>
      <c r="G299" s="25">
        <v>630887</v>
      </c>
      <c r="H299" s="25">
        <v>0</v>
      </c>
      <c r="I299" s="25">
        <v>5907298</v>
      </c>
      <c r="J299" s="25">
        <v>4065617</v>
      </c>
      <c r="K299" s="25">
        <v>0</v>
      </c>
      <c r="L299" s="25">
        <v>0</v>
      </c>
      <c r="M299" s="25">
        <v>0</v>
      </c>
      <c r="N299" s="25">
        <v>0</v>
      </c>
      <c r="O299" s="25">
        <v>0</v>
      </c>
      <c r="P299" s="25">
        <v>4455108</v>
      </c>
      <c r="Q299" s="25">
        <v>1382695</v>
      </c>
      <c r="R299" s="25">
        <v>605625</v>
      </c>
      <c r="S299" s="25">
        <v>80743</v>
      </c>
      <c r="T299" s="25">
        <v>33687</v>
      </c>
      <c r="U299" s="25">
        <v>327831</v>
      </c>
      <c r="V299" s="25">
        <v>77872</v>
      </c>
      <c r="W299" s="25">
        <v>0</v>
      </c>
      <c r="X299" s="25">
        <v>0</v>
      </c>
      <c r="Y299" s="25">
        <v>0</v>
      </c>
      <c r="Z299" s="25">
        <v>0</v>
      </c>
      <c r="AA299" s="25">
        <v>51318529</v>
      </c>
      <c r="AB299" s="25">
        <v>0</v>
      </c>
    </row>
    <row r="300" spans="1:28" x14ac:dyDescent="0.3">
      <c r="A300" s="24" t="s">
        <v>598</v>
      </c>
      <c r="B300" s="22" t="s">
        <v>599</v>
      </c>
      <c r="C300" s="22">
        <v>1</v>
      </c>
      <c r="D300" s="22">
        <v>0</v>
      </c>
      <c r="E300" s="25">
        <v>19513011</v>
      </c>
      <c r="F300" s="25">
        <v>0</v>
      </c>
      <c r="G300" s="25">
        <v>417052</v>
      </c>
      <c r="H300" s="25">
        <v>0</v>
      </c>
      <c r="I300" s="25">
        <v>1160376</v>
      </c>
      <c r="J300" s="25">
        <v>3135339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1919771</v>
      </c>
      <c r="Q300" s="25">
        <v>0</v>
      </c>
      <c r="R300" s="25">
        <v>312194</v>
      </c>
      <c r="S300" s="25">
        <v>58153</v>
      </c>
      <c r="T300" s="25">
        <v>24262</v>
      </c>
      <c r="U300" s="25">
        <v>207079</v>
      </c>
      <c r="V300" s="25">
        <v>4792</v>
      </c>
      <c r="W300" s="25">
        <v>0</v>
      </c>
      <c r="X300" s="25">
        <v>1517891</v>
      </c>
      <c r="Y300" s="25">
        <v>0</v>
      </c>
      <c r="Z300" s="25">
        <v>0</v>
      </c>
      <c r="AA300" s="25">
        <v>28269920</v>
      </c>
      <c r="AB300" s="25">
        <v>0</v>
      </c>
    </row>
    <row r="301" spans="1:28" x14ac:dyDescent="0.3">
      <c r="A301" s="24" t="s">
        <v>600</v>
      </c>
      <c r="B301" s="22" t="s">
        <v>601</v>
      </c>
      <c r="C301" s="22">
        <v>1</v>
      </c>
      <c r="D301" s="22">
        <v>0</v>
      </c>
      <c r="E301" s="25">
        <v>75224349</v>
      </c>
      <c r="F301" s="25">
        <v>0</v>
      </c>
      <c r="G301" s="25">
        <v>3531123</v>
      </c>
      <c r="H301" s="25">
        <v>0</v>
      </c>
      <c r="I301" s="25">
        <v>5994364</v>
      </c>
      <c r="J301" s="25">
        <v>4718312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4791767</v>
      </c>
      <c r="Q301" s="25">
        <v>2756789</v>
      </c>
      <c r="R301" s="25">
        <v>1849707</v>
      </c>
      <c r="S301" s="25">
        <v>75140</v>
      </c>
      <c r="T301" s="25">
        <v>19850</v>
      </c>
      <c r="U301" s="25">
        <v>296726</v>
      </c>
      <c r="V301" s="25">
        <v>86550</v>
      </c>
      <c r="W301" s="25">
        <v>0</v>
      </c>
      <c r="X301" s="25">
        <v>1802980</v>
      </c>
      <c r="Y301" s="25">
        <v>0</v>
      </c>
      <c r="Z301" s="25">
        <v>0</v>
      </c>
      <c r="AA301" s="25">
        <v>101147657</v>
      </c>
      <c r="AB301" s="25">
        <v>0</v>
      </c>
    </row>
    <row r="302" spans="1:28" x14ac:dyDescent="0.3">
      <c r="A302" s="24" t="s">
        <v>602</v>
      </c>
      <c r="B302" s="22" t="s">
        <v>603</v>
      </c>
      <c r="C302" s="22">
        <v>1</v>
      </c>
      <c r="D302" s="22">
        <v>0</v>
      </c>
      <c r="E302" s="25">
        <v>4180804</v>
      </c>
      <c r="F302" s="25">
        <v>0</v>
      </c>
      <c r="G302" s="25">
        <v>136611</v>
      </c>
      <c r="H302" s="25">
        <v>420</v>
      </c>
      <c r="I302" s="25">
        <v>907069</v>
      </c>
      <c r="J302" s="25">
        <v>718388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893572</v>
      </c>
      <c r="Q302" s="25">
        <v>51024</v>
      </c>
      <c r="R302" s="25">
        <v>172053</v>
      </c>
      <c r="S302" s="25">
        <v>24223</v>
      </c>
      <c r="T302" s="25">
        <v>10106</v>
      </c>
      <c r="U302" s="25">
        <v>102812</v>
      </c>
      <c r="V302" s="25">
        <v>11036</v>
      </c>
      <c r="W302" s="25">
        <v>0</v>
      </c>
      <c r="X302" s="25">
        <v>216000</v>
      </c>
      <c r="Y302" s="25">
        <v>13288</v>
      </c>
      <c r="Z302" s="25">
        <v>0</v>
      </c>
      <c r="AA302" s="25">
        <v>7437406</v>
      </c>
      <c r="AB302" s="25">
        <v>0</v>
      </c>
    </row>
    <row r="303" spans="1:28" x14ac:dyDescent="0.3">
      <c r="A303" s="24" t="s">
        <v>604</v>
      </c>
      <c r="B303" s="22" t="s">
        <v>605</v>
      </c>
      <c r="C303" s="22">
        <v>1</v>
      </c>
      <c r="D303" s="22">
        <v>0</v>
      </c>
      <c r="E303" s="25">
        <v>7871925</v>
      </c>
      <c r="F303" s="25">
        <v>0</v>
      </c>
      <c r="G303" s="25">
        <v>250393</v>
      </c>
      <c r="H303" s="25">
        <v>0</v>
      </c>
      <c r="I303" s="25">
        <v>761033</v>
      </c>
      <c r="J303" s="25">
        <v>1295924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1469352</v>
      </c>
      <c r="Q303" s="25">
        <v>80858</v>
      </c>
      <c r="R303" s="25">
        <v>278074</v>
      </c>
      <c r="S303" s="25">
        <v>49854</v>
      </c>
      <c r="T303" s="25">
        <v>20800</v>
      </c>
      <c r="U303" s="25">
        <v>205390</v>
      </c>
      <c r="V303" s="25">
        <v>11276</v>
      </c>
      <c r="W303" s="25">
        <v>0</v>
      </c>
      <c r="X303" s="25">
        <v>364561</v>
      </c>
      <c r="Y303" s="25">
        <v>0</v>
      </c>
      <c r="Z303" s="25">
        <v>0</v>
      </c>
      <c r="AA303" s="25">
        <v>12659440</v>
      </c>
      <c r="AB303" s="25">
        <v>0</v>
      </c>
    </row>
    <row r="304" spans="1:28" x14ac:dyDescent="0.3">
      <c r="A304" s="24" t="s">
        <v>606</v>
      </c>
      <c r="B304" s="22" t="s">
        <v>607</v>
      </c>
      <c r="C304" s="22">
        <v>1</v>
      </c>
      <c r="D304" s="22">
        <v>0</v>
      </c>
      <c r="E304" s="25">
        <v>13353305</v>
      </c>
      <c r="F304" s="25">
        <v>0</v>
      </c>
      <c r="G304" s="25">
        <v>361671</v>
      </c>
      <c r="H304" s="25">
        <v>0</v>
      </c>
      <c r="I304" s="25">
        <v>2371765</v>
      </c>
      <c r="J304" s="25">
        <v>1315607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1285904</v>
      </c>
      <c r="Q304" s="25">
        <v>267188</v>
      </c>
      <c r="R304" s="25">
        <v>364946</v>
      </c>
      <c r="S304" s="25">
        <v>79140</v>
      </c>
      <c r="T304" s="25">
        <v>33018</v>
      </c>
      <c r="U304" s="25">
        <v>329928</v>
      </c>
      <c r="V304" s="25">
        <v>28894</v>
      </c>
      <c r="W304" s="25">
        <v>0</v>
      </c>
      <c r="X304" s="25">
        <v>1109323</v>
      </c>
      <c r="Y304" s="25">
        <v>41592</v>
      </c>
      <c r="Z304" s="25">
        <v>0</v>
      </c>
      <c r="AA304" s="25">
        <v>20942281</v>
      </c>
      <c r="AB304" s="25">
        <v>0</v>
      </c>
    </row>
    <row r="305" spans="1:28" x14ac:dyDescent="0.3">
      <c r="A305" s="24" t="s">
        <v>608</v>
      </c>
      <c r="B305" s="22" t="s">
        <v>609</v>
      </c>
      <c r="C305" s="22">
        <v>1</v>
      </c>
      <c r="D305" s="22">
        <v>0</v>
      </c>
      <c r="E305" s="25">
        <v>8378416</v>
      </c>
      <c r="F305" s="25">
        <v>0</v>
      </c>
      <c r="G305" s="25">
        <v>458062</v>
      </c>
      <c r="H305" s="25">
        <v>0</v>
      </c>
      <c r="I305" s="25">
        <v>756298</v>
      </c>
      <c r="J305" s="25">
        <v>445655</v>
      </c>
      <c r="K305" s="25">
        <v>0</v>
      </c>
      <c r="L305" s="25">
        <v>0</v>
      </c>
      <c r="M305" s="25">
        <v>0</v>
      </c>
      <c r="N305" s="25">
        <v>0</v>
      </c>
      <c r="O305" s="25">
        <v>0</v>
      </c>
      <c r="P305" s="25">
        <v>1038315</v>
      </c>
      <c r="Q305" s="25">
        <v>143404</v>
      </c>
      <c r="R305" s="25">
        <v>46085</v>
      </c>
      <c r="S305" s="25">
        <v>24912</v>
      </c>
      <c r="T305" s="25">
        <v>10393</v>
      </c>
      <c r="U305" s="25">
        <v>91686</v>
      </c>
      <c r="V305" s="25">
        <v>14811</v>
      </c>
      <c r="W305" s="25">
        <v>0</v>
      </c>
      <c r="X305" s="25">
        <v>747900</v>
      </c>
      <c r="Y305" s="25">
        <v>0</v>
      </c>
      <c r="Z305" s="25">
        <v>0</v>
      </c>
      <c r="AA305" s="25">
        <v>12155937</v>
      </c>
      <c r="AB305" s="25">
        <v>0</v>
      </c>
    </row>
    <row r="306" spans="1:28" x14ac:dyDescent="0.3">
      <c r="A306" s="24" t="s">
        <v>610</v>
      </c>
      <c r="B306" s="22" t="s">
        <v>611</v>
      </c>
      <c r="C306" s="22">
        <v>1</v>
      </c>
      <c r="D306" s="22">
        <v>0</v>
      </c>
      <c r="E306" s="25">
        <v>3032210</v>
      </c>
      <c r="F306" s="25">
        <v>0</v>
      </c>
      <c r="G306" s="25">
        <v>215117</v>
      </c>
      <c r="H306" s="25">
        <v>90</v>
      </c>
      <c r="I306" s="25">
        <v>235989</v>
      </c>
      <c r="J306" s="25">
        <v>154025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774174</v>
      </c>
      <c r="Q306" s="25">
        <v>270963</v>
      </c>
      <c r="R306" s="25">
        <v>165595</v>
      </c>
      <c r="S306" s="25">
        <v>56056</v>
      </c>
      <c r="T306" s="25">
        <v>23387</v>
      </c>
      <c r="U306" s="25">
        <v>192983</v>
      </c>
      <c r="V306" s="25">
        <v>0</v>
      </c>
      <c r="W306" s="25">
        <v>0</v>
      </c>
      <c r="X306" s="25">
        <v>0</v>
      </c>
      <c r="Y306" s="25">
        <v>3434</v>
      </c>
      <c r="Z306" s="25">
        <v>0</v>
      </c>
      <c r="AA306" s="25">
        <v>5124023</v>
      </c>
      <c r="AB306" s="25">
        <v>0</v>
      </c>
    </row>
    <row r="307" spans="1:28" x14ac:dyDescent="0.3">
      <c r="A307" s="24" t="s">
        <v>612</v>
      </c>
      <c r="B307" s="22" t="s">
        <v>613</v>
      </c>
      <c r="C307" s="22">
        <v>1</v>
      </c>
      <c r="D307" s="22">
        <v>0</v>
      </c>
      <c r="E307" s="25">
        <v>9076571</v>
      </c>
      <c r="F307" s="25">
        <v>0</v>
      </c>
      <c r="G307" s="25">
        <v>452843</v>
      </c>
      <c r="H307" s="25">
        <v>4173</v>
      </c>
      <c r="I307" s="25">
        <v>784038</v>
      </c>
      <c r="J307" s="25">
        <v>736287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1392800</v>
      </c>
      <c r="Q307" s="25">
        <v>241941</v>
      </c>
      <c r="R307" s="25">
        <v>754395</v>
      </c>
      <c r="S307" s="25">
        <v>122087</v>
      </c>
      <c r="T307" s="25">
        <v>50937</v>
      </c>
      <c r="U307" s="25">
        <v>512950</v>
      </c>
      <c r="V307" s="25">
        <v>0</v>
      </c>
      <c r="W307" s="25">
        <v>0</v>
      </c>
      <c r="X307" s="25">
        <v>590882</v>
      </c>
      <c r="Y307" s="25">
        <v>33711</v>
      </c>
      <c r="Z307" s="25">
        <v>0</v>
      </c>
      <c r="AA307" s="25">
        <v>14753615</v>
      </c>
      <c r="AB307" s="25">
        <v>0</v>
      </c>
    </row>
    <row r="308" spans="1:28" x14ac:dyDescent="0.3">
      <c r="A308" s="24" t="s">
        <v>614</v>
      </c>
      <c r="B308" s="22" t="s">
        <v>615</v>
      </c>
      <c r="C308" s="22">
        <v>1</v>
      </c>
      <c r="D308" s="22">
        <v>0</v>
      </c>
      <c r="E308" s="25">
        <v>20292972</v>
      </c>
      <c r="F308" s="25">
        <v>0</v>
      </c>
      <c r="G308" s="25">
        <v>425196</v>
      </c>
      <c r="H308" s="25">
        <v>0</v>
      </c>
      <c r="I308" s="25">
        <v>2045630</v>
      </c>
      <c r="J308" s="25">
        <v>1180107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2079202</v>
      </c>
      <c r="Q308" s="25">
        <v>448873</v>
      </c>
      <c r="R308" s="25">
        <v>380891</v>
      </c>
      <c r="S308" s="25">
        <v>70406</v>
      </c>
      <c r="T308" s="25">
        <v>29375</v>
      </c>
      <c r="U308" s="25">
        <v>256999</v>
      </c>
      <c r="V308" s="25">
        <v>56074</v>
      </c>
      <c r="W308" s="25">
        <v>0</v>
      </c>
      <c r="X308" s="25">
        <v>853194</v>
      </c>
      <c r="Y308" s="25">
        <v>0</v>
      </c>
      <c r="Z308" s="25">
        <v>0</v>
      </c>
      <c r="AA308" s="25">
        <v>28118919</v>
      </c>
      <c r="AB308" s="25">
        <v>0</v>
      </c>
    </row>
    <row r="309" spans="1:28" x14ac:dyDescent="0.3">
      <c r="A309" s="24" t="s">
        <v>616</v>
      </c>
      <c r="B309" s="22" t="s">
        <v>617</v>
      </c>
      <c r="C309" s="22">
        <v>1</v>
      </c>
      <c r="D309" s="22">
        <v>0</v>
      </c>
      <c r="E309" s="25">
        <v>10727242</v>
      </c>
      <c r="F309" s="25">
        <v>0</v>
      </c>
      <c r="G309" s="25">
        <v>290733</v>
      </c>
      <c r="H309" s="25">
        <v>0</v>
      </c>
      <c r="I309" s="25">
        <v>715475</v>
      </c>
      <c r="J309" s="25">
        <v>484379</v>
      </c>
      <c r="K309" s="25">
        <v>0</v>
      </c>
      <c r="L309" s="25">
        <v>0</v>
      </c>
      <c r="M309" s="25">
        <v>0</v>
      </c>
      <c r="N309" s="25">
        <v>0</v>
      </c>
      <c r="O309" s="25">
        <v>0</v>
      </c>
      <c r="P309" s="25">
        <v>1156898</v>
      </c>
      <c r="Q309" s="25">
        <v>249658</v>
      </c>
      <c r="R309" s="25">
        <v>235798</v>
      </c>
      <c r="S309" s="25">
        <v>72039</v>
      </c>
      <c r="T309" s="25">
        <v>30056</v>
      </c>
      <c r="U309" s="25">
        <v>184769</v>
      </c>
      <c r="V309" s="25">
        <v>3608</v>
      </c>
      <c r="W309" s="25">
        <v>0</v>
      </c>
      <c r="X309" s="25">
        <v>847800</v>
      </c>
      <c r="Y309" s="25">
        <v>0</v>
      </c>
      <c r="Z309" s="25">
        <v>0</v>
      </c>
      <c r="AA309" s="25">
        <v>14998455</v>
      </c>
      <c r="AB309" s="25">
        <v>0</v>
      </c>
    </row>
    <row r="310" spans="1:28" x14ac:dyDescent="0.3">
      <c r="A310" s="24" t="s">
        <v>618</v>
      </c>
      <c r="B310" s="22" t="s">
        <v>619</v>
      </c>
      <c r="C310" s="22">
        <v>1</v>
      </c>
      <c r="D310" s="22">
        <v>0</v>
      </c>
      <c r="E310" s="25">
        <v>4508265</v>
      </c>
      <c r="F310" s="25">
        <v>0</v>
      </c>
      <c r="G310" s="25">
        <v>233260</v>
      </c>
      <c r="H310" s="25">
        <v>0</v>
      </c>
      <c r="I310" s="25">
        <v>134677</v>
      </c>
      <c r="J310" s="25">
        <v>148749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823833</v>
      </c>
      <c r="Q310" s="25">
        <v>70390</v>
      </c>
      <c r="R310" s="25">
        <v>33485</v>
      </c>
      <c r="S310" s="25">
        <v>19519</v>
      </c>
      <c r="T310" s="25">
        <v>8143</v>
      </c>
      <c r="U310" s="25">
        <v>81317</v>
      </c>
      <c r="V310" s="25">
        <v>0</v>
      </c>
      <c r="W310" s="25">
        <v>0</v>
      </c>
      <c r="X310" s="25">
        <v>97198</v>
      </c>
      <c r="Y310" s="25">
        <v>0</v>
      </c>
      <c r="Z310" s="25">
        <v>0</v>
      </c>
      <c r="AA310" s="25">
        <v>6158836</v>
      </c>
      <c r="AB310" s="25">
        <v>3366</v>
      </c>
    </row>
    <row r="311" spans="1:28" x14ac:dyDescent="0.3">
      <c r="A311" s="24" t="s">
        <v>620</v>
      </c>
      <c r="B311" s="22" t="s">
        <v>621</v>
      </c>
      <c r="C311" s="22">
        <v>1</v>
      </c>
      <c r="D311" s="22">
        <v>0</v>
      </c>
      <c r="E311" s="25">
        <v>5955367</v>
      </c>
      <c r="F311" s="25">
        <v>0</v>
      </c>
      <c r="G311" s="25">
        <v>212171</v>
      </c>
      <c r="H311" s="25">
        <v>0</v>
      </c>
      <c r="I311" s="25">
        <v>428755</v>
      </c>
      <c r="J311" s="25">
        <v>611986</v>
      </c>
      <c r="K311" s="25">
        <v>0</v>
      </c>
      <c r="L311" s="25">
        <v>0</v>
      </c>
      <c r="M311" s="25">
        <v>0</v>
      </c>
      <c r="N311" s="25">
        <v>0</v>
      </c>
      <c r="O311" s="25">
        <v>0</v>
      </c>
      <c r="P311" s="25">
        <v>1098409</v>
      </c>
      <c r="Q311" s="25">
        <v>44626</v>
      </c>
      <c r="R311" s="25">
        <v>421732</v>
      </c>
      <c r="S311" s="25">
        <v>43487</v>
      </c>
      <c r="T311" s="25">
        <v>18143</v>
      </c>
      <c r="U311" s="25">
        <v>165023</v>
      </c>
      <c r="V311" s="25">
        <v>4848</v>
      </c>
      <c r="W311" s="25">
        <v>0</v>
      </c>
      <c r="X311" s="25">
        <v>680397</v>
      </c>
      <c r="Y311" s="25">
        <v>20389</v>
      </c>
      <c r="Z311" s="25">
        <v>0</v>
      </c>
      <c r="AA311" s="25">
        <v>9705333</v>
      </c>
      <c r="AB311" s="25">
        <v>0</v>
      </c>
    </row>
    <row r="312" spans="1:28" x14ac:dyDescent="0.3">
      <c r="A312" s="24" t="s">
        <v>622</v>
      </c>
      <c r="B312" s="22" t="s">
        <v>623</v>
      </c>
      <c r="C312" s="22">
        <v>1</v>
      </c>
      <c r="D312" s="22">
        <v>0</v>
      </c>
      <c r="E312" s="25">
        <v>23012357</v>
      </c>
      <c r="F312" s="25">
        <v>0</v>
      </c>
      <c r="G312" s="25">
        <v>697595</v>
      </c>
      <c r="H312" s="25">
        <v>0</v>
      </c>
      <c r="I312" s="25">
        <v>3064651</v>
      </c>
      <c r="J312" s="25">
        <v>1541665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4673871</v>
      </c>
      <c r="Q312" s="25">
        <v>120734</v>
      </c>
      <c r="R312" s="25">
        <v>885988</v>
      </c>
      <c r="S312" s="25">
        <v>108336</v>
      </c>
      <c r="T312" s="25">
        <v>45200</v>
      </c>
      <c r="U312" s="25">
        <v>423594</v>
      </c>
      <c r="V312" s="25">
        <v>49880</v>
      </c>
      <c r="W312" s="25">
        <v>0</v>
      </c>
      <c r="X312" s="25">
        <v>1860401</v>
      </c>
      <c r="Y312" s="25">
        <v>0</v>
      </c>
      <c r="Z312" s="25">
        <v>0</v>
      </c>
      <c r="AA312" s="25">
        <v>36484272</v>
      </c>
      <c r="AB312" s="25">
        <v>0</v>
      </c>
    </row>
    <row r="313" spans="1:28" x14ac:dyDescent="0.3">
      <c r="A313" s="24" t="s">
        <v>624</v>
      </c>
      <c r="B313" s="22" t="s">
        <v>625</v>
      </c>
      <c r="C313" s="22">
        <v>1</v>
      </c>
      <c r="D313" s="22">
        <v>0</v>
      </c>
      <c r="E313" s="25">
        <v>2849964</v>
      </c>
      <c r="F313" s="25">
        <v>0</v>
      </c>
      <c r="G313" s="25">
        <v>167690</v>
      </c>
      <c r="H313" s="25">
        <v>0</v>
      </c>
      <c r="I313" s="25">
        <v>586040</v>
      </c>
      <c r="J313" s="25">
        <v>125724</v>
      </c>
      <c r="K313" s="25">
        <v>0</v>
      </c>
      <c r="L313" s="25">
        <v>0</v>
      </c>
      <c r="M313" s="25">
        <v>0</v>
      </c>
      <c r="N313" s="25">
        <v>0</v>
      </c>
      <c r="O313" s="25">
        <v>0</v>
      </c>
      <c r="P313" s="25">
        <v>1287458</v>
      </c>
      <c r="Q313" s="25">
        <v>9084</v>
      </c>
      <c r="R313" s="25">
        <v>198858</v>
      </c>
      <c r="S313" s="25">
        <v>35503</v>
      </c>
      <c r="T313" s="25">
        <v>14812</v>
      </c>
      <c r="U313" s="25">
        <v>134733</v>
      </c>
      <c r="V313" s="25">
        <v>0</v>
      </c>
      <c r="W313" s="25">
        <v>0</v>
      </c>
      <c r="X313" s="25">
        <v>194397</v>
      </c>
      <c r="Y313" s="25">
        <v>0</v>
      </c>
      <c r="Z313" s="25">
        <v>0</v>
      </c>
      <c r="AA313" s="25">
        <v>5604263</v>
      </c>
      <c r="AB313" s="25">
        <v>0</v>
      </c>
    </row>
    <row r="314" spans="1:28" x14ac:dyDescent="0.3">
      <c r="A314" s="24" t="s">
        <v>626</v>
      </c>
      <c r="B314" s="22" t="s">
        <v>627</v>
      </c>
      <c r="C314" s="22">
        <v>1</v>
      </c>
      <c r="D314" s="22">
        <v>0</v>
      </c>
      <c r="E314" s="25">
        <v>27627324</v>
      </c>
      <c r="F314" s="25">
        <v>0</v>
      </c>
      <c r="G314" s="25">
        <v>1623853</v>
      </c>
      <c r="H314" s="25">
        <v>0</v>
      </c>
      <c r="I314" s="25">
        <v>2370949</v>
      </c>
      <c r="J314" s="25">
        <v>2882203</v>
      </c>
      <c r="K314" s="25">
        <v>0</v>
      </c>
      <c r="L314" s="25">
        <v>0</v>
      </c>
      <c r="M314" s="25">
        <v>0</v>
      </c>
      <c r="N314" s="25">
        <v>0</v>
      </c>
      <c r="O314" s="25">
        <v>0</v>
      </c>
      <c r="P314" s="25">
        <v>3382794</v>
      </c>
      <c r="Q314" s="25">
        <v>523467</v>
      </c>
      <c r="R314" s="25">
        <v>393374</v>
      </c>
      <c r="S314" s="25">
        <v>81986</v>
      </c>
      <c r="T314" s="25">
        <v>34206</v>
      </c>
      <c r="U314" s="25">
        <v>325967</v>
      </c>
      <c r="V314" s="25">
        <v>54171</v>
      </c>
      <c r="W314" s="25">
        <v>0</v>
      </c>
      <c r="X314" s="25">
        <v>1591193</v>
      </c>
      <c r="Y314" s="25">
        <v>0</v>
      </c>
      <c r="Z314" s="25">
        <v>0</v>
      </c>
      <c r="AA314" s="25">
        <v>40891487</v>
      </c>
      <c r="AB314" s="25">
        <v>0</v>
      </c>
    </row>
    <row r="315" spans="1:28" x14ac:dyDescent="0.3">
      <c r="A315" s="24" t="s">
        <v>628</v>
      </c>
      <c r="B315" s="22" t="s">
        <v>629</v>
      </c>
      <c r="C315" s="22">
        <v>1</v>
      </c>
      <c r="D315" s="22">
        <v>0</v>
      </c>
      <c r="E315" s="25">
        <v>1919212</v>
      </c>
      <c r="F315" s="25">
        <v>0</v>
      </c>
      <c r="G315" s="25">
        <v>122398</v>
      </c>
      <c r="H315" s="25">
        <v>0</v>
      </c>
      <c r="I315" s="25">
        <v>210277</v>
      </c>
      <c r="J315" s="25">
        <v>90408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807797</v>
      </c>
      <c r="Q315" s="25">
        <v>44224</v>
      </c>
      <c r="R315" s="25">
        <v>113706</v>
      </c>
      <c r="S315" s="25">
        <v>28897</v>
      </c>
      <c r="T315" s="25">
        <v>12056</v>
      </c>
      <c r="U315" s="25">
        <v>99025</v>
      </c>
      <c r="V315" s="25">
        <v>0</v>
      </c>
      <c r="W315" s="25">
        <v>0</v>
      </c>
      <c r="X315" s="25">
        <v>660000</v>
      </c>
      <c r="Y315" s="25">
        <v>851</v>
      </c>
      <c r="Z315" s="25">
        <v>0</v>
      </c>
      <c r="AA315" s="25">
        <v>4108851</v>
      </c>
      <c r="AB315" s="25">
        <v>0</v>
      </c>
    </row>
    <row r="316" spans="1:28" x14ac:dyDescent="0.3">
      <c r="A316" s="24" t="s">
        <v>630</v>
      </c>
      <c r="B316" s="22" t="s">
        <v>631</v>
      </c>
      <c r="C316" s="22">
        <v>1</v>
      </c>
      <c r="D316" s="22">
        <v>0</v>
      </c>
      <c r="E316" s="25">
        <v>6722655</v>
      </c>
      <c r="F316" s="25">
        <v>0</v>
      </c>
      <c r="G316" s="25">
        <v>239788</v>
      </c>
      <c r="H316" s="25">
        <v>0</v>
      </c>
      <c r="I316" s="25">
        <v>890569</v>
      </c>
      <c r="J316" s="25">
        <v>601915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1369095</v>
      </c>
      <c r="Q316" s="25">
        <v>81463</v>
      </c>
      <c r="R316" s="25">
        <v>47906</v>
      </c>
      <c r="S316" s="25">
        <v>55441</v>
      </c>
      <c r="T316" s="25">
        <v>23131</v>
      </c>
      <c r="U316" s="25">
        <v>199041</v>
      </c>
      <c r="V316" s="25">
        <v>8867</v>
      </c>
      <c r="W316" s="25">
        <v>0</v>
      </c>
      <c r="X316" s="25">
        <v>388801</v>
      </c>
      <c r="Y316" s="25">
        <v>17623</v>
      </c>
      <c r="Z316" s="25">
        <v>0</v>
      </c>
      <c r="AA316" s="25">
        <v>10646295</v>
      </c>
      <c r="AB316" s="25">
        <v>0</v>
      </c>
    </row>
    <row r="317" spans="1:28" x14ac:dyDescent="0.3">
      <c r="A317" s="24" t="s">
        <v>632</v>
      </c>
      <c r="B317" s="22" t="s">
        <v>633</v>
      </c>
      <c r="C317" s="22">
        <v>1</v>
      </c>
      <c r="D317" s="22">
        <v>0</v>
      </c>
      <c r="E317" s="25">
        <v>31792036</v>
      </c>
      <c r="F317" s="25">
        <v>0</v>
      </c>
      <c r="G317" s="25">
        <v>938243</v>
      </c>
      <c r="H317" s="25">
        <v>0</v>
      </c>
      <c r="I317" s="25">
        <v>2075620</v>
      </c>
      <c r="J317" s="25">
        <v>1203690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2185639</v>
      </c>
      <c r="Q317" s="25">
        <v>36055</v>
      </c>
      <c r="R317" s="25">
        <v>751381</v>
      </c>
      <c r="S317" s="25">
        <v>92862</v>
      </c>
      <c r="T317" s="25">
        <v>38743</v>
      </c>
      <c r="U317" s="25">
        <v>331385</v>
      </c>
      <c r="V317" s="25">
        <v>34354</v>
      </c>
      <c r="W317" s="25">
        <v>0</v>
      </c>
      <c r="X317" s="25">
        <v>1263593</v>
      </c>
      <c r="Y317" s="25">
        <v>0</v>
      </c>
      <c r="Z317" s="25">
        <v>0</v>
      </c>
      <c r="AA317" s="25">
        <v>40743601</v>
      </c>
      <c r="AB317" s="25">
        <v>0</v>
      </c>
    </row>
    <row r="318" spans="1:28" x14ac:dyDescent="0.3">
      <c r="A318" s="24" t="s">
        <v>634</v>
      </c>
      <c r="B318" s="22" t="s">
        <v>635</v>
      </c>
      <c r="C318" s="22">
        <v>1</v>
      </c>
      <c r="D318" s="22">
        <v>0</v>
      </c>
      <c r="E318" s="25">
        <v>17386447</v>
      </c>
      <c r="F318" s="25">
        <v>0</v>
      </c>
      <c r="G318" s="25">
        <v>1440012</v>
      </c>
      <c r="H318" s="25">
        <v>0</v>
      </c>
      <c r="I318" s="25">
        <v>1740913</v>
      </c>
      <c r="J318" s="25">
        <v>1831161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2069175</v>
      </c>
      <c r="Q318" s="25">
        <v>29929</v>
      </c>
      <c r="R318" s="25">
        <v>392432</v>
      </c>
      <c r="S318" s="25">
        <v>44701</v>
      </c>
      <c r="T318" s="25">
        <v>18650</v>
      </c>
      <c r="U318" s="25">
        <v>169916</v>
      </c>
      <c r="V318" s="25">
        <v>38923</v>
      </c>
      <c r="W318" s="25">
        <v>0</v>
      </c>
      <c r="X318" s="25">
        <v>874795</v>
      </c>
      <c r="Y318" s="25">
        <v>12802</v>
      </c>
      <c r="Z318" s="25">
        <v>0</v>
      </c>
      <c r="AA318" s="25">
        <v>26049856</v>
      </c>
      <c r="AB318" s="25">
        <v>0</v>
      </c>
    </row>
    <row r="319" spans="1:28" x14ac:dyDescent="0.3">
      <c r="A319" s="24" t="s">
        <v>636</v>
      </c>
      <c r="B319" s="22" t="s">
        <v>637</v>
      </c>
      <c r="C319" s="22">
        <v>1</v>
      </c>
      <c r="D319" s="22">
        <v>0</v>
      </c>
      <c r="E319" s="25">
        <v>18073834</v>
      </c>
      <c r="F319" s="25">
        <v>0</v>
      </c>
      <c r="G319" s="25">
        <v>1867818</v>
      </c>
      <c r="H319" s="25">
        <v>0</v>
      </c>
      <c r="I319" s="25">
        <v>678268</v>
      </c>
      <c r="J319" s="25">
        <v>812311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1740993</v>
      </c>
      <c r="Q319" s="25">
        <v>583951</v>
      </c>
      <c r="R319" s="25">
        <v>40301</v>
      </c>
      <c r="S319" s="25">
        <v>45884</v>
      </c>
      <c r="T319" s="25">
        <v>18647</v>
      </c>
      <c r="U319" s="25">
        <v>182614</v>
      </c>
      <c r="V319" s="25">
        <v>29131</v>
      </c>
      <c r="W319" s="25">
        <v>0</v>
      </c>
      <c r="X319" s="25">
        <v>583196</v>
      </c>
      <c r="Y319" s="25">
        <v>0</v>
      </c>
      <c r="Z319" s="25">
        <v>0</v>
      </c>
      <c r="AA319" s="25">
        <v>24656948</v>
      </c>
      <c r="AB319" s="25">
        <v>0</v>
      </c>
    </row>
    <row r="320" spans="1:28" x14ac:dyDescent="0.3">
      <c r="A320" s="24" t="s">
        <v>638</v>
      </c>
      <c r="B320" s="22" t="s">
        <v>639</v>
      </c>
      <c r="C320" s="22">
        <v>1</v>
      </c>
      <c r="D320" s="22">
        <v>0</v>
      </c>
      <c r="E320" s="25">
        <v>32205780</v>
      </c>
      <c r="F320" s="25">
        <v>0</v>
      </c>
      <c r="G320" s="25">
        <v>3243907</v>
      </c>
      <c r="H320" s="25">
        <v>0</v>
      </c>
      <c r="I320" s="25">
        <v>3686901</v>
      </c>
      <c r="J320" s="25">
        <v>2388773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2600565</v>
      </c>
      <c r="Q320" s="25">
        <v>1269601</v>
      </c>
      <c r="R320" s="25">
        <v>478088</v>
      </c>
      <c r="S320" s="25">
        <v>75476</v>
      </c>
      <c r="T320" s="25">
        <v>33225</v>
      </c>
      <c r="U320" s="25">
        <v>169925</v>
      </c>
      <c r="V320" s="25">
        <v>35433</v>
      </c>
      <c r="W320" s="25">
        <v>0</v>
      </c>
      <c r="X320" s="25">
        <v>1374809</v>
      </c>
      <c r="Y320" s="25">
        <v>0</v>
      </c>
      <c r="Z320" s="25">
        <v>0</v>
      </c>
      <c r="AA320" s="25">
        <v>47562483</v>
      </c>
      <c r="AB320" s="25">
        <v>0</v>
      </c>
    </row>
    <row r="321" spans="1:28" x14ac:dyDescent="0.3">
      <c r="A321" s="24" t="s">
        <v>640</v>
      </c>
      <c r="B321" s="22" t="s">
        <v>641</v>
      </c>
      <c r="C321" s="22">
        <v>1</v>
      </c>
      <c r="D321" s="22">
        <v>0</v>
      </c>
      <c r="E321" s="25">
        <v>27868105</v>
      </c>
      <c r="F321" s="25">
        <v>0</v>
      </c>
      <c r="G321" s="25">
        <v>2035976</v>
      </c>
      <c r="H321" s="25">
        <v>0</v>
      </c>
      <c r="I321" s="25">
        <v>5091210</v>
      </c>
      <c r="J321" s="25">
        <v>4793565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5003251</v>
      </c>
      <c r="Q321" s="25">
        <v>681175</v>
      </c>
      <c r="R321" s="25">
        <v>827973</v>
      </c>
      <c r="S321" s="25">
        <v>101715</v>
      </c>
      <c r="T321" s="25">
        <v>42437</v>
      </c>
      <c r="U321" s="25">
        <v>416663</v>
      </c>
      <c r="V321" s="25">
        <v>69671</v>
      </c>
      <c r="W321" s="25">
        <v>0</v>
      </c>
      <c r="X321" s="25">
        <v>0</v>
      </c>
      <c r="Y321" s="25">
        <v>0</v>
      </c>
      <c r="Z321" s="25">
        <v>0</v>
      </c>
      <c r="AA321" s="25">
        <v>46931741</v>
      </c>
      <c r="AB321" s="25">
        <v>0</v>
      </c>
    </row>
    <row r="322" spans="1:28" x14ac:dyDescent="0.3">
      <c r="A322" s="24" t="s">
        <v>642</v>
      </c>
      <c r="B322" s="22" t="s">
        <v>643</v>
      </c>
      <c r="C322" s="22">
        <v>1</v>
      </c>
      <c r="D322" s="22">
        <v>1</v>
      </c>
      <c r="E322" s="25">
        <v>9924577478</v>
      </c>
      <c r="F322" s="25">
        <v>0</v>
      </c>
      <c r="G322" s="25">
        <v>0</v>
      </c>
      <c r="H322" s="25">
        <v>2942828</v>
      </c>
      <c r="I322" s="25">
        <v>748826355</v>
      </c>
      <c r="J322" s="25">
        <v>1673256588</v>
      </c>
      <c r="K322" s="25">
        <v>0</v>
      </c>
      <c r="L322" s="25">
        <v>0</v>
      </c>
      <c r="M322" s="25">
        <v>25742503</v>
      </c>
      <c r="N322" s="25">
        <v>118181125</v>
      </c>
      <c r="O322" s="25">
        <v>33333137</v>
      </c>
      <c r="P322" s="25">
        <v>0</v>
      </c>
      <c r="Q322" s="25">
        <v>247242568</v>
      </c>
      <c r="R322" s="25">
        <v>161467605</v>
      </c>
      <c r="S322" s="25">
        <v>17452869</v>
      </c>
      <c r="T322" s="25">
        <v>7281737</v>
      </c>
      <c r="U322" s="25">
        <v>67448083</v>
      </c>
      <c r="V322" s="25">
        <v>11136981</v>
      </c>
      <c r="W322" s="25">
        <v>0</v>
      </c>
      <c r="X322" s="25">
        <v>550858443</v>
      </c>
      <c r="Y322" s="25">
        <v>0</v>
      </c>
      <c r="Z322" s="25">
        <v>1200000</v>
      </c>
      <c r="AA322" s="25">
        <v>13590948300</v>
      </c>
      <c r="AB322" s="25">
        <v>0</v>
      </c>
    </row>
    <row r="323" spans="1:28" x14ac:dyDescent="0.3">
      <c r="A323" s="24" t="s">
        <v>644</v>
      </c>
      <c r="B323" s="22" t="s">
        <v>645</v>
      </c>
      <c r="C323" s="22">
        <v>1</v>
      </c>
      <c r="D323" s="22">
        <v>0</v>
      </c>
      <c r="E323" s="25">
        <v>10609213</v>
      </c>
      <c r="F323" s="25">
        <v>0</v>
      </c>
      <c r="G323" s="25">
        <v>491475</v>
      </c>
      <c r="H323" s="25">
        <v>1322</v>
      </c>
      <c r="I323" s="25">
        <v>1753617</v>
      </c>
      <c r="J323" s="25">
        <v>3578352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1314369</v>
      </c>
      <c r="Q323" s="25">
        <v>250915</v>
      </c>
      <c r="R323" s="25">
        <v>809961</v>
      </c>
      <c r="S323" s="25">
        <v>22366</v>
      </c>
      <c r="T323" s="25">
        <v>13725</v>
      </c>
      <c r="U323" s="25">
        <v>122034</v>
      </c>
      <c r="V323" s="25">
        <v>16556</v>
      </c>
      <c r="W323" s="25">
        <v>0</v>
      </c>
      <c r="X323" s="25">
        <v>423520</v>
      </c>
      <c r="Y323" s="25">
        <v>0</v>
      </c>
      <c r="Z323" s="25">
        <v>0</v>
      </c>
      <c r="AA323" s="25">
        <v>19407425</v>
      </c>
      <c r="AB323" s="25">
        <v>0</v>
      </c>
    </row>
    <row r="324" spans="1:28" x14ac:dyDescent="0.3">
      <c r="A324" s="24" t="s">
        <v>646</v>
      </c>
      <c r="B324" s="22" t="s">
        <v>647</v>
      </c>
      <c r="C324" s="22">
        <v>1</v>
      </c>
      <c r="D324" s="22">
        <v>0</v>
      </c>
      <c r="E324" s="25">
        <v>51335690</v>
      </c>
      <c r="F324" s="25">
        <v>0</v>
      </c>
      <c r="G324" s="25">
        <v>0</v>
      </c>
      <c r="H324" s="25">
        <v>0</v>
      </c>
      <c r="I324" s="25">
        <v>6330466</v>
      </c>
      <c r="J324" s="25">
        <v>7413196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4093218</v>
      </c>
      <c r="Q324" s="25">
        <v>1077144</v>
      </c>
      <c r="R324" s="25">
        <v>4264420</v>
      </c>
      <c r="S324" s="25">
        <v>67246</v>
      </c>
      <c r="T324" s="25">
        <v>27012</v>
      </c>
      <c r="U324" s="25">
        <v>267543</v>
      </c>
      <c r="V324" s="25">
        <v>81910</v>
      </c>
      <c r="W324" s="25">
        <v>0</v>
      </c>
      <c r="X324" s="25">
        <v>691758</v>
      </c>
      <c r="Y324" s="25">
        <v>0</v>
      </c>
      <c r="Z324" s="25">
        <v>0</v>
      </c>
      <c r="AA324" s="25">
        <v>75649603</v>
      </c>
      <c r="AB324" s="25">
        <v>0</v>
      </c>
    </row>
    <row r="325" spans="1:28" x14ac:dyDescent="0.3">
      <c r="A325" s="24" t="s">
        <v>648</v>
      </c>
      <c r="B325" s="22" t="s">
        <v>649</v>
      </c>
      <c r="C325" s="22">
        <v>1</v>
      </c>
      <c r="D325" s="22">
        <v>0</v>
      </c>
      <c r="E325" s="25">
        <v>14376299</v>
      </c>
      <c r="F325" s="25">
        <v>0</v>
      </c>
      <c r="G325" s="25">
        <v>0</v>
      </c>
      <c r="H325" s="25">
        <v>0</v>
      </c>
      <c r="I325" s="25">
        <v>2958586</v>
      </c>
      <c r="J325" s="25">
        <v>1784811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1269398</v>
      </c>
      <c r="Q325" s="25">
        <v>396763</v>
      </c>
      <c r="R325" s="25">
        <v>860780</v>
      </c>
      <c r="S325" s="25">
        <v>19160</v>
      </c>
      <c r="T325" s="25">
        <v>7993</v>
      </c>
      <c r="U325" s="25">
        <v>76308</v>
      </c>
      <c r="V325" s="25">
        <v>22162</v>
      </c>
      <c r="W325" s="25">
        <v>0</v>
      </c>
      <c r="X325" s="25">
        <v>539116</v>
      </c>
      <c r="Y325" s="25">
        <v>0</v>
      </c>
      <c r="Z325" s="25">
        <v>0</v>
      </c>
      <c r="AA325" s="25">
        <v>22311376</v>
      </c>
      <c r="AB325" s="25">
        <v>0</v>
      </c>
    </row>
    <row r="326" spans="1:28" x14ac:dyDescent="0.3">
      <c r="A326" s="24" t="s">
        <v>650</v>
      </c>
      <c r="B326" s="22" t="s">
        <v>651</v>
      </c>
      <c r="C326" s="22">
        <v>1</v>
      </c>
      <c r="D326" s="22">
        <v>0</v>
      </c>
      <c r="E326" s="25">
        <v>24998294</v>
      </c>
      <c r="F326" s="25">
        <v>0</v>
      </c>
      <c r="G326" s="25">
        <v>0</v>
      </c>
      <c r="H326" s="25">
        <v>613</v>
      </c>
      <c r="I326" s="25">
        <v>4105694</v>
      </c>
      <c r="J326" s="25">
        <v>3796175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3153317</v>
      </c>
      <c r="Q326" s="25">
        <v>825172</v>
      </c>
      <c r="R326" s="25">
        <v>1321054</v>
      </c>
      <c r="S326" s="25">
        <v>58183</v>
      </c>
      <c r="T326" s="25">
        <v>24275</v>
      </c>
      <c r="U326" s="25">
        <v>206963</v>
      </c>
      <c r="V326" s="25">
        <v>62976</v>
      </c>
      <c r="W326" s="25">
        <v>0</v>
      </c>
      <c r="X326" s="25">
        <v>689740</v>
      </c>
      <c r="Y326" s="25">
        <v>0</v>
      </c>
      <c r="Z326" s="25">
        <v>0</v>
      </c>
      <c r="AA326" s="25">
        <v>39242456</v>
      </c>
      <c r="AB326" s="25">
        <v>0</v>
      </c>
    </row>
    <row r="327" spans="1:28" x14ac:dyDescent="0.3">
      <c r="A327" s="24" t="s">
        <v>652</v>
      </c>
      <c r="B327" s="22" t="s">
        <v>653</v>
      </c>
      <c r="C327" s="22">
        <v>1</v>
      </c>
      <c r="D327" s="22">
        <v>0</v>
      </c>
      <c r="E327" s="25">
        <v>116263870</v>
      </c>
      <c r="F327" s="25">
        <v>248743</v>
      </c>
      <c r="G327" s="25">
        <v>0</v>
      </c>
      <c r="H327" s="25">
        <v>37905</v>
      </c>
      <c r="I327" s="25">
        <v>9045481</v>
      </c>
      <c r="J327" s="25">
        <v>14764158</v>
      </c>
      <c r="K327" s="25">
        <v>0</v>
      </c>
      <c r="L327" s="25">
        <v>0</v>
      </c>
      <c r="M327" s="25">
        <v>0</v>
      </c>
      <c r="N327" s="25">
        <v>0</v>
      </c>
      <c r="O327" s="25">
        <v>0</v>
      </c>
      <c r="P327" s="25">
        <v>6045633</v>
      </c>
      <c r="Q327" s="25">
        <v>1669427</v>
      </c>
      <c r="R327" s="25">
        <v>6626252</v>
      </c>
      <c r="S327" s="25">
        <v>100696</v>
      </c>
      <c r="T327" s="25">
        <v>42012</v>
      </c>
      <c r="U327" s="25">
        <v>425575</v>
      </c>
      <c r="V327" s="25">
        <v>137621</v>
      </c>
      <c r="W327" s="25">
        <v>0</v>
      </c>
      <c r="X327" s="25">
        <v>4646141</v>
      </c>
      <c r="Y327" s="25">
        <v>0</v>
      </c>
      <c r="Z327" s="25">
        <v>0</v>
      </c>
      <c r="AA327" s="25">
        <v>160053514</v>
      </c>
      <c r="AB327" s="25">
        <v>0</v>
      </c>
    </row>
    <row r="328" spans="1:28" x14ac:dyDescent="0.3">
      <c r="A328" s="24" t="s">
        <v>654</v>
      </c>
      <c r="B328" s="22" t="s">
        <v>655</v>
      </c>
      <c r="C328" s="22">
        <v>1</v>
      </c>
      <c r="D328" s="22">
        <v>0</v>
      </c>
      <c r="E328" s="25">
        <v>31815825</v>
      </c>
      <c r="F328" s="25">
        <v>0</v>
      </c>
      <c r="G328" s="25">
        <v>0</v>
      </c>
      <c r="H328" s="25">
        <v>0</v>
      </c>
      <c r="I328" s="25">
        <v>3199883</v>
      </c>
      <c r="J328" s="25">
        <v>5860334</v>
      </c>
      <c r="K328" s="25">
        <v>0</v>
      </c>
      <c r="L328" s="25">
        <v>0</v>
      </c>
      <c r="M328" s="25">
        <v>0</v>
      </c>
      <c r="N328" s="25">
        <v>0</v>
      </c>
      <c r="O328" s="25">
        <v>0</v>
      </c>
      <c r="P328" s="25">
        <v>2551487</v>
      </c>
      <c r="Q328" s="25">
        <v>482349</v>
      </c>
      <c r="R328" s="25">
        <v>1514375</v>
      </c>
      <c r="S328" s="25">
        <v>37450</v>
      </c>
      <c r="T328" s="25">
        <v>20443</v>
      </c>
      <c r="U328" s="25">
        <v>202827</v>
      </c>
      <c r="V328" s="25">
        <v>55095</v>
      </c>
      <c r="W328" s="25">
        <v>0</v>
      </c>
      <c r="X328" s="25">
        <v>706843</v>
      </c>
      <c r="Y328" s="25">
        <v>79824</v>
      </c>
      <c r="Z328" s="25">
        <v>0</v>
      </c>
      <c r="AA328" s="25">
        <v>46526735</v>
      </c>
      <c r="AB328" s="25">
        <v>0</v>
      </c>
    </row>
    <row r="329" spans="1:28" x14ac:dyDescent="0.3">
      <c r="A329" s="24" t="s">
        <v>656</v>
      </c>
      <c r="B329" s="22" t="s">
        <v>657</v>
      </c>
      <c r="C329" s="22">
        <v>1</v>
      </c>
      <c r="D329" s="22">
        <v>0</v>
      </c>
      <c r="E329" s="25">
        <v>19865328</v>
      </c>
      <c r="F329" s="25">
        <v>0</v>
      </c>
      <c r="G329" s="25">
        <v>0</v>
      </c>
      <c r="H329" s="25">
        <v>0</v>
      </c>
      <c r="I329" s="25">
        <v>3894812</v>
      </c>
      <c r="J329" s="25">
        <v>1399923</v>
      </c>
      <c r="K329" s="25">
        <v>0</v>
      </c>
      <c r="L329" s="25">
        <v>0</v>
      </c>
      <c r="M329" s="25">
        <v>0</v>
      </c>
      <c r="N329" s="25">
        <v>0</v>
      </c>
      <c r="O329" s="25">
        <v>0</v>
      </c>
      <c r="P329" s="25">
        <v>1689003</v>
      </c>
      <c r="Q329" s="25">
        <v>493515</v>
      </c>
      <c r="R329" s="25">
        <v>1063233</v>
      </c>
      <c r="S329" s="25">
        <v>43772</v>
      </c>
      <c r="T329" s="25">
        <v>18262</v>
      </c>
      <c r="U329" s="25">
        <v>178245</v>
      </c>
      <c r="V329" s="25">
        <v>49428</v>
      </c>
      <c r="W329" s="25">
        <v>0</v>
      </c>
      <c r="X329" s="25">
        <v>1272404</v>
      </c>
      <c r="Y329" s="25">
        <v>0</v>
      </c>
      <c r="Z329" s="25">
        <v>0</v>
      </c>
      <c r="AA329" s="25">
        <v>29967925</v>
      </c>
      <c r="AB329" s="25">
        <v>0</v>
      </c>
    </row>
    <row r="330" spans="1:28" x14ac:dyDescent="0.3">
      <c r="A330" s="24" t="s">
        <v>658</v>
      </c>
      <c r="B330" s="22" t="s">
        <v>659</v>
      </c>
      <c r="C330" s="22">
        <v>1</v>
      </c>
      <c r="D330" s="22">
        <v>0</v>
      </c>
      <c r="E330" s="25">
        <v>13161182</v>
      </c>
      <c r="F330" s="25">
        <v>0</v>
      </c>
      <c r="G330" s="25">
        <v>0</v>
      </c>
      <c r="H330" s="25">
        <v>0</v>
      </c>
      <c r="I330" s="25">
        <v>2385134</v>
      </c>
      <c r="J330" s="25">
        <v>1389292</v>
      </c>
      <c r="K330" s="25">
        <v>0</v>
      </c>
      <c r="L330" s="25">
        <v>0</v>
      </c>
      <c r="M330" s="25">
        <v>0</v>
      </c>
      <c r="N330" s="25">
        <v>0</v>
      </c>
      <c r="O330" s="25">
        <v>0</v>
      </c>
      <c r="P330" s="25">
        <v>1308670</v>
      </c>
      <c r="Q330" s="25">
        <v>439047</v>
      </c>
      <c r="R330" s="25">
        <v>632364</v>
      </c>
      <c r="S330" s="25">
        <v>17003</v>
      </c>
      <c r="T330" s="25">
        <v>7093</v>
      </c>
      <c r="U330" s="25">
        <v>42466</v>
      </c>
      <c r="V330" s="25">
        <v>21013</v>
      </c>
      <c r="W330" s="25">
        <v>0</v>
      </c>
      <c r="X330" s="25">
        <v>509408</v>
      </c>
      <c r="Y330" s="25">
        <v>0</v>
      </c>
      <c r="Z330" s="25">
        <v>0</v>
      </c>
      <c r="AA330" s="25">
        <v>19912672</v>
      </c>
      <c r="AB330" s="25">
        <v>0</v>
      </c>
    </row>
    <row r="331" spans="1:28" x14ac:dyDescent="0.3">
      <c r="A331" s="24" t="s">
        <v>660</v>
      </c>
      <c r="B331" s="22" t="s">
        <v>661</v>
      </c>
      <c r="C331" s="22">
        <v>1</v>
      </c>
      <c r="D331" s="22">
        <v>0</v>
      </c>
      <c r="E331" s="25">
        <v>8733561</v>
      </c>
      <c r="F331" s="25">
        <v>0</v>
      </c>
      <c r="G331" s="25">
        <v>0</v>
      </c>
      <c r="H331" s="25">
        <v>0</v>
      </c>
      <c r="I331" s="25">
        <v>1169664</v>
      </c>
      <c r="J331" s="25">
        <v>641224</v>
      </c>
      <c r="K331" s="25">
        <v>0</v>
      </c>
      <c r="L331" s="25">
        <v>0</v>
      </c>
      <c r="M331" s="25">
        <v>0</v>
      </c>
      <c r="N331" s="25">
        <v>0</v>
      </c>
      <c r="O331" s="25">
        <v>0</v>
      </c>
      <c r="P331" s="25">
        <v>1102929</v>
      </c>
      <c r="Q331" s="25">
        <v>277176</v>
      </c>
      <c r="R331" s="25">
        <v>348311</v>
      </c>
      <c r="S331" s="25">
        <v>9708</v>
      </c>
      <c r="T331" s="25">
        <v>4050</v>
      </c>
      <c r="U331" s="25">
        <v>37805</v>
      </c>
      <c r="V331" s="25">
        <v>11276</v>
      </c>
      <c r="W331" s="25">
        <v>0</v>
      </c>
      <c r="X331" s="25">
        <v>257223</v>
      </c>
      <c r="Y331" s="25">
        <v>0</v>
      </c>
      <c r="Z331" s="25">
        <v>0</v>
      </c>
      <c r="AA331" s="25">
        <v>12592927</v>
      </c>
      <c r="AB331" s="25">
        <v>0</v>
      </c>
    </row>
    <row r="332" spans="1:28" x14ac:dyDescent="0.3">
      <c r="A332" s="24" t="s">
        <v>662</v>
      </c>
      <c r="B332" s="22" t="s">
        <v>663</v>
      </c>
      <c r="C332" s="22">
        <v>1</v>
      </c>
      <c r="D332" s="22">
        <v>0</v>
      </c>
      <c r="E332" s="25">
        <v>10554763</v>
      </c>
      <c r="F332" s="25">
        <v>0</v>
      </c>
      <c r="G332" s="25">
        <v>0</v>
      </c>
      <c r="H332" s="25">
        <v>0</v>
      </c>
      <c r="I332" s="25">
        <v>1241306</v>
      </c>
      <c r="J332" s="25">
        <v>1230301</v>
      </c>
      <c r="K332" s="25">
        <v>0</v>
      </c>
      <c r="L332" s="25">
        <v>0</v>
      </c>
      <c r="M332" s="25">
        <v>0</v>
      </c>
      <c r="N332" s="25">
        <v>0</v>
      </c>
      <c r="O332" s="25">
        <v>0</v>
      </c>
      <c r="P332" s="25">
        <v>1122115</v>
      </c>
      <c r="Q332" s="25">
        <v>58640</v>
      </c>
      <c r="R332" s="25">
        <v>363538</v>
      </c>
      <c r="S332" s="25">
        <v>14606</v>
      </c>
      <c r="T332" s="25">
        <v>6093</v>
      </c>
      <c r="U332" s="25">
        <v>60522</v>
      </c>
      <c r="V332" s="25">
        <v>16187</v>
      </c>
      <c r="W332" s="25">
        <v>0</v>
      </c>
      <c r="X332" s="25">
        <v>257315</v>
      </c>
      <c r="Y332" s="25">
        <v>0</v>
      </c>
      <c r="Z332" s="25">
        <v>0</v>
      </c>
      <c r="AA332" s="25">
        <v>14925386</v>
      </c>
      <c r="AB332" s="25">
        <v>0</v>
      </c>
    </row>
    <row r="333" spans="1:28" x14ac:dyDescent="0.3">
      <c r="A333" s="24" t="s">
        <v>664</v>
      </c>
      <c r="B333" s="22" t="s">
        <v>665</v>
      </c>
      <c r="C333" s="22">
        <v>1</v>
      </c>
      <c r="D333" s="22">
        <v>0</v>
      </c>
      <c r="E333" s="25">
        <v>13231460</v>
      </c>
      <c r="F333" s="25">
        <v>0</v>
      </c>
      <c r="G333" s="25">
        <v>0</v>
      </c>
      <c r="H333" s="25">
        <v>0</v>
      </c>
      <c r="I333" s="25">
        <v>2094137</v>
      </c>
      <c r="J333" s="25">
        <v>2904494</v>
      </c>
      <c r="K333" s="25">
        <v>102624</v>
      </c>
      <c r="L333" s="25">
        <v>0</v>
      </c>
      <c r="M333" s="25">
        <v>0</v>
      </c>
      <c r="N333" s="25">
        <v>0</v>
      </c>
      <c r="O333" s="25">
        <v>0</v>
      </c>
      <c r="P333" s="25">
        <v>1337196</v>
      </c>
      <c r="Q333" s="25">
        <v>54542</v>
      </c>
      <c r="R333" s="25">
        <v>167679</v>
      </c>
      <c r="S333" s="25">
        <v>16598</v>
      </c>
      <c r="T333" s="25">
        <v>6925</v>
      </c>
      <c r="U333" s="25">
        <v>65998</v>
      </c>
      <c r="V333" s="25">
        <v>18100</v>
      </c>
      <c r="W333" s="25">
        <v>0</v>
      </c>
      <c r="X333" s="25">
        <v>394312</v>
      </c>
      <c r="Y333" s="25">
        <v>0</v>
      </c>
      <c r="Z333" s="25">
        <v>0</v>
      </c>
      <c r="AA333" s="25">
        <v>20394065</v>
      </c>
      <c r="AB333" s="25">
        <v>0</v>
      </c>
    </row>
    <row r="334" spans="1:28" x14ac:dyDescent="0.3">
      <c r="A334" s="24" t="s">
        <v>666</v>
      </c>
      <c r="B334" s="22" t="s">
        <v>667</v>
      </c>
      <c r="C334" s="22">
        <v>1</v>
      </c>
      <c r="D334" s="22">
        <v>0</v>
      </c>
      <c r="E334" s="25">
        <v>28637218</v>
      </c>
      <c r="F334" s="25">
        <v>0</v>
      </c>
      <c r="G334" s="25">
        <v>0</v>
      </c>
      <c r="H334" s="25">
        <v>8311</v>
      </c>
      <c r="I334" s="25">
        <v>3397395</v>
      </c>
      <c r="J334" s="25">
        <v>6608949</v>
      </c>
      <c r="K334" s="25">
        <v>0</v>
      </c>
      <c r="L334" s="25">
        <v>0</v>
      </c>
      <c r="M334" s="25">
        <v>0</v>
      </c>
      <c r="N334" s="25">
        <v>0</v>
      </c>
      <c r="O334" s="25">
        <v>0</v>
      </c>
      <c r="P334" s="25">
        <v>3571902</v>
      </c>
      <c r="Q334" s="25">
        <v>587344</v>
      </c>
      <c r="R334" s="25">
        <v>296553</v>
      </c>
      <c r="S334" s="25">
        <v>29062</v>
      </c>
      <c r="T334" s="25">
        <v>12125</v>
      </c>
      <c r="U334" s="25">
        <v>113122</v>
      </c>
      <c r="V334" s="25">
        <v>37230</v>
      </c>
      <c r="W334" s="25">
        <v>0</v>
      </c>
      <c r="X334" s="25">
        <v>480263</v>
      </c>
      <c r="Y334" s="25">
        <v>0</v>
      </c>
      <c r="Z334" s="25">
        <v>0</v>
      </c>
      <c r="AA334" s="25">
        <v>43779474</v>
      </c>
      <c r="AB334" s="25">
        <v>0</v>
      </c>
    </row>
    <row r="335" spans="1:28" x14ac:dyDescent="0.3">
      <c r="A335" s="24" t="s">
        <v>668</v>
      </c>
      <c r="B335" s="22" t="s">
        <v>669</v>
      </c>
      <c r="C335" s="22">
        <v>1</v>
      </c>
      <c r="D335" s="22">
        <v>0</v>
      </c>
      <c r="E335" s="25">
        <v>7393546</v>
      </c>
      <c r="F335" s="25">
        <v>0</v>
      </c>
      <c r="G335" s="25">
        <v>0</v>
      </c>
      <c r="H335" s="25">
        <v>0</v>
      </c>
      <c r="I335" s="25">
        <v>1060450</v>
      </c>
      <c r="J335" s="25">
        <v>2093889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1667881</v>
      </c>
      <c r="Q335" s="25">
        <v>179865</v>
      </c>
      <c r="R335" s="25">
        <v>208667</v>
      </c>
      <c r="S335" s="25">
        <v>18111</v>
      </c>
      <c r="T335" s="25">
        <v>7556</v>
      </c>
      <c r="U335" s="25">
        <v>71007</v>
      </c>
      <c r="V335" s="25">
        <v>21417</v>
      </c>
      <c r="W335" s="25">
        <v>0</v>
      </c>
      <c r="X335" s="25">
        <v>199296</v>
      </c>
      <c r="Y335" s="25">
        <v>0</v>
      </c>
      <c r="Z335" s="25">
        <v>0</v>
      </c>
      <c r="AA335" s="25">
        <v>12921685</v>
      </c>
      <c r="AB335" s="25">
        <v>0</v>
      </c>
    </row>
    <row r="336" spans="1:28" x14ac:dyDescent="0.3">
      <c r="A336" s="24" t="s">
        <v>670</v>
      </c>
      <c r="B336" s="22" t="s">
        <v>671</v>
      </c>
      <c r="C336" s="22">
        <v>1</v>
      </c>
      <c r="D336" s="22">
        <v>0</v>
      </c>
      <c r="E336" s="25">
        <v>14451382</v>
      </c>
      <c r="F336" s="25">
        <v>0</v>
      </c>
      <c r="G336" s="25">
        <v>0</v>
      </c>
      <c r="H336" s="25">
        <v>0</v>
      </c>
      <c r="I336" s="25">
        <v>2277170</v>
      </c>
      <c r="J336" s="25">
        <v>1248046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3554615</v>
      </c>
      <c r="Q336" s="25">
        <v>392939</v>
      </c>
      <c r="R336" s="25">
        <v>283117</v>
      </c>
      <c r="S336" s="25">
        <v>38754</v>
      </c>
      <c r="T336" s="25">
        <v>16168</v>
      </c>
      <c r="U336" s="25">
        <v>149761</v>
      </c>
      <c r="V336" s="25">
        <v>44763</v>
      </c>
      <c r="W336" s="25">
        <v>0</v>
      </c>
      <c r="X336" s="25">
        <v>0</v>
      </c>
      <c r="Y336" s="25">
        <v>12636</v>
      </c>
      <c r="Z336" s="25">
        <v>0</v>
      </c>
      <c r="AA336" s="25">
        <v>22469351</v>
      </c>
      <c r="AB336" s="25">
        <v>0</v>
      </c>
    </row>
    <row r="337" spans="1:28" x14ac:dyDescent="0.3">
      <c r="A337" s="24" t="s">
        <v>672</v>
      </c>
      <c r="B337" s="22" t="s">
        <v>673</v>
      </c>
      <c r="C337" s="22">
        <v>1</v>
      </c>
      <c r="D337" s="22">
        <v>0</v>
      </c>
      <c r="E337" s="25">
        <v>4190777</v>
      </c>
      <c r="F337" s="25">
        <v>0</v>
      </c>
      <c r="G337" s="25">
        <v>0</v>
      </c>
      <c r="H337" s="25">
        <v>0</v>
      </c>
      <c r="I337" s="25">
        <v>423331</v>
      </c>
      <c r="J337" s="25">
        <v>701387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1230438</v>
      </c>
      <c r="Q337" s="25">
        <v>162850</v>
      </c>
      <c r="R337" s="25">
        <v>320775</v>
      </c>
      <c r="S337" s="25">
        <v>9093</v>
      </c>
      <c r="T337" s="25">
        <v>3793</v>
      </c>
      <c r="U337" s="25">
        <v>35242</v>
      </c>
      <c r="V337" s="25">
        <v>9842</v>
      </c>
      <c r="W337" s="25">
        <v>0</v>
      </c>
      <c r="X337" s="25">
        <v>0</v>
      </c>
      <c r="Y337" s="25">
        <v>0</v>
      </c>
      <c r="Z337" s="25">
        <v>0</v>
      </c>
      <c r="AA337" s="25">
        <v>7087528</v>
      </c>
      <c r="AB337" s="25">
        <v>0</v>
      </c>
    </row>
    <row r="338" spans="1:28" x14ac:dyDescent="0.3">
      <c r="A338" s="24" t="s">
        <v>674</v>
      </c>
      <c r="B338" s="22" t="s">
        <v>675</v>
      </c>
      <c r="C338" s="22">
        <v>1</v>
      </c>
      <c r="D338" s="22">
        <v>0</v>
      </c>
      <c r="E338" s="25">
        <v>9433017</v>
      </c>
      <c r="F338" s="25">
        <v>0</v>
      </c>
      <c r="G338" s="25">
        <v>0</v>
      </c>
      <c r="H338" s="25">
        <v>1762</v>
      </c>
      <c r="I338" s="25">
        <v>1231137</v>
      </c>
      <c r="J338" s="25">
        <v>2366901</v>
      </c>
      <c r="K338" s="25">
        <v>8894</v>
      </c>
      <c r="L338" s="25">
        <v>0</v>
      </c>
      <c r="M338" s="25">
        <v>0</v>
      </c>
      <c r="N338" s="25">
        <v>0</v>
      </c>
      <c r="O338" s="25">
        <v>0</v>
      </c>
      <c r="P338" s="25">
        <v>1367236</v>
      </c>
      <c r="Q338" s="25">
        <v>132971</v>
      </c>
      <c r="R338" s="25">
        <v>382117</v>
      </c>
      <c r="S338" s="25">
        <v>15115</v>
      </c>
      <c r="T338" s="25">
        <v>6306</v>
      </c>
      <c r="U338" s="25">
        <v>57202</v>
      </c>
      <c r="V338" s="25">
        <v>18949</v>
      </c>
      <c r="W338" s="25">
        <v>0</v>
      </c>
      <c r="X338" s="25">
        <v>207251</v>
      </c>
      <c r="Y338" s="25">
        <v>0</v>
      </c>
      <c r="Z338" s="25">
        <v>0</v>
      </c>
      <c r="AA338" s="25">
        <v>15228858</v>
      </c>
      <c r="AB338" s="25">
        <v>0</v>
      </c>
    </row>
    <row r="339" spans="1:28" x14ac:dyDescent="0.3">
      <c r="A339" s="24" t="s">
        <v>676</v>
      </c>
      <c r="B339" s="22" t="s">
        <v>677</v>
      </c>
      <c r="C339" s="22">
        <v>1</v>
      </c>
      <c r="D339" s="22">
        <v>0</v>
      </c>
      <c r="E339" s="25">
        <v>5327920</v>
      </c>
      <c r="F339" s="25">
        <v>0</v>
      </c>
      <c r="G339" s="25">
        <v>203231</v>
      </c>
      <c r="H339" s="25">
        <v>0</v>
      </c>
      <c r="I339" s="25">
        <v>768020</v>
      </c>
      <c r="J339" s="25">
        <v>783851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674038</v>
      </c>
      <c r="Q339" s="25">
        <v>9072</v>
      </c>
      <c r="R339" s="25">
        <v>0</v>
      </c>
      <c r="S339" s="25">
        <v>5798</v>
      </c>
      <c r="T339" s="25">
        <v>2418</v>
      </c>
      <c r="U339" s="25">
        <v>22077</v>
      </c>
      <c r="V339" s="25">
        <v>6341</v>
      </c>
      <c r="W339" s="25">
        <v>0</v>
      </c>
      <c r="X339" s="25">
        <v>61587</v>
      </c>
      <c r="Y339" s="25">
        <v>0</v>
      </c>
      <c r="Z339" s="25">
        <v>0</v>
      </c>
      <c r="AA339" s="25">
        <v>7864353</v>
      </c>
      <c r="AB339" s="25">
        <v>0</v>
      </c>
    </row>
    <row r="340" spans="1:28" x14ac:dyDescent="0.3">
      <c r="A340" s="24" t="s">
        <v>678</v>
      </c>
      <c r="B340" s="22" t="s">
        <v>679</v>
      </c>
      <c r="C340" s="22">
        <v>1</v>
      </c>
      <c r="D340" s="22">
        <v>0</v>
      </c>
      <c r="E340" s="25">
        <v>71891079</v>
      </c>
      <c r="F340" s="25">
        <v>0</v>
      </c>
      <c r="G340" s="25">
        <v>0</v>
      </c>
      <c r="H340" s="25">
        <v>0</v>
      </c>
      <c r="I340" s="25">
        <v>7361912</v>
      </c>
      <c r="J340" s="25">
        <v>7908998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8913219</v>
      </c>
      <c r="Q340" s="25">
        <v>669579</v>
      </c>
      <c r="R340" s="25">
        <v>1993916</v>
      </c>
      <c r="S340" s="25">
        <v>79245</v>
      </c>
      <c r="T340" s="25">
        <v>33062</v>
      </c>
      <c r="U340" s="25">
        <v>309890</v>
      </c>
      <c r="V340" s="25">
        <v>106511</v>
      </c>
      <c r="W340" s="25">
        <v>0</v>
      </c>
      <c r="X340" s="25">
        <v>2252393</v>
      </c>
      <c r="Y340" s="25">
        <v>0</v>
      </c>
      <c r="Z340" s="25">
        <v>0</v>
      </c>
      <c r="AA340" s="25">
        <v>101519804</v>
      </c>
      <c r="AB340" s="25">
        <v>0</v>
      </c>
    </row>
    <row r="341" spans="1:28" x14ac:dyDescent="0.3">
      <c r="A341" s="24" t="s">
        <v>680</v>
      </c>
      <c r="B341" s="22" t="s">
        <v>681</v>
      </c>
      <c r="C341" s="22">
        <v>1</v>
      </c>
      <c r="D341" s="22">
        <v>0</v>
      </c>
      <c r="E341" s="25">
        <v>10262425</v>
      </c>
      <c r="F341" s="25">
        <v>0</v>
      </c>
      <c r="G341" s="25">
        <v>0</v>
      </c>
      <c r="H341" s="25">
        <v>0</v>
      </c>
      <c r="I341" s="25">
        <v>1135282</v>
      </c>
      <c r="J341" s="25">
        <v>2098390</v>
      </c>
      <c r="K341" s="25">
        <v>31013</v>
      </c>
      <c r="L341" s="25">
        <v>0</v>
      </c>
      <c r="M341" s="25">
        <v>0</v>
      </c>
      <c r="N341" s="25">
        <v>0</v>
      </c>
      <c r="O341" s="25">
        <v>0</v>
      </c>
      <c r="P341" s="25">
        <v>1568195</v>
      </c>
      <c r="Q341" s="25">
        <v>107398</v>
      </c>
      <c r="R341" s="25">
        <v>59680</v>
      </c>
      <c r="S341" s="25">
        <v>8797</v>
      </c>
      <c r="T341" s="25">
        <v>4637</v>
      </c>
      <c r="U341" s="25">
        <v>40650</v>
      </c>
      <c r="V341" s="25">
        <v>10689</v>
      </c>
      <c r="W341" s="25">
        <v>0</v>
      </c>
      <c r="X341" s="25">
        <v>280420</v>
      </c>
      <c r="Y341" s="25">
        <v>0</v>
      </c>
      <c r="Z341" s="25">
        <v>0</v>
      </c>
      <c r="AA341" s="25">
        <v>15607576</v>
      </c>
      <c r="AB341" s="25">
        <v>0</v>
      </c>
    </row>
    <row r="342" spans="1:28" x14ac:dyDescent="0.3">
      <c r="A342" s="24" t="s">
        <v>682</v>
      </c>
      <c r="B342" s="22" t="s">
        <v>683</v>
      </c>
      <c r="C342" s="22">
        <v>1</v>
      </c>
      <c r="D342" s="22">
        <v>0</v>
      </c>
      <c r="E342" s="25">
        <v>17633216</v>
      </c>
      <c r="F342" s="25">
        <v>0</v>
      </c>
      <c r="G342" s="25">
        <v>0</v>
      </c>
      <c r="H342" s="25">
        <v>1111</v>
      </c>
      <c r="I342" s="25">
        <v>2659062</v>
      </c>
      <c r="J342" s="25">
        <v>2209430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1954470</v>
      </c>
      <c r="Q342" s="25">
        <v>335867</v>
      </c>
      <c r="R342" s="25">
        <v>117036</v>
      </c>
      <c r="S342" s="25">
        <v>26290</v>
      </c>
      <c r="T342" s="25">
        <v>10968</v>
      </c>
      <c r="U342" s="25">
        <v>105549</v>
      </c>
      <c r="V342" s="25">
        <v>33340</v>
      </c>
      <c r="W342" s="25">
        <v>0</v>
      </c>
      <c r="X342" s="25">
        <v>839076</v>
      </c>
      <c r="Y342" s="25">
        <v>0</v>
      </c>
      <c r="Z342" s="25">
        <v>0</v>
      </c>
      <c r="AA342" s="25">
        <v>25925415</v>
      </c>
      <c r="AB342" s="25">
        <v>0</v>
      </c>
    </row>
    <row r="343" spans="1:28" x14ac:dyDescent="0.3">
      <c r="A343" s="24" t="s">
        <v>684</v>
      </c>
      <c r="B343" s="22" t="s">
        <v>685</v>
      </c>
      <c r="C343" s="22">
        <v>1</v>
      </c>
      <c r="D343" s="22">
        <v>0</v>
      </c>
      <c r="E343" s="25">
        <v>12803974</v>
      </c>
      <c r="F343" s="25">
        <v>0</v>
      </c>
      <c r="G343" s="25">
        <v>0</v>
      </c>
      <c r="H343" s="25">
        <v>0</v>
      </c>
      <c r="I343" s="25">
        <v>2305955</v>
      </c>
      <c r="J343" s="25">
        <v>1909888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3080636</v>
      </c>
      <c r="Q343" s="25">
        <v>213449</v>
      </c>
      <c r="R343" s="25">
        <v>55588</v>
      </c>
      <c r="S343" s="25">
        <v>13100</v>
      </c>
      <c r="T343" s="25">
        <v>7606</v>
      </c>
      <c r="U343" s="25">
        <v>67647</v>
      </c>
      <c r="V343" s="25">
        <v>0</v>
      </c>
      <c r="W343" s="25">
        <v>0</v>
      </c>
      <c r="X343" s="25">
        <v>485632</v>
      </c>
      <c r="Y343" s="25">
        <v>0</v>
      </c>
      <c r="Z343" s="25">
        <v>0</v>
      </c>
      <c r="AA343" s="25">
        <v>20943475</v>
      </c>
      <c r="AB343" s="25">
        <v>0</v>
      </c>
    </row>
    <row r="344" spans="1:28" x14ac:dyDescent="0.3">
      <c r="A344" s="24" t="s">
        <v>686</v>
      </c>
      <c r="B344" s="22" t="s">
        <v>687</v>
      </c>
      <c r="C344" s="22">
        <v>1</v>
      </c>
      <c r="D344" s="22">
        <v>0</v>
      </c>
      <c r="E344" s="25">
        <v>164927251</v>
      </c>
      <c r="F344" s="25">
        <v>1611334</v>
      </c>
      <c r="G344" s="25">
        <v>0</v>
      </c>
      <c r="H344" s="25">
        <v>11538</v>
      </c>
      <c r="I344" s="25">
        <v>9605772</v>
      </c>
      <c r="J344" s="25">
        <v>15797627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16282076</v>
      </c>
      <c r="Q344" s="25">
        <v>931557</v>
      </c>
      <c r="R344" s="25">
        <v>4948872</v>
      </c>
      <c r="S344" s="25">
        <v>144692</v>
      </c>
      <c r="T344" s="25">
        <v>60368</v>
      </c>
      <c r="U344" s="25">
        <v>617276</v>
      </c>
      <c r="V344" s="25">
        <v>208971</v>
      </c>
      <c r="W344" s="25">
        <v>0</v>
      </c>
      <c r="X344" s="25">
        <v>3019065</v>
      </c>
      <c r="Y344" s="25">
        <v>0</v>
      </c>
      <c r="Z344" s="25">
        <v>0</v>
      </c>
      <c r="AA344" s="25">
        <v>218166399</v>
      </c>
      <c r="AB344" s="25">
        <v>0</v>
      </c>
    </row>
    <row r="345" spans="1:28" x14ac:dyDescent="0.3">
      <c r="A345" s="24" t="s">
        <v>688</v>
      </c>
      <c r="B345" s="22" t="s">
        <v>689</v>
      </c>
      <c r="C345" s="22">
        <v>1</v>
      </c>
      <c r="D345" s="22">
        <v>0</v>
      </c>
      <c r="E345" s="25">
        <v>8390983</v>
      </c>
      <c r="F345" s="25">
        <v>0</v>
      </c>
      <c r="G345" s="25">
        <v>0</v>
      </c>
      <c r="H345" s="25">
        <v>0</v>
      </c>
      <c r="I345" s="25">
        <v>1029018</v>
      </c>
      <c r="J345" s="25">
        <v>1275921</v>
      </c>
      <c r="K345" s="25">
        <v>0</v>
      </c>
      <c r="L345" s="25">
        <v>0</v>
      </c>
      <c r="M345" s="25">
        <v>0</v>
      </c>
      <c r="N345" s="25">
        <v>0</v>
      </c>
      <c r="O345" s="25">
        <v>0</v>
      </c>
      <c r="P345" s="25">
        <v>2072909</v>
      </c>
      <c r="Q345" s="25">
        <v>100631</v>
      </c>
      <c r="R345" s="25">
        <v>93481</v>
      </c>
      <c r="S345" s="25">
        <v>12389</v>
      </c>
      <c r="T345" s="25">
        <v>5168</v>
      </c>
      <c r="U345" s="25">
        <v>43199</v>
      </c>
      <c r="V345" s="25">
        <v>15271</v>
      </c>
      <c r="W345" s="25">
        <v>0</v>
      </c>
      <c r="X345" s="25">
        <v>251224</v>
      </c>
      <c r="Y345" s="25">
        <v>0</v>
      </c>
      <c r="Z345" s="25">
        <v>0</v>
      </c>
      <c r="AA345" s="25">
        <v>13290194</v>
      </c>
      <c r="AB345" s="25">
        <v>0</v>
      </c>
    </row>
    <row r="346" spans="1:28" x14ac:dyDescent="0.3">
      <c r="A346" s="24" t="s">
        <v>690</v>
      </c>
      <c r="B346" s="22" t="s">
        <v>691</v>
      </c>
      <c r="C346" s="22">
        <v>1</v>
      </c>
      <c r="D346" s="22">
        <v>0</v>
      </c>
      <c r="E346" s="25">
        <v>5255111</v>
      </c>
      <c r="F346" s="25">
        <v>0</v>
      </c>
      <c r="G346" s="25">
        <v>0</v>
      </c>
      <c r="H346" s="25">
        <v>2790</v>
      </c>
      <c r="I346" s="25">
        <v>845997</v>
      </c>
      <c r="J346" s="25">
        <v>1422626</v>
      </c>
      <c r="K346" s="25">
        <v>0</v>
      </c>
      <c r="L346" s="25">
        <v>0</v>
      </c>
      <c r="M346" s="25">
        <v>0</v>
      </c>
      <c r="N346" s="25">
        <v>0</v>
      </c>
      <c r="O346" s="25">
        <v>0</v>
      </c>
      <c r="P346" s="25">
        <v>1117347</v>
      </c>
      <c r="Q346" s="25">
        <v>45133</v>
      </c>
      <c r="R346" s="25">
        <v>203500</v>
      </c>
      <c r="S346" s="25">
        <v>8210</v>
      </c>
      <c r="T346" s="25">
        <v>3425</v>
      </c>
      <c r="U346" s="25">
        <v>31455</v>
      </c>
      <c r="V346" s="25">
        <v>9191</v>
      </c>
      <c r="W346" s="25">
        <v>0</v>
      </c>
      <c r="X346" s="25">
        <v>209032</v>
      </c>
      <c r="Y346" s="25">
        <v>0</v>
      </c>
      <c r="Z346" s="25">
        <v>0</v>
      </c>
      <c r="AA346" s="25">
        <v>9153817</v>
      </c>
      <c r="AB346" s="25">
        <v>0</v>
      </c>
    </row>
    <row r="347" spans="1:28" x14ac:dyDescent="0.3">
      <c r="A347" s="24" t="s">
        <v>692</v>
      </c>
      <c r="B347" s="22" t="s">
        <v>693</v>
      </c>
      <c r="C347" s="22">
        <v>1</v>
      </c>
      <c r="D347" s="22">
        <v>0</v>
      </c>
      <c r="E347" s="25">
        <v>24283014</v>
      </c>
      <c r="F347" s="25">
        <v>0</v>
      </c>
      <c r="G347" s="25">
        <v>0</v>
      </c>
      <c r="H347" s="25">
        <v>0</v>
      </c>
      <c r="I347" s="25">
        <v>3978456</v>
      </c>
      <c r="J347" s="25">
        <v>6691340</v>
      </c>
      <c r="K347" s="25">
        <v>0</v>
      </c>
      <c r="L347" s="25">
        <v>0</v>
      </c>
      <c r="M347" s="25">
        <v>0</v>
      </c>
      <c r="N347" s="25">
        <v>0</v>
      </c>
      <c r="O347" s="25">
        <v>0</v>
      </c>
      <c r="P347" s="25">
        <v>4885535</v>
      </c>
      <c r="Q347" s="25">
        <v>437202</v>
      </c>
      <c r="R347" s="25">
        <v>872750</v>
      </c>
      <c r="S347" s="25">
        <v>46274</v>
      </c>
      <c r="T347" s="25">
        <v>19306</v>
      </c>
      <c r="U347" s="25">
        <v>181682</v>
      </c>
      <c r="V347" s="25">
        <v>55692</v>
      </c>
      <c r="W347" s="25">
        <v>0</v>
      </c>
      <c r="X347" s="25">
        <v>0</v>
      </c>
      <c r="Y347" s="25">
        <v>0</v>
      </c>
      <c r="Z347" s="25">
        <v>0</v>
      </c>
      <c r="AA347" s="25">
        <v>41451251</v>
      </c>
      <c r="AB347" s="25">
        <v>0</v>
      </c>
    </row>
    <row r="348" spans="1:28" x14ac:dyDescent="0.3">
      <c r="A348" s="24" t="s">
        <v>694</v>
      </c>
      <c r="B348" s="22" t="s">
        <v>695</v>
      </c>
      <c r="C348" s="22">
        <v>1</v>
      </c>
      <c r="D348" s="22">
        <v>0</v>
      </c>
      <c r="E348" s="25">
        <v>33869342</v>
      </c>
      <c r="F348" s="25">
        <v>0</v>
      </c>
      <c r="G348" s="25">
        <v>0</v>
      </c>
      <c r="H348" s="25">
        <v>0</v>
      </c>
      <c r="I348" s="25">
        <v>6768035</v>
      </c>
      <c r="J348" s="25">
        <v>4325443</v>
      </c>
      <c r="K348" s="25">
        <v>0</v>
      </c>
      <c r="L348" s="25">
        <v>0</v>
      </c>
      <c r="M348" s="25">
        <v>0</v>
      </c>
      <c r="N348" s="25">
        <v>0</v>
      </c>
      <c r="O348" s="25">
        <v>0</v>
      </c>
      <c r="P348" s="25">
        <v>2819080</v>
      </c>
      <c r="Q348" s="25">
        <v>1263249</v>
      </c>
      <c r="R348" s="25">
        <v>290397</v>
      </c>
      <c r="S348" s="25">
        <v>74766</v>
      </c>
      <c r="T348" s="25">
        <v>31193</v>
      </c>
      <c r="U348" s="25">
        <v>274183</v>
      </c>
      <c r="V348" s="25">
        <v>90587</v>
      </c>
      <c r="W348" s="25">
        <v>0</v>
      </c>
      <c r="X348" s="25">
        <v>877161</v>
      </c>
      <c r="Y348" s="25">
        <v>0</v>
      </c>
      <c r="Z348" s="25">
        <v>0</v>
      </c>
      <c r="AA348" s="25">
        <v>50683436</v>
      </c>
      <c r="AB348" s="25">
        <v>0</v>
      </c>
    </row>
    <row r="349" spans="1:28" x14ac:dyDescent="0.3">
      <c r="A349" s="24" t="s">
        <v>696</v>
      </c>
      <c r="B349" s="22" t="s">
        <v>697</v>
      </c>
      <c r="C349" s="22">
        <v>1</v>
      </c>
      <c r="D349" s="22">
        <v>0</v>
      </c>
      <c r="E349" s="25">
        <v>65952907</v>
      </c>
      <c r="F349" s="25">
        <v>0</v>
      </c>
      <c r="G349" s="25">
        <v>0</v>
      </c>
      <c r="H349" s="25">
        <v>0</v>
      </c>
      <c r="I349" s="25">
        <v>10179413</v>
      </c>
      <c r="J349" s="25">
        <v>4064815</v>
      </c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25">
        <v>7058511</v>
      </c>
      <c r="Q349" s="25">
        <v>4458376</v>
      </c>
      <c r="R349" s="25">
        <v>270963</v>
      </c>
      <c r="S349" s="25">
        <v>117623</v>
      </c>
      <c r="T349" s="25">
        <v>46866</v>
      </c>
      <c r="U349" s="25">
        <v>480097</v>
      </c>
      <c r="V349" s="25">
        <v>142324</v>
      </c>
      <c r="W349" s="25">
        <v>0</v>
      </c>
      <c r="X349" s="25">
        <v>2170554</v>
      </c>
      <c r="Y349" s="25">
        <v>0</v>
      </c>
      <c r="Z349" s="25">
        <v>0</v>
      </c>
      <c r="AA349" s="25">
        <v>94942449</v>
      </c>
      <c r="AB349" s="25">
        <v>0</v>
      </c>
    </row>
    <row r="350" spans="1:28" x14ac:dyDescent="0.3">
      <c r="A350" s="24" t="s">
        <v>698</v>
      </c>
      <c r="B350" s="22" t="s">
        <v>699</v>
      </c>
      <c r="C350" s="22">
        <v>1</v>
      </c>
      <c r="D350" s="22">
        <v>0</v>
      </c>
      <c r="E350" s="25">
        <v>29445190</v>
      </c>
      <c r="F350" s="25">
        <v>0</v>
      </c>
      <c r="G350" s="25">
        <v>916120</v>
      </c>
      <c r="H350" s="25">
        <v>20512</v>
      </c>
      <c r="I350" s="25">
        <v>3947164</v>
      </c>
      <c r="J350" s="25">
        <v>5147731</v>
      </c>
      <c r="K350" s="25">
        <v>0</v>
      </c>
      <c r="L350" s="25">
        <v>0</v>
      </c>
      <c r="M350" s="25">
        <v>0</v>
      </c>
      <c r="N350" s="25">
        <v>0</v>
      </c>
      <c r="O350" s="25">
        <v>0</v>
      </c>
      <c r="P350" s="25">
        <v>3062753</v>
      </c>
      <c r="Q350" s="25">
        <v>1443017</v>
      </c>
      <c r="R350" s="25">
        <v>32903</v>
      </c>
      <c r="S350" s="25">
        <v>56505</v>
      </c>
      <c r="T350" s="25">
        <v>23575</v>
      </c>
      <c r="U350" s="25">
        <v>183313</v>
      </c>
      <c r="V350" s="25">
        <v>61251</v>
      </c>
      <c r="W350" s="25">
        <v>0</v>
      </c>
      <c r="X350" s="25">
        <v>1016591</v>
      </c>
      <c r="Y350" s="25">
        <v>22235</v>
      </c>
      <c r="Z350" s="25">
        <v>0</v>
      </c>
      <c r="AA350" s="25">
        <v>45378860</v>
      </c>
      <c r="AB350" s="25">
        <v>0</v>
      </c>
    </row>
    <row r="351" spans="1:28" x14ac:dyDescent="0.3">
      <c r="A351" s="24" t="s">
        <v>700</v>
      </c>
      <c r="B351" s="22" t="s">
        <v>701</v>
      </c>
      <c r="C351" s="22">
        <v>1</v>
      </c>
      <c r="D351" s="22">
        <v>0</v>
      </c>
      <c r="E351" s="25">
        <v>12204003</v>
      </c>
      <c r="F351" s="25">
        <v>0</v>
      </c>
      <c r="G351" s="25">
        <v>0</v>
      </c>
      <c r="H351" s="25">
        <v>0</v>
      </c>
      <c r="I351" s="25">
        <v>2863902</v>
      </c>
      <c r="J351" s="25">
        <v>4134639</v>
      </c>
      <c r="K351" s="25">
        <v>0</v>
      </c>
      <c r="L351" s="25">
        <v>0</v>
      </c>
      <c r="M351" s="25">
        <v>0</v>
      </c>
      <c r="N351" s="25">
        <v>0</v>
      </c>
      <c r="O351" s="25">
        <v>0</v>
      </c>
      <c r="P351" s="25">
        <v>2280795</v>
      </c>
      <c r="Q351" s="25">
        <v>453015</v>
      </c>
      <c r="R351" s="25">
        <v>47459</v>
      </c>
      <c r="S351" s="25">
        <v>56175</v>
      </c>
      <c r="T351" s="25">
        <v>23437</v>
      </c>
      <c r="U351" s="25">
        <v>159431</v>
      </c>
      <c r="V351" s="25">
        <v>60168</v>
      </c>
      <c r="W351" s="25">
        <v>0</v>
      </c>
      <c r="X351" s="25">
        <v>550802</v>
      </c>
      <c r="Y351" s="25">
        <v>0</v>
      </c>
      <c r="Z351" s="25">
        <v>0</v>
      </c>
      <c r="AA351" s="25">
        <v>22833826</v>
      </c>
      <c r="AB351" s="25">
        <v>0</v>
      </c>
    </row>
    <row r="352" spans="1:28" x14ac:dyDescent="0.3">
      <c r="A352" s="24" t="s">
        <v>702</v>
      </c>
      <c r="B352" s="22" t="s">
        <v>703</v>
      </c>
      <c r="C352" s="22">
        <v>1</v>
      </c>
      <c r="D352" s="22">
        <v>0</v>
      </c>
      <c r="E352" s="25">
        <v>11710733</v>
      </c>
      <c r="F352" s="25">
        <v>0</v>
      </c>
      <c r="G352" s="25">
        <v>0</v>
      </c>
      <c r="H352" s="25">
        <v>2892</v>
      </c>
      <c r="I352" s="25">
        <v>3056900</v>
      </c>
      <c r="J352" s="25">
        <v>2515987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2214159</v>
      </c>
      <c r="Q352" s="25">
        <v>319463</v>
      </c>
      <c r="R352" s="25">
        <v>0</v>
      </c>
      <c r="S352" s="25">
        <v>13639</v>
      </c>
      <c r="T352" s="25">
        <v>6706</v>
      </c>
      <c r="U352" s="25">
        <v>64949</v>
      </c>
      <c r="V352" s="25">
        <v>7403</v>
      </c>
      <c r="W352" s="25">
        <v>0</v>
      </c>
      <c r="X352" s="25">
        <v>962549</v>
      </c>
      <c r="Y352" s="25">
        <v>0</v>
      </c>
      <c r="Z352" s="25">
        <v>0</v>
      </c>
      <c r="AA352" s="25">
        <v>20875380</v>
      </c>
      <c r="AB352" s="25">
        <v>0</v>
      </c>
    </row>
    <row r="353" spans="1:28" x14ac:dyDescent="0.3">
      <c r="A353" s="24" t="s">
        <v>704</v>
      </c>
      <c r="B353" s="22" t="s">
        <v>705</v>
      </c>
      <c r="C353" s="22">
        <v>1</v>
      </c>
      <c r="D353" s="22">
        <v>0</v>
      </c>
      <c r="E353" s="25">
        <v>6043788</v>
      </c>
      <c r="F353" s="25">
        <v>0</v>
      </c>
      <c r="G353" s="25">
        <v>202348</v>
      </c>
      <c r="H353" s="25">
        <v>0</v>
      </c>
      <c r="I353" s="25">
        <v>1546506</v>
      </c>
      <c r="J353" s="25">
        <v>859778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989697</v>
      </c>
      <c r="Q353" s="25">
        <v>41481</v>
      </c>
      <c r="R353" s="25">
        <v>0</v>
      </c>
      <c r="S353" s="25">
        <v>9408</v>
      </c>
      <c r="T353" s="25">
        <v>3925</v>
      </c>
      <c r="U353" s="25">
        <v>35999</v>
      </c>
      <c r="V353" s="25">
        <v>10958</v>
      </c>
      <c r="W353" s="25">
        <v>0</v>
      </c>
      <c r="X353" s="25">
        <v>272684</v>
      </c>
      <c r="Y353" s="25">
        <v>0</v>
      </c>
      <c r="Z353" s="25">
        <v>0</v>
      </c>
      <c r="AA353" s="25">
        <v>10016572</v>
      </c>
      <c r="AB353" s="25">
        <v>0</v>
      </c>
    </row>
    <row r="354" spans="1:28" x14ac:dyDescent="0.3">
      <c r="A354" s="24" t="s">
        <v>706</v>
      </c>
      <c r="B354" s="22" t="s">
        <v>707</v>
      </c>
      <c r="C354" s="22">
        <v>1</v>
      </c>
      <c r="D354" s="22">
        <v>0</v>
      </c>
      <c r="E354" s="25">
        <v>12546132</v>
      </c>
      <c r="F354" s="25">
        <v>0</v>
      </c>
      <c r="G354" s="25">
        <v>0</v>
      </c>
      <c r="H354" s="25">
        <v>0</v>
      </c>
      <c r="I354" s="25">
        <v>2607373</v>
      </c>
      <c r="J354" s="25">
        <v>4583850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1762605</v>
      </c>
      <c r="Q354" s="25">
        <v>302949</v>
      </c>
      <c r="R354" s="25">
        <v>100359</v>
      </c>
      <c r="S354" s="25">
        <v>27039</v>
      </c>
      <c r="T354" s="25">
        <v>11281</v>
      </c>
      <c r="U354" s="25">
        <v>105433</v>
      </c>
      <c r="V354" s="25">
        <v>33416</v>
      </c>
      <c r="W354" s="25">
        <v>0</v>
      </c>
      <c r="X354" s="25">
        <v>291506</v>
      </c>
      <c r="Y354" s="25">
        <v>0</v>
      </c>
      <c r="Z354" s="25">
        <v>0</v>
      </c>
      <c r="AA354" s="25">
        <v>22371943</v>
      </c>
      <c r="AB354" s="25">
        <v>0</v>
      </c>
    </row>
    <row r="355" spans="1:28" x14ac:dyDescent="0.3">
      <c r="A355" s="24" t="s">
        <v>708</v>
      </c>
      <c r="B355" s="22" t="s">
        <v>709</v>
      </c>
      <c r="C355" s="22">
        <v>1</v>
      </c>
      <c r="D355" s="22">
        <v>0</v>
      </c>
      <c r="E355" s="25">
        <v>16569166</v>
      </c>
      <c r="F355" s="25">
        <v>31670</v>
      </c>
      <c r="G355" s="25">
        <v>0</v>
      </c>
      <c r="H355" s="25">
        <v>0</v>
      </c>
      <c r="I355" s="25">
        <v>2477419</v>
      </c>
      <c r="J355" s="25">
        <v>2675690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1136567</v>
      </c>
      <c r="Q355" s="25">
        <v>525081</v>
      </c>
      <c r="R355" s="25">
        <v>0</v>
      </c>
      <c r="S355" s="25">
        <v>19489</v>
      </c>
      <c r="T355" s="25">
        <v>8131</v>
      </c>
      <c r="U355" s="25">
        <v>78114</v>
      </c>
      <c r="V355" s="25">
        <v>24054</v>
      </c>
      <c r="W355" s="25">
        <v>0</v>
      </c>
      <c r="X355" s="25">
        <v>449910</v>
      </c>
      <c r="Y355" s="25">
        <v>0</v>
      </c>
      <c r="Z355" s="25">
        <v>0</v>
      </c>
      <c r="AA355" s="25">
        <v>23995291</v>
      </c>
      <c r="AB355" s="25">
        <v>0</v>
      </c>
    </row>
    <row r="356" spans="1:28" x14ac:dyDescent="0.3">
      <c r="A356" s="24" t="s">
        <v>710</v>
      </c>
      <c r="B356" s="22" t="s">
        <v>711</v>
      </c>
      <c r="C356" s="22">
        <v>1</v>
      </c>
      <c r="D356" s="22">
        <v>0</v>
      </c>
      <c r="E356" s="25">
        <v>8000191</v>
      </c>
      <c r="F356" s="25">
        <v>0</v>
      </c>
      <c r="G356" s="25">
        <v>0</v>
      </c>
      <c r="H356" s="25">
        <v>3668</v>
      </c>
      <c r="I356" s="25">
        <v>732621</v>
      </c>
      <c r="J356" s="25">
        <v>2348563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1100566</v>
      </c>
      <c r="Q356" s="25">
        <v>144219</v>
      </c>
      <c r="R356" s="25">
        <v>0</v>
      </c>
      <c r="S356" s="25">
        <v>11460</v>
      </c>
      <c r="T356" s="25">
        <v>4781</v>
      </c>
      <c r="U356" s="25">
        <v>45086</v>
      </c>
      <c r="V356" s="25">
        <v>14256</v>
      </c>
      <c r="W356" s="25">
        <v>0</v>
      </c>
      <c r="X356" s="25">
        <v>212010</v>
      </c>
      <c r="Y356" s="25">
        <v>29850</v>
      </c>
      <c r="Z356" s="25">
        <v>0</v>
      </c>
      <c r="AA356" s="25">
        <v>12647271</v>
      </c>
      <c r="AB356" s="25">
        <v>0</v>
      </c>
    </row>
    <row r="357" spans="1:28" x14ac:dyDescent="0.3">
      <c r="A357" s="24" t="s">
        <v>712</v>
      </c>
      <c r="B357" s="22" t="s">
        <v>713</v>
      </c>
      <c r="C357" s="22">
        <v>1</v>
      </c>
      <c r="D357" s="22">
        <v>0</v>
      </c>
      <c r="E357" s="25">
        <v>40829118</v>
      </c>
      <c r="F357" s="25">
        <v>0</v>
      </c>
      <c r="G357" s="25">
        <v>0</v>
      </c>
      <c r="H357" s="25">
        <v>5211</v>
      </c>
      <c r="I357" s="25">
        <v>7472415</v>
      </c>
      <c r="J357" s="25">
        <v>5738435</v>
      </c>
      <c r="K357" s="25">
        <v>0</v>
      </c>
      <c r="L357" s="25">
        <v>0</v>
      </c>
      <c r="M357" s="25">
        <v>0</v>
      </c>
      <c r="N357" s="25">
        <v>0</v>
      </c>
      <c r="O357" s="25">
        <v>0</v>
      </c>
      <c r="P357" s="25">
        <v>4937465</v>
      </c>
      <c r="Q357" s="25">
        <v>1690867</v>
      </c>
      <c r="R357" s="25">
        <v>90446</v>
      </c>
      <c r="S357" s="25">
        <v>83619</v>
      </c>
      <c r="T357" s="25">
        <v>34887</v>
      </c>
      <c r="U357" s="25">
        <v>322531</v>
      </c>
      <c r="V357" s="25">
        <v>102665</v>
      </c>
      <c r="W357" s="25">
        <v>0</v>
      </c>
      <c r="X357" s="25">
        <v>1500241</v>
      </c>
      <c r="Y357" s="25">
        <v>0</v>
      </c>
      <c r="Z357" s="25">
        <v>0</v>
      </c>
      <c r="AA357" s="25">
        <v>62807900</v>
      </c>
      <c r="AB357" s="25">
        <v>0</v>
      </c>
    </row>
    <row r="358" spans="1:28" x14ac:dyDescent="0.3">
      <c r="A358" s="24" t="s">
        <v>714</v>
      </c>
      <c r="B358" s="22" t="s">
        <v>715</v>
      </c>
      <c r="C358" s="22">
        <v>1</v>
      </c>
      <c r="D358" s="22">
        <v>0</v>
      </c>
      <c r="E358" s="25">
        <v>19234441</v>
      </c>
      <c r="F358" s="25">
        <v>0</v>
      </c>
      <c r="G358" s="25">
        <v>0</v>
      </c>
      <c r="H358" s="25">
        <v>6837</v>
      </c>
      <c r="I358" s="25">
        <v>5232582</v>
      </c>
      <c r="J358" s="25">
        <v>4623260</v>
      </c>
      <c r="K358" s="25">
        <v>0</v>
      </c>
      <c r="L358" s="25">
        <v>0</v>
      </c>
      <c r="M358" s="25">
        <v>0</v>
      </c>
      <c r="N358" s="25">
        <v>0</v>
      </c>
      <c r="O358" s="25">
        <v>0</v>
      </c>
      <c r="P358" s="25">
        <v>3414630</v>
      </c>
      <c r="Q358" s="25">
        <v>591151</v>
      </c>
      <c r="R358" s="25">
        <v>0</v>
      </c>
      <c r="S358" s="25">
        <v>65283</v>
      </c>
      <c r="T358" s="25">
        <v>27237</v>
      </c>
      <c r="U358" s="25">
        <v>264863</v>
      </c>
      <c r="V358" s="25">
        <v>74774</v>
      </c>
      <c r="W358" s="25">
        <v>0</v>
      </c>
      <c r="X358" s="25">
        <v>707399</v>
      </c>
      <c r="Y358" s="25">
        <v>0</v>
      </c>
      <c r="Z358" s="25">
        <v>0</v>
      </c>
      <c r="AA358" s="25">
        <v>34242457</v>
      </c>
      <c r="AB358" s="25">
        <v>0</v>
      </c>
    </row>
    <row r="359" spans="1:28" x14ac:dyDescent="0.3">
      <c r="A359" s="24" t="s">
        <v>716</v>
      </c>
      <c r="B359" s="22" t="s">
        <v>717</v>
      </c>
      <c r="C359" s="22">
        <v>1</v>
      </c>
      <c r="D359" s="22">
        <v>0</v>
      </c>
      <c r="E359" s="25">
        <v>9307669</v>
      </c>
      <c r="F359" s="25">
        <v>0</v>
      </c>
      <c r="G359" s="25">
        <v>0</v>
      </c>
      <c r="H359" s="25">
        <v>0</v>
      </c>
      <c r="I359" s="25">
        <v>1809531</v>
      </c>
      <c r="J359" s="25">
        <v>3204654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1360670</v>
      </c>
      <c r="Q359" s="25">
        <v>263864</v>
      </c>
      <c r="R359" s="25">
        <v>0</v>
      </c>
      <c r="S359" s="25">
        <v>20253</v>
      </c>
      <c r="T359" s="25">
        <v>8450</v>
      </c>
      <c r="U359" s="25">
        <v>80036</v>
      </c>
      <c r="V359" s="25">
        <v>22151</v>
      </c>
      <c r="W359" s="25">
        <v>0</v>
      </c>
      <c r="X359" s="25">
        <v>318385</v>
      </c>
      <c r="Y359" s="25">
        <v>0</v>
      </c>
      <c r="Z359" s="25">
        <v>0</v>
      </c>
      <c r="AA359" s="25">
        <v>16395663</v>
      </c>
      <c r="AB359" s="25">
        <v>0</v>
      </c>
    </row>
    <row r="360" spans="1:28" x14ac:dyDescent="0.3">
      <c r="A360" s="24" t="s">
        <v>718</v>
      </c>
      <c r="B360" s="22" t="s">
        <v>719</v>
      </c>
      <c r="C360" s="22">
        <v>1</v>
      </c>
      <c r="D360" s="22">
        <v>0</v>
      </c>
      <c r="E360" s="25">
        <v>6625939</v>
      </c>
      <c r="F360" s="25">
        <v>0</v>
      </c>
      <c r="G360" s="25">
        <v>0</v>
      </c>
      <c r="H360" s="25">
        <v>0</v>
      </c>
      <c r="I360" s="25">
        <v>1849711</v>
      </c>
      <c r="J360" s="25">
        <v>3052897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1080823</v>
      </c>
      <c r="Q360" s="25">
        <v>310757</v>
      </c>
      <c r="R360" s="25">
        <v>0</v>
      </c>
      <c r="S360" s="25">
        <v>11295</v>
      </c>
      <c r="T360" s="25">
        <v>4712</v>
      </c>
      <c r="U360" s="25">
        <v>46426</v>
      </c>
      <c r="V360" s="25">
        <v>13503</v>
      </c>
      <c r="W360" s="25">
        <v>0</v>
      </c>
      <c r="X360" s="25">
        <v>411298</v>
      </c>
      <c r="Y360" s="25">
        <v>18672</v>
      </c>
      <c r="Z360" s="25">
        <v>0</v>
      </c>
      <c r="AA360" s="25">
        <v>13426033</v>
      </c>
      <c r="AB360" s="25">
        <v>0</v>
      </c>
    </row>
    <row r="361" spans="1:28" x14ac:dyDescent="0.3">
      <c r="A361" s="24" t="s">
        <v>720</v>
      </c>
      <c r="B361" s="22" t="s">
        <v>721</v>
      </c>
      <c r="C361" s="22">
        <v>1</v>
      </c>
      <c r="D361" s="22">
        <v>0</v>
      </c>
      <c r="E361" s="25">
        <v>57283550</v>
      </c>
      <c r="F361" s="25">
        <v>0</v>
      </c>
      <c r="G361" s="25">
        <v>0</v>
      </c>
      <c r="H361" s="25">
        <v>178</v>
      </c>
      <c r="I361" s="25">
        <v>9483127</v>
      </c>
      <c r="J361" s="25">
        <v>9324616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5226522</v>
      </c>
      <c r="Q361" s="25">
        <v>1529334</v>
      </c>
      <c r="R361" s="25">
        <v>350101</v>
      </c>
      <c r="S361" s="25">
        <v>100307</v>
      </c>
      <c r="T361" s="25">
        <v>41850</v>
      </c>
      <c r="U361" s="25">
        <v>413983</v>
      </c>
      <c r="V361" s="25">
        <v>120399</v>
      </c>
      <c r="W361" s="25">
        <v>0</v>
      </c>
      <c r="X361" s="25">
        <v>1483889</v>
      </c>
      <c r="Y361" s="25">
        <v>87640</v>
      </c>
      <c r="Z361" s="25">
        <v>0</v>
      </c>
      <c r="AA361" s="25">
        <v>85445496</v>
      </c>
      <c r="AB361" s="25">
        <v>0</v>
      </c>
    </row>
    <row r="362" spans="1:28" x14ac:dyDescent="0.3">
      <c r="A362" s="24" t="s">
        <v>722</v>
      </c>
      <c r="B362" s="22" t="s">
        <v>723</v>
      </c>
      <c r="C362" s="22">
        <v>1</v>
      </c>
      <c r="D362" s="22">
        <v>0</v>
      </c>
      <c r="E362" s="25">
        <v>5973808</v>
      </c>
      <c r="F362" s="25">
        <v>70773</v>
      </c>
      <c r="G362" s="25">
        <v>136453</v>
      </c>
      <c r="H362" s="25">
        <v>4352</v>
      </c>
      <c r="I362" s="25">
        <v>775075</v>
      </c>
      <c r="J362" s="25">
        <v>1190587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1031879</v>
      </c>
      <c r="Q362" s="25">
        <v>73341</v>
      </c>
      <c r="R362" s="25">
        <v>0</v>
      </c>
      <c r="S362" s="25">
        <v>5828</v>
      </c>
      <c r="T362" s="25">
        <v>2431</v>
      </c>
      <c r="U362" s="25">
        <v>34543</v>
      </c>
      <c r="V362" s="25">
        <v>7814</v>
      </c>
      <c r="W362" s="25">
        <v>0</v>
      </c>
      <c r="X362" s="25">
        <v>376096</v>
      </c>
      <c r="Y362" s="25">
        <v>0</v>
      </c>
      <c r="Z362" s="25">
        <v>0</v>
      </c>
      <c r="AA362" s="25">
        <v>9682980</v>
      </c>
      <c r="AB362" s="25">
        <v>0</v>
      </c>
    </row>
    <row r="363" spans="1:28" x14ac:dyDescent="0.3">
      <c r="A363" s="24" t="s">
        <v>724</v>
      </c>
      <c r="B363" s="22" t="s">
        <v>725</v>
      </c>
      <c r="C363" s="22">
        <v>1</v>
      </c>
      <c r="D363" s="22">
        <v>0</v>
      </c>
      <c r="E363" s="25">
        <v>4494780</v>
      </c>
      <c r="F363" s="25">
        <v>0</v>
      </c>
      <c r="G363" s="25">
        <v>0</v>
      </c>
      <c r="H363" s="25">
        <v>0</v>
      </c>
      <c r="I363" s="25">
        <v>338511</v>
      </c>
      <c r="J363" s="25">
        <v>3645214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935738</v>
      </c>
      <c r="Q363" s="25">
        <v>38227</v>
      </c>
      <c r="R363" s="25">
        <v>0</v>
      </c>
      <c r="S363" s="25">
        <v>18321</v>
      </c>
      <c r="T363" s="25">
        <v>7643</v>
      </c>
      <c r="U363" s="25">
        <v>71706</v>
      </c>
      <c r="V363" s="25">
        <v>4381</v>
      </c>
      <c r="W363" s="25">
        <v>0</v>
      </c>
      <c r="X363" s="25">
        <v>0</v>
      </c>
      <c r="Y363" s="25">
        <v>1066</v>
      </c>
      <c r="Z363" s="25">
        <v>0</v>
      </c>
      <c r="AA363" s="25">
        <v>9555587</v>
      </c>
      <c r="AB363" s="25">
        <v>0</v>
      </c>
    </row>
    <row r="364" spans="1:28" x14ac:dyDescent="0.3">
      <c r="A364" s="24" t="s">
        <v>726</v>
      </c>
      <c r="B364" s="22" t="s">
        <v>727</v>
      </c>
      <c r="C364" s="22">
        <v>1</v>
      </c>
      <c r="D364" s="22">
        <v>1</v>
      </c>
      <c r="E364" s="25">
        <v>374928490</v>
      </c>
      <c r="F364" s="25">
        <v>2472399</v>
      </c>
      <c r="G364" s="25">
        <v>0</v>
      </c>
      <c r="H364" s="25">
        <v>0</v>
      </c>
      <c r="I364" s="25">
        <v>24042330</v>
      </c>
      <c r="J364" s="25">
        <v>35187036</v>
      </c>
      <c r="K364" s="25">
        <v>0</v>
      </c>
      <c r="L364" s="25">
        <v>0</v>
      </c>
      <c r="M364" s="25">
        <v>1047321</v>
      </c>
      <c r="N364" s="25">
        <v>7230843</v>
      </c>
      <c r="O364" s="25">
        <v>6598674</v>
      </c>
      <c r="P364" s="25">
        <v>0</v>
      </c>
      <c r="Q364" s="25">
        <v>5372866</v>
      </c>
      <c r="R364" s="25">
        <v>1285378</v>
      </c>
      <c r="S364" s="25">
        <v>307375</v>
      </c>
      <c r="T364" s="25">
        <v>128243</v>
      </c>
      <c r="U364" s="25">
        <v>1212882</v>
      </c>
      <c r="V364" s="25">
        <v>429028</v>
      </c>
      <c r="W364" s="25">
        <v>0</v>
      </c>
      <c r="X364" s="25">
        <v>15552339</v>
      </c>
      <c r="Y364" s="25">
        <v>0</v>
      </c>
      <c r="Z364" s="25">
        <v>2328394</v>
      </c>
      <c r="AA364" s="25">
        <v>478123598</v>
      </c>
      <c r="AB364" s="25">
        <v>0</v>
      </c>
    </row>
    <row r="365" spans="1:28" x14ac:dyDescent="0.3">
      <c r="A365" s="24" t="s">
        <v>728</v>
      </c>
      <c r="B365" s="22" t="s">
        <v>729</v>
      </c>
      <c r="C365" s="22">
        <v>1</v>
      </c>
      <c r="D365" s="22">
        <v>0</v>
      </c>
      <c r="E365" s="25">
        <v>6985641</v>
      </c>
      <c r="F365" s="25">
        <v>0</v>
      </c>
      <c r="G365" s="25">
        <v>0</v>
      </c>
      <c r="H365" s="25">
        <v>0</v>
      </c>
      <c r="I365" s="25">
        <v>1337651</v>
      </c>
      <c r="J365" s="25">
        <v>1770101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935817</v>
      </c>
      <c r="Q365" s="25">
        <v>222009</v>
      </c>
      <c r="R365" s="25">
        <v>63370</v>
      </c>
      <c r="S365" s="25">
        <v>10846</v>
      </c>
      <c r="T365" s="25">
        <v>4525</v>
      </c>
      <c r="U365" s="25">
        <v>43455</v>
      </c>
      <c r="V365" s="25">
        <v>11547</v>
      </c>
      <c r="W365" s="25">
        <v>0</v>
      </c>
      <c r="X365" s="25">
        <v>230277</v>
      </c>
      <c r="Y365" s="25">
        <v>0</v>
      </c>
      <c r="Z365" s="25">
        <v>0</v>
      </c>
      <c r="AA365" s="25">
        <v>11615239</v>
      </c>
      <c r="AB365" s="25">
        <v>0</v>
      </c>
    </row>
    <row r="366" spans="1:28" x14ac:dyDescent="0.3">
      <c r="A366" s="24" t="s">
        <v>730</v>
      </c>
      <c r="B366" s="22" t="s">
        <v>731</v>
      </c>
      <c r="C366" s="22">
        <v>1</v>
      </c>
      <c r="D366" s="22">
        <v>0</v>
      </c>
      <c r="E366" s="25">
        <v>22807707</v>
      </c>
      <c r="F366" s="25">
        <v>0</v>
      </c>
      <c r="G366" s="25">
        <v>0</v>
      </c>
      <c r="H366" s="25">
        <v>8219</v>
      </c>
      <c r="I366" s="25">
        <v>2987566</v>
      </c>
      <c r="J366" s="25">
        <v>6098162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2392779</v>
      </c>
      <c r="Q366" s="25">
        <v>839380</v>
      </c>
      <c r="R366" s="25">
        <v>665336</v>
      </c>
      <c r="S366" s="25">
        <v>49869</v>
      </c>
      <c r="T366" s="25">
        <v>20806</v>
      </c>
      <c r="U366" s="25">
        <v>188381</v>
      </c>
      <c r="V366" s="25">
        <v>49304</v>
      </c>
      <c r="W366" s="25">
        <v>0</v>
      </c>
      <c r="X366" s="25">
        <v>789124</v>
      </c>
      <c r="Y366" s="25">
        <v>0</v>
      </c>
      <c r="Z366" s="25">
        <v>0</v>
      </c>
      <c r="AA366" s="25">
        <v>36896633</v>
      </c>
      <c r="AB366" s="25">
        <v>0</v>
      </c>
    </row>
    <row r="367" spans="1:28" x14ac:dyDescent="0.3">
      <c r="A367" s="24" t="s">
        <v>732</v>
      </c>
      <c r="B367" s="22" t="s">
        <v>733</v>
      </c>
      <c r="C367" s="22">
        <v>1</v>
      </c>
      <c r="D367" s="22">
        <v>0</v>
      </c>
      <c r="E367" s="25">
        <v>7435195</v>
      </c>
      <c r="F367" s="25">
        <v>0</v>
      </c>
      <c r="G367" s="25">
        <v>0</v>
      </c>
      <c r="H367" s="25">
        <v>1206</v>
      </c>
      <c r="I367" s="25">
        <v>1092048</v>
      </c>
      <c r="J367" s="25">
        <v>2243734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1034465</v>
      </c>
      <c r="Q367" s="25">
        <v>218838</v>
      </c>
      <c r="R367" s="25">
        <v>70287</v>
      </c>
      <c r="S367" s="25">
        <v>11011</v>
      </c>
      <c r="T367" s="25">
        <v>4593</v>
      </c>
      <c r="U367" s="25">
        <v>44620</v>
      </c>
      <c r="V367" s="25">
        <v>12042</v>
      </c>
      <c r="W367" s="25">
        <v>0</v>
      </c>
      <c r="X367" s="25">
        <v>125278</v>
      </c>
      <c r="Y367" s="25">
        <v>0</v>
      </c>
      <c r="Z367" s="25">
        <v>0</v>
      </c>
      <c r="AA367" s="25">
        <v>12293317</v>
      </c>
      <c r="AB367" s="25">
        <v>0</v>
      </c>
    </row>
    <row r="368" spans="1:28" x14ac:dyDescent="0.3">
      <c r="A368" s="24" t="s">
        <v>734</v>
      </c>
      <c r="B368" s="22" t="s">
        <v>735</v>
      </c>
      <c r="C368" s="22">
        <v>1</v>
      </c>
      <c r="D368" s="22">
        <v>0</v>
      </c>
      <c r="E368" s="25">
        <v>32123177</v>
      </c>
      <c r="F368" s="25">
        <v>0</v>
      </c>
      <c r="G368" s="25">
        <v>0</v>
      </c>
      <c r="H368" s="25">
        <v>9482</v>
      </c>
      <c r="I368" s="25">
        <v>2409688</v>
      </c>
      <c r="J368" s="25">
        <v>6664665</v>
      </c>
      <c r="K368" s="25">
        <v>95352</v>
      </c>
      <c r="L368" s="25">
        <v>0</v>
      </c>
      <c r="M368" s="25">
        <v>0</v>
      </c>
      <c r="N368" s="25">
        <v>0</v>
      </c>
      <c r="O368" s="25">
        <v>0</v>
      </c>
      <c r="P368" s="25">
        <v>4104708</v>
      </c>
      <c r="Q368" s="25">
        <v>1624530</v>
      </c>
      <c r="R368" s="25">
        <v>121650</v>
      </c>
      <c r="S368" s="25">
        <v>32267</v>
      </c>
      <c r="T368" s="25">
        <v>13462</v>
      </c>
      <c r="U368" s="25">
        <v>124073</v>
      </c>
      <c r="V368" s="25">
        <v>39356</v>
      </c>
      <c r="W368" s="25">
        <v>0</v>
      </c>
      <c r="X368" s="25">
        <v>739423</v>
      </c>
      <c r="Y368" s="25">
        <v>0</v>
      </c>
      <c r="Z368" s="25">
        <v>0</v>
      </c>
      <c r="AA368" s="25">
        <v>48101833</v>
      </c>
      <c r="AB368" s="25">
        <v>0</v>
      </c>
    </row>
    <row r="369" spans="1:28" x14ac:dyDescent="0.3">
      <c r="A369" s="24" t="s">
        <v>736</v>
      </c>
      <c r="B369" s="22" t="s">
        <v>737</v>
      </c>
      <c r="C369" s="22">
        <v>1</v>
      </c>
      <c r="D369" s="22">
        <v>0</v>
      </c>
      <c r="E369" s="25">
        <v>11575428</v>
      </c>
      <c r="F369" s="25">
        <v>0</v>
      </c>
      <c r="G369" s="25">
        <v>0</v>
      </c>
      <c r="H369" s="25">
        <v>2030</v>
      </c>
      <c r="I369" s="25">
        <v>1560909</v>
      </c>
      <c r="J369" s="25">
        <v>2732074</v>
      </c>
      <c r="K369" s="25">
        <v>76733</v>
      </c>
      <c r="L369" s="25">
        <v>0</v>
      </c>
      <c r="M369" s="25">
        <v>0</v>
      </c>
      <c r="N369" s="25">
        <v>0</v>
      </c>
      <c r="O369" s="25">
        <v>0</v>
      </c>
      <c r="P369" s="25">
        <v>972339</v>
      </c>
      <c r="Q369" s="25">
        <v>399153</v>
      </c>
      <c r="R369" s="25">
        <v>182677</v>
      </c>
      <c r="S369" s="25">
        <v>15759</v>
      </c>
      <c r="T369" s="25">
        <v>6575</v>
      </c>
      <c r="U369" s="25">
        <v>62561</v>
      </c>
      <c r="V369" s="25">
        <v>12119</v>
      </c>
      <c r="W369" s="25">
        <v>0</v>
      </c>
      <c r="X369" s="25">
        <v>321383</v>
      </c>
      <c r="Y369" s="25">
        <v>0</v>
      </c>
      <c r="Z369" s="25">
        <v>0</v>
      </c>
      <c r="AA369" s="25">
        <v>17919740</v>
      </c>
      <c r="AB369" s="25">
        <v>12098</v>
      </c>
    </row>
    <row r="370" spans="1:28" x14ac:dyDescent="0.3">
      <c r="A370" s="24" t="s">
        <v>738</v>
      </c>
      <c r="B370" s="22" t="s">
        <v>739</v>
      </c>
      <c r="C370" s="22">
        <v>1</v>
      </c>
      <c r="D370" s="22">
        <v>0</v>
      </c>
      <c r="E370" s="25">
        <v>8666618</v>
      </c>
      <c r="F370" s="25">
        <v>0</v>
      </c>
      <c r="G370" s="25">
        <v>0</v>
      </c>
      <c r="H370" s="25">
        <v>3119</v>
      </c>
      <c r="I370" s="25">
        <v>1121349</v>
      </c>
      <c r="J370" s="25">
        <v>1989623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1244193</v>
      </c>
      <c r="Q370" s="25">
        <v>159487</v>
      </c>
      <c r="R370" s="25">
        <v>197305</v>
      </c>
      <c r="S370" s="25">
        <v>10741</v>
      </c>
      <c r="T370" s="25">
        <v>4481</v>
      </c>
      <c r="U370" s="25">
        <v>43105</v>
      </c>
      <c r="V370" s="25">
        <v>13552</v>
      </c>
      <c r="W370" s="25">
        <v>0</v>
      </c>
      <c r="X370" s="25">
        <v>248044</v>
      </c>
      <c r="Y370" s="25">
        <v>0</v>
      </c>
      <c r="Z370" s="25">
        <v>0</v>
      </c>
      <c r="AA370" s="25">
        <v>13701617</v>
      </c>
      <c r="AB370" s="25">
        <v>0</v>
      </c>
    </row>
    <row r="371" spans="1:28" x14ac:dyDescent="0.3">
      <c r="A371" s="24" t="s">
        <v>740</v>
      </c>
      <c r="B371" s="22" t="s">
        <v>741</v>
      </c>
      <c r="C371" s="22">
        <v>1</v>
      </c>
      <c r="D371" s="22">
        <v>0</v>
      </c>
      <c r="E371" s="25">
        <v>5471316</v>
      </c>
      <c r="F371" s="25">
        <v>0</v>
      </c>
      <c r="G371" s="25">
        <v>258763</v>
      </c>
      <c r="H371" s="25">
        <v>546</v>
      </c>
      <c r="I371" s="25">
        <v>509835</v>
      </c>
      <c r="J371" s="25">
        <v>1906439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648399</v>
      </c>
      <c r="Q371" s="25">
        <v>31633</v>
      </c>
      <c r="R371" s="25">
        <v>0</v>
      </c>
      <c r="S371" s="25">
        <v>8599</v>
      </c>
      <c r="T371" s="25">
        <v>3587</v>
      </c>
      <c r="U371" s="25">
        <v>20905</v>
      </c>
      <c r="V371" s="25">
        <v>4834</v>
      </c>
      <c r="W371" s="25">
        <v>0</v>
      </c>
      <c r="X371" s="25">
        <v>163138</v>
      </c>
      <c r="Y371" s="25">
        <v>0</v>
      </c>
      <c r="Z371" s="25">
        <v>0</v>
      </c>
      <c r="AA371" s="25">
        <v>9027994</v>
      </c>
      <c r="AB371" s="25">
        <v>0</v>
      </c>
    </row>
    <row r="372" spans="1:28" x14ac:dyDescent="0.3">
      <c r="A372" s="24" t="s">
        <v>742</v>
      </c>
      <c r="B372" s="22" t="s">
        <v>743</v>
      </c>
      <c r="C372" s="22">
        <v>1</v>
      </c>
      <c r="D372" s="22">
        <v>0</v>
      </c>
      <c r="E372" s="25">
        <v>20717651</v>
      </c>
      <c r="F372" s="25">
        <v>0</v>
      </c>
      <c r="G372" s="25">
        <v>0</v>
      </c>
      <c r="H372" s="25">
        <v>0</v>
      </c>
      <c r="I372" s="25">
        <v>2322328</v>
      </c>
      <c r="J372" s="25">
        <v>3521467</v>
      </c>
      <c r="K372" s="25">
        <v>34620</v>
      </c>
      <c r="L372" s="25">
        <v>0</v>
      </c>
      <c r="M372" s="25">
        <v>0</v>
      </c>
      <c r="N372" s="25">
        <v>0</v>
      </c>
      <c r="O372" s="25">
        <v>0</v>
      </c>
      <c r="P372" s="25">
        <v>2301997</v>
      </c>
      <c r="Q372" s="25">
        <v>724947</v>
      </c>
      <c r="R372" s="25">
        <v>40529</v>
      </c>
      <c r="S372" s="25">
        <v>22261</v>
      </c>
      <c r="T372" s="25">
        <v>9287</v>
      </c>
      <c r="U372" s="25">
        <v>88657</v>
      </c>
      <c r="V372" s="25">
        <v>27942</v>
      </c>
      <c r="W372" s="25">
        <v>0</v>
      </c>
      <c r="X372" s="25">
        <v>511577</v>
      </c>
      <c r="Y372" s="25">
        <v>0</v>
      </c>
      <c r="Z372" s="25">
        <v>0</v>
      </c>
      <c r="AA372" s="25">
        <v>30323263</v>
      </c>
      <c r="AB372" s="25">
        <v>0</v>
      </c>
    </row>
    <row r="373" spans="1:28" x14ac:dyDescent="0.3">
      <c r="A373" s="24" t="s">
        <v>744</v>
      </c>
      <c r="B373" s="22" t="s">
        <v>745</v>
      </c>
      <c r="C373" s="22">
        <v>1</v>
      </c>
      <c r="D373" s="22">
        <v>0</v>
      </c>
      <c r="E373" s="25">
        <v>6210062</v>
      </c>
      <c r="F373" s="25">
        <v>0</v>
      </c>
      <c r="G373" s="25">
        <v>135290</v>
      </c>
      <c r="H373" s="25">
        <v>1790</v>
      </c>
      <c r="I373" s="25">
        <v>661919</v>
      </c>
      <c r="J373" s="25">
        <v>375002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540872</v>
      </c>
      <c r="Q373" s="25">
        <v>46512</v>
      </c>
      <c r="R373" s="25">
        <v>182072</v>
      </c>
      <c r="S373" s="25">
        <v>7716</v>
      </c>
      <c r="T373" s="25">
        <v>3341</v>
      </c>
      <c r="U373" s="25">
        <v>25382</v>
      </c>
      <c r="V373" s="25">
        <v>5101</v>
      </c>
      <c r="W373" s="25">
        <v>0</v>
      </c>
      <c r="X373" s="25">
        <v>56699</v>
      </c>
      <c r="Y373" s="25">
        <v>0</v>
      </c>
      <c r="Z373" s="25">
        <v>0</v>
      </c>
      <c r="AA373" s="25">
        <v>8251758</v>
      </c>
      <c r="AB373" s="25">
        <v>0</v>
      </c>
    </row>
    <row r="374" spans="1:28" x14ac:dyDescent="0.3">
      <c r="A374" s="24" t="s">
        <v>746</v>
      </c>
      <c r="B374" s="22" t="s">
        <v>747</v>
      </c>
      <c r="C374" s="22">
        <v>1</v>
      </c>
      <c r="D374" s="22">
        <v>0</v>
      </c>
      <c r="E374" s="25">
        <v>25492778</v>
      </c>
      <c r="F374" s="25">
        <v>0</v>
      </c>
      <c r="G374" s="25">
        <v>0</v>
      </c>
      <c r="H374" s="25">
        <v>0</v>
      </c>
      <c r="I374" s="25">
        <v>3726293</v>
      </c>
      <c r="J374" s="25">
        <v>4650747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3213168</v>
      </c>
      <c r="Q374" s="25">
        <v>915790</v>
      </c>
      <c r="R374" s="25">
        <v>497566</v>
      </c>
      <c r="S374" s="25">
        <v>62662</v>
      </c>
      <c r="T374" s="25">
        <v>26143</v>
      </c>
      <c r="U374" s="25">
        <v>254203</v>
      </c>
      <c r="V374" s="25">
        <v>65900</v>
      </c>
      <c r="W374" s="25">
        <v>0</v>
      </c>
      <c r="X374" s="25">
        <v>1208201</v>
      </c>
      <c r="Y374" s="25">
        <v>0</v>
      </c>
      <c r="Z374" s="25">
        <v>0</v>
      </c>
      <c r="AA374" s="25">
        <v>40113451</v>
      </c>
      <c r="AB374" s="25">
        <v>0</v>
      </c>
    </row>
    <row r="375" spans="1:28" x14ac:dyDescent="0.3">
      <c r="A375" s="24" t="s">
        <v>748</v>
      </c>
      <c r="B375" s="22" t="s">
        <v>749</v>
      </c>
      <c r="C375" s="22">
        <v>1</v>
      </c>
      <c r="D375" s="22">
        <v>0</v>
      </c>
      <c r="E375" s="25">
        <v>35348319</v>
      </c>
      <c r="F375" s="25">
        <v>0</v>
      </c>
      <c r="G375" s="25">
        <v>500874</v>
      </c>
      <c r="H375" s="25">
        <v>0</v>
      </c>
      <c r="I375" s="25">
        <v>8600051</v>
      </c>
      <c r="J375" s="25">
        <v>4440737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3845161</v>
      </c>
      <c r="Q375" s="25">
        <v>2474026</v>
      </c>
      <c r="R375" s="25">
        <v>867655</v>
      </c>
      <c r="S375" s="25">
        <v>58782</v>
      </c>
      <c r="T375" s="25">
        <v>24525</v>
      </c>
      <c r="U375" s="25">
        <v>283503</v>
      </c>
      <c r="V375" s="25">
        <v>63339</v>
      </c>
      <c r="W375" s="25">
        <v>0</v>
      </c>
      <c r="X375" s="25">
        <v>711061</v>
      </c>
      <c r="Y375" s="25">
        <v>17651</v>
      </c>
      <c r="Z375" s="25">
        <v>0</v>
      </c>
      <c r="AA375" s="25">
        <v>57235684</v>
      </c>
      <c r="AB375" s="25">
        <v>0</v>
      </c>
    </row>
    <row r="376" spans="1:28" x14ac:dyDescent="0.3">
      <c r="A376" s="24" t="s">
        <v>750</v>
      </c>
      <c r="B376" s="22" t="s">
        <v>751</v>
      </c>
      <c r="C376" s="22">
        <v>1</v>
      </c>
      <c r="D376" s="22">
        <v>0</v>
      </c>
      <c r="E376" s="25">
        <v>8861541</v>
      </c>
      <c r="F376" s="25">
        <v>0</v>
      </c>
      <c r="G376" s="25">
        <v>192726</v>
      </c>
      <c r="H376" s="25">
        <v>11860</v>
      </c>
      <c r="I376" s="25">
        <v>1288195</v>
      </c>
      <c r="J376" s="25">
        <v>1187973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1187479</v>
      </c>
      <c r="Q376" s="25">
        <v>0</v>
      </c>
      <c r="R376" s="25">
        <v>79454</v>
      </c>
      <c r="S376" s="25">
        <v>14246</v>
      </c>
      <c r="T376" s="25">
        <v>5943</v>
      </c>
      <c r="U376" s="25">
        <v>58483</v>
      </c>
      <c r="V376" s="25">
        <v>13188</v>
      </c>
      <c r="W376" s="25">
        <v>0</v>
      </c>
      <c r="X376" s="25">
        <v>129300</v>
      </c>
      <c r="Y376" s="25">
        <v>28906</v>
      </c>
      <c r="Z376" s="25">
        <v>0</v>
      </c>
      <c r="AA376" s="25">
        <v>13059294</v>
      </c>
      <c r="AB376" s="25">
        <v>56669</v>
      </c>
    </row>
    <row r="377" spans="1:28" x14ac:dyDescent="0.3">
      <c r="A377" s="24" t="s">
        <v>752</v>
      </c>
      <c r="B377" s="22" t="s">
        <v>753</v>
      </c>
      <c r="C377" s="22">
        <v>1</v>
      </c>
      <c r="D377" s="22">
        <v>0</v>
      </c>
      <c r="E377" s="25">
        <v>23285374</v>
      </c>
      <c r="F377" s="25">
        <v>0</v>
      </c>
      <c r="G377" s="25">
        <v>344880</v>
      </c>
      <c r="H377" s="25">
        <v>0</v>
      </c>
      <c r="I377" s="25">
        <v>3857706</v>
      </c>
      <c r="J377" s="25">
        <v>2499349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2547361</v>
      </c>
      <c r="Q377" s="25">
        <v>410472</v>
      </c>
      <c r="R377" s="25">
        <v>797739</v>
      </c>
      <c r="S377" s="25">
        <v>48955</v>
      </c>
      <c r="T377" s="25">
        <v>20425</v>
      </c>
      <c r="U377" s="25">
        <v>179119</v>
      </c>
      <c r="V377" s="25">
        <v>53146</v>
      </c>
      <c r="W377" s="25">
        <v>0</v>
      </c>
      <c r="X377" s="25">
        <v>586746</v>
      </c>
      <c r="Y377" s="25">
        <v>0</v>
      </c>
      <c r="Z377" s="25">
        <v>0</v>
      </c>
      <c r="AA377" s="25">
        <v>34631272</v>
      </c>
      <c r="AB377" s="25">
        <v>0</v>
      </c>
    </row>
    <row r="378" spans="1:28" x14ac:dyDescent="0.3">
      <c r="A378" s="24" t="s">
        <v>754</v>
      </c>
      <c r="B378" s="22" t="s">
        <v>755</v>
      </c>
      <c r="C378" s="22">
        <v>1</v>
      </c>
      <c r="D378" s="22">
        <v>0</v>
      </c>
      <c r="E378" s="25">
        <v>53226662</v>
      </c>
      <c r="F378" s="25">
        <v>0</v>
      </c>
      <c r="G378" s="25">
        <v>646971</v>
      </c>
      <c r="H378" s="25">
        <v>8338</v>
      </c>
      <c r="I378" s="25">
        <v>8253047</v>
      </c>
      <c r="J378" s="25">
        <v>5665692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4777537</v>
      </c>
      <c r="Q378" s="25">
        <v>1416951</v>
      </c>
      <c r="R378" s="25">
        <v>2375671</v>
      </c>
      <c r="S378" s="25">
        <v>85357</v>
      </c>
      <c r="T378" s="25">
        <v>18258</v>
      </c>
      <c r="U378" s="25">
        <v>324045</v>
      </c>
      <c r="V378" s="25">
        <v>97490</v>
      </c>
      <c r="W378" s="25">
        <v>0</v>
      </c>
      <c r="X378" s="25">
        <v>1746182</v>
      </c>
      <c r="Y378" s="25">
        <v>0</v>
      </c>
      <c r="Z378" s="25">
        <v>0</v>
      </c>
      <c r="AA378" s="25">
        <v>78642201</v>
      </c>
      <c r="AB378" s="25">
        <v>0</v>
      </c>
    </row>
    <row r="379" spans="1:28" x14ac:dyDescent="0.3">
      <c r="A379" s="24" t="s">
        <v>756</v>
      </c>
      <c r="B379" s="22" t="s">
        <v>757</v>
      </c>
      <c r="C379" s="22">
        <v>1</v>
      </c>
      <c r="D379" s="22">
        <v>0</v>
      </c>
      <c r="E379" s="25">
        <v>21232354</v>
      </c>
      <c r="F379" s="25">
        <v>0</v>
      </c>
      <c r="G379" s="25">
        <v>526970</v>
      </c>
      <c r="H379" s="25">
        <v>0</v>
      </c>
      <c r="I379" s="25">
        <v>3574464</v>
      </c>
      <c r="J379" s="25">
        <v>2176276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2910587</v>
      </c>
      <c r="Q379" s="25">
        <v>930345</v>
      </c>
      <c r="R379" s="25">
        <v>754312</v>
      </c>
      <c r="S379" s="25">
        <v>51067</v>
      </c>
      <c r="T379" s="25">
        <v>21306</v>
      </c>
      <c r="U379" s="25">
        <v>173702</v>
      </c>
      <c r="V379" s="25">
        <v>48427</v>
      </c>
      <c r="W379" s="25">
        <v>0</v>
      </c>
      <c r="X379" s="25">
        <v>310622</v>
      </c>
      <c r="Y379" s="25">
        <v>0</v>
      </c>
      <c r="Z379" s="25">
        <v>0</v>
      </c>
      <c r="AA379" s="25">
        <v>32710432</v>
      </c>
      <c r="AB379" s="25">
        <v>0</v>
      </c>
    </row>
    <row r="380" spans="1:28" x14ac:dyDescent="0.3">
      <c r="A380" s="24" t="s">
        <v>758</v>
      </c>
      <c r="B380" s="22" t="s">
        <v>759</v>
      </c>
      <c r="C380" s="22">
        <v>1</v>
      </c>
      <c r="D380" s="22">
        <v>0</v>
      </c>
      <c r="E380" s="25">
        <v>12770182</v>
      </c>
      <c r="F380" s="25">
        <v>0</v>
      </c>
      <c r="G380" s="25">
        <v>317551</v>
      </c>
      <c r="H380" s="25">
        <v>0</v>
      </c>
      <c r="I380" s="25">
        <v>2639813</v>
      </c>
      <c r="J380" s="25">
        <v>1249687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1658465</v>
      </c>
      <c r="Q380" s="25">
        <v>565749</v>
      </c>
      <c r="R380" s="25">
        <v>393020</v>
      </c>
      <c r="S380" s="25">
        <v>17003</v>
      </c>
      <c r="T380" s="25">
        <v>7093</v>
      </c>
      <c r="U380" s="25">
        <v>65590</v>
      </c>
      <c r="V380" s="25">
        <v>20189</v>
      </c>
      <c r="W380" s="25">
        <v>0</v>
      </c>
      <c r="X380" s="25">
        <v>348372</v>
      </c>
      <c r="Y380" s="25">
        <v>0</v>
      </c>
      <c r="Z380" s="25">
        <v>0</v>
      </c>
      <c r="AA380" s="25">
        <v>20052714</v>
      </c>
      <c r="AB380" s="25">
        <v>0</v>
      </c>
    </row>
    <row r="381" spans="1:28" x14ac:dyDescent="0.3">
      <c r="A381" s="24" t="s">
        <v>760</v>
      </c>
      <c r="B381" s="22" t="s">
        <v>761</v>
      </c>
      <c r="C381" s="22">
        <v>1</v>
      </c>
      <c r="D381" s="22">
        <v>0</v>
      </c>
      <c r="E381" s="25">
        <v>142960511</v>
      </c>
      <c r="F381" s="25">
        <v>0</v>
      </c>
      <c r="G381" s="25">
        <v>714091</v>
      </c>
      <c r="H381" s="25">
        <v>63405</v>
      </c>
      <c r="I381" s="25">
        <v>11061980</v>
      </c>
      <c r="J381" s="25">
        <v>11151275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13922445</v>
      </c>
      <c r="Q381" s="25">
        <v>3672540</v>
      </c>
      <c r="R381" s="25">
        <v>2943413</v>
      </c>
      <c r="S381" s="25">
        <v>118822</v>
      </c>
      <c r="T381" s="25">
        <v>49575</v>
      </c>
      <c r="U381" s="25">
        <v>455515</v>
      </c>
      <c r="V381" s="25">
        <v>146078</v>
      </c>
      <c r="W381" s="25">
        <v>0</v>
      </c>
      <c r="X381" s="25">
        <v>2780758</v>
      </c>
      <c r="Y381" s="25">
        <v>0</v>
      </c>
      <c r="Z381" s="25">
        <v>0</v>
      </c>
      <c r="AA381" s="25">
        <v>190040408</v>
      </c>
      <c r="AB381" s="25">
        <v>0</v>
      </c>
    </row>
    <row r="382" spans="1:28" x14ac:dyDescent="0.3">
      <c r="A382" s="24" t="s">
        <v>762</v>
      </c>
      <c r="B382" s="22" t="s">
        <v>763</v>
      </c>
      <c r="C382" s="22">
        <v>1</v>
      </c>
      <c r="D382" s="22">
        <v>0</v>
      </c>
      <c r="E382" s="25">
        <v>35598851</v>
      </c>
      <c r="F382" s="25">
        <v>0</v>
      </c>
      <c r="G382" s="25">
        <v>492317</v>
      </c>
      <c r="H382" s="25">
        <v>0</v>
      </c>
      <c r="I382" s="25">
        <v>5762575</v>
      </c>
      <c r="J382" s="25">
        <v>5380261</v>
      </c>
      <c r="K382" s="25">
        <v>765478</v>
      </c>
      <c r="L382" s="25">
        <v>0</v>
      </c>
      <c r="M382" s="25">
        <v>0</v>
      </c>
      <c r="N382" s="25">
        <v>0</v>
      </c>
      <c r="O382" s="25">
        <v>0</v>
      </c>
      <c r="P382" s="25">
        <v>4057300</v>
      </c>
      <c r="Q382" s="25">
        <v>2676751</v>
      </c>
      <c r="R382" s="25">
        <v>1795744</v>
      </c>
      <c r="S382" s="25">
        <v>53884</v>
      </c>
      <c r="T382" s="25">
        <v>22481</v>
      </c>
      <c r="U382" s="25">
        <v>155811</v>
      </c>
      <c r="V382" s="25">
        <v>47831</v>
      </c>
      <c r="W382" s="25">
        <v>0</v>
      </c>
      <c r="X382" s="25">
        <v>898837</v>
      </c>
      <c r="Y382" s="25">
        <v>0</v>
      </c>
      <c r="Z382" s="25">
        <v>0</v>
      </c>
      <c r="AA382" s="25">
        <v>57708121</v>
      </c>
      <c r="AB382" s="25">
        <v>0</v>
      </c>
    </row>
    <row r="383" spans="1:28" x14ac:dyDescent="0.3">
      <c r="A383" s="24" t="s">
        <v>764</v>
      </c>
      <c r="B383" s="22" t="s">
        <v>765</v>
      </c>
      <c r="C383" s="22">
        <v>1</v>
      </c>
      <c r="D383" s="22">
        <v>0</v>
      </c>
      <c r="E383" s="25">
        <v>62811964</v>
      </c>
      <c r="F383" s="25">
        <v>0</v>
      </c>
      <c r="G383" s="25">
        <v>1602240</v>
      </c>
      <c r="H383" s="25">
        <v>0</v>
      </c>
      <c r="I383" s="25">
        <v>14782640</v>
      </c>
      <c r="J383" s="25">
        <v>3136507</v>
      </c>
      <c r="K383" s="25">
        <v>518515</v>
      </c>
      <c r="L383" s="25">
        <v>0</v>
      </c>
      <c r="M383" s="25">
        <v>0</v>
      </c>
      <c r="N383" s="25">
        <v>0</v>
      </c>
      <c r="O383" s="25">
        <v>0</v>
      </c>
      <c r="P383" s="25">
        <v>5049891</v>
      </c>
      <c r="Q383" s="25">
        <v>2849432</v>
      </c>
      <c r="R383" s="25">
        <v>1382093</v>
      </c>
      <c r="S383" s="25">
        <v>189827</v>
      </c>
      <c r="T383" s="25">
        <v>79200</v>
      </c>
      <c r="U383" s="25">
        <v>527804</v>
      </c>
      <c r="V383" s="25">
        <v>194118</v>
      </c>
      <c r="W383" s="25">
        <v>0</v>
      </c>
      <c r="X383" s="25">
        <v>707925</v>
      </c>
      <c r="Y383" s="25">
        <v>0</v>
      </c>
      <c r="Z383" s="25">
        <v>0</v>
      </c>
      <c r="AA383" s="25">
        <v>93832156</v>
      </c>
      <c r="AB383" s="25">
        <v>0</v>
      </c>
    </row>
    <row r="384" spans="1:28" x14ac:dyDescent="0.3">
      <c r="A384" s="24" t="s">
        <v>766</v>
      </c>
      <c r="B384" s="22" t="s">
        <v>767</v>
      </c>
      <c r="C384" s="22">
        <v>1</v>
      </c>
      <c r="D384" s="22">
        <v>1</v>
      </c>
      <c r="E384" s="25">
        <v>1504272</v>
      </c>
      <c r="F384" s="25">
        <v>0</v>
      </c>
      <c r="G384" s="25">
        <v>70000</v>
      </c>
      <c r="H384" s="25">
        <v>0</v>
      </c>
      <c r="I384" s="25">
        <v>6130003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33099</v>
      </c>
      <c r="Q384" s="25">
        <v>0</v>
      </c>
      <c r="R384" s="25">
        <v>0</v>
      </c>
      <c r="S384" s="25">
        <v>97344</v>
      </c>
      <c r="T384" s="25">
        <v>35653</v>
      </c>
      <c r="U384" s="25">
        <v>711982</v>
      </c>
      <c r="V384" s="25">
        <v>0</v>
      </c>
      <c r="W384" s="25">
        <v>0</v>
      </c>
      <c r="X384" s="25">
        <v>1617401</v>
      </c>
      <c r="Y384" s="25">
        <v>10401</v>
      </c>
      <c r="Z384" s="25">
        <v>0</v>
      </c>
      <c r="AA384" s="25">
        <v>10210155</v>
      </c>
      <c r="AB384" s="25">
        <v>0</v>
      </c>
    </row>
    <row r="385" spans="1:28" x14ac:dyDescent="0.3">
      <c r="A385" s="24" t="s">
        <v>768</v>
      </c>
      <c r="B385" s="22" t="s">
        <v>769</v>
      </c>
      <c r="C385" s="22">
        <v>1</v>
      </c>
      <c r="D385" s="22">
        <v>0</v>
      </c>
      <c r="E385" s="25">
        <v>41874502</v>
      </c>
      <c r="F385" s="25">
        <v>0</v>
      </c>
      <c r="G385" s="25">
        <v>536651</v>
      </c>
      <c r="H385" s="25">
        <v>0</v>
      </c>
      <c r="I385" s="25">
        <v>4315817</v>
      </c>
      <c r="J385" s="25">
        <v>2861096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3923766</v>
      </c>
      <c r="Q385" s="25">
        <v>558865</v>
      </c>
      <c r="R385" s="25">
        <v>1408686</v>
      </c>
      <c r="S385" s="25">
        <v>67066</v>
      </c>
      <c r="T385" s="25">
        <v>27981</v>
      </c>
      <c r="U385" s="25">
        <v>258397</v>
      </c>
      <c r="V385" s="25">
        <v>68799</v>
      </c>
      <c r="W385" s="25">
        <v>0</v>
      </c>
      <c r="X385" s="25">
        <v>1658588</v>
      </c>
      <c r="Y385" s="25">
        <v>0</v>
      </c>
      <c r="Z385" s="25">
        <v>0</v>
      </c>
      <c r="AA385" s="25">
        <v>57560214</v>
      </c>
      <c r="AB385" s="25">
        <v>0</v>
      </c>
    </row>
    <row r="386" spans="1:28" x14ac:dyDescent="0.3">
      <c r="A386" s="24" t="s">
        <v>770</v>
      </c>
      <c r="B386" s="22" t="s">
        <v>771</v>
      </c>
      <c r="C386" s="22">
        <v>1</v>
      </c>
      <c r="D386" s="22">
        <v>0</v>
      </c>
      <c r="E386" s="25">
        <v>177363811</v>
      </c>
      <c r="F386" s="25">
        <v>0</v>
      </c>
      <c r="G386" s="25">
        <v>3600531</v>
      </c>
      <c r="H386" s="25">
        <v>0</v>
      </c>
      <c r="I386" s="25">
        <v>17756420</v>
      </c>
      <c r="J386" s="25">
        <v>6507805</v>
      </c>
      <c r="K386" s="25">
        <v>0</v>
      </c>
      <c r="L386" s="25">
        <v>0</v>
      </c>
      <c r="M386" s="25">
        <v>501910</v>
      </c>
      <c r="N386" s="25">
        <v>7101567</v>
      </c>
      <c r="O386" s="25">
        <v>3933410</v>
      </c>
      <c r="P386" s="25">
        <v>0</v>
      </c>
      <c r="Q386" s="25">
        <v>4633551</v>
      </c>
      <c r="R386" s="25">
        <v>5196739</v>
      </c>
      <c r="S386" s="25">
        <v>167941</v>
      </c>
      <c r="T386" s="25">
        <v>55538</v>
      </c>
      <c r="U386" s="25">
        <v>655429</v>
      </c>
      <c r="V386" s="25">
        <v>204023</v>
      </c>
      <c r="W386" s="25">
        <v>0</v>
      </c>
      <c r="X386" s="25">
        <v>5712815</v>
      </c>
      <c r="Y386" s="25">
        <v>0</v>
      </c>
      <c r="Z386" s="25">
        <v>0</v>
      </c>
      <c r="AA386" s="25">
        <v>233391490</v>
      </c>
      <c r="AB386" s="25">
        <v>0</v>
      </c>
    </row>
    <row r="387" spans="1:28" x14ac:dyDescent="0.3">
      <c r="A387" s="24" t="s">
        <v>772</v>
      </c>
      <c r="B387" s="22" t="s">
        <v>773</v>
      </c>
      <c r="C387" s="22">
        <v>1</v>
      </c>
      <c r="D387" s="22">
        <v>0</v>
      </c>
      <c r="E387" s="25">
        <v>46902378</v>
      </c>
      <c r="F387" s="25">
        <v>0</v>
      </c>
      <c r="G387" s="25">
        <v>343745</v>
      </c>
      <c r="H387" s="25">
        <v>19098</v>
      </c>
      <c r="I387" s="25">
        <v>4494140</v>
      </c>
      <c r="J387" s="25">
        <v>5837081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3046597</v>
      </c>
      <c r="Q387" s="25">
        <v>1484461</v>
      </c>
      <c r="R387" s="25">
        <v>1447004</v>
      </c>
      <c r="S387" s="25">
        <v>38604</v>
      </c>
      <c r="T387" s="25">
        <v>9686</v>
      </c>
      <c r="U387" s="25">
        <v>143528</v>
      </c>
      <c r="V387" s="25">
        <v>47896</v>
      </c>
      <c r="W387" s="25">
        <v>0</v>
      </c>
      <c r="X387" s="25">
        <v>1110998</v>
      </c>
      <c r="Y387" s="25">
        <v>0</v>
      </c>
      <c r="Z387" s="25">
        <v>0</v>
      </c>
      <c r="AA387" s="25">
        <v>64925216</v>
      </c>
      <c r="AB387" s="25">
        <v>0</v>
      </c>
    </row>
    <row r="388" spans="1:28" x14ac:dyDescent="0.3">
      <c r="A388" s="24" t="s">
        <v>774</v>
      </c>
      <c r="B388" s="22" t="s">
        <v>775</v>
      </c>
      <c r="C388" s="22">
        <v>1</v>
      </c>
      <c r="D388" s="22">
        <v>0</v>
      </c>
      <c r="E388" s="25">
        <v>659215</v>
      </c>
      <c r="F388" s="25">
        <v>0</v>
      </c>
      <c r="G388" s="25">
        <v>50000</v>
      </c>
      <c r="H388" s="25">
        <v>0</v>
      </c>
      <c r="I388" s="25">
        <v>65538</v>
      </c>
      <c r="J388" s="25">
        <v>6990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272015</v>
      </c>
      <c r="Q388" s="25">
        <v>0</v>
      </c>
      <c r="R388" s="25">
        <v>8295</v>
      </c>
      <c r="S388" s="25">
        <v>4629</v>
      </c>
      <c r="T388" s="25">
        <v>1515</v>
      </c>
      <c r="U388" s="25">
        <v>13806</v>
      </c>
      <c r="V388" s="25">
        <v>0</v>
      </c>
      <c r="W388" s="25">
        <v>0</v>
      </c>
      <c r="X388" s="25">
        <v>108000</v>
      </c>
      <c r="Y388" s="25">
        <v>0</v>
      </c>
      <c r="Z388" s="25">
        <v>0</v>
      </c>
      <c r="AA388" s="25">
        <v>1190003</v>
      </c>
      <c r="AB388" s="25">
        <v>0</v>
      </c>
    </row>
    <row r="389" spans="1:28" x14ac:dyDescent="0.3">
      <c r="A389" s="24" t="s">
        <v>776</v>
      </c>
      <c r="B389" s="22" t="s">
        <v>777</v>
      </c>
      <c r="C389" s="22">
        <v>1</v>
      </c>
      <c r="D389" s="22">
        <v>0</v>
      </c>
      <c r="E389" s="25">
        <v>25079332</v>
      </c>
      <c r="F389" s="25">
        <v>0</v>
      </c>
      <c r="G389" s="25">
        <v>780717</v>
      </c>
      <c r="H389" s="25">
        <v>0</v>
      </c>
      <c r="I389" s="25">
        <v>4405502</v>
      </c>
      <c r="J389" s="25">
        <v>2768562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3371371</v>
      </c>
      <c r="Q389" s="25">
        <v>1649117</v>
      </c>
      <c r="R389" s="25">
        <v>830565</v>
      </c>
      <c r="S389" s="25">
        <v>57269</v>
      </c>
      <c r="T389" s="25">
        <v>23893</v>
      </c>
      <c r="U389" s="25">
        <v>214943</v>
      </c>
      <c r="V389" s="25">
        <v>53753</v>
      </c>
      <c r="W389" s="25">
        <v>0</v>
      </c>
      <c r="X389" s="25">
        <v>723603</v>
      </c>
      <c r="Y389" s="25">
        <v>10949</v>
      </c>
      <c r="Z389" s="25">
        <v>0</v>
      </c>
      <c r="AA389" s="25">
        <v>39969576</v>
      </c>
      <c r="AB389" s="25">
        <v>35663</v>
      </c>
    </row>
    <row r="390" spans="1:28" x14ac:dyDescent="0.3">
      <c r="A390" s="24" t="s">
        <v>778</v>
      </c>
      <c r="B390" s="22" t="s">
        <v>779</v>
      </c>
      <c r="C390" s="22">
        <v>1</v>
      </c>
      <c r="D390" s="22">
        <v>0</v>
      </c>
      <c r="E390" s="25">
        <v>4995363</v>
      </c>
      <c r="F390" s="25">
        <v>0</v>
      </c>
      <c r="G390" s="25">
        <v>426016</v>
      </c>
      <c r="H390" s="25">
        <v>1442</v>
      </c>
      <c r="I390" s="25">
        <v>1238009</v>
      </c>
      <c r="J390" s="25">
        <v>452506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662109</v>
      </c>
      <c r="Q390" s="25">
        <v>18622</v>
      </c>
      <c r="R390" s="25">
        <v>20832</v>
      </c>
      <c r="S390" s="25">
        <v>6756</v>
      </c>
      <c r="T390" s="25">
        <v>2818</v>
      </c>
      <c r="U390" s="25">
        <v>40542</v>
      </c>
      <c r="V390" s="25">
        <v>5097</v>
      </c>
      <c r="W390" s="25">
        <v>0</v>
      </c>
      <c r="X390" s="25">
        <v>108000</v>
      </c>
      <c r="Y390" s="25">
        <v>16330</v>
      </c>
      <c r="Z390" s="25">
        <v>0</v>
      </c>
      <c r="AA390" s="25">
        <v>7994442</v>
      </c>
      <c r="AB390" s="25">
        <v>0</v>
      </c>
    </row>
    <row r="391" spans="1:28" x14ac:dyDescent="0.3">
      <c r="A391" s="24" t="s">
        <v>780</v>
      </c>
      <c r="B391" s="22" t="s">
        <v>781</v>
      </c>
      <c r="C391" s="22">
        <v>1</v>
      </c>
      <c r="D391" s="22">
        <v>0</v>
      </c>
      <c r="E391" s="25">
        <v>5421329</v>
      </c>
      <c r="F391" s="25">
        <v>0</v>
      </c>
      <c r="G391" s="25">
        <v>281467</v>
      </c>
      <c r="H391" s="25">
        <v>0</v>
      </c>
      <c r="I391" s="25">
        <v>1028515</v>
      </c>
      <c r="J391" s="25">
        <v>1086143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1162155</v>
      </c>
      <c r="Q391" s="25">
        <v>133699</v>
      </c>
      <c r="R391" s="25">
        <v>229682</v>
      </c>
      <c r="S391" s="25">
        <v>10771</v>
      </c>
      <c r="T391" s="25">
        <v>390</v>
      </c>
      <c r="U391" s="25">
        <v>43746</v>
      </c>
      <c r="V391" s="25">
        <v>9797</v>
      </c>
      <c r="W391" s="25">
        <v>0</v>
      </c>
      <c r="X391" s="25">
        <v>468762</v>
      </c>
      <c r="Y391" s="25">
        <v>0</v>
      </c>
      <c r="Z391" s="25">
        <v>0</v>
      </c>
      <c r="AA391" s="25">
        <v>9876456</v>
      </c>
      <c r="AB391" s="25">
        <v>989346</v>
      </c>
    </row>
    <row r="392" spans="1:28" x14ac:dyDescent="0.3">
      <c r="A392" s="24" t="s">
        <v>782</v>
      </c>
      <c r="B392" s="22" t="s">
        <v>783</v>
      </c>
      <c r="C392" s="22">
        <v>1</v>
      </c>
      <c r="D392" s="22">
        <v>0</v>
      </c>
      <c r="E392" s="25">
        <v>26622628</v>
      </c>
      <c r="F392" s="25">
        <v>0</v>
      </c>
      <c r="G392" s="25">
        <v>256623</v>
      </c>
      <c r="H392" s="25">
        <v>0</v>
      </c>
      <c r="I392" s="25">
        <v>2679142</v>
      </c>
      <c r="J392" s="25">
        <v>1980053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1335175</v>
      </c>
      <c r="Q392" s="25">
        <v>129660</v>
      </c>
      <c r="R392" s="25">
        <v>1411764</v>
      </c>
      <c r="S392" s="25">
        <v>25781</v>
      </c>
      <c r="T392" s="25">
        <v>10756</v>
      </c>
      <c r="U392" s="25">
        <v>101588</v>
      </c>
      <c r="V392" s="25">
        <v>33694</v>
      </c>
      <c r="W392" s="25">
        <v>0</v>
      </c>
      <c r="X392" s="25">
        <v>509689</v>
      </c>
      <c r="Y392" s="25">
        <v>0</v>
      </c>
      <c r="Z392" s="25">
        <v>0</v>
      </c>
      <c r="AA392" s="25">
        <v>35096553</v>
      </c>
      <c r="AB392" s="25">
        <v>0</v>
      </c>
    </row>
    <row r="393" spans="1:28" x14ac:dyDescent="0.3">
      <c r="A393" s="24" t="s">
        <v>784</v>
      </c>
      <c r="B393" s="22" t="s">
        <v>785</v>
      </c>
      <c r="C393" s="22">
        <v>1</v>
      </c>
      <c r="D393" s="22">
        <v>0</v>
      </c>
      <c r="E393" s="25">
        <v>9283012</v>
      </c>
      <c r="F393" s="25">
        <v>0</v>
      </c>
      <c r="G393" s="25">
        <v>101659</v>
      </c>
      <c r="H393" s="25">
        <v>437</v>
      </c>
      <c r="I393" s="25">
        <v>783664</v>
      </c>
      <c r="J393" s="25">
        <v>2658929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1245545</v>
      </c>
      <c r="Q393" s="25">
        <v>368118</v>
      </c>
      <c r="R393" s="25">
        <v>14141</v>
      </c>
      <c r="S393" s="25">
        <v>9992</v>
      </c>
      <c r="T393" s="25">
        <v>4168</v>
      </c>
      <c r="U393" s="25">
        <v>38096</v>
      </c>
      <c r="V393" s="25">
        <v>12268</v>
      </c>
      <c r="W393" s="25">
        <v>0</v>
      </c>
      <c r="X393" s="25">
        <v>207876</v>
      </c>
      <c r="Y393" s="25">
        <v>0</v>
      </c>
      <c r="Z393" s="25">
        <v>0</v>
      </c>
      <c r="AA393" s="25">
        <v>14727905</v>
      </c>
      <c r="AB393" s="25">
        <v>0</v>
      </c>
    </row>
    <row r="394" spans="1:28" x14ac:dyDescent="0.3">
      <c r="A394" s="24" t="s">
        <v>786</v>
      </c>
      <c r="B394" s="22" t="s">
        <v>787</v>
      </c>
      <c r="C394" s="22">
        <v>1</v>
      </c>
      <c r="D394" s="22">
        <v>0</v>
      </c>
      <c r="E394" s="25">
        <v>13598278</v>
      </c>
      <c r="F394" s="25">
        <v>0</v>
      </c>
      <c r="G394" s="25">
        <v>129497</v>
      </c>
      <c r="H394" s="25">
        <v>2958</v>
      </c>
      <c r="I394" s="25">
        <v>1683542</v>
      </c>
      <c r="J394" s="25">
        <v>2805071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1496625</v>
      </c>
      <c r="Q394" s="25">
        <v>459923</v>
      </c>
      <c r="R394" s="25">
        <v>405103</v>
      </c>
      <c r="S394" s="25">
        <v>14097</v>
      </c>
      <c r="T394" s="25">
        <v>5881</v>
      </c>
      <c r="U394" s="25">
        <v>55396</v>
      </c>
      <c r="V394" s="25">
        <v>18400</v>
      </c>
      <c r="W394" s="25">
        <v>0</v>
      </c>
      <c r="X394" s="25">
        <v>366627</v>
      </c>
      <c r="Y394" s="25">
        <v>0</v>
      </c>
      <c r="Z394" s="25">
        <v>0</v>
      </c>
      <c r="AA394" s="25">
        <v>21041398</v>
      </c>
      <c r="AB394" s="25">
        <v>0</v>
      </c>
    </row>
    <row r="395" spans="1:28" x14ac:dyDescent="0.3">
      <c r="A395" s="24" t="s">
        <v>788</v>
      </c>
      <c r="B395" s="22" t="s">
        <v>789</v>
      </c>
      <c r="C395" s="22">
        <v>1</v>
      </c>
      <c r="D395" s="22">
        <v>0</v>
      </c>
      <c r="E395" s="25">
        <v>22518342</v>
      </c>
      <c r="F395" s="25">
        <v>0</v>
      </c>
      <c r="G395" s="25">
        <v>198267</v>
      </c>
      <c r="H395" s="25">
        <v>0</v>
      </c>
      <c r="I395" s="25">
        <v>2394400</v>
      </c>
      <c r="J395" s="25">
        <v>2643095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2019035</v>
      </c>
      <c r="Q395" s="25">
        <v>579824</v>
      </c>
      <c r="R395" s="25">
        <v>657047</v>
      </c>
      <c r="S395" s="25">
        <v>20358</v>
      </c>
      <c r="T395" s="25">
        <v>8493</v>
      </c>
      <c r="U395" s="25">
        <v>79162</v>
      </c>
      <c r="V395" s="25">
        <v>27396</v>
      </c>
      <c r="W395" s="25">
        <v>0</v>
      </c>
      <c r="X395" s="25">
        <v>993230</v>
      </c>
      <c r="Y395" s="25">
        <v>0</v>
      </c>
      <c r="Z395" s="25">
        <v>0</v>
      </c>
      <c r="AA395" s="25">
        <v>32138649</v>
      </c>
      <c r="AB395" s="25">
        <v>0</v>
      </c>
    </row>
    <row r="396" spans="1:28" x14ac:dyDescent="0.3">
      <c r="A396" s="24" t="s">
        <v>790</v>
      </c>
      <c r="B396" s="22" t="s">
        <v>791</v>
      </c>
      <c r="C396" s="22">
        <v>1</v>
      </c>
      <c r="D396" s="22">
        <v>0</v>
      </c>
      <c r="E396" s="25">
        <v>8987462</v>
      </c>
      <c r="F396" s="25">
        <v>0</v>
      </c>
      <c r="G396" s="25">
        <v>80523</v>
      </c>
      <c r="H396" s="25">
        <v>4665</v>
      </c>
      <c r="I396" s="25">
        <v>914121</v>
      </c>
      <c r="J396" s="25">
        <v>1608941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978791</v>
      </c>
      <c r="Q396" s="25">
        <v>121491</v>
      </c>
      <c r="R396" s="25">
        <v>131843</v>
      </c>
      <c r="S396" s="25">
        <v>8180</v>
      </c>
      <c r="T396" s="25">
        <v>3412</v>
      </c>
      <c r="U396" s="25">
        <v>31980</v>
      </c>
      <c r="V396" s="25">
        <v>9765</v>
      </c>
      <c r="W396" s="25">
        <v>0</v>
      </c>
      <c r="X396" s="25">
        <v>621433</v>
      </c>
      <c r="Y396" s="25">
        <v>0</v>
      </c>
      <c r="Z396" s="25">
        <v>0</v>
      </c>
      <c r="AA396" s="25">
        <v>13502607</v>
      </c>
      <c r="AB396" s="25">
        <v>0</v>
      </c>
    </row>
    <row r="397" spans="1:28" x14ac:dyDescent="0.3">
      <c r="A397" s="24" t="s">
        <v>792</v>
      </c>
      <c r="B397" s="22" t="s">
        <v>793</v>
      </c>
      <c r="C397" s="22">
        <v>1</v>
      </c>
      <c r="D397" s="22">
        <v>0</v>
      </c>
      <c r="E397" s="25">
        <v>18365568</v>
      </c>
      <c r="F397" s="25">
        <v>0</v>
      </c>
      <c r="G397" s="25">
        <v>0</v>
      </c>
      <c r="H397" s="25">
        <v>3526</v>
      </c>
      <c r="I397" s="25">
        <v>2260894</v>
      </c>
      <c r="J397" s="25">
        <v>3482739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2314371</v>
      </c>
      <c r="Q397" s="25">
        <v>1158541</v>
      </c>
      <c r="R397" s="25">
        <v>0</v>
      </c>
      <c r="S397" s="25">
        <v>14561</v>
      </c>
      <c r="T397" s="25">
        <v>4037</v>
      </c>
      <c r="U397" s="25">
        <v>58367</v>
      </c>
      <c r="V397" s="25">
        <v>17830</v>
      </c>
      <c r="W397" s="25">
        <v>0</v>
      </c>
      <c r="X397" s="25">
        <v>375645</v>
      </c>
      <c r="Y397" s="25">
        <v>0</v>
      </c>
      <c r="Z397" s="25">
        <v>0</v>
      </c>
      <c r="AA397" s="25">
        <v>28056079</v>
      </c>
      <c r="AB397" s="25">
        <v>0</v>
      </c>
    </row>
    <row r="398" spans="1:28" x14ac:dyDescent="0.3">
      <c r="A398" s="24" t="s">
        <v>794</v>
      </c>
      <c r="B398" s="22" t="s">
        <v>795</v>
      </c>
      <c r="C398" s="22">
        <v>1</v>
      </c>
      <c r="D398" s="22">
        <v>0</v>
      </c>
      <c r="E398" s="25">
        <v>45542651</v>
      </c>
      <c r="F398" s="25">
        <v>0</v>
      </c>
      <c r="G398" s="25">
        <v>0</v>
      </c>
      <c r="H398" s="25">
        <v>0</v>
      </c>
      <c r="I398" s="25">
        <v>4714135</v>
      </c>
      <c r="J398" s="25">
        <v>4512135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6433800</v>
      </c>
      <c r="Q398" s="25">
        <v>1222972</v>
      </c>
      <c r="R398" s="25">
        <v>0</v>
      </c>
      <c r="S398" s="25">
        <v>46244</v>
      </c>
      <c r="T398" s="25">
        <v>19293</v>
      </c>
      <c r="U398" s="25">
        <v>182731</v>
      </c>
      <c r="V398" s="25">
        <v>63948</v>
      </c>
      <c r="W398" s="25">
        <v>0</v>
      </c>
      <c r="X398" s="25">
        <v>1459891</v>
      </c>
      <c r="Y398" s="25">
        <v>0</v>
      </c>
      <c r="Z398" s="25">
        <v>0</v>
      </c>
      <c r="AA398" s="25">
        <v>64197800</v>
      </c>
      <c r="AB398" s="25">
        <v>0</v>
      </c>
    </row>
    <row r="399" spans="1:28" x14ac:dyDescent="0.3">
      <c r="A399" s="24" t="s">
        <v>796</v>
      </c>
      <c r="B399" s="22" t="s">
        <v>797</v>
      </c>
      <c r="C399" s="22">
        <v>1</v>
      </c>
      <c r="D399" s="22">
        <v>0</v>
      </c>
      <c r="E399" s="25">
        <v>20665256</v>
      </c>
      <c r="F399" s="25">
        <v>0</v>
      </c>
      <c r="G399" s="25">
        <v>0</v>
      </c>
      <c r="H399" s="25">
        <v>2590</v>
      </c>
      <c r="I399" s="25">
        <v>2237000</v>
      </c>
      <c r="J399" s="25">
        <v>4589341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3216442</v>
      </c>
      <c r="Q399" s="25">
        <v>980314</v>
      </c>
      <c r="R399" s="25">
        <v>0</v>
      </c>
      <c r="S399" s="25">
        <v>17947</v>
      </c>
      <c r="T399" s="25">
        <v>7487</v>
      </c>
      <c r="U399" s="25">
        <v>71706</v>
      </c>
      <c r="V399" s="25">
        <v>24817</v>
      </c>
      <c r="W399" s="25">
        <v>0</v>
      </c>
      <c r="X399" s="25">
        <v>488526</v>
      </c>
      <c r="Y399" s="25">
        <v>0</v>
      </c>
      <c r="Z399" s="25">
        <v>0</v>
      </c>
      <c r="AA399" s="25">
        <v>32301426</v>
      </c>
      <c r="AB399" s="25">
        <v>0</v>
      </c>
    </row>
    <row r="400" spans="1:28" x14ac:dyDescent="0.3">
      <c r="A400" s="24" t="s">
        <v>798</v>
      </c>
      <c r="B400" s="22" t="s">
        <v>799</v>
      </c>
      <c r="C400" s="22">
        <v>1</v>
      </c>
      <c r="D400" s="22">
        <v>0</v>
      </c>
      <c r="E400" s="25">
        <v>39227778</v>
      </c>
      <c r="F400" s="25">
        <v>0</v>
      </c>
      <c r="G400" s="25">
        <v>0</v>
      </c>
      <c r="H400" s="25">
        <v>0</v>
      </c>
      <c r="I400" s="25">
        <v>8440119</v>
      </c>
      <c r="J400" s="25">
        <v>4536791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4686282</v>
      </c>
      <c r="Q400" s="25">
        <v>2817479</v>
      </c>
      <c r="R400" s="25">
        <v>232651</v>
      </c>
      <c r="S400" s="25">
        <v>51726</v>
      </c>
      <c r="T400" s="25">
        <v>21581</v>
      </c>
      <c r="U400" s="25">
        <v>156054</v>
      </c>
      <c r="V400" s="25">
        <v>39651</v>
      </c>
      <c r="W400" s="25">
        <v>0</v>
      </c>
      <c r="X400" s="25">
        <v>439192</v>
      </c>
      <c r="Y400" s="25">
        <v>0</v>
      </c>
      <c r="Z400" s="25">
        <v>0</v>
      </c>
      <c r="AA400" s="25">
        <v>60649304</v>
      </c>
      <c r="AB400" s="25">
        <v>0</v>
      </c>
    </row>
    <row r="401" spans="1:28" x14ac:dyDescent="0.3">
      <c r="A401" s="24" t="s">
        <v>800</v>
      </c>
      <c r="B401" s="22" t="s">
        <v>801</v>
      </c>
      <c r="C401" s="22">
        <v>1</v>
      </c>
      <c r="D401" s="22">
        <v>0</v>
      </c>
      <c r="E401" s="25">
        <v>24214296</v>
      </c>
      <c r="F401" s="25">
        <v>0</v>
      </c>
      <c r="G401" s="25">
        <v>0</v>
      </c>
      <c r="H401" s="25">
        <v>0</v>
      </c>
      <c r="I401" s="25">
        <v>3733620</v>
      </c>
      <c r="J401" s="25">
        <v>3310220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3538201</v>
      </c>
      <c r="Q401" s="25">
        <v>1502787</v>
      </c>
      <c r="R401" s="25">
        <v>0</v>
      </c>
      <c r="S401" s="25">
        <v>29511</v>
      </c>
      <c r="T401" s="25">
        <v>12312</v>
      </c>
      <c r="U401" s="25">
        <v>115102</v>
      </c>
      <c r="V401" s="25">
        <v>33658</v>
      </c>
      <c r="W401" s="25">
        <v>0</v>
      </c>
      <c r="X401" s="25">
        <v>605774</v>
      </c>
      <c r="Y401" s="25">
        <v>0</v>
      </c>
      <c r="Z401" s="25">
        <v>0</v>
      </c>
      <c r="AA401" s="25">
        <v>37095481</v>
      </c>
      <c r="AB401" s="25">
        <v>0</v>
      </c>
    </row>
    <row r="402" spans="1:28" x14ac:dyDescent="0.3">
      <c r="A402" s="24" t="s">
        <v>802</v>
      </c>
      <c r="B402" s="22" t="s">
        <v>803</v>
      </c>
      <c r="C402" s="22">
        <v>1</v>
      </c>
      <c r="D402" s="22">
        <v>0</v>
      </c>
      <c r="E402" s="25">
        <v>39389396</v>
      </c>
      <c r="F402" s="25">
        <v>0</v>
      </c>
      <c r="G402" s="25">
        <v>0</v>
      </c>
      <c r="H402" s="25">
        <v>14105</v>
      </c>
      <c r="I402" s="25">
        <v>3701948</v>
      </c>
      <c r="J402" s="25">
        <v>7257612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5820453</v>
      </c>
      <c r="Q402" s="25">
        <v>1007231</v>
      </c>
      <c r="R402" s="25">
        <v>267662</v>
      </c>
      <c r="S402" s="25">
        <v>55322</v>
      </c>
      <c r="T402" s="25">
        <v>21905</v>
      </c>
      <c r="U402" s="25">
        <v>215700</v>
      </c>
      <c r="V402" s="25">
        <v>70246</v>
      </c>
      <c r="W402" s="25">
        <v>0</v>
      </c>
      <c r="X402" s="25">
        <v>499184</v>
      </c>
      <c r="Y402" s="25">
        <v>0</v>
      </c>
      <c r="Z402" s="25">
        <v>0</v>
      </c>
      <c r="AA402" s="25">
        <v>58320764</v>
      </c>
      <c r="AB402" s="25">
        <v>0</v>
      </c>
    </row>
    <row r="403" spans="1:28" x14ac:dyDescent="0.3">
      <c r="A403" s="24" t="s">
        <v>804</v>
      </c>
      <c r="B403" s="22" t="s">
        <v>805</v>
      </c>
      <c r="C403" s="22">
        <v>1</v>
      </c>
      <c r="D403" s="22">
        <v>0</v>
      </c>
      <c r="E403" s="25">
        <v>13822659</v>
      </c>
      <c r="F403" s="25">
        <v>0</v>
      </c>
      <c r="G403" s="25">
        <v>0</v>
      </c>
      <c r="H403" s="25">
        <v>2421</v>
      </c>
      <c r="I403" s="25">
        <v>1194650</v>
      </c>
      <c r="J403" s="25">
        <v>2435676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2984838</v>
      </c>
      <c r="Q403" s="25">
        <v>539058</v>
      </c>
      <c r="R403" s="25">
        <v>0</v>
      </c>
      <c r="S403" s="25">
        <v>13602</v>
      </c>
      <c r="T403" s="25">
        <v>5675</v>
      </c>
      <c r="U403" s="25">
        <v>51901</v>
      </c>
      <c r="V403" s="25">
        <v>17667</v>
      </c>
      <c r="W403" s="25">
        <v>0</v>
      </c>
      <c r="X403" s="25">
        <v>384691</v>
      </c>
      <c r="Y403" s="25">
        <v>0</v>
      </c>
      <c r="Z403" s="25">
        <v>0</v>
      </c>
      <c r="AA403" s="25">
        <v>21452838</v>
      </c>
      <c r="AB403" s="25">
        <v>0</v>
      </c>
    </row>
    <row r="404" spans="1:28" x14ac:dyDescent="0.3">
      <c r="A404" s="24" t="s">
        <v>806</v>
      </c>
      <c r="B404" s="22" t="s">
        <v>807</v>
      </c>
      <c r="C404" s="22">
        <v>1</v>
      </c>
      <c r="D404" s="22">
        <v>0</v>
      </c>
      <c r="E404" s="25">
        <v>12317466</v>
      </c>
      <c r="F404" s="25">
        <v>0</v>
      </c>
      <c r="G404" s="25">
        <v>250743</v>
      </c>
      <c r="H404" s="25">
        <v>15965</v>
      </c>
      <c r="I404" s="25">
        <v>1599475</v>
      </c>
      <c r="J404" s="25">
        <v>2025792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1345983</v>
      </c>
      <c r="Q404" s="25">
        <v>139502</v>
      </c>
      <c r="R404" s="25">
        <v>0</v>
      </c>
      <c r="S404" s="25">
        <v>11325</v>
      </c>
      <c r="T404" s="25">
        <v>4725</v>
      </c>
      <c r="U404" s="25">
        <v>43455</v>
      </c>
      <c r="V404" s="25">
        <v>12642</v>
      </c>
      <c r="W404" s="25">
        <v>0</v>
      </c>
      <c r="X404" s="25">
        <v>368173</v>
      </c>
      <c r="Y404" s="25">
        <v>0</v>
      </c>
      <c r="Z404" s="25">
        <v>0</v>
      </c>
      <c r="AA404" s="25">
        <v>18135246</v>
      </c>
      <c r="AB404" s="25">
        <v>0</v>
      </c>
    </row>
    <row r="405" spans="1:28" x14ac:dyDescent="0.3">
      <c r="A405" s="24" t="s">
        <v>808</v>
      </c>
      <c r="B405" s="22" t="s">
        <v>809</v>
      </c>
      <c r="C405" s="22">
        <v>1</v>
      </c>
      <c r="D405" s="22">
        <v>0</v>
      </c>
      <c r="E405" s="25">
        <v>20268040</v>
      </c>
      <c r="F405" s="25">
        <v>0</v>
      </c>
      <c r="G405" s="25">
        <v>0</v>
      </c>
      <c r="H405" s="25">
        <v>4772</v>
      </c>
      <c r="I405" s="25">
        <v>2722141</v>
      </c>
      <c r="J405" s="25">
        <v>6475737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3197521</v>
      </c>
      <c r="Q405" s="25">
        <v>415524</v>
      </c>
      <c r="R405" s="25">
        <v>0</v>
      </c>
      <c r="S405" s="25">
        <v>24013</v>
      </c>
      <c r="T405" s="25">
        <v>10018</v>
      </c>
      <c r="U405" s="25">
        <v>96288</v>
      </c>
      <c r="V405" s="25">
        <v>30608</v>
      </c>
      <c r="W405" s="25">
        <v>0</v>
      </c>
      <c r="X405" s="25">
        <v>434621</v>
      </c>
      <c r="Y405" s="25">
        <v>22892</v>
      </c>
      <c r="Z405" s="25">
        <v>0</v>
      </c>
      <c r="AA405" s="25">
        <v>33702175</v>
      </c>
      <c r="AB405" s="25">
        <v>0</v>
      </c>
    </row>
    <row r="406" spans="1:28" x14ac:dyDescent="0.3">
      <c r="A406" s="24" t="s">
        <v>810</v>
      </c>
      <c r="B406" s="22" t="s">
        <v>811</v>
      </c>
      <c r="C406" s="22">
        <v>1</v>
      </c>
      <c r="D406" s="22">
        <v>0</v>
      </c>
      <c r="E406" s="25">
        <v>5184895</v>
      </c>
      <c r="F406" s="25">
        <v>0</v>
      </c>
      <c r="G406" s="25">
        <v>0</v>
      </c>
      <c r="H406" s="25">
        <v>0</v>
      </c>
      <c r="I406" s="25">
        <v>887933</v>
      </c>
      <c r="J406" s="25">
        <v>996933</v>
      </c>
      <c r="K406" s="25">
        <v>97195</v>
      </c>
      <c r="L406" s="25">
        <v>0</v>
      </c>
      <c r="M406" s="25">
        <v>0</v>
      </c>
      <c r="N406" s="25">
        <v>0</v>
      </c>
      <c r="O406" s="25">
        <v>0</v>
      </c>
      <c r="P406" s="25">
        <v>630803</v>
      </c>
      <c r="Q406" s="25">
        <v>35663</v>
      </c>
      <c r="R406" s="25">
        <v>97925</v>
      </c>
      <c r="S406" s="25">
        <v>4839</v>
      </c>
      <c r="T406" s="25">
        <v>2018</v>
      </c>
      <c r="U406" s="25">
        <v>20097</v>
      </c>
      <c r="V406" s="25">
        <v>5488</v>
      </c>
      <c r="W406" s="25">
        <v>0</v>
      </c>
      <c r="X406" s="25">
        <v>201940</v>
      </c>
      <c r="Y406" s="25">
        <v>0</v>
      </c>
      <c r="Z406" s="25">
        <v>0</v>
      </c>
      <c r="AA406" s="25">
        <v>8165729</v>
      </c>
      <c r="AB406" s="25">
        <v>0</v>
      </c>
    </row>
    <row r="407" spans="1:28" x14ac:dyDescent="0.3">
      <c r="A407" s="24" t="s">
        <v>812</v>
      </c>
      <c r="B407" s="22" t="s">
        <v>813</v>
      </c>
      <c r="C407" s="22">
        <v>1</v>
      </c>
      <c r="D407" s="22">
        <v>0</v>
      </c>
      <c r="E407" s="25">
        <v>5724598</v>
      </c>
      <c r="F407" s="25">
        <v>0</v>
      </c>
      <c r="G407" s="25">
        <v>0</v>
      </c>
      <c r="H407" s="25">
        <v>7702</v>
      </c>
      <c r="I407" s="25">
        <v>801951</v>
      </c>
      <c r="J407" s="25">
        <v>808441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589482</v>
      </c>
      <c r="Q407" s="25">
        <v>0</v>
      </c>
      <c r="R407" s="25">
        <v>146778</v>
      </c>
      <c r="S407" s="25">
        <v>514</v>
      </c>
      <c r="T407" s="25">
        <v>941</v>
      </c>
      <c r="U407" s="25">
        <v>18492</v>
      </c>
      <c r="V407" s="25">
        <v>3395</v>
      </c>
      <c r="W407" s="25">
        <v>0</v>
      </c>
      <c r="X407" s="25">
        <v>66750</v>
      </c>
      <c r="Y407" s="25">
        <v>0</v>
      </c>
      <c r="Z407" s="25">
        <v>0</v>
      </c>
      <c r="AA407" s="25">
        <v>8169044</v>
      </c>
      <c r="AB407" s="25">
        <v>0</v>
      </c>
    </row>
    <row r="408" spans="1:28" x14ac:dyDescent="0.3">
      <c r="A408" s="24" t="s">
        <v>814</v>
      </c>
      <c r="B408" s="22" t="s">
        <v>815</v>
      </c>
      <c r="C408" s="22">
        <v>1</v>
      </c>
      <c r="D408" s="22">
        <v>0</v>
      </c>
      <c r="E408" s="25">
        <v>4629558</v>
      </c>
      <c r="F408" s="25">
        <v>0</v>
      </c>
      <c r="G408" s="25">
        <v>0</v>
      </c>
      <c r="H408" s="25">
        <v>0</v>
      </c>
      <c r="I408" s="25">
        <v>370451</v>
      </c>
      <c r="J408" s="25">
        <v>1382630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428374</v>
      </c>
      <c r="Q408" s="25">
        <v>24680</v>
      </c>
      <c r="R408" s="25">
        <v>207256</v>
      </c>
      <c r="S408" s="25">
        <v>4420</v>
      </c>
      <c r="T408" s="25">
        <v>1843</v>
      </c>
      <c r="U408" s="25">
        <v>17475</v>
      </c>
      <c r="V408" s="25">
        <v>5062</v>
      </c>
      <c r="W408" s="25">
        <v>0</v>
      </c>
      <c r="X408" s="25">
        <v>110100</v>
      </c>
      <c r="Y408" s="25">
        <v>0</v>
      </c>
      <c r="Z408" s="25">
        <v>0</v>
      </c>
      <c r="AA408" s="25">
        <v>7181849</v>
      </c>
      <c r="AB408" s="25">
        <v>0</v>
      </c>
    </row>
    <row r="409" spans="1:28" x14ac:dyDescent="0.3">
      <c r="A409" s="24" t="s">
        <v>816</v>
      </c>
      <c r="B409" s="22" t="s">
        <v>817</v>
      </c>
      <c r="C409" s="22">
        <v>1</v>
      </c>
      <c r="D409" s="22">
        <v>0</v>
      </c>
      <c r="E409" s="25">
        <v>3791921</v>
      </c>
      <c r="F409" s="25">
        <v>0</v>
      </c>
      <c r="G409" s="25">
        <v>0</v>
      </c>
      <c r="H409" s="25">
        <v>832</v>
      </c>
      <c r="I409" s="25">
        <v>565038</v>
      </c>
      <c r="J409" s="25">
        <v>771585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636014</v>
      </c>
      <c r="Q409" s="25">
        <v>92567</v>
      </c>
      <c r="R409" s="25">
        <v>174944</v>
      </c>
      <c r="S409" s="25">
        <v>3671</v>
      </c>
      <c r="T409" s="25">
        <v>0</v>
      </c>
      <c r="U409" s="25">
        <v>15320</v>
      </c>
      <c r="V409" s="25">
        <v>3943</v>
      </c>
      <c r="W409" s="25">
        <v>0</v>
      </c>
      <c r="X409" s="25">
        <v>65489</v>
      </c>
      <c r="Y409" s="25">
        <v>2008</v>
      </c>
      <c r="Z409" s="25">
        <v>0</v>
      </c>
      <c r="AA409" s="25">
        <v>6123332</v>
      </c>
      <c r="AB409" s="25">
        <v>0</v>
      </c>
    </row>
    <row r="410" spans="1:28" x14ac:dyDescent="0.3">
      <c r="A410" s="24" t="s">
        <v>818</v>
      </c>
      <c r="B410" s="22" t="s">
        <v>819</v>
      </c>
      <c r="C410" s="22">
        <v>1</v>
      </c>
      <c r="D410" s="22">
        <v>0</v>
      </c>
      <c r="E410" s="25">
        <v>4565602</v>
      </c>
      <c r="F410" s="25">
        <v>0</v>
      </c>
      <c r="G410" s="25">
        <v>0</v>
      </c>
      <c r="H410" s="25">
        <v>0</v>
      </c>
      <c r="I410" s="25">
        <v>518712</v>
      </c>
      <c r="J410" s="25">
        <v>473688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473254</v>
      </c>
      <c r="Q410" s="25">
        <v>0</v>
      </c>
      <c r="R410" s="25">
        <v>47011</v>
      </c>
      <c r="S410" s="25">
        <v>5079</v>
      </c>
      <c r="T410" s="25">
        <v>2112</v>
      </c>
      <c r="U410" s="25">
        <v>19223</v>
      </c>
      <c r="V410" s="25">
        <v>5005</v>
      </c>
      <c r="W410" s="25">
        <v>0</v>
      </c>
      <c r="X410" s="25">
        <v>142592</v>
      </c>
      <c r="Y410" s="25">
        <v>0</v>
      </c>
      <c r="Z410" s="25">
        <v>0</v>
      </c>
      <c r="AA410" s="25">
        <v>6252278</v>
      </c>
      <c r="AB410" s="25">
        <v>0</v>
      </c>
    </row>
    <row r="411" spans="1:28" x14ac:dyDescent="0.3">
      <c r="A411" s="24" t="s">
        <v>820</v>
      </c>
      <c r="B411" s="22" t="s">
        <v>821</v>
      </c>
      <c r="C411" s="22">
        <v>1</v>
      </c>
      <c r="D411" s="22">
        <v>0</v>
      </c>
      <c r="E411" s="25">
        <v>5028676</v>
      </c>
      <c r="F411" s="25">
        <v>0</v>
      </c>
      <c r="G411" s="25">
        <v>0</v>
      </c>
      <c r="H411" s="25">
        <v>3455</v>
      </c>
      <c r="I411" s="25">
        <v>665719</v>
      </c>
      <c r="J411" s="25">
        <v>421848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524539</v>
      </c>
      <c r="Q411" s="25">
        <v>0</v>
      </c>
      <c r="R411" s="25">
        <v>46077</v>
      </c>
      <c r="S411" s="25">
        <v>3683</v>
      </c>
      <c r="T411" s="25">
        <v>1856</v>
      </c>
      <c r="U411" s="25">
        <v>12052</v>
      </c>
      <c r="V411" s="25">
        <v>4900</v>
      </c>
      <c r="W411" s="25">
        <v>0</v>
      </c>
      <c r="X411" s="25">
        <v>90166</v>
      </c>
      <c r="Y411" s="25">
        <v>0</v>
      </c>
      <c r="Z411" s="25">
        <v>0</v>
      </c>
      <c r="AA411" s="25">
        <v>6802971</v>
      </c>
      <c r="AB411" s="25">
        <v>0</v>
      </c>
    </row>
    <row r="412" spans="1:28" x14ac:dyDescent="0.3">
      <c r="A412" s="24" t="s">
        <v>822</v>
      </c>
      <c r="B412" s="22" t="s">
        <v>823</v>
      </c>
      <c r="C412" s="22">
        <v>1</v>
      </c>
      <c r="D412" s="22">
        <v>0</v>
      </c>
      <c r="E412" s="25">
        <v>14204189</v>
      </c>
      <c r="F412" s="25">
        <v>0</v>
      </c>
      <c r="G412" s="25">
        <v>0</v>
      </c>
      <c r="H412" s="25">
        <v>2080</v>
      </c>
      <c r="I412" s="25">
        <v>1461459</v>
      </c>
      <c r="J412" s="25">
        <v>1716224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1737279</v>
      </c>
      <c r="Q412" s="25">
        <v>213210</v>
      </c>
      <c r="R412" s="25">
        <v>504032</v>
      </c>
      <c r="S412" s="25">
        <v>24987</v>
      </c>
      <c r="T412" s="25">
        <v>7875</v>
      </c>
      <c r="U412" s="25">
        <v>98559</v>
      </c>
      <c r="V412" s="25">
        <v>27167</v>
      </c>
      <c r="W412" s="25">
        <v>0</v>
      </c>
      <c r="X412" s="25">
        <v>275287</v>
      </c>
      <c r="Y412" s="25">
        <v>0</v>
      </c>
      <c r="Z412" s="25">
        <v>0</v>
      </c>
      <c r="AA412" s="25">
        <v>20272348</v>
      </c>
      <c r="AB412" s="25">
        <v>0</v>
      </c>
    </row>
    <row r="413" spans="1:28" x14ac:dyDescent="0.3">
      <c r="A413" s="24" t="s">
        <v>824</v>
      </c>
      <c r="B413" s="22" t="s">
        <v>825</v>
      </c>
      <c r="C413" s="22">
        <v>1</v>
      </c>
      <c r="D413" s="22">
        <v>0</v>
      </c>
      <c r="E413" s="25">
        <v>10539943</v>
      </c>
      <c r="F413" s="25">
        <v>0</v>
      </c>
      <c r="G413" s="25">
        <v>0</v>
      </c>
      <c r="H413" s="25">
        <v>0</v>
      </c>
      <c r="I413" s="25">
        <v>1435723</v>
      </c>
      <c r="J413" s="25">
        <v>2155220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1651586</v>
      </c>
      <c r="Q413" s="25">
        <v>76418</v>
      </c>
      <c r="R413" s="25">
        <v>51532</v>
      </c>
      <c r="S413" s="25">
        <v>13423</v>
      </c>
      <c r="T413" s="25">
        <v>5600</v>
      </c>
      <c r="U413" s="25">
        <v>45552</v>
      </c>
      <c r="V413" s="25">
        <v>16350</v>
      </c>
      <c r="W413" s="25">
        <v>0</v>
      </c>
      <c r="X413" s="25">
        <v>301228</v>
      </c>
      <c r="Y413" s="25">
        <v>0</v>
      </c>
      <c r="Z413" s="25">
        <v>0</v>
      </c>
      <c r="AA413" s="25">
        <v>16292575</v>
      </c>
      <c r="AB413" s="25">
        <v>0</v>
      </c>
    </row>
    <row r="414" spans="1:28" x14ac:dyDescent="0.3">
      <c r="A414" s="24" t="s">
        <v>826</v>
      </c>
      <c r="B414" s="22" t="s">
        <v>827</v>
      </c>
      <c r="C414" s="22">
        <v>1</v>
      </c>
      <c r="D414" s="22">
        <v>0</v>
      </c>
      <c r="E414" s="25">
        <v>4775141</v>
      </c>
      <c r="F414" s="25">
        <v>0</v>
      </c>
      <c r="G414" s="25">
        <v>0</v>
      </c>
      <c r="H414" s="25">
        <v>0</v>
      </c>
      <c r="I414" s="25">
        <v>426515</v>
      </c>
      <c r="J414" s="25">
        <v>881792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585012</v>
      </c>
      <c r="Q414" s="25">
        <v>85758</v>
      </c>
      <c r="R414" s="25">
        <v>114539</v>
      </c>
      <c r="S414" s="25">
        <v>11984</v>
      </c>
      <c r="T414" s="25">
        <v>5000</v>
      </c>
      <c r="U414" s="25">
        <v>44678</v>
      </c>
      <c r="V414" s="25">
        <v>6757</v>
      </c>
      <c r="W414" s="25">
        <v>0</v>
      </c>
      <c r="X414" s="25">
        <v>0</v>
      </c>
      <c r="Y414" s="25">
        <v>7620</v>
      </c>
      <c r="Z414" s="25">
        <v>0</v>
      </c>
      <c r="AA414" s="25">
        <v>6944796</v>
      </c>
      <c r="AB414" s="25">
        <v>0</v>
      </c>
    </row>
    <row r="415" spans="1:28" x14ac:dyDescent="0.3">
      <c r="A415" s="24" t="s">
        <v>828</v>
      </c>
      <c r="B415" s="22" t="s">
        <v>829</v>
      </c>
      <c r="C415" s="22">
        <v>1</v>
      </c>
      <c r="D415" s="22">
        <v>0</v>
      </c>
      <c r="E415" s="25">
        <v>5646384</v>
      </c>
      <c r="F415" s="25">
        <v>0</v>
      </c>
      <c r="G415" s="25">
        <v>0</v>
      </c>
      <c r="H415" s="25">
        <v>0</v>
      </c>
      <c r="I415" s="25">
        <v>573608</v>
      </c>
      <c r="J415" s="25">
        <v>481427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1244673</v>
      </c>
      <c r="Q415" s="25">
        <v>118655</v>
      </c>
      <c r="R415" s="25">
        <v>0</v>
      </c>
      <c r="S415" s="25">
        <v>6307</v>
      </c>
      <c r="T415" s="25">
        <v>2631</v>
      </c>
      <c r="U415" s="25">
        <v>24698</v>
      </c>
      <c r="V415" s="25">
        <v>6073</v>
      </c>
      <c r="W415" s="25">
        <v>0</v>
      </c>
      <c r="X415" s="25">
        <v>78810</v>
      </c>
      <c r="Y415" s="25">
        <v>0</v>
      </c>
      <c r="Z415" s="25">
        <v>0</v>
      </c>
      <c r="AA415" s="25">
        <v>8183266</v>
      </c>
      <c r="AB415" s="25">
        <v>0</v>
      </c>
    </row>
    <row r="416" spans="1:28" x14ac:dyDescent="0.3">
      <c r="A416" s="24" t="s">
        <v>830</v>
      </c>
      <c r="B416" s="22" t="s">
        <v>831</v>
      </c>
      <c r="C416" s="22">
        <v>1</v>
      </c>
      <c r="D416" s="22">
        <v>0</v>
      </c>
      <c r="E416" s="25">
        <v>5808820</v>
      </c>
      <c r="F416" s="25">
        <v>0</v>
      </c>
      <c r="G416" s="25">
        <v>148902</v>
      </c>
      <c r="H416" s="25">
        <v>0</v>
      </c>
      <c r="I416" s="25">
        <v>699512</v>
      </c>
      <c r="J416" s="25">
        <v>949008</v>
      </c>
      <c r="K416" s="25">
        <v>120394</v>
      </c>
      <c r="L416" s="25">
        <v>0</v>
      </c>
      <c r="M416" s="25">
        <v>0</v>
      </c>
      <c r="N416" s="25">
        <v>0</v>
      </c>
      <c r="O416" s="25">
        <v>0</v>
      </c>
      <c r="P416" s="25">
        <v>482763</v>
      </c>
      <c r="Q416" s="25">
        <v>63669</v>
      </c>
      <c r="R416" s="25">
        <v>220176</v>
      </c>
      <c r="S416" s="25">
        <v>507</v>
      </c>
      <c r="T416" s="25">
        <v>2693</v>
      </c>
      <c r="U416" s="25">
        <v>9765</v>
      </c>
      <c r="V416" s="25">
        <v>2519</v>
      </c>
      <c r="W416" s="25">
        <v>0</v>
      </c>
      <c r="X416" s="25">
        <v>71973</v>
      </c>
      <c r="Y416" s="25">
        <v>0</v>
      </c>
      <c r="Z416" s="25">
        <v>0</v>
      </c>
      <c r="AA416" s="25">
        <v>8580701</v>
      </c>
      <c r="AB416" s="25">
        <v>0</v>
      </c>
    </row>
    <row r="417" spans="1:28" x14ac:dyDescent="0.3">
      <c r="A417" s="24" t="s">
        <v>832</v>
      </c>
      <c r="B417" s="22" t="s">
        <v>833</v>
      </c>
      <c r="C417" s="22">
        <v>1</v>
      </c>
      <c r="D417" s="22">
        <v>0</v>
      </c>
      <c r="E417" s="25">
        <v>4496365</v>
      </c>
      <c r="F417" s="25">
        <v>0</v>
      </c>
      <c r="G417" s="25">
        <v>0</v>
      </c>
      <c r="H417" s="25">
        <v>0</v>
      </c>
      <c r="I417" s="25">
        <v>438877</v>
      </c>
      <c r="J417" s="25">
        <v>2122883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467739</v>
      </c>
      <c r="Q417" s="25">
        <v>20876</v>
      </c>
      <c r="R417" s="25">
        <v>50098</v>
      </c>
      <c r="S417" s="25">
        <v>4704</v>
      </c>
      <c r="T417" s="25">
        <v>1685</v>
      </c>
      <c r="U417" s="25">
        <v>18174</v>
      </c>
      <c r="V417" s="25">
        <v>5479</v>
      </c>
      <c r="W417" s="25">
        <v>0</v>
      </c>
      <c r="X417" s="25">
        <v>0</v>
      </c>
      <c r="Y417" s="25">
        <v>0</v>
      </c>
      <c r="Z417" s="25">
        <v>0</v>
      </c>
      <c r="AA417" s="25">
        <v>7626880</v>
      </c>
      <c r="AB417" s="25">
        <v>0</v>
      </c>
    </row>
    <row r="418" spans="1:28" x14ac:dyDescent="0.3">
      <c r="A418" s="24" t="s">
        <v>834</v>
      </c>
      <c r="B418" s="22" t="s">
        <v>835</v>
      </c>
      <c r="C418" s="22">
        <v>1</v>
      </c>
      <c r="D418" s="22">
        <v>0</v>
      </c>
      <c r="E418" s="25">
        <v>26519133</v>
      </c>
      <c r="F418" s="25">
        <v>0</v>
      </c>
      <c r="G418" s="25">
        <v>1391526</v>
      </c>
      <c r="H418" s="25">
        <v>0</v>
      </c>
      <c r="I418" s="25">
        <v>4152879</v>
      </c>
      <c r="J418" s="25">
        <v>3060620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3917002</v>
      </c>
      <c r="Q418" s="25">
        <v>838420</v>
      </c>
      <c r="R418" s="25">
        <v>942517</v>
      </c>
      <c r="S418" s="25">
        <v>59381</v>
      </c>
      <c r="T418" s="25">
        <v>24775</v>
      </c>
      <c r="U418" s="25">
        <v>238534</v>
      </c>
      <c r="V418" s="25">
        <v>48540</v>
      </c>
      <c r="W418" s="25">
        <v>0</v>
      </c>
      <c r="X418" s="25">
        <v>842403</v>
      </c>
      <c r="Y418" s="25">
        <v>125398</v>
      </c>
      <c r="Z418" s="25">
        <v>0</v>
      </c>
      <c r="AA418" s="25">
        <v>42161128</v>
      </c>
      <c r="AB418" s="25">
        <v>0</v>
      </c>
    </row>
    <row r="419" spans="1:28" x14ac:dyDescent="0.3">
      <c r="A419" s="24" t="s">
        <v>836</v>
      </c>
      <c r="B419" s="22" t="s">
        <v>837</v>
      </c>
      <c r="C419" s="22">
        <v>1</v>
      </c>
      <c r="D419" s="22">
        <v>0</v>
      </c>
      <c r="E419" s="25">
        <v>26272728</v>
      </c>
      <c r="F419" s="25">
        <v>0</v>
      </c>
      <c r="G419" s="25">
        <v>1733245</v>
      </c>
      <c r="H419" s="25">
        <v>0</v>
      </c>
      <c r="I419" s="25">
        <v>4951492</v>
      </c>
      <c r="J419" s="25">
        <v>3003398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2819456</v>
      </c>
      <c r="Q419" s="25">
        <v>53706</v>
      </c>
      <c r="R419" s="25">
        <v>753143</v>
      </c>
      <c r="S419" s="25">
        <v>57074</v>
      </c>
      <c r="T419" s="25">
        <v>20416</v>
      </c>
      <c r="U419" s="25">
        <v>228632</v>
      </c>
      <c r="V419" s="25">
        <v>48314</v>
      </c>
      <c r="W419" s="25">
        <v>0</v>
      </c>
      <c r="X419" s="25">
        <v>459019</v>
      </c>
      <c r="Y419" s="25">
        <v>96582</v>
      </c>
      <c r="Z419" s="25">
        <v>0</v>
      </c>
      <c r="AA419" s="25">
        <v>40497205</v>
      </c>
      <c r="AB419" s="25">
        <v>0</v>
      </c>
    </row>
    <row r="420" spans="1:28" x14ac:dyDescent="0.3">
      <c r="A420" s="24" t="s">
        <v>838</v>
      </c>
      <c r="B420" s="22" t="s">
        <v>839</v>
      </c>
      <c r="C420" s="22">
        <v>1</v>
      </c>
      <c r="D420" s="22">
        <v>0</v>
      </c>
      <c r="E420" s="25">
        <v>2896101</v>
      </c>
      <c r="F420" s="25">
        <v>0</v>
      </c>
      <c r="G420" s="25">
        <v>194828</v>
      </c>
      <c r="H420" s="25">
        <v>0</v>
      </c>
      <c r="I420" s="25">
        <v>422951</v>
      </c>
      <c r="J420" s="25">
        <v>343140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462757</v>
      </c>
      <c r="Q420" s="25">
        <v>8673</v>
      </c>
      <c r="R420" s="25">
        <v>73434</v>
      </c>
      <c r="S420" s="25">
        <v>13917</v>
      </c>
      <c r="T420" s="25">
        <v>5806</v>
      </c>
      <c r="U420" s="25">
        <v>46018</v>
      </c>
      <c r="V420" s="25">
        <v>5711</v>
      </c>
      <c r="W420" s="25">
        <v>0</v>
      </c>
      <c r="X420" s="25">
        <v>0</v>
      </c>
      <c r="Y420" s="25">
        <v>0</v>
      </c>
      <c r="Z420" s="25">
        <v>0</v>
      </c>
      <c r="AA420" s="25">
        <v>4473336</v>
      </c>
      <c r="AB420" s="25">
        <v>0</v>
      </c>
    </row>
    <row r="421" spans="1:28" x14ac:dyDescent="0.3">
      <c r="A421" s="24" t="s">
        <v>840</v>
      </c>
      <c r="B421" s="22" t="s">
        <v>841</v>
      </c>
      <c r="C421" s="22">
        <v>1</v>
      </c>
      <c r="D421" s="22">
        <v>0</v>
      </c>
      <c r="E421" s="25">
        <v>592072</v>
      </c>
      <c r="F421" s="25">
        <v>0</v>
      </c>
      <c r="G421" s="25">
        <v>120225</v>
      </c>
      <c r="H421" s="25">
        <v>3</v>
      </c>
      <c r="I421" s="25">
        <v>53190</v>
      </c>
      <c r="J421" s="25">
        <v>68164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237098</v>
      </c>
      <c r="Q421" s="25">
        <v>0</v>
      </c>
      <c r="R421" s="25">
        <v>0</v>
      </c>
      <c r="S421" s="25">
        <v>3056</v>
      </c>
      <c r="T421" s="25">
        <v>35</v>
      </c>
      <c r="U421" s="25">
        <v>19456</v>
      </c>
      <c r="V421" s="25">
        <v>0</v>
      </c>
      <c r="W421" s="25">
        <v>0</v>
      </c>
      <c r="X421" s="25">
        <v>81000</v>
      </c>
      <c r="Y421" s="25">
        <v>0</v>
      </c>
      <c r="Z421" s="25">
        <v>0</v>
      </c>
      <c r="AA421" s="25">
        <v>1174299</v>
      </c>
      <c r="AB421" s="25">
        <v>0</v>
      </c>
    </row>
    <row r="422" spans="1:28" x14ac:dyDescent="0.3">
      <c r="A422" s="24" t="s">
        <v>842</v>
      </c>
      <c r="B422" s="22" t="s">
        <v>843</v>
      </c>
      <c r="C422" s="22">
        <v>1</v>
      </c>
      <c r="D422" s="22">
        <v>0</v>
      </c>
      <c r="E422" s="25">
        <v>9474519</v>
      </c>
      <c r="F422" s="25">
        <v>0</v>
      </c>
      <c r="G422" s="25">
        <v>925561</v>
      </c>
      <c r="H422" s="25">
        <v>292</v>
      </c>
      <c r="I422" s="25">
        <v>2271119</v>
      </c>
      <c r="J422" s="25">
        <v>1810283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1621880</v>
      </c>
      <c r="Q422" s="25">
        <v>414693</v>
      </c>
      <c r="R422" s="25">
        <v>372963</v>
      </c>
      <c r="S422" s="25">
        <v>22920</v>
      </c>
      <c r="T422" s="25">
        <v>9562</v>
      </c>
      <c r="U422" s="25">
        <v>92094</v>
      </c>
      <c r="V422" s="25">
        <v>19698</v>
      </c>
      <c r="W422" s="25">
        <v>0</v>
      </c>
      <c r="X422" s="25">
        <v>0</v>
      </c>
      <c r="Y422" s="25">
        <v>0</v>
      </c>
      <c r="Z422" s="25">
        <v>0</v>
      </c>
      <c r="AA422" s="25">
        <v>17035584</v>
      </c>
      <c r="AB422" s="25">
        <v>0</v>
      </c>
    </row>
    <row r="423" spans="1:28" x14ac:dyDescent="0.3">
      <c r="A423" s="24" t="s">
        <v>844</v>
      </c>
      <c r="B423" s="22" t="s">
        <v>845</v>
      </c>
      <c r="C423" s="22">
        <v>1</v>
      </c>
      <c r="D423" s="22">
        <v>0</v>
      </c>
      <c r="E423" s="25">
        <v>19708305</v>
      </c>
      <c r="F423" s="25">
        <v>0</v>
      </c>
      <c r="G423" s="25">
        <v>1305680</v>
      </c>
      <c r="H423" s="25">
        <v>0</v>
      </c>
      <c r="I423" s="25">
        <v>4357823</v>
      </c>
      <c r="J423" s="25">
        <v>2648406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2823715</v>
      </c>
      <c r="Q423" s="25">
        <v>288006</v>
      </c>
      <c r="R423" s="25">
        <v>647452</v>
      </c>
      <c r="S423" s="25">
        <v>44386</v>
      </c>
      <c r="T423" s="25">
        <v>15523</v>
      </c>
      <c r="U423" s="25">
        <v>176847</v>
      </c>
      <c r="V423" s="25">
        <v>32339</v>
      </c>
      <c r="W423" s="25">
        <v>0</v>
      </c>
      <c r="X423" s="25">
        <v>1080491</v>
      </c>
      <c r="Y423" s="25">
        <v>0</v>
      </c>
      <c r="Z423" s="25">
        <v>0</v>
      </c>
      <c r="AA423" s="25">
        <v>33128973</v>
      </c>
      <c r="AB423" s="25">
        <v>0</v>
      </c>
    </row>
    <row r="424" spans="1:28" x14ac:dyDescent="0.3">
      <c r="A424" s="24" t="s">
        <v>846</v>
      </c>
      <c r="B424" s="22" t="s">
        <v>847</v>
      </c>
      <c r="C424" s="22">
        <v>1</v>
      </c>
      <c r="D424" s="22">
        <v>0</v>
      </c>
      <c r="E424" s="25">
        <v>8670583</v>
      </c>
      <c r="F424" s="25">
        <v>0</v>
      </c>
      <c r="G424" s="25">
        <v>168884</v>
      </c>
      <c r="H424" s="25">
        <v>0</v>
      </c>
      <c r="I424" s="25">
        <v>1476416</v>
      </c>
      <c r="J424" s="25">
        <v>1484585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591827</v>
      </c>
      <c r="Q424" s="25">
        <v>386272</v>
      </c>
      <c r="R424" s="25">
        <v>85510</v>
      </c>
      <c r="S424" s="25">
        <v>9558</v>
      </c>
      <c r="T424" s="25">
        <v>3987</v>
      </c>
      <c r="U424" s="25">
        <v>29461</v>
      </c>
      <c r="V424" s="25">
        <v>8292</v>
      </c>
      <c r="W424" s="25">
        <v>0</v>
      </c>
      <c r="X424" s="25">
        <v>151914</v>
      </c>
      <c r="Y424" s="25">
        <v>0</v>
      </c>
      <c r="Z424" s="25">
        <v>0</v>
      </c>
      <c r="AA424" s="25">
        <v>13067289</v>
      </c>
      <c r="AB424" s="25">
        <v>7791</v>
      </c>
    </row>
    <row r="425" spans="1:28" x14ac:dyDescent="0.3">
      <c r="A425" s="24" t="s">
        <v>848</v>
      </c>
      <c r="B425" s="22" t="s">
        <v>849</v>
      </c>
      <c r="C425" s="22">
        <v>1</v>
      </c>
      <c r="D425" s="22">
        <v>0</v>
      </c>
      <c r="E425" s="25">
        <v>7346205</v>
      </c>
      <c r="F425" s="25">
        <v>0</v>
      </c>
      <c r="G425" s="25">
        <v>0</v>
      </c>
      <c r="H425" s="25">
        <v>0</v>
      </c>
      <c r="I425" s="25">
        <v>1337762</v>
      </c>
      <c r="J425" s="25">
        <v>1550585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1022955</v>
      </c>
      <c r="Q425" s="25">
        <v>173934</v>
      </c>
      <c r="R425" s="25">
        <v>242162</v>
      </c>
      <c r="S425" s="25">
        <v>15894</v>
      </c>
      <c r="T425" s="25">
        <v>6631</v>
      </c>
      <c r="U425" s="25">
        <v>63551</v>
      </c>
      <c r="V425" s="25">
        <v>16767</v>
      </c>
      <c r="W425" s="25">
        <v>0</v>
      </c>
      <c r="X425" s="25">
        <v>260211</v>
      </c>
      <c r="Y425" s="25">
        <v>0</v>
      </c>
      <c r="Z425" s="25">
        <v>0</v>
      </c>
      <c r="AA425" s="25">
        <v>12036657</v>
      </c>
      <c r="AB425" s="25">
        <v>8622</v>
      </c>
    </row>
    <row r="426" spans="1:28" x14ac:dyDescent="0.3">
      <c r="A426" s="24" t="s">
        <v>850</v>
      </c>
      <c r="B426" s="22" t="s">
        <v>851</v>
      </c>
      <c r="C426" s="22">
        <v>1</v>
      </c>
      <c r="D426" s="22">
        <v>0</v>
      </c>
      <c r="E426" s="25">
        <v>24693521</v>
      </c>
      <c r="F426" s="25">
        <v>0</v>
      </c>
      <c r="G426" s="25">
        <v>0</v>
      </c>
      <c r="H426" s="25">
        <v>0</v>
      </c>
      <c r="I426" s="25">
        <v>4345810</v>
      </c>
      <c r="J426" s="25">
        <v>4169202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2226800</v>
      </c>
      <c r="Q426" s="25">
        <v>774823</v>
      </c>
      <c r="R426" s="25">
        <v>883627</v>
      </c>
      <c r="S426" s="25">
        <v>66122</v>
      </c>
      <c r="T426" s="25">
        <v>27587</v>
      </c>
      <c r="U426" s="25">
        <v>257640</v>
      </c>
      <c r="V426" s="25">
        <v>65480</v>
      </c>
      <c r="W426" s="25">
        <v>0</v>
      </c>
      <c r="X426" s="25">
        <v>891006</v>
      </c>
      <c r="Y426" s="25">
        <v>0</v>
      </c>
      <c r="Z426" s="25">
        <v>0</v>
      </c>
      <c r="AA426" s="25">
        <v>38401618</v>
      </c>
      <c r="AB426" s="25">
        <v>0</v>
      </c>
    </row>
    <row r="427" spans="1:28" x14ac:dyDescent="0.3">
      <c r="A427" s="24" t="s">
        <v>852</v>
      </c>
      <c r="B427" s="22" t="s">
        <v>853</v>
      </c>
      <c r="C427" s="22">
        <v>1</v>
      </c>
      <c r="D427" s="22">
        <v>0</v>
      </c>
      <c r="E427" s="25">
        <v>13001070</v>
      </c>
      <c r="F427" s="25">
        <v>0</v>
      </c>
      <c r="G427" s="25">
        <v>0</v>
      </c>
      <c r="H427" s="25">
        <v>0</v>
      </c>
      <c r="I427" s="25">
        <v>1758173</v>
      </c>
      <c r="J427" s="25">
        <v>2358238</v>
      </c>
      <c r="K427" s="25">
        <v>0</v>
      </c>
      <c r="L427" s="25">
        <v>0</v>
      </c>
      <c r="M427" s="25">
        <v>45837</v>
      </c>
      <c r="N427" s="25">
        <v>277338</v>
      </c>
      <c r="O427" s="25">
        <v>143793</v>
      </c>
      <c r="P427" s="25">
        <v>0</v>
      </c>
      <c r="Q427" s="25">
        <v>176183</v>
      </c>
      <c r="R427" s="25">
        <v>132735</v>
      </c>
      <c r="S427" s="25">
        <v>18486</v>
      </c>
      <c r="T427" s="25">
        <v>7712</v>
      </c>
      <c r="U427" s="25">
        <v>59066</v>
      </c>
      <c r="V427" s="25">
        <v>22666</v>
      </c>
      <c r="W427" s="25">
        <v>0</v>
      </c>
      <c r="X427" s="25">
        <v>343862</v>
      </c>
      <c r="Y427" s="25">
        <v>0</v>
      </c>
      <c r="Z427" s="25">
        <v>0</v>
      </c>
      <c r="AA427" s="25">
        <v>18345159</v>
      </c>
      <c r="AB427" s="25">
        <v>0</v>
      </c>
    </row>
    <row r="428" spans="1:28" x14ac:dyDescent="0.3">
      <c r="A428" s="24" t="s">
        <v>854</v>
      </c>
      <c r="B428" s="22" t="s">
        <v>855</v>
      </c>
      <c r="C428" s="22">
        <v>1</v>
      </c>
      <c r="D428" s="22">
        <v>0</v>
      </c>
      <c r="E428" s="25">
        <v>34075462</v>
      </c>
      <c r="F428" s="25">
        <v>7567</v>
      </c>
      <c r="G428" s="25">
        <v>0</v>
      </c>
      <c r="H428" s="25">
        <v>0</v>
      </c>
      <c r="I428" s="25">
        <v>4089776</v>
      </c>
      <c r="J428" s="25">
        <v>3584581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1997069</v>
      </c>
      <c r="Q428" s="25">
        <v>361732</v>
      </c>
      <c r="R428" s="25">
        <v>994010</v>
      </c>
      <c r="S428" s="25">
        <v>29811</v>
      </c>
      <c r="T428" s="25">
        <v>12437</v>
      </c>
      <c r="U428" s="25">
        <v>133102</v>
      </c>
      <c r="V428" s="25">
        <v>37997</v>
      </c>
      <c r="W428" s="25">
        <v>0</v>
      </c>
      <c r="X428" s="25">
        <v>779998</v>
      </c>
      <c r="Y428" s="25">
        <v>0</v>
      </c>
      <c r="Z428" s="25">
        <v>0</v>
      </c>
      <c r="AA428" s="25">
        <v>46103542</v>
      </c>
      <c r="AB428" s="25">
        <v>0</v>
      </c>
    </row>
    <row r="429" spans="1:28" x14ac:dyDescent="0.3">
      <c r="A429" s="24" t="s">
        <v>856</v>
      </c>
      <c r="B429" s="22" t="s">
        <v>857</v>
      </c>
      <c r="C429" s="22">
        <v>1</v>
      </c>
      <c r="D429" s="22">
        <v>0</v>
      </c>
      <c r="E429" s="25">
        <v>1929819</v>
      </c>
      <c r="F429" s="25">
        <v>0</v>
      </c>
      <c r="G429" s="25">
        <v>0</v>
      </c>
      <c r="H429" s="25">
        <v>0</v>
      </c>
      <c r="I429" s="25">
        <v>535112</v>
      </c>
      <c r="J429" s="25">
        <v>306925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286919</v>
      </c>
      <c r="Q429" s="25">
        <v>48637</v>
      </c>
      <c r="R429" s="25">
        <v>46425</v>
      </c>
      <c r="S429" s="25">
        <v>5648</v>
      </c>
      <c r="T429" s="25">
        <v>2356</v>
      </c>
      <c r="U429" s="25">
        <v>25514</v>
      </c>
      <c r="V429" s="25">
        <v>5611</v>
      </c>
      <c r="W429" s="25">
        <v>0</v>
      </c>
      <c r="X429" s="25">
        <v>81000</v>
      </c>
      <c r="Y429" s="25">
        <v>0</v>
      </c>
      <c r="Z429" s="25">
        <v>0</v>
      </c>
      <c r="AA429" s="25">
        <v>3273966</v>
      </c>
      <c r="AB429" s="25">
        <v>0</v>
      </c>
    </row>
    <row r="430" spans="1:28" x14ac:dyDescent="0.3">
      <c r="A430" s="24" t="s">
        <v>858</v>
      </c>
      <c r="B430" s="22" t="s">
        <v>859</v>
      </c>
      <c r="C430" s="22">
        <v>1</v>
      </c>
      <c r="D430" s="22">
        <v>0</v>
      </c>
      <c r="E430" s="25">
        <v>12307883</v>
      </c>
      <c r="F430" s="25">
        <v>127243</v>
      </c>
      <c r="G430" s="25">
        <v>0</v>
      </c>
      <c r="H430" s="25">
        <v>1102</v>
      </c>
      <c r="I430" s="25">
        <v>1042590</v>
      </c>
      <c r="J430" s="25">
        <v>2166634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900759</v>
      </c>
      <c r="Q430" s="25">
        <v>933238</v>
      </c>
      <c r="R430" s="25">
        <v>462252</v>
      </c>
      <c r="S430" s="25">
        <v>16508</v>
      </c>
      <c r="T430" s="25">
        <v>6887</v>
      </c>
      <c r="U430" s="25">
        <v>62969</v>
      </c>
      <c r="V430" s="25">
        <v>19228</v>
      </c>
      <c r="W430" s="25">
        <v>0</v>
      </c>
      <c r="X430" s="25">
        <v>536745</v>
      </c>
      <c r="Y430" s="25">
        <v>0</v>
      </c>
      <c r="Z430" s="25">
        <v>0</v>
      </c>
      <c r="AA430" s="25">
        <v>18584038</v>
      </c>
      <c r="AB430" s="25">
        <v>0</v>
      </c>
    </row>
    <row r="431" spans="1:28" x14ac:dyDescent="0.3">
      <c r="A431" s="24" t="s">
        <v>860</v>
      </c>
      <c r="B431" s="22" t="s">
        <v>861</v>
      </c>
      <c r="C431" s="22">
        <v>1</v>
      </c>
      <c r="D431" s="22">
        <v>0</v>
      </c>
      <c r="E431" s="25">
        <v>17897921</v>
      </c>
      <c r="F431" s="25">
        <v>0</v>
      </c>
      <c r="G431" s="25">
        <v>0</v>
      </c>
      <c r="H431" s="25">
        <v>2574</v>
      </c>
      <c r="I431" s="25">
        <v>3417268</v>
      </c>
      <c r="J431" s="25">
        <v>1239345</v>
      </c>
      <c r="K431" s="25">
        <v>315</v>
      </c>
      <c r="L431" s="25">
        <v>0</v>
      </c>
      <c r="M431" s="25">
        <v>0</v>
      </c>
      <c r="N431" s="25">
        <v>0</v>
      </c>
      <c r="O431" s="25">
        <v>0</v>
      </c>
      <c r="P431" s="25">
        <v>1650032</v>
      </c>
      <c r="Q431" s="25">
        <v>603435</v>
      </c>
      <c r="R431" s="25">
        <v>164259</v>
      </c>
      <c r="S431" s="25">
        <v>40716</v>
      </c>
      <c r="T431" s="25">
        <v>16987</v>
      </c>
      <c r="U431" s="25">
        <v>154945</v>
      </c>
      <c r="V431" s="25">
        <v>44070</v>
      </c>
      <c r="W431" s="25">
        <v>0</v>
      </c>
      <c r="X431" s="25">
        <v>405277</v>
      </c>
      <c r="Y431" s="25">
        <v>0</v>
      </c>
      <c r="Z431" s="25">
        <v>0</v>
      </c>
      <c r="AA431" s="25">
        <v>25637144</v>
      </c>
      <c r="AB431" s="25">
        <v>0</v>
      </c>
    </row>
    <row r="432" spans="1:28" x14ac:dyDescent="0.3">
      <c r="A432" s="24" t="s">
        <v>862</v>
      </c>
      <c r="B432" s="22" t="s">
        <v>863</v>
      </c>
      <c r="C432" s="22">
        <v>1</v>
      </c>
      <c r="D432" s="22">
        <v>0</v>
      </c>
      <c r="E432" s="25">
        <v>8833837</v>
      </c>
      <c r="F432" s="25">
        <v>0</v>
      </c>
      <c r="G432" s="25">
        <v>0</v>
      </c>
      <c r="H432" s="25">
        <v>3438</v>
      </c>
      <c r="I432" s="25">
        <v>1625364</v>
      </c>
      <c r="J432" s="25">
        <v>425591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1096256</v>
      </c>
      <c r="Q432" s="25">
        <v>141988</v>
      </c>
      <c r="R432" s="25">
        <v>243648</v>
      </c>
      <c r="S432" s="25">
        <v>12689</v>
      </c>
      <c r="T432" s="25">
        <v>5293</v>
      </c>
      <c r="U432" s="25">
        <v>50853</v>
      </c>
      <c r="V432" s="25">
        <v>14123</v>
      </c>
      <c r="W432" s="25">
        <v>0</v>
      </c>
      <c r="X432" s="25">
        <v>210783</v>
      </c>
      <c r="Y432" s="25">
        <v>0</v>
      </c>
      <c r="Z432" s="25">
        <v>0</v>
      </c>
      <c r="AA432" s="25">
        <v>12663863</v>
      </c>
      <c r="AB432" s="25">
        <v>0</v>
      </c>
    </row>
    <row r="433" spans="1:28" x14ac:dyDescent="0.3">
      <c r="A433" s="24" t="s">
        <v>864</v>
      </c>
      <c r="B433" s="22" t="s">
        <v>865</v>
      </c>
      <c r="C433" s="22">
        <v>1</v>
      </c>
      <c r="D433" s="22">
        <v>0</v>
      </c>
      <c r="E433" s="25">
        <v>6477676</v>
      </c>
      <c r="F433" s="25">
        <v>0</v>
      </c>
      <c r="G433" s="25">
        <v>0</v>
      </c>
      <c r="H433" s="25">
        <v>0</v>
      </c>
      <c r="I433" s="25">
        <v>1120227</v>
      </c>
      <c r="J433" s="25">
        <v>1893868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788642</v>
      </c>
      <c r="Q433" s="25">
        <v>285914</v>
      </c>
      <c r="R433" s="25">
        <v>162854</v>
      </c>
      <c r="S433" s="25">
        <v>7280</v>
      </c>
      <c r="T433" s="25">
        <v>936</v>
      </c>
      <c r="U433" s="25">
        <v>46817</v>
      </c>
      <c r="V433" s="25">
        <v>13794</v>
      </c>
      <c r="W433" s="25">
        <v>0</v>
      </c>
      <c r="X433" s="25">
        <v>116026</v>
      </c>
      <c r="Y433" s="25">
        <v>0</v>
      </c>
      <c r="Z433" s="25">
        <v>0</v>
      </c>
      <c r="AA433" s="25">
        <v>10914034</v>
      </c>
      <c r="AB433" s="25">
        <v>0</v>
      </c>
    </row>
    <row r="434" spans="1:28" x14ac:dyDescent="0.3">
      <c r="A434" s="24" t="s">
        <v>866</v>
      </c>
      <c r="B434" s="22" t="s">
        <v>867</v>
      </c>
      <c r="C434" s="22">
        <v>1</v>
      </c>
      <c r="D434" s="22">
        <v>0</v>
      </c>
      <c r="E434" s="25">
        <v>61580546</v>
      </c>
      <c r="F434" s="25">
        <v>256720</v>
      </c>
      <c r="G434" s="25">
        <v>0</v>
      </c>
      <c r="H434" s="25">
        <v>16200</v>
      </c>
      <c r="I434" s="25">
        <v>7001215</v>
      </c>
      <c r="J434" s="25">
        <v>6871843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4565673</v>
      </c>
      <c r="Q434" s="25">
        <v>2179361</v>
      </c>
      <c r="R434" s="25">
        <v>2442368</v>
      </c>
      <c r="S434" s="25">
        <v>72489</v>
      </c>
      <c r="T434" s="25">
        <v>30243</v>
      </c>
      <c r="U434" s="25">
        <v>262650</v>
      </c>
      <c r="V434" s="25">
        <v>89351</v>
      </c>
      <c r="W434" s="25">
        <v>0</v>
      </c>
      <c r="X434" s="25">
        <v>2281736</v>
      </c>
      <c r="Y434" s="25">
        <v>0</v>
      </c>
      <c r="Z434" s="25">
        <v>0</v>
      </c>
      <c r="AA434" s="25">
        <v>87650395</v>
      </c>
      <c r="AB434" s="25">
        <v>0</v>
      </c>
    </row>
    <row r="435" spans="1:28" x14ac:dyDescent="0.3">
      <c r="A435" s="24" t="s">
        <v>868</v>
      </c>
      <c r="B435" s="22" t="s">
        <v>869</v>
      </c>
      <c r="C435" s="22">
        <v>1</v>
      </c>
      <c r="D435" s="22">
        <v>0</v>
      </c>
      <c r="E435" s="25">
        <v>46833453</v>
      </c>
      <c r="F435" s="25">
        <v>0</v>
      </c>
      <c r="G435" s="25">
        <v>1129414</v>
      </c>
      <c r="H435" s="25">
        <v>0</v>
      </c>
      <c r="I435" s="25">
        <v>5785178</v>
      </c>
      <c r="J435" s="25">
        <v>1860459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3014417</v>
      </c>
      <c r="Q435" s="25">
        <v>1641037</v>
      </c>
      <c r="R435" s="25">
        <v>511132</v>
      </c>
      <c r="S435" s="25">
        <v>127615</v>
      </c>
      <c r="T435" s="25">
        <v>53243</v>
      </c>
      <c r="U435" s="25">
        <v>477942</v>
      </c>
      <c r="V435" s="25">
        <v>96483</v>
      </c>
      <c r="W435" s="25">
        <v>0</v>
      </c>
      <c r="X435" s="25">
        <v>2536242</v>
      </c>
      <c r="Y435" s="25">
        <v>0</v>
      </c>
      <c r="Z435" s="25">
        <v>0</v>
      </c>
      <c r="AA435" s="25">
        <v>64066615</v>
      </c>
      <c r="AB435" s="25">
        <v>0</v>
      </c>
    </row>
    <row r="436" spans="1:28" x14ac:dyDescent="0.3">
      <c r="A436" s="24" t="s">
        <v>870</v>
      </c>
      <c r="B436" s="22" t="s">
        <v>871</v>
      </c>
      <c r="C436" s="22">
        <v>1</v>
      </c>
      <c r="D436" s="22">
        <v>0</v>
      </c>
      <c r="E436" s="25">
        <v>15571790</v>
      </c>
      <c r="F436" s="25">
        <v>0</v>
      </c>
      <c r="G436" s="25">
        <v>401645</v>
      </c>
      <c r="H436" s="25">
        <v>0</v>
      </c>
      <c r="I436" s="25">
        <v>1431280</v>
      </c>
      <c r="J436" s="25">
        <v>2912790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2146545</v>
      </c>
      <c r="Q436" s="25">
        <v>302565</v>
      </c>
      <c r="R436" s="25">
        <v>28955</v>
      </c>
      <c r="S436" s="25">
        <v>34559</v>
      </c>
      <c r="T436" s="25">
        <v>12364</v>
      </c>
      <c r="U436" s="25">
        <v>135373</v>
      </c>
      <c r="V436" s="25">
        <v>28920</v>
      </c>
      <c r="W436" s="25">
        <v>0</v>
      </c>
      <c r="X436" s="25">
        <v>459464</v>
      </c>
      <c r="Y436" s="25">
        <v>0</v>
      </c>
      <c r="Z436" s="25">
        <v>0</v>
      </c>
      <c r="AA436" s="25">
        <v>23466250</v>
      </c>
      <c r="AB436" s="25">
        <v>0</v>
      </c>
    </row>
    <row r="437" spans="1:28" x14ac:dyDescent="0.3">
      <c r="A437" s="24" t="s">
        <v>872</v>
      </c>
      <c r="B437" s="22" t="s">
        <v>873</v>
      </c>
      <c r="C437" s="22">
        <v>1</v>
      </c>
      <c r="D437" s="22">
        <v>0</v>
      </c>
      <c r="E437" s="25">
        <v>87471831</v>
      </c>
      <c r="F437" s="25">
        <v>0</v>
      </c>
      <c r="G437" s="25">
        <v>5419391</v>
      </c>
      <c r="H437" s="25">
        <v>0</v>
      </c>
      <c r="I437" s="25">
        <v>11190308</v>
      </c>
      <c r="J437" s="25">
        <v>5090470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4805226</v>
      </c>
      <c r="Q437" s="25">
        <v>2677789</v>
      </c>
      <c r="R437" s="25">
        <v>248858</v>
      </c>
      <c r="S437" s="25">
        <v>120305</v>
      </c>
      <c r="T437" s="25">
        <v>50193</v>
      </c>
      <c r="U437" s="25">
        <v>512542</v>
      </c>
      <c r="V437" s="25">
        <v>134102</v>
      </c>
      <c r="W437" s="25">
        <v>0</v>
      </c>
      <c r="X437" s="25">
        <v>3436820</v>
      </c>
      <c r="Y437" s="25">
        <v>0</v>
      </c>
      <c r="Z437" s="25">
        <v>0</v>
      </c>
      <c r="AA437" s="25">
        <v>121157835</v>
      </c>
      <c r="AB437" s="25">
        <v>0</v>
      </c>
    </row>
    <row r="438" spans="1:28" x14ac:dyDescent="0.3">
      <c r="A438" s="24" t="s">
        <v>874</v>
      </c>
      <c r="B438" s="22" t="s">
        <v>875</v>
      </c>
      <c r="C438" s="22">
        <v>1</v>
      </c>
      <c r="D438" s="22">
        <v>0</v>
      </c>
      <c r="E438" s="25">
        <v>11335181</v>
      </c>
      <c r="F438" s="25">
        <v>0</v>
      </c>
      <c r="G438" s="25">
        <v>327764</v>
      </c>
      <c r="H438" s="25">
        <v>3108</v>
      </c>
      <c r="I438" s="25">
        <v>1969946</v>
      </c>
      <c r="J438" s="25">
        <v>1184091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2672246</v>
      </c>
      <c r="Q438" s="25">
        <v>454369</v>
      </c>
      <c r="R438" s="25">
        <v>65424</v>
      </c>
      <c r="S438" s="25">
        <v>42019</v>
      </c>
      <c r="T438" s="25">
        <v>17531</v>
      </c>
      <c r="U438" s="25">
        <v>167819</v>
      </c>
      <c r="V438" s="25">
        <v>20433</v>
      </c>
      <c r="W438" s="25">
        <v>0</v>
      </c>
      <c r="X438" s="25">
        <v>435001</v>
      </c>
      <c r="Y438" s="25">
        <v>0</v>
      </c>
      <c r="Z438" s="25">
        <v>0</v>
      </c>
      <c r="AA438" s="25">
        <v>18694932</v>
      </c>
      <c r="AB438" s="25">
        <v>0</v>
      </c>
    </row>
    <row r="439" spans="1:28" x14ac:dyDescent="0.3">
      <c r="A439" s="24" t="s">
        <v>876</v>
      </c>
      <c r="B439" s="22" t="s">
        <v>877</v>
      </c>
      <c r="C439" s="22">
        <v>1</v>
      </c>
      <c r="D439" s="22">
        <v>0</v>
      </c>
      <c r="E439" s="25">
        <v>14422372</v>
      </c>
      <c r="F439" s="25">
        <v>0</v>
      </c>
      <c r="G439" s="25">
        <v>257531</v>
      </c>
      <c r="H439" s="25">
        <v>3806</v>
      </c>
      <c r="I439" s="25">
        <v>2934122</v>
      </c>
      <c r="J439" s="25">
        <v>1930376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2380800</v>
      </c>
      <c r="Q439" s="25">
        <v>669111</v>
      </c>
      <c r="R439" s="25">
        <v>164615</v>
      </c>
      <c r="S439" s="25">
        <v>43712</v>
      </c>
      <c r="T439" s="25">
        <v>18237</v>
      </c>
      <c r="U439" s="25">
        <v>175799</v>
      </c>
      <c r="V439" s="25">
        <v>31636</v>
      </c>
      <c r="W439" s="25">
        <v>0</v>
      </c>
      <c r="X439" s="25">
        <v>345960</v>
      </c>
      <c r="Y439" s="25">
        <v>5860</v>
      </c>
      <c r="Z439" s="25">
        <v>0</v>
      </c>
      <c r="AA439" s="25">
        <v>23383937</v>
      </c>
      <c r="AB439" s="25">
        <v>0</v>
      </c>
    </row>
    <row r="440" spans="1:28" x14ac:dyDescent="0.3">
      <c r="A440" s="24" t="s">
        <v>878</v>
      </c>
      <c r="B440" s="22" t="s">
        <v>879</v>
      </c>
      <c r="C440" s="22">
        <v>1</v>
      </c>
      <c r="D440" s="22">
        <v>0</v>
      </c>
      <c r="E440" s="25">
        <v>11906772</v>
      </c>
      <c r="F440" s="25">
        <v>0</v>
      </c>
      <c r="G440" s="25">
        <v>928893</v>
      </c>
      <c r="H440" s="25">
        <v>0</v>
      </c>
      <c r="I440" s="25">
        <v>1697686</v>
      </c>
      <c r="J440" s="25">
        <v>1428263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1858097</v>
      </c>
      <c r="Q440" s="25">
        <v>303002</v>
      </c>
      <c r="R440" s="25">
        <v>103356</v>
      </c>
      <c r="S440" s="25">
        <v>37241</v>
      </c>
      <c r="T440" s="25">
        <v>15537</v>
      </c>
      <c r="U440" s="25">
        <v>138810</v>
      </c>
      <c r="V440" s="25">
        <v>26291</v>
      </c>
      <c r="W440" s="25">
        <v>0</v>
      </c>
      <c r="X440" s="25">
        <v>281696</v>
      </c>
      <c r="Y440" s="25">
        <v>0</v>
      </c>
      <c r="Z440" s="25">
        <v>0</v>
      </c>
      <c r="AA440" s="25">
        <v>18725644</v>
      </c>
      <c r="AB440" s="25">
        <v>0</v>
      </c>
    </row>
    <row r="441" spans="1:28" x14ac:dyDescent="0.3">
      <c r="A441" s="24" t="s">
        <v>880</v>
      </c>
      <c r="B441" s="22" t="s">
        <v>881</v>
      </c>
      <c r="C441" s="22">
        <v>1</v>
      </c>
      <c r="D441" s="22">
        <v>0</v>
      </c>
      <c r="E441" s="25">
        <v>25418208</v>
      </c>
      <c r="F441" s="25">
        <v>0</v>
      </c>
      <c r="G441" s="25">
        <v>539632</v>
      </c>
      <c r="H441" s="25">
        <v>3997</v>
      </c>
      <c r="I441" s="25">
        <v>6187987</v>
      </c>
      <c r="J441" s="25">
        <v>820763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3562496</v>
      </c>
      <c r="Q441" s="25">
        <v>375359</v>
      </c>
      <c r="R441" s="25">
        <v>431648</v>
      </c>
      <c r="S441" s="25">
        <v>92921</v>
      </c>
      <c r="T441" s="25">
        <v>38768</v>
      </c>
      <c r="U441" s="25">
        <v>342802</v>
      </c>
      <c r="V441" s="25">
        <v>61547</v>
      </c>
      <c r="W441" s="25">
        <v>0</v>
      </c>
      <c r="X441" s="25">
        <v>769702</v>
      </c>
      <c r="Y441" s="25">
        <v>23753</v>
      </c>
      <c r="Z441" s="25">
        <v>0</v>
      </c>
      <c r="AA441" s="25">
        <v>38669583</v>
      </c>
      <c r="AB441" s="25">
        <v>0</v>
      </c>
    </row>
    <row r="442" spans="1:28" x14ac:dyDescent="0.3">
      <c r="A442" s="24" t="s">
        <v>882</v>
      </c>
      <c r="B442" s="22" t="s">
        <v>883</v>
      </c>
      <c r="C442" s="22">
        <v>1</v>
      </c>
      <c r="D442" s="22">
        <v>1</v>
      </c>
      <c r="E442" s="25">
        <v>95807853</v>
      </c>
      <c r="F442" s="25">
        <v>0</v>
      </c>
      <c r="G442" s="25">
        <v>729146</v>
      </c>
      <c r="H442" s="25">
        <v>0</v>
      </c>
      <c r="I442" s="25">
        <v>43408562</v>
      </c>
      <c r="J442" s="25">
        <v>1911741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3630951</v>
      </c>
      <c r="Q442" s="25">
        <v>1757027</v>
      </c>
      <c r="R442" s="25">
        <v>689076</v>
      </c>
      <c r="S442" s="25">
        <v>647136</v>
      </c>
      <c r="T442" s="25">
        <v>228969</v>
      </c>
      <c r="U442" s="25">
        <v>2486402</v>
      </c>
      <c r="V442" s="25">
        <v>394498</v>
      </c>
      <c r="W442" s="25">
        <v>0</v>
      </c>
      <c r="X442" s="25">
        <v>13966470</v>
      </c>
      <c r="Y442" s="25">
        <v>0</v>
      </c>
      <c r="Z442" s="25">
        <v>0</v>
      </c>
      <c r="AA442" s="25">
        <v>165657831</v>
      </c>
      <c r="AB442" s="25">
        <v>0</v>
      </c>
    </row>
    <row r="443" spans="1:28" x14ac:dyDescent="0.3">
      <c r="A443" s="24" t="s">
        <v>884</v>
      </c>
      <c r="B443" s="22" t="s">
        <v>885</v>
      </c>
      <c r="C443" s="22">
        <v>1</v>
      </c>
      <c r="D443" s="22">
        <v>0</v>
      </c>
      <c r="E443" s="25">
        <v>16053655</v>
      </c>
      <c r="F443" s="25">
        <v>0</v>
      </c>
      <c r="G443" s="25">
        <v>0</v>
      </c>
      <c r="H443" s="25">
        <v>20256</v>
      </c>
      <c r="I443" s="25">
        <v>2111898</v>
      </c>
      <c r="J443" s="25">
        <v>2473592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2129472</v>
      </c>
      <c r="Q443" s="25">
        <v>490376</v>
      </c>
      <c r="R443" s="25">
        <v>0</v>
      </c>
      <c r="S443" s="25">
        <v>13887</v>
      </c>
      <c r="T443" s="25">
        <v>5793</v>
      </c>
      <c r="U443" s="25">
        <v>53649</v>
      </c>
      <c r="V443" s="25">
        <v>19428</v>
      </c>
      <c r="W443" s="25">
        <v>0</v>
      </c>
      <c r="X443" s="25">
        <v>430698</v>
      </c>
      <c r="Y443" s="25">
        <v>0</v>
      </c>
      <c r="Z443" s="25">
        <v>0</v>
      </c>
      <c r="AA443" s="25">
        <v>23802704</v>
      </c>
      <c r="AB443" s="25">
        <v>0</v>
      </c>
    </row>
    <row r="444" spans="1:28" x14ac:dyDescent="0.3">
      <c r="A444" s="24" t="s">
        <v>886</v>
      </c>
      <c r="B444" s="22" t="s">
        <v>887</v>
      </c>
      <c r="C444" s="22">
        <v>1</v>
      </c>
      <c r="D444" s="22">
        <v>0</v>
      </c>
      <c r="E444" s="25">
        <v>13485260</v>
      </c>
      <c r="F444" s="25">
        <v>0</v>
      </c>
      <c r="G444" s="25">
        <v>0</v>
      </c>
      <c r="H444" s="25">
        <v>0</v>
      </c>
      <c r="I444" s="25">
        <v>1851038</v>
      </c>
      <c r="J444" s="25">
        <v>4932002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1822918</v>
      </c>
      <c r="Q444" s="25">
        <v>635528</v>
      </c>
      <c r="R444" s="25">
        <v>0</v>
      </c>
      <c r="S444" s="25">
        <v>16478</v>
      </c>
      <c r="T444" s="25">
        <v>6875</v>
      </c>
      <c r="U444" s="25">
        <v>61804</v>
      </c>
      <c r="V444" s="25">
        <v>20817</v>
      </c>
      <c r="W444" s="25">
        <v>0</v>
      </c>
      <c r="X444" s="25">
        <v>244845</v>
      </c>
      <c r="Y444" s="25">
        <v>26193</v>
      </c>
      <c r="Z444" s="25">
        <v>0</v>
      </c>
      <c r="AA444" s="25">
        <v>23103758</v>
      </c>
      <c r="AB444" s="25">
        <v>0</v>
      </c>
    </row>
    <row r="445" spans="1:28" x14ac:dyDescent="0.3">
      <c r="A445" s="24" t="s">
        <v>888</v>
      </c>
      <c r="B445" s="22" t="s">
        <v>889</v>
      </c>
      <c r="C445" s="22">
        <v>1</v>
      </c>
      <c r="D445" s="22">
        <v>0</v>
      </c>
      <c r="E445" s="25">
        <v>3917369</v>
      </c>
      <c r="F445" s="25">
        <v>0</v>
      </c>
      <c r="G445" s="25">
        <v>326146</v>
      </c>
      <c r="H445" s="25">
        <v>1982</v>
      </c>
      <c r="I445" s="25">
        <v>409408</v>
      </c>
      <c r="J445" s="25">
        <v>658409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351809</v>
      </c>
      <c r="Q445" s="25">
        <v>25277</v>
      </c>
      <c r="R445" s="25">
        <v>0</v>
      </c>
      <c r="S445" s="25">
        <v>3566</v>
      </c>
      <c r="T445" s="25">
        <v>1487</v>
      </c>
      <c r="U445" s="25">
        <v>13747</v>
      </c>
      <c r="V445" s="25">
        <v>1141</v>
      </c>
      <c r="W445" s="25">
        <v>0</v>
      </c>
      <c r="X445" s="25">
        <v>128249</v>
      </c>
      <c r="Y445" s="25">
        <v>0</v>
      </c>
      <c r="Z445" s="25">
        <v>0</v>
      </c>
      <c r="AA445" s="25">
        <v>5838590</v>
      </c>
      <c r="AB445" s="25">
        <v>0</v>
      </c>
    </row>
    <row r="446" spans="1:28" x14ac:dyDescent="0.3">
      <c r="A446" s="24" t="s">
        <v>890</v>
      </c>
      <c r="B446" s="22" t="s">
        <v>891</v>
      </c>
      <c r="C446" s="22">
        <v>1</v>
      </c>
      <c r="D446" s="22">
        <v>0</v>
      </c>
      <c r="E446" s="25">
        <v>2741920</v>
      </c>
      <c r="F446" s="25">
        <v>0</v>
      </c>
      <c r="G446" s="25">
        <v>0</v>
      </c>
      <c r="H446" s="25">
        <v>0</v>
      </c>
      <c r="I446" s="25">
        <v>547324</v>
      </c>
      <c r="J446" s="25">
        <v>167747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518863</v>
      </c>
      <c r="Q446" s="25">
        <v>108207</v>
      </c>
      <c r="R446" s="25">
        <v>0</v>
      </c>
      <c r="S446" s="25">
        <v>5468</v>
      </c>
      <c r="T446" s="25">
        <v>2281</v>
      </c>
      <c r="U446" s="25">
        <v>21262</v>
      </c>
      <c r="V446" s="25">
        <v>3260</v>
      </c>
      <c r="W446" s="25">
        <v>0</v>
      </c>
      <c r="X446" s="25">
        <v>40500</v>
      </c>
      <c r="Y446" s="25">
        <v>0</v>
      </c>
      <c r="Z446" s="25">
        <v>0</v>
      </c>
      <c r="AA446" s="25">
        <v>4156832</v>
      </c>
      <c r="AB446" s="25">
        <v>0</v>
      </c>
    </row>
    <row r="447" spans="1:28" x14ac:dyDescent="0.3">
      <c r="A447" s="24" t="s">
        <v>892</v>
      </c>
      <c r="B447" s="22" t="s">
        <v>893</v>
      </c>
      <c r="C447" s="22">
        <v>1</v>
      </c>
      <c r="D447" s="22">
        <v>0</v>
      </c>
      <c r="E447" s="25">
        <v>23490347</v>
      </c>
      <c r="F447" s="25">
        <v>0</v>
      </c>
      <c r="G447" s="25">
        <v>0</v>
      </c>
      <c r="H447" s="25">
        <v>15633</v>
      </c>
      <c r="I447" s="25">
        <v>2406187</v>
      </c>
      <c r="J447" s="25">
        <v>2911528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3273819</v>
      </c>
      <c r="Q447" s="25">
        <v>666869</v>
      </c>
      <c r="R447" s="25">
        <v>0</v>
      </c>
      <c r="S447" s="25">
        <v>22051</v>
      </c>
      <c r="T447" s="25">
        <v>9200</v>
      </c>
      <c r="U447" s="25">
        <v>85686</v>
      </c>
      <c r="V447" s="25">
        <v>29496</v>
      </c>
      <c r="W447" s="25">
        <v>0</v>
      </c>
      <c r="X447" s="25">
        <v>806750</v>
      </c>
      <c r="Y447" s="25">
        <v>0</v>
      </c>
      <c r="Z447" s="25">
        <v>0</v>
      </c>
      <c r="AA447" s="25">
        <v>33717566</v>
      </c>
      <c r="AB447" s="25">
        <v>0</v>
      </c>
    </row>
    <row r="448" spans="1:28" x14ac:dyDescent="0.3">
      <c r="A448" s="24" t="s">
        <v>894</v>
      </c>
      <c r="B448" s="22" t="s">
        <v>895</v>
      </c>
      <c r="C448" s="22">
        <v>1</v>
      </c>
      <c r="D448" s="22">
        <v>0</v>
      </c>
      <c r="E448" s="25">
        <v>3073493</v>
      </c>
      <c r="F448" s="25">
        <v>0</v>
      </c>
      <c r="G448" s="25">
        <v>69877</v>
      </c>
      <c r="H448" s="25">
        <v>0</v>
      </c>
      <c r="I448" s="25">
        <v>498686</v>
      </c>
      <c r="J448" s="25">
        <v>162160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375358</v>
      </c>
      <c r="Q448" s="25">
        <v>107704</v>
      </c>
      <c r="R448" s="25">
        <v>0</v>
      </c>
      <c r="S448" s="25">
        <v>3311</v>
      </c>
      <c r="T448" s="25">
        <v>1381</v>
      </c>
      <c r="U448" s="25">
        <v>12175</v>
      </c>
      <c r="V448" s="25">
        <v>2482</v>
      </c>
      <c r="W448" s="25">
        <v>0</v>
      </c>
      <c r="X448" s="25">
        <v>72000</v>
      </c>
      <c r="Y448" s="25">
        <v>67</v>
      </c>
      <c r="Z448" s="25">
        <v>0</v>
      </c>
      <c r="AA448" s="25">
        <v>4378694</v>
      </c>
      <c r="AB448" s="25">
        <v>0</v>
      </c>
    </row>
    <row r="449" spans="1:28" x14ac:dyDescent="0.3">
      <c r="A449" s="24" t="s">
        <v>896</v>
      </c>
      <c r="B449" s="22" t="s">
        <v>897</v>
      </c>
      <c r="C449" s="22">
        <v>1</v>
      </c>
      <c r="D449" s="22">
        <v>0</v>
      </c>
      <c r="E449" s="25">
        <v>6701822</v>
      </c>
      <c r="F449" s="25">
        <v>0</v>
      </c>
      <c r="G449" s="25">
        <v>164835</v>
      </c>
      <c r="H449" s="25">
        <v>2582</v>
      </c>
      <c r="I449" s="25">
        <v>833163</v>
      </c>
      <c r="J449" s="25">
        <v>1209677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895186</v>
      </c>
      <c r="Q449" s="25">
        <v>264119</v>
      </c>
      <c r="R449" s="25">
        <v>30695</v>
      </c>
      <c r="S449" s="25">
        <v>5438</v>
      </c>
      <c r="T449" s="25">
        <v>2268</v>
      </c>
      <c r="U449" s="25">
        <v>21145</v>
      </c>
      <c r="V449" s="25">
        <v>6896</v>
      </c>
      <c r="W449" s="25">
        <v>0</v>
      </c>
      <c r="X449" s="25">
        <v>103377</v>
      </c>
      <c r="Y449" s="25">
        <v>0</v>
      </c>
      <c r="Z449" s="25">
        <v>0</v>
      </c>
      <c r="AA449" s="25">
        <v>10241203</v>
      </c>
      <c r="AB449" s="25">
        <v>0</v>
      </c>
    </row>
    <row r="450" spans="1:28" x14ac:dyDescent="0.3">
      <c r="A450" s="24" t="s">
        <v>898</v>
      </c>
      <c r="B450" s="22" t="s">
        <v>899</v>
      </c>
      <c r="C450" s="22">
        <v>1</v>
      </c>
      <c r="D450" s="22">
        <v>0</v>
      </c>
      <c r="E450" s="25">
        <v>8186381</v>
      </c>
      <c r="F450" s="25">
        <v>0</v>
      </c>
      <c r="G450" s="25">
        <v>0</v>
      </c>
      <c r="H450" s="25">
        <v>3624</v>
      </c>
      <c r="I450" s="25">
        <v>1357808</v>
      </c>
      <c r="J450" s="25">
        <v>1137005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1404895</v>
      </c>
      <c r="Q450" s="25">
        <v>476062</v>
      </c>
      <c r="R450" s="25">
        <v>0</v>
      </c>
      <c r="S450" s="25">
        <v>8000</v>
      </c>
      <c r="T450" s="25">
        <v>3337</v>
      </c>
      <c r="U450" s="25">
        <v>30582</v>
      </c>
      <c r="V450" s="25">
        <v>10507</v>
      </c>
      <c r="W450" s="25">
        <v>0</v>
      </c>
      <c r="X450" s="25">
        <v>465187</v>
      </c>
      <c r="Y450" s="25">
        <v>0</v>
      </c>
      <c r="Z450" s="25">
        <v>0</v>
      </c>
      <c r="AA450" s="25">
        <v>13083388</v>
      </c>
      <c r="AB450" s="25">
        <v>0</v>
      </c>
    </row>
    <row r="451" spans="1:28" x14ac:dyDescent="0.3">
      <c r="A451" s="24" t="s">
        <v>900</v>
      </c>
      <c r="B451" s="22" t="s">
        <v>901</v>
      </c>
      <c r="C451" s="22">
        <v>1</v>
      </c>
      <c r="D451" s="22">
        <v>0</v>
      </c>
      <c r="E451" s="25">
        <v>9088155</v>
      </c>
      <c r="F451" s="25">
        <v>0</v>
      </c>
      <c r="G451" s="25">
        <v>0</v>
      </c>
      <c r="H451" s="25">
        <v>0</v>
      </c>
      <c r="I451" s="25">
        <v>1266845</v>
      </c>
      <c r="J451" s="25">
        <v>817160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1414074</v>
      </c>
      <c r="Q451" s="25">
        <v>423256</v>
      </c>
      <c r="R451" s="25">
        <v>0</v>
      </c>
      <c r="S451" s="25">
        <v>8988</v>
      </c>
      <c r="T451" s="25">
        <v>3818</v>
      </c>
      <c r="U451" s="25">
        <v>34717</v>
      </c>
      <c r="V451" s="25">
        <v>11637</v>
      </c>
      <c r="W451" s="25">
        <v>0</v>
      </c>
      <c r="X451" s="25">
        <v>95395</v>
      </c>
      <c r="Y451" s="25">
        <v>0</v>
      </c>
      <c r="Z451" s="25">
        <v>0</v>
      </c>
      <c r="AA451" s="25">
        <v>13164045</v>
      </c>
      <c r="AB451" s="25">
        <v>0</v>
      </c>
    </row>
    <row r="452" spans="1:28" x14ac:dyDescent="0.3">
      <c r="A452" s="24" t="s">
        <v>902</v>
      </c>
      <c r="B452" s="22" t="s">
        <v>903</v>
      </c>
      <c r="C452" s="22">
        <v>1</v>
      </c>
      <c r="D452" s="22">
        <v>0</v>
      </c>
      <c r="E452" s="25">
        <v>35788590</v>
      </c>
      <c r="F452" s="25">
        <v>0</v>
      </c>
      <c r="G452" s="25">
        <v>0</v>
      </c>
      <c r="H452" s="25">
        <v>0</v>
      </c>
      <c r="I452" s="25">
        <v>2267478</v>
      </c>
      <c r="J452" s="25">
        <v>5770944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4259598</v>
      </c>
      <c r="Q452" s="25">
        <v>1507013</v>
      </c>
      <c r="R452" s="25">
        <v>144664</v>
      </c>
      <c r="S452" s="25">
        <v>36357</v>
      </c>
      <c r="T452" s="25">
        <v>15168</v>
      </c>
      <c r="U452" s="25">
        <v>139684</v>
      </c>
      <c r="V452" s="25">
        <v>48925</v>
      </c>
      <c r="W452" s="25">
        <v>0</v>
      </c>
      <c r="X452" s="25">
        <v>1084691</v>
      </c>
      <c r="Y452" s="25">
        <v>0</v>
      </c>
      <c r="Z452" s="25">
        <v>0</v>
      </c>
      <c r="AA452" s="25">
        <v>51063112</v>
      </c>
      <c r="AB452" s="25">
        <v>0</v>
      </c>
    </row>
    <row r="453" spans="1:28" x14ac:dyDescent="0.3">
      <c r="A453" s="24" t="s">
        <v>904</v>
      </c>
      <c r="B453" s="22" t="s">
        <v>905</v>
      </c>
      <c r="C453" s="22">
        <v>1</v>
      </c>
      <c r="D453" s="22">
        <v>0</v>
      </c>
      <c r="E453" s="25">
        <v>4158698</v>
      </c>
      <c r="F453" s="25">
        <v>0</v>
      </c>
      <c r="G453" s="25">
        <v>154897</v>
      </c>
      <c r="H453" s="25">
        <v>0</v>
      </c>
      <c r="I453" s="25">
        <v>648063</v>
      </c>
      <c r="J453" s="25">
        <v>515573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787379</v>
      </c>
      <c r="Q453" s="25">
        <v>335906</v>
      </c>
      <c r="R453" s="25">
        <v>0</v>
      </c>
      <c r="S453" s="25">
        <v>4614</v>
      </c>
      <c r="T453" s="25">
        <v>1925</v>
      </c>
      <c r="U453" s="25">
        <v>18058</v>
      </c>
      <c r="V453" s="25">
        <v>4480</v>
      </c>
      <c r="W453" s="25">
        <v>0</v>
      </c>
      <c r="X453" s="25">
        <v>142369</v>
      </c>
      <c r="Y453" s="25">
        <v>0</v>
      </c>
      <c r="Z453" s="25">
        <v>0</v>
      </c>
      <c r="AA453" s="25">
        <v>6771962</v>
      </c>
      <c r="AB453" s="25">
        <v>0</v>
      </c>
    </row>
    <row r="454" spans="1:28" x14ac:dyDescent="0.3">
      <c r="A454" s="24" t="s">
        <v>906</v>
      </c>
      <c r="B454" s="22" t="s">
        <v>907</v>
      </c>
      <c r="C454" s="22">
        <v>1</v>
      </c>
      <c r="D454" s="22">
        <v>0</v>
      </c>
      <c r="E454" s="25">
        <v>14823945</v>
      </c>
      <c r="F454" s="25">
        <v>0</v>
      </c>
      <c r="G454" s="25">
        <v>0</v>
      </c>
      <c r="H454" s="25">
        <v>0</v>
      </c>
      <c r="I454" s="25">
        <v>1663419</v>
      </c>
      <c r="J454" s="25">
        <v>2207428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1958151</v>
      </c>
      <c r="Q454" s="25">
        <v>705355</v>
      </c>
      <c r="R454" s="25">
        <v>0</v>
      </c>
      <c r="S454" s="25">
        <v>13752</v>
      </c>
      <c r="T454" s="25">
        <v>5737</v>
      </c>
      <c r="U454" s="25">
        <v>54522</v>
      </c>
      <c r="V454" s="25">
        <v>19106</v>
      </c>
      <c r="W454" s="25">
        <v>0</v>
      </c>
      <c r="X454" s="25">
        <v>564716</v>
      </c>
      <c r="Y454" s="25">
        <v>0</v>
      </c>
      <c r="Z454" s="25">
        <v>0</v>
      </c>
      <c r="AA454" s="25">
        <v>22016131</v>
      </c>
      <c r="AB454" s="25">
        <v>0</v>
      </c>
    </row>
    <row r="455" spans="1:28" x14ac:dyDescent="0.3">
      <c r="A455" s="24" t="s">
        <v>908</v>
      </c>
      <c r="B455" s="22" t="s">
        <v>909</v>
      </c>
      <c r="C455" s="22">
        <v>1</v>
      </c>
      <c r="D455" s="22">
        <v>0</v>
      </c>
      <c r="E455" s="25">
        <v>21598632</v>
      </c>
      <c r="F455" s="25">
        <v>0</v>
      </c>
      <c r="G455" s="25">
        <v>0</v>
      </c>
      <c r="H455" s="25">
        <v>0</v>
      </c>
      <c r="I455" s="25">
        <v>1305225</v>
      </c>
      <c r="J455" s="25">
        <v>6270742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3739723</v>
      </c>
      <c r="Q455" s="25">
        <v>1281369</v>
      </c>
      <c r="R455" s="25">
        <v>121375</v>
      </c>
      <c r="S455" s="25">
        <v>20523</v>
      </c>
      <c r="T455" s="25">
        <v>8562</v>
      </c>
      <c r="U455" s="25">
        <v>78987</v>
      </c>
      <c r="V455" s="25">
        <v>28844</v>
      </c>
      <c r="W455" s="25">
        <v>0</v>
      </c>
      <c r="X455" s="25">
        <v>501708</v>
      </c>
      <c r="Y455" s="25">
        <v>0</v>
      </c>
      <c r="Z455" s="25">
        <v>0</v>
      </c>
      <c r="AA455" s="25">
        <v>34955690</v>
      </c>
      <c r="AB455" s="25">
        <v>0</v>
      </c>
    </row>
    <row r="456" spans="1:28" x14ac:dyDescent="0.3">
      <c r="A456" s="24" t="s">
        <v>910</v>
      </c>
      <c r="B456" s="22" t="s">
        <v>911</v>
      </c>
      <c r="C456" s="22">
        <v>1</v>
      </c>
      <c r="D456" s="22">
        <v>0</v>
      </c>
      <c r="E456" s="25">
        <v>8211863</v>
      </c>
      <c r="F456" s="25">
        <v>0</v>
      </c>
      <c r="G456" s="25">
        <v>0</v>
      </c>
      <c r="H456" s="25">
        <v>4678</v>
      </c>
      <c r="I456" s="25">
        <v>847872</v>
      </c>
      <c r="J456" s="25">
        <v>1602135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1416929</v>
      </c>
      <c r="Q456" s="25">
        <v>864419</v>
      </c>
      <c r="R456" s="25">
        <v>0</v>
      </c>
      <c r="S456" s="25">
        <v>11700</v>
      </c>
      <c r="T456" s="25">
        <v>4881</v>
      </c>
      <c r="U456" s="25">
        <v>45261</v>
      </c>
      <c r="V456" s="25">
        <v>15518</v>
      </c>
      <c r="W456" s="25">
        <v>0</v>
      </c>
      <c r="X456" s="25">
        <v>324600</v>
      </c>
      <c r="Y456" s="25">
        <v>0</v>
      </c>
      <c r="Z456" s="25">
        <v>0</v>
      </c>
      <c r="AA456" s="25">
        <v>13349856</v>
      </c>
      <c r="AB456" s="25">
        <v>0</v>
      </c>
    </row>
    <row r="457" spans="1:28" x14ac:dyDescent="0.3">
      <c r="A457" s="24" t="s">
        <v>912</v>
      </c>
      <c r="B457" s="22" t="s">
        <v>913</v>
      </c>
      <c r="C457" s="22">
        <v>1</v>
      </c>
      <c r="D457" s="22">
        <v>0</v>
      </c>
      <c r="E457" s="25">
        <v>4993593</v>
      </c>
      <c r="F457" s="25">
        <v>0</v>
      </c>
      <c r="G457" s="25">
        <v>0</v>
      </c>
      <c r="H457" s="25">
        <v>3039</v>
      </c>
      <c r="I457" s="25">
        <v>811873</v>
      </c>
      <c r="J457" s="25">
        <v>442354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771047</v>
      </c>
      <c r="Q457" s="25">
        <v>211960</v>
      </c>
      <c r="R457" s="25">
        <v>0</v>
      </c>
      <c r="S457" s="25">
        <v>4884</v>
      </c>
      <c r="T457" s="25">
        <v>2037</v>
      </c>
      <c r="U457" s="25">
        <v>19339</v>
      </c>
      <c r="V457" s="25">
        <v>4971</v>
      </c>
      <c r="W457" s="25">
        <v>0</v>
      </c>
      <c r="X457" s="25">
        <v>82911</v>
      </c>
      <c r="Y457" s="25">
        <v>0</v>
      </c>
      <c r="Z457" s="25">
        <v>0</v>
      </c>
      <c r="AA457" s="25">
        <v>7348008</v>
      </c>
      <c r="AB457" s="25">
        <v>0</v>
      </c>
    </row>
    <row r="458" spans="1:28" x14ac:dyDescent="0.3">
      <c r="A458" s="24" t="s">
        <v>914</v>
      </c>
      <c r="B458" s="22" t="s">
        <v>915</v>
      </c>
      <c r="C458" s="22">
        <v>1</v>
      </c>
      <c r="D458" s="22">
        <v>0</v>
      </c>
      <c r="E458" s="25">
        <v>13923949</v>
      </c>
      <c r="F458" s="25">
        <v>0</v>
      </c>
      <c r="G458" s="25">
        <v>0</v>
      </c>
      <c r="H458" s="25">
        <v>1075</v>
      </c>
      <c r="I458" s="25">
        <v>1640166</v>
      </c>
      <c r="J458" s="25">
        <v>3119904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1967959</v>
      </c>
      <c r="Q458" s="25">
        <v>933512</v>
      </c>
      <c r="R458" s="25">
        <v>146137</v>
      </c>
      <c r="S458" s="25">
        <v>18935</v>
      </c>
      <c r="T458" s="25">
        <v>7900</v>
      </c>
      <c r="U458" s="25">
        <v>74910</v>
      </c>
      <c r="V458" s="25">
        <v>23126</v>
      </c>
      <c r="W458" s="25">
        <v>0</v>
      </c>
      <c r="X458" s="25">
        <v>326734</v>
      </c>
      <c r="Y458" s="25">
        <v>0</v>
      </c>
      <c r="Z458" s="25">
        <v>0</v>
      </c>
      <c r="AA458" s="25">
        <v>22184307</v>
      </c>
      <c r="AB458" s="25">
        <v>0</v>
      </c>
    </row>
    <row r="459" spans="1:28" x14ac:dyDescent="0.3">
      <c r="A459" s="24" t="s">
        <v>916</v>
      </c>
      <c r="B459" s="22" t="s">
        <v>917</v>
      </c>
      <c r="C459" s="22">
        <v>1</v>
      </c>
      <c r="D459" s="22">
        <v>0</v>
      </c>
      <c r="E459" s="25">
        <v>8899906</v>
      </c>
      <c r="F459" s="25">
        <v>0</v>
      </c>
      <c r="G459" s="25">
        <v>0</v>
      </c>
      <c r="H459" s="25">
        <v>2890</v>
      </c>
      <c r="I459" s="25">
        <v>1476169</v>
      </c>
      <c r="J459" s="25">
        <v>1469238</v>
      </c>
      <c r="K459" s="25">
        <v>17910</v>
      </c>
      <c r="L459" s="25">
        <v>0</v>
      </c>
      <c r="M459" s="25">
        <v>0</v>
      </c>
      <c r="N459" s="25">
        <v>0</v>
      </c>
      <c r="O459" s="25">
        <v>0</v>
      </c>
      <c r="P459" s="25">
        <v>1217512</v>
      </c>
      <c r="Q459" s="25">
        <v>321962</v>
      </c>
      <c r="R459" s="25">
        <v>123508</v>
      </c>
      <c r="S459" s="25">
        <v>7416</v>
      </c>
      <c r="T459" s="25">
        <v>3013</v>
      </c>
      <c r="U459" s="25">
        <v>27844</v>
      </c>
      <c r="V459" s="25">
        <v>9476</v>
      </c>
      <c r="W459" s="25">
        <v>0</v>
      </c>
      <c r="X459" s="25">
        <v>294152</v>
      </c>
      <c r="Y459" s="25">
        <v>0</v>
      </c>
      <c r="Z459" s="25">
        <v>0</v>
      </c>
      <c r="AA459" s="25">
        <v>13870996</v>
      </c>
      <c r="AB459" s="25">
        <v>0</v>
      </c>
    </row>
    <row r="460" spans="1:28" x14ac:dyDescent="0.3">
      <c r="A460" s="24" t="s">
        <v>918</v>
      </c>
      <c r="B460" s="22" t="s">
        <v>919</v>
      </c>
      <c r="C460" s="22">
        <v>1</v>
      </c>
      <c r="D460" s="22">
        <v>0</v>
      </c>
      <c r="E460" s="25">
        <v>20672713</v>
      </c>
      <c r="F460" s="25">
        <v>0</v>
      </c>
      <c r="G460" s="25">
        <v>0</v>
      </c>
      <c r="H460" s="25">
        <v>0</v>
      </c>
      <c r="I460" s="25">
        <v>3620701</v>
      </c>
      <c r="J460" s="25">
        <v>4805015</v>
      </c>
      <c r="K460" s="25">
        <v>0</v>
      </c>
      <c r="L460" s="25">
        <v>0</v>
      </c>
      <c r="M460" s="25">
        <v>0</v>
      </c>
      <c r="N460" s="25">
        <v>0</v>
      </c>
      <c r="O460" s="25">
        <v>0</v>
      </c>
      <c r="P460" s="25">
        <v>2336158</v>
      </c>
      <c r="Q460" s="25">
        <v>519495</v>
      </c>
      <c r="R460" s="25">
        <v>709851</v>
      </c>
      <c r="S460" s="25">
        <v>47098</v>
      </c>
      <c r="T460" s="25">
        <v>19650</v>
      </c>
      <c r="U460" s="25">
        <v>186633</v>
      </c>
      <c r="V460" s="25">
        <v>51966</v>
      </c>
      <c r="W460" s="25">
        <v>0</v>
      </c>
      <c r="X460" s="25">
        <v>102598</v>
      </c>
      <c r="Y460" s="25">
        <v>45884</v>
      </c>
      <c r="Z460" s="25">
        <v>0</v>
      </c>
      <c r="AA460" s="25">
        <v>33117762</v>
      </c>
      <c r="AB460" s="25">
        <v>0</v>
      </c>
    </row>
    <row r="461" spans="1:28" x14ac:dyDescent="0.3">
      <c r="A461" s="24" t="s">
        <v>920</v>
      </c>
      <c r="B461" s="22" t="s">
        <v>921</v>
      </c>
      <c r="C461" s="22">
        <v>1</v>
      </c>
      <c r="D461" s="22">
        <v>0</v>
      </c>
      <c r="E461" s="25">
        <v>46339410</v>
      </c>
      <c r="F461" s="25">
        <v>0</v>
      </c>
      <c r="G461" s="25">
        <v>0</v>
      </c>
      <c r="H461" s="25">
        <v>0</v>
      </c>
      <c r="I461" s="25">
        <v>10814070</v>
      </c>
      <c r="J461" s="25">
        <v>4059049</v>
      </c>
      <c r="K461" s="25">
        <v>0</v>
      </c>
      <c r="L461" s="25">
        <v>0</v>
      </c>
      <c r="M461" s="25">
        <v>0</v>
      </c>
      <c r="N461" s="25">
        <v>0</v>
      </c>
      <c r="O461" s="25">
        <v>0</v>
      </c>
      <c r="P461" s="25">
        <v>3476237</v>
      </c>
      <c r="Q461" s="25">
        <v>0</v>
      </c>
      <c r="R461" s="25">
        <v>933867</v>
      </c>
      <c r="S461" s="25">
        <v>140648</v>
      </c>
      <c r="T461" s="25">
        <v>58681</v>
      </c>
      <c r="U461" s="25">
        <v>577899</v>
      </c>
      <c r="V461" s="25">
        <v>135420</v>
      </c>
      <c r="W461" s="25">
        <v>0</v>
      </c>
      <c r="X461" s="25">
        <v>1096206</v>
      </c>
      <c r="Y461" s="25">
        <v>0</v>
      </c>
      <c r="Z461" s="25">
        <v>0</v>
      </c>
      <c r="AA461" s="25">
        <v>67631487</v>
      </c>
      <c r="AB461" s="25">
        <v>0</v>
      </c>
    </row>
    <row r="462" spans="1:28" x14ac:dyDescent="0.3">
      <c r="A462" s="24" t="s">
        <v>922</v>
      </c>
      <c r="B462" s="22" t="s">
        <v>923</v>
      </c>
      <c r="C462" s="22">
        <v>1</v>
      </c>
      <c r="D462" s="22">
        <v>0</v>
      </c>
      <c r="E462" s="25">
        <v>10501413</v>
      </c>
      <c r="F462" s="25">
        <v>0</v>
      </c>
      <c r="G462" s="25">
        <v>0</v>
      </c>
      <c r="H462" s="25">
        <v>3255</v>
      </c>
      <c r="I462" s="25">
        <v>1313793</v>
      </c>
      <c r="J462" s="25">
        <v>2019771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905735</v>
      </c>
      <c r="Q462" s="25">
        <v>55844</v>
      </c>
      <c r="R462" s="25">
        <v>424744</v>
      </c>
      <c r="S462" s="25">
        <v>17123</v>
      </c>
      <c r="T462" s="25">
        <v>6220</v>
      </c>
      <c r="U462" s="25">
        <v>61920</v>
      </c>
      <c r="V462" s="25">
        <v>17980</v>
      </c>
      <c r="W462" s="25">
        <v>0</v>
      </c>
      <c r="X462" s="25">
        <v>379847</v>
      </c>
      <c r="Y462" s="25">
        <v>0</v>
      </c>
      <c r="Z462" s="25">
        <v>0</v>
      </c>
      <c r="AA462" s="25">
        <v>15707645</v>
      </c>
      <c r="AB462" s="25">
        <v>0</v>
      </c>
    </row>
    <row r="463" spans="1:28" x14ac:dyDescent="0.3">
      <c r="A463" s="24" t="s">
        <v>924</v>
      </c>
      <c r="B463" s="22" t="s">
        <v>925</v>
      </c>
      <c r="C463" s="22">
        <v>1</v>
      </c>
      <c r="D463" s="22">
        <v>0</v>
      </c>
      <c r="E463" s="25">
        <v>654578</v>
      </c>
      <c r="F463" s="25">
        <v>0</v>
      </c>
      <c r="G463" s="25">
        <v>193761</v>
      </c>
      <c r="H463" s="25">
        <v>0</v>
      </c>
      <c r="I463" s="25">
        <v>17934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46434</v>
      </c>
      <c r="Q463" s="25">
        <v>0</v>
      </c>
      <c r="R463" s="25">
        <v>0</v>
      </c>
      <c r="S463" s="25">
        <v>630</v>
      </c>
      <c r="T463" s="25">
        <v>0</v>
      </c>
      <c r="U463" s="25">
        <v>5592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918929</v>
      </c>
      <c r="AB463" s="25">
        <v>0</v>
      </c>
    </row>
    <row r="464" spans="1:28" x14ac:dyDescent="0.3">
      <c r="A464" s="24" t="s">
        <v>926</v>
      </c>
      <c r="B464" s="22" t="s">
        <v>927</v>
      </c>
      <c r="C464" s="22">
        <v>1</v>
      </c>
      <c r="D464" s="22">
        <v>0</v>
      </c>
      <c r="E464" s="25">
        <v>7058450</v>
      </c>
      <c r="F464" s="25">
        <v>0</v>
      </c>
      <c r="G464" s="25">
        <v>0</v>
      </c>
      <c r="H464" s="25">
        <v>0</v>
      </c>
      <c r="I464" s="25">
        <v>930286</v>
      </c>
      <c r="J464" s="25">
        <v>2327260</v>
      </c>
      <c r="K464" s="25">
        <v>0</v>
      </c>
      <c r="L464" s="25">
        <v>0</v>
      </c>
      <c r="M464" s="25">
        <v>0</v>
      </c>
      <c r="N464" s="25">
        <v>0</v>
      </c>
      <c r="O464" s="25">
        <v>0</v>
      </c>
      <c r="P464" s="25">
        <v>1025789</v>
      </c>
      <c r="Q464" s="25">
        <v>90294</v>
      </c>
      <c r="R464" s="25">
        <v>399703</v>
      </c>
      <c r="S464" s="25">
        <v>11955</v>
      </c>
      <c r="T464" s="25">
        <v>4987</v>
      </c>
      <c r="U464" s="25">
        <v>48057</v>
      </c>
      <c r="V464" s="25">
        <v>10043</v>
      </c>
      <c r="W464" s="25">
        <v>0</v>
      </c>
      <c r="X464" s="25">
        <v>252831</v>
      </c>
      <c r="Y464" s="25">
        <v>0</v>
      </c>
      <c r="Z464" s="25">
        <v>0</v>
      </c>
      <c r="AA464" s="25">
        <v>12159655</v>
      </c>
      <c r="AB464" s="25">
        <v>0</v>
      </c>
    </row>
    <row r="465" spans="1:28" x14ac:dyDescent="0.3">
      <c r="A465" s="24" t="s">
        <v>928</v>
      </c>
      <c r="B465" s="22" t="s">
        <v>929</v>
      </c>
      <c r="C465" s="22">
        <v>1</v>
      </c>
      <c r="D465" s="22">
        <v>0</v>
      </c>
      <c r="E465" s="25">
        <v>11636136</v>
      </c>
      <c r="F465" s="25">
        <v>0</v>
      </c>
      <c r="G465" s="25">
        <v>0</v>
      </c>
      <c r="H465" s="25">
        <v>0</v>
      </c>
      <c r="I465" s="25">
        <v>1272740</v>
      </c>
      <c r="J465" s="25">
        <v>2563136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1330497</v>
      </c>
      <c r="Q465" s="25">
        <v>515706</v>
      </c>
      <c r="R465" s="25">
        <v>437308</v>
      </c>
      <c r="S465" s="25">
        <v>7874</v>
      </c>
      <c r="T465" s="25">
        <v>8293</v>
      </c>
      <c r="U465" s="25">
        <v>80094</v>
      </c>
      <c r="V465" s="25">
        <v>19920</v>
      </c>
      <c r="W465" s="25">
        <v>0</v>
      </c>
      <c r="X465" s="25">
        <v>369100</v>
      </c>
      <c r="Y465" s="25">
        <v>0</v>
      </c>
      <c r="Z465" s="25">
        <v>0</v>
      </c>
      <c r="AA465" s="25">
        <v>18240804</v>
      </c>
      <c r="AB465" s="25">
        <v>136465</v>
      </c>
    </row>
    <row r="466" spans="1:28" x14ac:dyDescent="0.3">
      <c r="A466" s="24" t="s">
        <v>930</v>
      </c>
      <c r="B466" s="22" t="s">
        <v>931</v>
      </c>
      <c r="C466" s="22">
        <v>1</v>
      </c>
      <c r="D466" s="22">
        <v>0</v>
      </c>
      <c r="E466" s="25">
        <v>26078374</v>
      </c>
      <c r="F466" s="25">
        <v>0</v>
      </c>
      <c r="G466" s="25">
        <v>0</v>
      </c>
      <c r="H466" s="25">
        <v>9597</v>
      </c>
      <c r="I466" s="25">
        <v>4663104</v>
      </c>
      <c r="J466" s="25">
        <v>4178676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2377052</v>
      </c>
      <c r="Q466" s="25">
        <v>239754</v>
      </c>
      <c r="R466" s="25">
        <v>573004</v>
      </c>
      <c r="S466" s="25">
        <v>60610</v>
      </c>
      <c r="T466" s="25">
        <v>25287</v>
      </c>
      <c r="U466" s="25">
        <v>234981</v>
      </c>
      <c r="V466" s="25">
        <v>58748</v>
      </c>
      <c r="W466" s="25">
        <v>0</v>
      </c>
      <c r="X466" s="25">
        <v>657065</v>
      </c>
      <c r="Y466" s="25">
        <v>0</v>
      </c>
      <c r="Z466" s="25">
        <v>0</v>
      </c>
      <c r="AA466" s="25">
        <v>39156252</v>
      </c>
      <c r="AB466" s="25">
        <v>0</v>
      </c>
    </row>
    <row r="467" spans="1:28" x14ac:dyDescent="0.3">
      <c r="A467" s="24" t="s">
        <v>932</v>
      </c>
      <c r="B467" s="22" t="s">
        <v>933</v>
      </c>
      <c r="C467" s="22">
        <v>1</v>
      </c>
      <c r="D467" s="22">
        <v>1</v>
      </c>
      <c r="E467" s="25">
        <v>22102144</v>
      </c>
      <c r="F467" s="25">
        <v>0</v>
      </c>
      <c r="G467" s="25">
        <v>0</v>
      </c>
      <c r="H467" s="25">
        <v>0</v>
      </c>
      <c r="I467" s="25">
        <v>3072562</v>
      </c>
      <c r="J467" s="25">
        <v>3724010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3030837</v>
      </c>
      <c r="Q467" s="25">
        <v>688606</v>
      </c>
      <c r="R467" s="25">
        <v>642138</v>
      </c>
      <c r="S467" s="25">
        <v>42664</v>
      </c>
      <c r="T467" s="25">
        <v>17800</v>
      </c>
      <c r="U467" s="25">
        <v>171022</v>
      </c>
      <c r="V467" s="25">
        <v>43766</v>
      </c>
      <c r="W467" s="25">
        <v>0</v>
      </c>
      <c r="X467" s="25">
        <v>725384</v>
      </c>
      <c r="Y467" s="25">
        <v>0</v>
      </c>
      <c r="Z467" s="25">
        <v>0</v>
      </c>
      <c r="AA467" s="25">
        <v>34260933</v>
      </c>
      <c r="AB467" s="25">
        <v>0</v>
      </c>
    </row>
    <row r="468" spans="1:28" x14ac:dyDescent="0.3">
      <c r="A468" s="24" t="s">
        <v>934</v>
      </c>
      <c r="B468" s="22" t="s">
        <v>935</v>
      </c>
      <c r="C468" s="22">
        <v>1</v>
      </c>
      <c r="D468" s="22">
        <v>0</v>
      </c>
      <c r="E468" s="25">
        <v>12670063</v>
      </c>
      <c r="F468" s="25">
        <v>0</v>
      </c>
      <c r="G468" s="25">
        <v>0</v>
      </c>
      <c r="H468" s="25">
        <v>0</v>
      </c>
      <c r="I468" s="25">
        <v>1114810</v>
      </c>
      <c r="J468" s="25">
        <v>2676891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1290419</v>
      </c>
      <c r="Q468" s="25">
        <v>104203</v>
      </c>
      <c r="R468" s="25">
        <v>33258</v>
      </c>
      <c r="S468" s="25">
        <v>20328</v>
      </c>
      <c r="T468" s="25">
        <v>8481</v>
      </c>
      <c r="U468" s="25">
        <v>81026</v>
      </c>
      <c r="V468" s="25">
        <v>21149</v>
      </c>
      <c r="W468" s="25">
        <v>0</v>
      </c>
      <c r="X468" s="25">
        <v>327496</v>
      </c>
      <c r="Y468" s="25">
        <v>0</v>
      </c>
      <c r="Z468" s="25">
        <v>0</v>
      </c>
      <c r="AA468" s="25">
        <v>18348124</v>
      </c>
      <c r="AB468" s="25">
        <v>0</v>
      </c>
    </row>
    <row r="469" spans="1:28" x14ac:dyDescent="0.3">
      <c r="A469" s="24" t="s">
        <v>936</v>
      </c>
      <c r="B469" s="22" t="s">
        <v>937</v>
      </c>
      <c r="C469" s="22">
        <v>1</v>
      </c>
      <c r="D469" s="22">
        <v>0</v>
      </c>
      <c r="E469" s="25">
        <v>24899492</v>
      </c>
      <c r="F469" s="25">
        <v>0</v>
      </c>
      <c r="G469" s="25">
        <v>0</v>
      </c>
      <c r="H469" s="25">
        <v>3180</v>
      </c>
      <c r="I469" s="25">
        <v>3382002</v>
      </c>
      <c r="J469" s="25">
        <v>2124376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2407906</v>
      </c>
      <c r="Q469" s="25">
        <v>266823</v>
      </c>
      <c r="R469" s="25">
        <v>1382282</v>
      </c>
      <c r="S469" s="25">
        <v>96562</v>
      </c>
      <c r="T469" s="25">
        <v>40287</v>
      </c>
      <c r="U469" s="25">
        <v>368082</v>
      </c>
      <c r="V469" s="25">
        <v>52102</v>
      </c>
      <c r="W469" s="25">
        <v>0</v>
      </c>
      <c r="X469" s="25">
        <v>729135</v>
      </c>
      <c r="Y469" s="25">
        <v>0</v>
      </c>
      <c r="Z469" s="25">
        <v>0</v>
      </c>
      <c r="AA469" s="25">
        <v>35752229</v>
      </c>
      <c r="AB469" s="25">
        <v>0</v>
      </c>
    </row>
    <row r="470" spans="1:28" x14ac:dyDescent="0.3">
      <c r="A470" s="24" t="s">
        <v>938</v>
      </c>
      <c r="B470" s="22" t="s">
        <v>939</v>
      </c>
      <c r="C470" s="22">
        <v>1</v>
      </c>
      <c r="D470" s="22">
        <v>0</v>
      </c>
      <c r="E470" s="25">
        <v>7614414</v>
      </c>
      <c r="F470" s="25">
        <v>0</v>
      </c>
      <c r="G470" s="25">
        <v>0</v>
      </c>
      <c r="H470" s="25">
        <v>967</v>
      </c>
      <c r="I470" s="25">
        <v>889379</v>
      </c>
      <c r="J470" s="25">
        <v>1947617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892084</v>
      </c>
      <c r="Q470" s="25">
        <v>120617</v>
      </c>
      <c r="R470" s="25">
        <v>54354</v>
      </c>
      <c r="S470" s="25">
        <v>14966</v>
      </c>
      <c r="T470" s="25">
        <v>6243</v>
      </c>
      <c r="U470" s="25">
        <v>59474</v>
      </c>
      <c r="V470" s="25">
        <v>13491</v>
      </c>
      <c r="W470" s="25">
        <v>0</v>
      </c>
      <c r="X470" s="25">
        <v>174001</v>
      </c>
      <c r="Y470" s="25">
        <v>0</v>
      </c>
      <c r="Z470" s="25">
        <v>0</v>
      </c>
      <c r="AA470" s="25">
        <v>11787607</v>
      </c>
      <c r="AB470" s="25">
        <v>0</v>
      </c>
    </row>
    <row r="471" spans="1:28" x14ac:dyDescent="0.3">
      <c r="A471" s="24" t="s">
        <v>940</v>
      </c>
      <c r="B471" s="22" t="s">
        <v>941</v>
      </c>
      <c r="C471" s="22">
        <v>1</v>
      </c>
      <c r="D471" s="22">
        <v>0</v>
      </c>
      <c r="E471" s="25">
        <v>6208269</v>
      </c>
      <c r="F471" s="25">
        <v>0</v>
      </c>
      <c r="G471" s="25">
        <v>0</v>
      </c>
      <c r="H471" s="25">
        <v>0</v>
      </c>
      <c r="I471" s="25">
        <v>898161</v>
      </c>
      <c r="J471" s="25">
        <v>1596963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668636</v>
      </c>
      <c r="Q471" s="25">
        <v>186776</v>
      </c>
      <c r="R471" s="25">
        <v>279188</v>
      </c>
      <c r="S471" s="25">
        <v>13453</v>
      </c>
      <c r="T471" s="25">
        <v>5612</v>
      </c>
      <c r="U471" s="25">
        <v>44503</v>
      </c>
      <c r="V471" s="25">
        <v>13561</v>
      </c>
      <c r="W471" s="25">
        <v>0</v>
      </c>
      <c r="X471" s="25">
        <v>204479</v>
      </c>
      <c r="Y471" s="25">
        <v>0</v>
      </c>
      <c r="Z471" s="25">
        <v>0</v>
      </c>
      <c r="AA471" s="25">
        <v>10119601</v>
      </c>
      <c r="AB471" s="25">
        <v>0</v>
      </c>
    </row>
    <row r="472" spans="1:28" x14ac:dyDescent="0.3">
      <c r="A472" s="24" t="s">
        <v>942</v>
      </c>
      <c r="B472" s="22" t="s">
        <v>943</v>
      </c>
      <c r="C472" s="22">
        <v>1</v>
      </c>
      <c r="D472" s="22">
        <v>0</v>
      </c>
      <c r="E472" s="25">
        <v>5341759</v>
      </c>
      <c r="F472" s="25">
        <v>0</v>
      </c>
      <c r="G472" s="25">
        <v>0</v>
      </c>
      <c r="H472" s="25">
        <v>0</v>
      </c>
      <c r="I472" s="25">
        <v>1339026</v>
      </c>
      <c r="J472" s="25">
        <v>1269713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842634</v>
      </c>
      <c r="Q472" s="25">
        <v>141497</v>
      </c>
      <c r="R472" s="25">
        <v>172236</v>
      </c>
      <c r="S472" s="25">
        <v>9648</v>
      </c>
      <c r="T472" s="25">
        <v>4025</v>
      </c>
      <c r="U472" s="25">
        <v>38212</v>
      </c>
      <c r="V472" s="25">
        <v>10349</v>
      </c>
      <c r="W472" s="25">
        <v>0</v>
      </c>
      <c r="X472" s="25">
        <v>236400</v>
      </c>
      <c r="Y472" s="25">
        <v>0</v>
      </c>
      <c r="Z472" s="25">
        <v>0</v>
      </c>
      <c r="AA472" s="25">
        <v>9405499</v>
      </c>
      <c r="AB472" s="25">
        <v>0</v>
      </c>
    </row>
    <row r="473" spans="1:28" x14ac:dyDescent="0.3">
      <c r="A473" s="24" t="s">
        <v>944</v>
      </c>
      <c r="B473" s="22" t="s">
        <v>945</v>
      </c>
      <c r="C473" s="22">
        <v>1</v>
      </c>
      <c r="D473" s="22">
        <v>0</v>
      </c>
      <c r="E473" s="25">
        <v>16005286</v>
      </c>
      <c r="F473" s="25">
        <v>0</v>
      </c>
      <c r="G473" s="25">
        <v>0</v>
      </c>
      <c r="H473" s="25">
        <v>368</v>
      </c>
      <c r="I473" s="25">
        <v>2065755</v>
      </c>
      <c r="J473" s="25">
        <v>3743214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1607754</v>
      </c>
      <c r="Q473" s="25">
        <v>609853</v>
      </c>
      <c r="R473" s="25">
        <v>678161</v>
      </c>
      <c r="S473" s="25">
        <v>36672</v>
      </c>
      <c r="T473" s="25">
        <v>15300</v>
      </c>
      <c r="U473" s="25">
        <v>132810</v>
      </c>
      <c r="V473" s="25">
        <v>39574</v>
      </c>
      <c r="W473" s="25">
        <v>0</v>
      </c>
      <c r="X473" s="25">
        <v>0</v>
      </c>
      <c r="Y473" s="25">
        <v>0</v>
      </c>
      <c r="Z473" s="25">
        <v>0</v>
      </c>
      <c r="AA473" s="25">
        <v>24934747</v>
      </c>
      <c r="AB473" s="25">
        <v>5418</v>
      </c>
    </row>
    <row r="474" spans="1:28" x14ac:dyDescent="0.3">
      <c r="A474" s="24" t="s">
        <v>946</v>
      </c>
      <c r="B474" s="22" t="s">
        <v>947</v>
      </c>
      <c r="C474" s="22">
        <v>1</v>
      </c>
      <c r="D474" s="22">
        <v>0</v>
      </c>
      <c r="E474" s="25">
        <v>25384410</v>
      </c>
      <c r="F474" s="25">
        <v>0</v>
      </c>
      <c r="G474" s="25">
        <v>0</v>
      </c>
      <c r="H474" s="25">
        <v>3447</v>
      </c>
      <c r="I474" s="25">
        <v>4002702</v>
      </c>
      <c r="J474" s="25">
        <v>2244151</v>
      </c>
      <c r="K474" s="25">
        <v>0</v>
      </c>
      <c r="L474" s="25">
        <v>0</v>
      </c>
      <c r="M474" s="25">
        <v>0</v>
      </c>
      <c r="N474" s="25">
        <v>0</v>
      </c>
      <c r="O474" s="25">
        <v>0</v>
      </c>
      <c r="P474" s="25">
        <v>3020272</v>
      </c>
      <c r="Q474" s="25">
        <v>466335</v>
      </c>
      <c r="R474" s="25">
        <v>710535</v>
      </c>
      <c r="S474" s="25">
        <v>68174</v>
      </c>
      <c r="T474" s="25">
        <v>28443</v>
      </c>
      <c r="U474" s="25">
        <v>262533</v>
      </c>
      <c r="V474" s="25">
        <v>75663</v>
      </c>
      <c r="W474" s="25">
        <v>0</v>
      </c>
      <c r="X474" s="25">
        <v>75594</v>
      </c>
      <c r="Y474" s="25">
        <v>0</v>
      </c>
      <c r="Z474" s="25">
        <v>0</v>
      </c>
      <c r="AA474" s="25">
        <v>36342259</v>
      </c>
      <c r="AB474" s="25">
        <v>0</v>
      </c>
    </row>
    <row r="475" spans="1:28" x14ac:dyDescent="0.3">
      <c r="A475" s="24" t="s">
        <v>948</v>
      </c>
      <c r="B475" s="22" t="s">
        <v>949</v>
      </c>
      <c r="C475" s="22">
        <v>1</v>
      </c>
      <c r="D475" s="22">
        <v>0</v>
      </c>
      <c r="E475" s="25">
        <v>10887882</v>
      </c>
      <c r="F475" s="25">
        <v>0</v>
      </c>
      <c r="G475" s="25">
        <v>405052</v>
      </c>
      <c r="H475" s="25">
        <v>0</v>
      </c>
      <c r="I475" s="25">
        <v>2349118</v>
      </c>
      <c r="J475" s="25">
        <v>1616186</v>
      </c>
      <c r="K475" s="25">
        <v>0</v>
      </c>
      <c r="L475" s="25">
        <v>0</v>
      </c>
      <c r="M475" s="25">
        <v>0</v>
      </c>
      <c r="N475" s="25">
        <v>0</v>
      </c>
      <c r="O475" s="25">
        <v>0</v>
      </c>
      <c r="P475" s="25">
        <v>1107466</v>
      </c>
      <c r="Q475" s="25">
        <v>219324</v>
      </c>
      <c r="R475" s="25">
        <v>487549</v>
      </c>
      <c r="S475" s="25">
        <v>27024</v>
      </c>
      <c r="T475" s="25">
        <v>11275</v>
      </c>
      <c r="U475" s="25">
        <v>107996</v>
      </c>
      <c r="V475" s="25">
        <v>26369</v>
      </c>
      <c r="W475" s="25">
        <v>0</v>
      </c>
      <c r="X475" s="25">
        <v>0</v>
      </c>
      <c r="Y475" s="25">
        <v>24469</v>
      </c>
      <c r="Z475" s="25">
        <v>0</v>
      </c>
      <c r="AA475" s="25">
        <v>17269710</v>
      </c>
      <c r="AB475" s="25">
        <v>0</v>
      </c>
    </row>
    <row r="476" spans="1:28" x14ac:dyDescent="0.3">
      <c r="A476" s="24" t="s">
        <v>950</v>
      </c>
      <c r="B476" s="22" t="s">
        <v>951</v>
      </c>
      <c r="C476" s="22">
        <v>1</v>
      </c>
      <c r="D476" s="22">
        <v>0</v>
      </c>
      <c r="E476" s="25">
        <v>24197007</v>
      </c>
      <c r="F476" s="25">
        <v>0</v>
      </c>
      <c r="G476" s="25">
        <v>0</v>
      </c>
      <c r="H476" s="25">
        <v>8845</v>
      </c>
      <c r="I476" s="25">
        <v>3213112</v>
      </c>
      <c r="J476" s="25">
        <v>3833058</v>
      </c>
      <c r="K476" s="25">
        <v>171832</v>
      </c>
      <c r="L476" s="25">
        <v>0</v>
      </c>
      <c r="M476" s="25">
        <v>0</v>
      </c>
      <c r="N476" s="25">
        <v>0</v>
      </c>
      <c r="O476" s="25">
        <v>0</v>
      </c>
      <c r="P476" s="25">
        <v>2335851</v>
      </c>
      <c r="Q476" s="25">
        <v>498409</v>
      </c>
      <c r="R476" s="25">
        <v>688132</v>
      </c>
      <c r="S476" s="25">
        <v>42274</v>
      </c>
      <c r="T476" s="25">
        <v>17362</v>
      </c>
      <c r="U476" s="25">
        <v>171022</v>
      </c>
      <c r="V476" s="25">
        <v>49239</v>
      </c>
      <c r="W476" s="25">
        <v>0</v>
      </c>
      <c r="X476" s="25">
        <v>0</v>
      </c>
      <c r="Y476" s="25">
        <v>0</v>
      </c>
      <c r="Z476" s="25">
        <v>0</v>
      </c>
      <c r="AA476" s="25">
        <v>35226143</v>
      </c>
      <c r="AB476" s="25">
        <v>0</v>
      </c>
    </row>
    <row r="477" spans="1:28" x14ac:dyDescent="0.3">
      <c r="A477" s="24" t="s">
        <v>952</v>
      </c>
      <c r="B477" s="22" t="s">
        <v>953</v>
      </c>
      <c r="C477" s="22">
        <v>1</v>
      </c>
      <c r="D477" s="22">
        <v>0</v>
      </c>
      <c r="E477" s="25">
        <v>158688955</v>
      </c>
      <c r="F477" s="25">
        <v>1455942</v>
      </c>
      <c r="G477" s="25">
        <v>0</v>
      </c>
      <c r="H477" s="25">
        <v>0</v>
      </c>
      <c r="I477" s="25">
        <v>18747173</v>
      </c>
      <c r="J477" s="25">
        <v>14670093</v>
      </c>
      <c r="K477" s="25">
        <v>0</v>
      </c>
      <c r="L477" s="25">
        <v>0</v>
      </c>
      <c r="M477" s="25">
        <v>0</v>
      </c>
      <c r="N477" s="25">
        <v>0</v>
      </c>
      <c r="O477" s="25">
        <v>0</v>
      </c>
      <c r="P477" s="25">
        <v>12433830</v>
      </c>
      <c r="Q477" s="25">
        <v>2018417</v>
      </c>
      <c r="R477" s="25">
        <v>4018052</v>
      </c>
      <c r="S477" s="25">
        <v>140618</v>
      </c>
      <c r="T477" s="25">
        <v>58675</v>
      </c>
      <c r="U477" s="25">
        <v>586054</v>
      </c>
      <c r="V477" s="25">
        <v>192203</v>
      </c>
      <c r="W477" s="25">
        <v>0</v>
      </c>
      <c r="X477" s="25">
        <v>4605273</v>
      </c>
      <c r="Y477" s="25">
        <v>0</v>
      </c>
      <c r="Z477" s="25">
        <v>0</v>
      </c>
      <c r="AA477" s="25">
        <v>217615285</v>
      </c>
      <c r="AB477" s="25">
        <v>0</v>
      </c>
    </row>
    <row r="478" spans="1:28" x14ac:dyDescent="0.3">
      <c r="A478" s="24" t="s">
        <v>954</v>
      </c>
      <c r="B478" s="22" t="s">
        <v>955</v>
      </c>
      <c r="C478" s="22">
        <v>1</v>
      </c>
      <c r="D478" s="22">
        <v>0</v>
      </c>
      <c r="E478" s="25">
        <v>2707703</v>
      </c>
      <c r="F478" s="25">
        <v>0</v>
      </c>
      <c r="G478" s="25">
        <v>139184</v>
      </c>
      <c r="H478" s="25">
        <v>0</v>
      </c>
      <c r="I478" s="25">
        <v>290383</v>
      </c>
      <c r="J478" s="25">
        <v>185965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301006</v>
      </c>
      <c r="Q478" s="25">
        <v>0</v>
      </c>
      <c r="R478" s="25">
        <v>0</v>
      </c>
      <c r="S478" s="25">
        <v>4015</v>
      </c>
      <c r="T478" s="25">
        <v>1675</v>
      </c>
      <c r="U478" s="25">
        <v>15495</v>
      </c>
      <c r="V478" s="25">
        <v>0</v>
      </c>
      <c r="W478" s="25">
        <v>0</v>
      </c>
      <c r="X478" s="25">
        <v>22500</v>
      </c>
      <c r="Y478" s="25">
        <v>14764</v>
      </c>
      <c r="Z478" s="25">
        <v>0</v>
      </c>
      <c r="AA478" s="25">
        <v>3682690</v>
      </c>
      <c r="AB478" s="25">
        <v>0</v>
      </c>
    </row>
    <row r="479" spans="1:28" x14ac:dyDescent="0.3">
      <c r="A479" s="24" t="s">
        <v>956</v>
      </c>
      <c r="B479" s="22" t="s">
        <v>957</v>
      </c>
      <c r="C479" s="22">
        <v>1</v>
      </c>
      <c r="D479" s="22">
        <v>0</v>
      </c>
      <c r="E479" s="25">
        <v>2712114</v>
      </c>
      <c r="F479" s="25">
        <v>0</v>
      </c>
      <c r="G479" s="25">
        <v>0</v>
      </c>
      <c r="H479" s="25">
        <v>0</v>
      </c>
      <c r="I479" s="25">
        <v>241343</v>
      </c>
      <c r="J479" s="25">
        <v>525939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391713</v>
      </c>
      <c r="Q479" s="25">
        <v>7135</v>
      </c>
      <c r="R479" s="25">
        <v>32184</v>
      </c>
      <c r="S479" s="25">
        <v>2203</v>
      </c>
      <c r="T479" s="25">
        <v>0</v>
      </c>
      <c r="U479" s="25">
        <v>9087</v>
      </c>
      <c r="V479" s="25">
        <v>1196</v>
      </c>
      <c r="W479" s="25">
        <v>0</v>
      </c>
      <c r="X479" s="25">
        <v>0</v>
      </c>
      <c r="Y479" s="25">
        <v>3232</v>
      </c>
      <c r="Z479" s="25">
        <v>0</v>
      </c>
      <c r="AA479" s="25">
        <v>3926146</v>
      </c>
      <c r="AB479" s="25">
        <v>0</v>
      </c>
    </row>
    <row r="480" spans="1:28" x14ac:dyDescent="0.3">
      <c r="A480" s="24" t="s">
        <v>958</v>
      </c>
      <c r="B480" s="22" t="s">
        <v>959</v>
      </c>
      <c r="C480" s="22">
        <v>1</v>
      </c>
      <c r="D480" s="22">
        <v>0</v>
      </c>
      <c r="E480" s="25">
        <v>8507756</v>
      </c>
      <c r="F480" s="25">
        <v>0</v>
      </c>
      <c r="G480" s="25">
        <v>347920</v>
      </c>
      <c r="H480" s="25">
        <v>2216</v>
      </c>
      <c r="I480" s="25">
        <v>1419062</v>
      </c>
      <c r="J480" s="25">
        <v>1387992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776628</v>
      </c>
      <c r="Q480" s="25">
        <v>65915</v>
      </c>
      <c r="R480" s="25">
        <v>134773</v>
      </c>
      <c r="S480" s="25">
        <v>9153</v>
      </c>
      <c r="T480" s="25">
        <v>3818</v>
      </c>
      <c r="U480" s="25">
        <v>35766</v>
      </c>
      <c r="V480" s="25">
        <v>8828</v>
      </c>
      <c r="W480" s="25">
        <v>0</v>
      </c>
      <c r="X480" s="25">
        <v>243236</v>
      </c>
      <c r="Y480" s="25">
        <v>0</v>
      </c>
      <c r="Z480" s="25">
        <v>0</v>
      </c>
      <c r="AA480" s="25">
        <v>12943063</v>
      </c>
      <c r="AB480" s="25">
        <v>0</v>
      </c>
    </row>
    <row r="481" spans="1:28" x14ac:dyDescent="0.3">
      <c r="A481" s="24" t="s">
        <v>960</v>
      </c>
      <c r="B481" s="22" t="s">
        <v>961</v>
      </c>
      <c r="C481" s="22">
        <v>1</v>
      </c>
      <c r="D481" s="22">
        <v>0</v>
      </c>
      <c r="E481" s="25">
        <v>16265896</v>
      </c>
      <c r="F481" s="25">
        <v>0</v>
      </c>
      <c r="G481" s="25">
        <v>0</v>
      </c>
      <c r="H481" s="25">
        <v>0</v>
      </c>
      <c r="I481" s="25">
        <v>2304542</v>
      </c>
      <c r="J481" s="25">
        <v>1694257</v>
      </c>
      <c r="K481" s="25">
        <v>97452</v>
      </c>
      <c r="L481" s="25">
        <v>0</v>
      </c>
      <c r="M481" s="25">
        <v>0</v>
      </c>
      <c r="N481" s="25">
        <v>0</v>
      </c>
      <c r="O481" s="25">
        <v>0</v>
      </c>
      <c r="P481" s="25">
        <v>1230111</v>
      </c>
      <c r="Q481" s="25">
        <v>349958</v>
      </c>
      <c r="R481" s="25">
        <v>194115</v>
      </c>
      <c r="S481" s="25">
        <v>22680</v>
      </c>
      <c r="T481" s="25">
        <v>9462</v>
      </c>
      <c r="U481" s="25">
        <v>84055</v>
      </c>
      <c r="V481" s="25">
        <v>25648</v>
      </c>
      <c r="W481" s="25">
        <v>0</v>
      </c>
      <c r="X481" s="25">
        <v>415204</v>
      </c>
      <c r="Y481" s="25">
        <v>0</v>
      </c>
      <c r="Z481" s="25">
        <v>0</v>
      </c>
      <c r="AA481" s="25">
        <v>22693380</v>
      </c>
      <c r="AB481" s="25">
        <v>0</v>
      </c>
    </row>
    <row r="482" spans="1:28" x14ac:dyDescent="0.3">
      <c r="A482" s="24" t="s">
        <v>962</v>
      </c>
      <c r="B482" s="22" t="s">
        <v>963</v>
      </c>
      <c r="C482" s="22">
        <v>1</v>
      </c>
      <c r="D482" s="22">
        <v>0</v>
      </c>
      <c r="E482" s="25">
        <v>8440756</v>
      </c>
      <c r="F482" s="25">
        <v>0</v>
      </c>
      <c r="G482" s="25">
        <v>0</v>
      </c>
      <c r="H482" s="25">
        <v>1416</v>
      </c>
      <c r="I482" s="25">
        <v>2045525</v>
      </c>
      <c r="J482" s="25">
        <v>1892938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1236727</v>
      </c>
      <c r="Q482" s="25">
        <v>255976</v>
      </c>
      <c r="R482" s="25">
        <v>506623</v>
      </c>
      <c r="S482" s="25">
        <v>12539</v>
      </c>
      <c r="T482" s="25">
        <v>5231</v>
      </c>
      <c r="U482" s="25">
        <v>49105</v>
      </c>
      <c r="V482" s="25">
        <v>15010</v>
      </c>
      <c r="W482" s="25">
        <v>0</v>
      </c>
      <c r="X482" s="25">
        <v>372000</v>
      </c>
      <c r="Y482" s="25">
        <v>11116</v>
      </c>
      <c r="Z482" s="25">
        <v>0</v>
      </c>
      <c r="AA482" s="25">
        <v>14844962</v>
      </c>
      <c r="AB482" s="25">
        <v>0</v>
      </c>
    </row>
    <row r="483" spans="1:28" x14ac:dyDescent="0.3">
      <c r="A483" s="24" t="s">
        <v>964</v>
      </c>
      <c r="B483" s="22" t="s">
        <v>965</v>
      </c>
      <c r="C483" s="22">
        <v>1</v>
      </c>
      <c r="D483" s="22">
        <v>0</v>
      </c>
      <c r="E483" s="25">
        <v>4039091</v>
      </c>
      <c r="F483" s="25">
        <v>0</v>
      </c>
      <c r="G483" s="25">
        <v>84238</v>
      </c>
      <c r="H483" s="25">
        <v>0</v>
      </c>
      <c r="I483" s="25">
        <v>581391</v>
      </c>
      <c r="J483" s="25">
        <v>641574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536003</v>
      </c>
      <c r="Q483" s="25">
        <v>41465</v>
      </c>
      <c r="R483" s="25">
        <v>0</v>
      </c>
      <c r="S483" s="25">
        <v>3880</v>
      </c>
      <c r="T483" s="25">
        <v>1618</v>
      </c>
      <c r="U483" s="25">
        <v>14971</v>
      </c>
      <c r="V483" s="25">
        <v>4589</v>
      </c>
      <c r="W483" s="25">
        <v>0</v>
      </c>
      <c r="X483" s="25">
        <v>41716</v>
      </c>
      <c r="Y483" s="25">
        <v>0</v>
      </c>
      <c r="Z483" s="25">
        <v>0</v>
      </c>
      <c r="AA483" s="25">
        <v>5990536</v>
      </c>
      <c r="AB483" s="25">
        <v>0</v>
      </c>
    </row>
    <row r="484" spans="1:28" x14ac:dyDescent="0.3">
      <c r="A484" s="24" t="s">
        <v>966</v>
      </c>
      <c r="B484" s="22" t="s">
        <v>967</v>
      </c>
      <c r="C484" s="22">
        <v>1</v>
      </c>
      <c r="D484" s="22">
        <v>0</v>
      </c>
      <c r="E484" s="25">
        <v>9935820</v>
      </c>
      <c r="F484" s="25">
        <v>0</v>
      </c>
      <c r="G484" s="25">
        <v>0</v>
      </c>
      <c r="H484" s="25">
        <v>0</v>
      </c>
      <c r="I484" s="25">
        <v>937878</v>
      </c>
      <c r="J484" s="25">
        <v>2304194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1328509</v>
      </c>
      <c r="Q484" s="25">
        <v>239307</v>
      </c>
      <c r="R484" s="25">
        <v>16440</v>
      </c>
      <c r="S484" s="25">
        <v>10052</v>
      </c>
      <c r="T484" s="25">
        <v>4193</v>
      </c>
      <c r="U484" s="25">
        <v>38678</v>
      </c>
      <c r="V484" s="25">
        <v>12212</v>
      </c>
      <c r="W484" s="25">
        <v>0</v>
      </c>
      <c r="X484" s="25">
        <v>520017</v>
      </c>
      <c r="Y484" s="25">
        <v>0</v>
      </c>
      <c r="Z484" s="25">
        <v>0</v>
      </c>
      <c r="AA484" s="25">
        <v>15347300</v>
      </c>
      <c r="AB484" s="25">
        <v>0</v>
      </c>
    </row>
    <row r="485" spans="1:28" x14ac:dyDescent="0.3">
      <c r="A485" s="24" t="s">
        <v>968</v>
      </c>
      <c r="B485" s="22" t="s">
        <v>969</v>
      </c>
      <c r="C485" s="22">
        <v>1</v>
      </c>
      <c r="D485" s="22">
        <v>0</v>
      </c>
      <c r="E485" s="25">
        <v>11167907</v>
      </c>
      <c r="F485" s="25">
        <v>0</v>
      </c>
      <c r="G485" s="25">
        <v>0</v>
      </c>
      <c r="H485" s="25">
        <v>0</v>
      </c>
      <c r="I485" s="25">
        <v>1158320</v>
      </c>
      <c r="J485" s="25">
        <v>2426935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1419246</v>
      </c>
      <c r="Q485" s="25">
        <v>127210</v>
      </c>
      <c r="R485" s="25">
        <v>0</v>
      </c>
      <c r="S485" s="25">
        <v>12973</v>
      </c>
      <c r="T485" s="25">
        <v>5412</v>
      </c>
      <c r="U485" s="25">
        <v>49105</v>
      </c>
      <c r="V485" s="25">
        <v>11003</v>
      </c>
      <c r="W485" s="25">
        <v>0</v>
      </c>
      <c r="X485" s="25">
        <v>532690</v>
      </c>
      <c r="Y485" s="25">
        <v>0</v>
      </c>
      <c r="Z485" s="25">
        <v>0</v>
      </c>
      <c r="AA485" s="25">
        <v>16910801</v>
      </c>
      <c r="AB485" s="25">
        <v>0</v>
      </c>
    </row>
    <row r="486" spans="1:28" x14ac:dyDescent="0.3">
      <c r="A486" s="24" t="s">
        <v>970</v>
      </c>
      <c r="B486" s="22" t="s">
        <v>971</v>
      </c>
      <c r="C486" s="22">
        <v>1</v>
      </c>
      <c r="D486" s="22">
        <v>0</v>
      </c>
      <c r="E486" s="25">
        <v>9432015</v>
      </c>
      <c r="F486" s="25">
        <v>0</v>
      </c>
      <c r="G486" s="25">
        <v>273715</v>
      </c>
      <c r="H486" s="25">
        <v>0</v>
      </c>
      <c r="I486" s="25">
        <v>1035386</v>
      </c>
      <c r="J486" s="25">
        <v>770838</v>
      </c>
      <c r="K486" s="25">
        <v>18193</v>
      </c>
      <c r="L486" s="25">
        <v>0</v>
      </c>
      <c r="M486" s="25">
        <v>0</v>
      </c>
      <c r="N486" s="25">
        <v>0</v>
      </c>
      <c r="O486" s="25">
        <v>0</v>
      </c>
      <c r="P486" s="25">
        <v>1128466</v>
      </c>
      <c r="Q486" s="25">
        <v>0</v>
      </c>
      <c r="R486" s="25">
        <v>46062</v>
      </c>
      <c r="S486" s="25">
        <v>10052</v>
      </c>
      <c r="T486" s="25">
        <v>2998</v>
      </c>
      <c r="U486" s="25">
        <v>37478</v>
      </c>
      <c r="V486" s="25">
        <v>7714</v>
      </c>
      <c r="W486" s="25">
        <v>0</v>
      </c>
      <c r="X486" s="25">
        <v>264261</v>
      </c>
      <c r="Y486" s="25">
        <v>0</v>
      </c>
      <c r="Z486" s="25">
        <v>0</v>
      </c>
      <c r="AA486" s="25">
        <v>13027178</v>
      </c>
      <c r="AB486" s="25">
        <v>0</v>
      </c>
    </row>
    <row r="487" spans="1:28" x14ac:dyDescent="0.3">
      <c r="A487" s="24" t="s">
        <v>972</v>
      </c>
      <c r="B487" s="22" t="s">
        <v>973</v>
      </c>
      <c r="C487" s="22">
        <v>1</v>
      </c>
      <c r="D487" s="22">
        <v>0</v>
      </c>
      <c r="E487" s="25">
        <v>4152872</v>
      </c>
      <c r="F487" s="25">
        <v>0</v>
      </c>
      <c r="G487" s="25">
        <v>125110</v>
      </c>
      <c r="H487" s="25">
        <v>0</v>
      </c>
      <c r="I487" s="25">
        <v>486905</v>
      </c>
      <c r="J487" s="25">
        <v>1116259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342717</v>
      </c>
      <c r="Q487" s="25">
        <v>72902</v>
      </c>
      <c r="R487" s="25">
        <v>16133</v>
      </c>
      <c r="S487" s="25">
        <v>6951</v>
      </c>
      <c r="T487" s="25">
        <v>339</v>
      </c>
      <c r="U487" s="25">
        <v>20985</v>
      </c>
      <c r="V487" s="25">
        <v>3942</v>
      </c>
      <c r="W487" s="25">
        <v>0</v>
      </c>
      <c r="X487" s="25">
        <v>100904</v>
      </c>
      <c r="Y487" s="25">
        <v>0</v>
      </c>
      <c r="Z487" s="25">
        <v>0</v>
      </c>
      <c r="AA487" s="25">
        <v>6446019</v>
      </c>
      <c r="AB487" s="25">
        <v>0</v>
      </c>
    </row>
    <row r="488" spans="1:28" x14ac:dyDescent="0.3">
      <c r="A488" s="24" t="s">
        <v>974</v>
      </c>
      <c r="B488" s="22" t="s">
        <v>975</v>
      </c>
      <c r="C488" s="22">
        <v>1</v>
      </c>
      <c r="D488" s="22">
        <v>0</v>
      </c>
      <c r="E488" s="25">
        <v>13830451</v>
      </c>
      <c r="F488" s="25">
        <v>0</v>
      </c>
      <c r="G488" s="25">
        <v>0</v>
      </c>
      <c r="H488" s="25">
        <v>0</v>
      </c>
      <c r="I488" s="25">
        <v>1785732</v>
      </c>
      <c r="J488" s="25">
        <v>2392875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1930113</v>
      </c>
      <c r="Q488" s="25">
        <v>1011773</v>
      </c>
      <c r="R488" s="25">
        <v>39199</v>
      </c>
      <c r="S488" s="25">
        <v>20283</v>
      </c>
      <c r="T488" s="25">
        <v>8422</v>
      </c>
      <c r="U488" s="25">
        <v>73279</v>
      </c>
      <c r="V488" s="25">
        <v>25002</v>
      </c>
      <c r="W488" s="25">
        <v>0</v>
      </c>
      <c r="X488" s="25">
        <v>622114</v>
      </c>
      <c r="Y488" s="25">
        <v>0</v>
      </c>
      <c r="Z488" s="25">
        <v>0</v>
      </c>
      <c r="AA488" s="25">
        <v>21739243</v>
      </c>
      <c r="AB488" s="25">
        <v>0</v>
      </c>
    </row>
    <row r="489" spans="1:28" x14ac:dyDescent="0.3">
      <c r="A489" s="24" t="s">
        <v>976</v>
      </c>
      <c r="B489" s="22" t="s">
        <v>977</v>
      </c>
      <c r="C489" s="22">
        <v>1</v>
      </c>
      <c r="D489" s="22">
        <v>0</v>
      </c>
      <c r="E489" s="25">
        <v>21329620</v>
      </c>
      <c r="F489" s="25">
        <v>0</v>
      </c>
      <c r="G489" s="25">
        <v>0</v>
      </c>
      <c r="H489" s="25">
        <v>1959</v>
      </c>
      <c r="I489" s="25">
        <v>2384945</v>
      </c>
      <c r="J489" s="25">
        <v>3978643</v>
      </c>
      <c r="K489" s="25">
        <v>130259</v>
      </c>
      <c r="L489" s="25">
        <v>0</v>
      </c>
      <c r="M489" s="25">
        <v>0</v>
      </c>
      <c r="N489" s="25">
        <v>0</v>
      </c>
      <c r="O489" s="25">
        <v>0</v>
      </c>
      <c r="P489" s="25">
        <v>2218513</v>
      </c>
      <c r="Q489" s="25">
        <v>1333944</v>
      </c>
      <c r="R489" s="25">
        <v>181060</v>
      </c>
      <c r="S489" s="25">
        <v>21527</v>
      </c>
      <c r="T489" s="25">
        <v>8981</v>
      </c>
      <c r="U489" s="25">
        <v>86560</v>
      </c>
      <c r="V489" s="25">
        <v>26082</v>
      </c>
      <c r="W489" s="25">
        <v>0</v>
      </c>
      <c r="X489" s="25">
        <v>807547</v>
      </c>
      <c r="Y489" s="25">
        <v>0</v>
      </c>
      <c r="Z489" s="25">
        <v>0</v>
      </c>
      <c r="AA489" s="25">
        <v>32509640</v>
      </c>
      <c r="AB489" s="25">
        <v>0</v>
      </c>
    </row>
    <row r="490" spans="1:28" x14ac:dyDescent="0.3">
      <c r="A490" s="24" t="s">
        <v>978</v>
      </c>
      <c r="B490" s="22" t="s">
        <v>979</v>
      </c>
      <c r="C490" s="22">
        <v>1</v>
      </c>
      <c r="D490" s="22">
        <v>0</v>
      </c>
      <c r="E490" s="25">
        <v>16169981</v>
      </c>
      <c r="F490" s="25">
        <v>0</v>
      </c>
      <c r="G490" s="25">
        <v>0</v>
      </c>
      <c r="H490" s="25">
        <v>5433</v>
      </c>
      <c r="I490" s="25">
        <v>1856757</v>
      </c>
      <c r="J490" s="25">
        <v>3499417</v>
      </c>
      <c r="K490" s="25">
        <v>0</v>
      </c>
      <c r="L490" s="25">
        <v>0</v>
      </c>
      <c r="M490" s="25">
        <v>0</v>
      </c>
      <c r="N490" s="25">
        <v>0</v>
      </c>
      <c r="O490" s="25">
        <v>0</v>
      </c>
      <c r="P490" s="25">
        <v>3319139</v>
      </c>
      <c r="Q490" s="25">
        <v>109551</v>
      </c>
      <c r="R490" s="25">
        <v>0</v>
      </c>
      <c r="S490" s="25">
        <v>14486</v>
      </c>
      <c r="T490" s="25">
        <v>6043</v>
      </c>
      <c r="U490" s="25">
        <v>56445</v>
      </c>
      <c r="V490" s="25">
        <v>18511</v>
      </c>
      <c r="W490" s="25">
        <v>0</v>
      </c>
      <c r="X490" s="25">
        <v>798987</v>
      </c>
      <c r="Y490" s="25">
        <v>0</v>
      </c>
      <c r="Z490" s="25">
        <v>0</v>
      </c>
      <c r="AA490" s="25">
        <v>25854750</v>
      </c>
      <c r="AB490" s="25">
        <v>0</v>
      </c>
    </row>
    <row r="491" spans="1:28" x14ac:dyDescent="0.3">
      <c r="A491" s="24" t="s">
        <v>980</v>
      </c>
      <c r="B491" s="22" t="s">
        <v>981</v>
      </c>
      <c r="C491" s="22">
        <v>1</v>
      </c>
      <c r="D491" s="22">
        <v>0</v>
      </c>
      <c r="E491" s="25">
        <v>6917981</v>
      </c>
      <c r="F491" s="25">
        <v>0</v>
      </c>
      <c r="G491" s="25">
        <v>0</v>
      </c>
      <c r="H491" s="25">
        <v>0</v>
      </c>
      <c r="I491" s="25">
        <v>941233</v>
      </c>
      <c r="J491" s="25">
        <v>1108149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1020916</v>
      </c>
      <c r="Q491" s="25">
        <v>0</v>
      </c>
      <c r="R491" s="25">
        <v>31632</v>
      </c>
      <c r="S491" s="25">
        <v>5783</v>
      </c>
      <c r="T491" s="25">
        <v>2412</v>
      </c>
      <c r="U491" s="25">
        <v>21961</v>
      </c>
      <c r="V491" s="25">
        <v>6978</v>
      </c>
      <c r="W491" s="25">
        <v>0</v>
      </c>
      <c r="X491" s="25">
        <v>95540</v>
      </c>
      <c r="Y491" s="25">
        <v>0</v>
      </c>
      <c r="Z491" s="25">
        <v>0</v>
      </c>
      <c r="AA491" s="25">
        <v>10152585</v>
      </c>
      <c r="AB491" s="25">
        <v>0</v>
      </c>
    </row>
    <row r="492" spans="1:28" x14ac:dyDescent="0.3">
      <c r="A492" s="24" t="s">
        <v>982</v>
      </c>
      <c r="B492" s="22" t="s">
        <v>983</v>
      </c>
      <c r="C492" s="22">
        <v>1</v>
      </c>
      <c r="D492" s="22">
        <v>0</v>
      </c>
      <c r="E492" s="25">
        <v>21543995</v>
      </c>
      <c r="F492" s="25">
        <v>0</v>
      </c>
      <c r="G492" s="25">
        <v>0</v>
      </c>
      <c r="H492" s="25">
        <v>6843</v>
      </c>
      <c r="I492" s="25">
        <v>1764254</v>
      </c>
      <c r="J492" s="25">
        <v>4563054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2505996</v>
      </c>
      <c r="Q492" s="25">
        <v>0</v>
      </c>
      <c r="R492" s="25">
        <v>0</v>
      </c>
      <c r="S492" s="25">
        <v>20733</v>
      </c>
      <c r="T492" s="25">
        <v>8650</v>
      </c>
      <c r="U492" s="25">
        <v>76657</v>
      </c>
      <c r="V492" s="25">
        <v>27130</v>
      </c>
      <c r="W492" s="25">
        <v>0</v>
      </c>
      <c r="X492" s="25">
        <v>1283076</v>
      </c>
      <c r="Y492" s="25">
        <v>0</v>
      </c>
      <c r="Z492" s="25">
        <v>0</v>
      </c>
      <c r="AA492" s="25">
        <v>31800388</v>
      </c>
      <c r="AB492" s="25">
        <v>0</v>
      </c>
    </row>
    <row r="493" spans="1:28" x14ac:dyDescent="0.3">
      <c r="A493" s="24" t="s">
        <v>984</v>
      </c>
      <c r="B493" s="22" t="s">
        <v>985</v>
      </c>
      <c r="C493" s="22">
        <v>1</v>
      </c>
      <c r="D493" s="22">
        <v>0</v>
      </c>
      <c r="E493" s="25">
        <v>3888482</v>
      </c>
      <c r="F493" s="25">
        <v>0</v>
      </c>
      <c r="G493" s="25">
        <v>0</v>
      </c>
      <c r="H493" s="25">
        <v>0</v>
      </c>
      <c r="I493" s="25">
        <v>550899</v>
      </c>
      <c r="J493" s="25">
        <v>1111322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817393</v>
      </c>
      <c r="Q493" s="25">
        <v>65596</v>
      </c>
      <c r="R493" s="25">
        <v>0</v>
      </c>
      <c r="S493" s="25">
        <v>3551</v>
      </c>
      <c r="T493" s="25">
        <v>1481</v>
      </c>
      <c r="U493" s="25">
        <v>13456</v>
      </c>
      <c r="V493" s="25">
        <v>4032</v>
      </c>
      <c r="W493" s="25">
        <v>0</v>
      </c>
      <c r="X493" s="25">
        <v>92498</v>
      </c>
      <c r="Y493" s="25">
        <v>0</v>
      </c>
      <c r="Z493" s="25">
        <v>0</v>
      </c>
      <c r="AA493" s="25">
        <v>6548710</v>
      </c>
      <c r="AB493" s="25">
        <v>0</v>
      </c>
    </row>
    <row r="494" spans="1:28" x14ac:dyDescent="0.3">
      <c r="A494" s="24" t="s">
        <v>986</v>
      </c>
      <c r="B494" s="22" t="s">
        <v>987</v>
      </c>
      <c r="C494" s="22">
        <v>1</v>
      </c>
      <c r="D494" s="22">
        <v>0</v>
      </c>
      <c r="E494" s="25">
        <v>11739055</v>
      </c>
      <c r="F494" s="25">
        <v>0</v>
      </c>
      <c r="G494" s="25">
        <v>0</v>
      </c>
      <c r="H494" s="25">
        <v>2950</v>
      </c>
      <c r="I494" s="25">
        <v>1245066</v>
      </c>
      <c r="J494" s="25">
        <v>4030096</v>
      </c>
      <c r="K494" s="25">
        <v>22790</v>
      </c>
      <c r="L494" s="25">
        <v>0</v>
      </c>
      <c r="M494" s="25">
        <v>0</v>
      </c>
      <c r="N494" s="25">
        <v>0</v>
      </c>
      <c r="O494" s="25">
        <v>0</v>
      </c>
      <c r="P494" s="25">
        <v>1996622</v>
      </c>
      <c r="Q494" s="25">
        <v>0</v>
      </c>
      <c r="R494" s="25">
        <v>0</v>
      </c>
      <c r="S494" s="25">
        <v>11610</v>
      </c>
      <c r="T494" s="25">
        <v>4843</v>
      </c>
      <c r="U494" s="25">
        <v>40426</v>
      </c>
      <c r="V494" s="25">
        <v>14967</v>
      </c>
      <c r="W494" s="25">
        <v>0</v>
      </c>
      <c r="X494" s="25">
        <v>308801</v>
      </c>
      <c r="Y494" s="25">
        <v>0</v>
      </c>
      <c r="Z494" s="25">
        <v>0</v>
      </c>
      <c r="AA494" s="25">
        <v>19417226</v>
      </c>
      <c r="AB494" s="25">
        <v>0</v>
      </c>
    </row>
    <row r="495" spans="1:28" x14ac:dyDescent="0.3">
      <c r="A495" s="24" t="s">
        <v>988</v>
      </c>
      <c r="B495" s="22" t="s">
        <v>989</v>
      </c>
      <c r="C495" s="22">
        <v>1</v>
      </c>
      <c r="D495" s="22">
        <v>0</v>
      </c>
      <c r="E495" s="25">
        <v>38096598</v>
      </c>
      <c r="F495" s="25">
        <v>0</v>
      </c>
      <c r="G495" s="25">
        <v>0</v>
      </c>
      <c r="H495" s="25">
        <v>0</v>
      </c>
      <c r="I495" s="25">
        <v>5756998</v>
      </c>
      <c r="J495" s="25">
        <v>13745025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5936390</v>
      </c>
      <c r="Q495" s="25">
        <v>326472</v>
      </c>
      <c r="R495" s="25">
        <v>150434</v>
      </c>
      <c r="S495" s="25">
        <v>70047</v>
      </c>
      <c r="T495" s="25">
        <v>26603</v>
      </c>
      <c r="U495" s="25">
        <v>264747</v>
      </c>
      <c r="V495" s="25">
        <v>82946</v>
      </c>
      <c r="W495" s="25">
        <v>0</v>
      </c>
      <c r="X495" s="25">
        <v>632320</v>
      </c>
      <c r="Y495" s="25">
        <v>0</v>
      </c>
      <c r="Z495" s="25">
        <v>0</v>
      </c>
      <c r="AA495" s="25">
        <v>65088580</v>
      </c>
      <c r="AB495" s="25">
        <v>0</v>
      </c>
    </row>
    <row r="496" spans="1:28" x14ac:dyDescent="0.3">
      <c r="A496" s="24" t="s">
        <v>990</v>
      </c>
      <c r="B496" s="22" t="s">
        <v>991</v>
      </c>
      <c r="C496" s="22">
        <v>1</v>
      </c>
      <c r="D496" s="22">
        <v>0</v>
      </c>
      <c r="E496" s="25">
        <v>15864021</v>
      </c>
      <c r="F496" s="25">
        <v>0</v>
      </c>
      <c r="G496" s="25">
        <v>0</v>
      </c>
      <c r="H496" s="25">
        <v>0</v>
      </c>
      <c r="I496" s="25">
        <v>1163815</v>
      </c>
      <c r="J496" s="25">
        <v>2007552</v>
      </c>
      <c r="K496" s="25">
        <v>7531</v>
      </c>
      <c r="L496" s="25">
        <v>0</v>
      </c>
      <c r="M496" s="25">
        <v>0</v>
      </c>
      <c r="N496" s="25">
        <v>0</v>
      </c>
      <c r="O496" s="25">
        <v>0</v>
      </c>
      <c r="P496" s="25">
        <v>2030023</v>
      </c>
      <c r="Q496" s="25">
        <v>194466</v>
      </c>
      <c r="R496" s="25">
        <v>0</v>
      </c>
      <c r="S496" s="25">
        <v>13962</v>
      </c>
      <c r="T496" s="25">
        <v>4000</v>
      </c>
      <c r="U496" s="25">
        <v>46402</v>
      </c>
      <c r="V496" s="25">
        <v>7239</v>
      </c>
      <c r="W496" s="25">
        <v>0</v>
      </c>
      <c r="X496" s="25">
        <v>406940</v>
      </c>
      <c r="Y496" s="25">
        <v>5967</v>
      </c>
      <c r="Z496" s="25">
        <v>0</v>
      </c>
      <c r="AA496" s="25">
        <v>21751918</v>
      </c>
      <c r="AB496" s="25">
        <v>0</v>
      </c>
    </row>
    <row r="497" spans="1:28" x14ac:dyDescent="0.3">
      <c r="A497" s="24" t="s">
        <v>992</v>
      </c>
      <c r="B497" s="22" t="s">
        <v>993</v>
      </c>
      <c r="C497" s="22">
        <v>1</v>
      </c>
      <c r="D497" s="22">
        <v>0</v>
      </c>
      <c r="E497" s="25">
        <v>20884155</v>
      </c>
      <c r="F497" s="25">
        <v>0</v>
      </c>
      <c r="G497" s="25">
        <v>0</v>
      </c>
      <c r="H497" s="25">
        <v>1084</v>
      </c>
      <c r="I497" s="25">
        <v>1002025</v>
      </c>
      <c r="J497" s="25">
        <v>6897373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3320762</v>
      </c>
      <c r="Q497" s="25">
        <v>202580</v>
      </c>
      <c r="R497" s="25">
        <v>0</v>
      </c>
      <c r="S497" s="25">
        <v>20313</v>
      </c>
      <c r="T497" s="25">
        <v>7745</v>
      </c>
      <c r="U497" s="25">
        <v>78347</v>
      </c>
      <c r="V497" s="25">
        <v>27434</v>
      </c>
      <c r="W497" s="25">
        <v>0</v>
      </c>
      <c r="X497" s="25">
        <v>988367</v>
      </c>
      <c r="Y497" s="25">
        <v>0</v>
      </c>
      <c r="Z497" s="25">
        <v>0</v>
      </c>
      <c r="AA497" s="25">
        <v>33430185</v>
      </c>
      <c r="AB497" s="25">
        <v>0</v>
      </c>
    </row>
    <row r="498" spans="1:28" x14ac:dyDescent="0.3">
      <c r="A498" s="24" t="s">
        <v>994</v>
      </c>
      <c r="B498" s="22" t="s">
        <v>995</v>
      </c>
      <c r="C498" s="22">
        <v>1</v>
      </c>
      <c r="D498" s="22">
        <v>0</v>
      </c>
      <c r="E498" s="25">
        <v>5173314</v>
      </c>
      <c r="F498" s="25">
        <v>0</v>
      </c>
      <c r="G498" s="25">
        <v>0</v>
      </c>
      <c r="H498" s="25">
        <v>2579</v>
      </c>
      <c r="I498" s="25">
        <v>692370</v>
      </c>
      <c r="J498" s="25">
        <v>1929263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1229031</v>
      </c>
      <c r="Q498" s="25">
        <v>51613</v>
      </c>
      <c r="R498" s="25">
        <v>114032</v>
      </c>
      <c r="S498" s="25">
        <v>6667</v>
      </c>
      <c r="T498" s="25">
        <v>2781</v>
      </c>
      <c r="U498" s="25">
        <v>21495</v>
      </c>
      <c r="V498" s="25">
        <v>7868</v>
      </c>
      <c r="W498" s="25">
        <v>0</v>
      </c>
      <c r="X498" s="25">
        <v>70696</v>
      </c>
      <c r="Y498" s="25">
        <v>0</v>
      </c>
      <c r="Z498" s="25">
        <v>0</v>
      </c>
      <c r="AA498" s="25">
        <v>9301709</v>
      </c>
      <c r="AB498" s="25">
        <v>0</v>
      </c>
    </row>
    <row r="499" spans="1:28" x14ac:dyDescent="0.3">
      <c r="A499" s="24" t="s">
        <v>996</v>
      </c>
      <c r="B499" s="22" t="s">
        <v>997</v>
      </c>
      <c r="C499" s="22">
        <v>1</v>
      </c>
      <c r="D499" s="22">
        <v>0</v>
      </c>
      <c r="E499" s="25">
        <v>5007548</v>
      </c>
      <c r="F499" s="25">
        <v>0</v>
      </c>
      <c r="G499" s="25">
        <v>0</v>
      </c>
      <c r="H499" s="25">
        <v>1523</v>
      </c>
      <c r="I499" s="25">
        <v>944615</v>
      </c>
      <c r="J499" s="25">
        <v>1141120</v>
      </c>
      <c r="K499" s="25">
        <v>0</v>
      </c>
      <c r="L499" s="25">
        <v>0</v>
      </c>
      <c r="M499" s="25">
        <v>0</v>
      </c>
      <c r="N499" s="25">
        <v>0</v>
      </c>
      <c r="O499" s="25">
        <v>0</v>
      </c>
      <c r="P499" s="25">
        <v>592561</v>
      </c>
      <c r="Q499" s="25">
        <v>25539</v>
      </c>
      <c r="R499" s="25">
        <v>0</v>
      </c>
      <c r="S499" s="25">
        <v>5109</v>
      </c>
      <c r="T499" s="25">
        <v>2131</v>
      </c>
      <c r="U499" s="25">
        <v>19514</v>
      </c>
      <c r="V499" s="25">
        <v>6016</v>
      </c>
      <c r="W499" s="25">
        <v>0</v>
      </c>
      <c r="X499" s="25">
        <v>104296</v>
      </c>
      <c r="Y499" s="25">
        <v>0</v>
      </c>
      <c r="Z499" s="25">
        <v>0</v>
      </c>
      <c r="AA499" s="25">
        <v>7849972</v>
      </c>
      <c r="AB499" s="25">
        <v>0</v>
      </c>
    </row>
    <row r="500" spans="1:28" x14ac:dyDescent="0.3">
      <c r="A500" s="24" t="s">
        <v>998</v>
      </c>
      <c r="B500" s="22" t="s">
        <v>999</v>
      </c>
      <c r="C500" s="22">
        <v>1</v>
      </c>
      <c r="D500" s="22">
        <v>0</v>
      </c>
      <c r="E500" s="25">
        <v>7129367</v>
      </c>
      <c r="F500" s="25">
        <v>0</v>
      </c>
      <c r="G500" s="25">
        <v>0</v>
      </c>
      <c r="H500" s="25">
        <v>308</v>
      </c>
      <c r="I500" s="25">
        <v>1043679</v>
      </c>
      <c r="J500" s="25">
        <v>796010</v>
      </c>
      <c r="K500" s="25">
        <v>26674</v>
      </c>
      <c r="L500" s="25">
        <v>0</v>
      </c>
      <c r="M500" s="25">
        <v>0</v>
      </c>
      <c r="N500" s="25">
        <v>0</v>
      </c>
      <c r="O500" s="25">
        <v>0</v>
      </c>
      <c r="P500" s="25">
        <v>738039</v>
      </c>
      <c r="Q500" s="25">
        <v>79039</v>
      </c>
      <c r="R500" s="25">
        <v>0</v>
      </c>
      <c r="S500" s="25">
        <v>5678</v>
      </c>
      <c r="T500" s="25">
        <v>2368</v>
      </c>
      <c r="U500" s="25">
        <v>19456</v>
      </c>
      <c r="V500" s="25">
        <v>6439</v>
      </c>
      <c r="W500" s="25">
        <v>0</v>
      </c>
      <c r="X500" s="25">
        <v>115966</v>
      </c>
      <c r="Y500" s="25">
        <v>0</v>
      </c>
      <c r="Z500" s="25">
        <v>0</v>
      </c>
      <c r="AA500" s="25">
        <v>9963023</v>
      </c>
      <c r="AB500" s="25">
        <v>0</v>
      </c>
    </row>
    <row r="501" spans="1:28" x14ac:dyDescent="0.3">
      <c r="A501" s="24" t="s">
        <v>1000</v>
      </c>
      <c r="B501" s="22" t="s">
        <v>1001</v>
      </c>
      <c r="C501" s="22">
        <v>1</v>
      </c>
      <c r="D501" s="22">
        <v>0</v>
      </c>
      <c r="E501" s="25">
        <v>3458329</v>
      </c>
      <c r="F501" s="25">
        <v>0</v>
      </c>
      <c r="G501" s="25">
        <v>193401</v>
      </c>
      <c r="H501" s="25">
        <v>0</v>
      </c>
      <c r="I501" s="25">
        <v>145879</v>
      </c>
      <c r="J501" s="25">
        <v>911579</v>
      </c>
      <c r="K501" s="25">
        <v>0</v>
      </c>
      <c r="L501" s="25">
        <v>0</v>
      </c>
      <c r="M501" s="25">
        <v>0</v>
      </c>
      <c r="N501" s="25">
        <v>0</v>
      </c>
      <c r="O501" s="25">
        <v>0</v>
      </c>
      <c r="P501" s="25">
        <v>295970</v>
      </c>
      <c r="Q501" s="25">
        <v>0</v>
      </c>
      <c r="R501" s="25">
        <v>0</v>
      </c>
      <c r="S501" s="25">
        <v>5768</v>
      </c>
      <c r="T501" s="25">
        <v>2406</v>
      </c>
      <c r="U501" s="25">
        <v>20912</v>
      </c>
      <c r="V501" s="25">
        <v>0</v>
      </c>
      <c r="W501" s="25">
        <v>0</v>
      </c>
      <c r="X501" s="25">
        <v>54000</v>
      </c>
      <c r="Y501" s="25">
        <v>0</v>
      </c>
      <c r="Z501" s="25">
        <v>0</v>
      </c>
      <c r="AA501" s="25">
        <v>5088244</v>
      </c>
      <c r="AB501" s="25">
        <v>0</v>
      </c>
    </row>
    <row r="502" spans="1:28" x14ac:dyDescent="0.3">
      <c r="A502" s="24" t="s">
        <v>1002</v>
      </c>
      <c r="B502" s="22" t="s">
        <v>1003</v>
      </c>
      <c r="C502" s="22">
        <v>1</v>
      </c>
      <c r="D502" s="22">
        <v>0</v>
      </c>
      <c r="E502" s="25">
        <v>18067894</v>
      </c>
      <c r="F502" s="25">
        <v>0</v>
      </c>
      <c r="G502" s="25">
        <v>0</v>
      </c>
      <c r="H502" s="25">
        <v>0</v>
      </c>
      <c r="I502" s="25">
        <v>2197485</v>
      </c>
      <c r="J502" s="25">
        <v>2704947</v>
      </c>
      <c r="K502" s="25">
        <v>0</v>
      </c>
      <c r="L502" s="25">
        <v>0</v>
      </c>
      <c r="M502" s="25">
        <v>0</v>
      </c>
      <c r="N502" s="25">
        <v>0</v>
      </c>
      <c r="O502" s="25">
        <v>0</v>
      </c>
      <c r="P502" s="25">
        <v>1791054</v>
      </c>
      <c r="Q502" s="25">
        <v>88598</v>
      </c>
      <c r="R502" s="25">
        <v>330666</v>
      </c>
      <c r="S502" s="25">
        <v>19145</v>
      </c>
      <c r="T502" s="25">
        <v>7987</v>
      </c>
      <c r="U502" s="25">
        <v>74269</v>
      </c>
      <c r="V502" s="25">
        <v>24835</v>
      </c>
      <c r="W502" s="25">
        <v>0</v>
      </c>
      <c r="X502" s="25">
        <v>623172</v>
      </c>
      <c r="Y502" s="25">
        <v>0</v>
      </c>
      <c r="Z502" s="25">
        <v>0</v>
      </c>
      <c r="AA502" s="25">
        <v>25930052</v>
      </c>
      <c r="AB502" s="25">
        <v>0</v>
      </c>
    </row>
    <row r="503" spans="1:28" x14ac:dyDescent="0.3">
      <c r="A503" s="24" t="s">
        <v>1004</v>
      </c>
      <c r="B503" s="22" t="s">
        <v>1005</v>
      </c>
      <c r="C503" s="22">
        <v>1</v>
      </c>
      <c r="D503" s="22">
        <v>0</v>
      </c>
      <c r="E503" s="25">
        <v>6715076</v>
      </c>
      <c r="F503" s="25">
        <v>0</v>
      </c>
      <c r="G503" s="25">
        <v>641751</v>
      </c>
      <c r="H503" s="25">
        <v>0</v>
      </c>
      <c r="I503" s="25">
        <v>721336</v>
      </c>
      <c r="J503" s="25">
        <v>1095048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1282586</v>
      </c>
      <c r="Q503" s="25">
        <v>82635</v>
      </c>
      <c r="R503" s="25">
        <v>166858</v>
      </c>
      <c r="S503" s="25">
        <v>24013</v>
      </c>
      <c r="T503" s="25">
        <v>9702</v>
      </c>
      <c r="U503" s="25">
        <v>96055</v>
      </c>
      <c r="V503" s="25">
        <v>12724</v>
      </c>
      <c r="W503" s="25">
        <v>0</v>
      </c>
      <c r="X503" s="25">
        <v>388800</v>
      </c>
      <c r="Y503" s="25">
        <v>0</v>
      </c>
      <c r="Z503" s="25">
        <v>0</v>
      </c>
      <c r="AA503" s="25">
        <v>11236584</v>
      </c>
      <c r="AB503" s="25">
        <v>0</v>
      </c>
    </row>
    <row r="504" spans="1:28" x14ac:dyDescent="0.3">
      <c r="A504" s="24" t="s">
        <v>1006</v>
      </c>
      <c r="B504" s="22" t="s">
        <v>1007</v>
      </c>
      <c r="C504" s="22">
        <v>1</v>
      </c>
      <c r="D504" s="22">
        <v>0</v>
      </c>
      <c r="E504" s="25">
        <v>31901792</v>
      </c>
      <c r="F504" s="25">
        <v>0</v>
      </c>
      <c r="G504" s="25">
        <v>1733369</v>
      </c>
      <c r="H504" s="25">
        <v>22980</v>
      </c>
      <c r="I504" s="25">
        <v>3401090</v>
      </c>
      <c r="J504" s="25">
        <v>1878790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2133743</v>
      </c>
      <c r="Q504" s="25">
        <v>2361958</v>
      </c>
      <c r="R504" s="25">
        <v>301542</v>
      </c>
      <c r="S504" s="25">
        <v>55412</v>
      </c>
      <c r="T504" s="25">
        <v>23118</v>
      </c>
      <c r="U504" s="25">
        <v>224030</v>
      </c>
      <c r="V504" s="25">
        <v>45654</v>
      </c>
      <c r="W504" s="25">
        <v>0</v>
      </c>
      <c r="X504" s="25">
        <v>780752</v>
      </c>
      <c r="Y504" s="25">
        <v>79682</v>
      </c>
      <c r="Z504" s="25">
        <v>0</v>
      </c>
      <c r="AA504" s="25">
        <v>44943912</v>
      </c>
      <c r="AB504" s="25">
        <v>0</v>
      </c>
    </row>
    <row r="505" spans="1:28" x14ac:dyDescent="0.3">
      <c r="A505" s="24" t="s">
        <v>1008</v>
      </c>
      <c r="B505" s="22" t="s">
        <v>1009</v>
      </c>
      <c r="C505" s="22">
        <v>1</v>
      </c>
      <c r="D505" s="22">
        <v>0</v>
      </c>
      <c r="E505" s="25">
        <v>46684980</v>
      </c>
      <c r="F505" s="25">
        <v>0</v>
      </c>
      <c r="G505" s="25">
        <v>1678344</v>
      </c>
      <c r="H505" s="25">
        <v>0</v>
      </c>
      <c r="I505" s="25">
        <v>6011456</v>
      </c>
      <c r="J505" s="25">
        <v>5121752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2883150</v>
      </c>
      <c r="Q505" s="25">
        <v>3525700</v>
      </c>
      <c r="R505" s="25">
        <v>1386150</v>
      </c>
      <c r="S505" s="25">
        <v>68055</v>
      </c>
      <c r="T505" s="25">
        <v>28393</v>
      </c>
      <c r="U505" s="25">
        <v>190343</v>
      </c>
      <c r="V505" s="25">
        <v>62205</v>
      </c>
      <c r="W505" s="25">
        <v>0</v>
      </c>
      <c r="X505" s="25">
        <v>1183612</v>
      </c>
      <c r="Y505" s="25">
        <v>129755</v>
      </c>
      <c r="Z505" s="25">
        <v>0</v>
      </c>
      <c r="AA505" s="25">
        <v>68953895</v>
      </c>
      <c r="AB505" s="25">
        <v>0</v>
      </c>
    </row>
    <row r="506" spans="1:28" x14ac:dyDescent="0.3">
      <c r="A506" s="24" t="s">
        <v>1010</v>
      </c>
      <c r="B506" s="22" t="s">
        <v>1011</v>
      </c>
      <c r="C506" s="22">
        <v>1</v>
      </c>
      <c r="D506" s="22">
        <v>0</v>
      </c>
      <c r="E506" s="25">
        <v>48570381</v>
      </c>
      <c r="F506" s="25">
        <v>0</v>
      </c>
      <c r="G506" s="25">
        <v>2616972</v>
      </c>
      <c r="H506" s="25">
        <v>0</v>
      </c>
      <c r="I506" s="25">
        <v>4525031</v>
      </c>
      <c r="J506" s="25">
        <v>2361207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4280015</v>
      </c>
      <c r="Q506" s="25">
        <v>1639336</v>
      </c>
      <c r="R506" s="25">
        <v>1073771</v>
      </c>
      <c r="S506" s="25">
        <v>84503</v>
      </c>
      <c r="T506" s="25">
        <v>35256</v>
      </c>
      <c r="U506" s="25">
        <v>340996</v>
      </c>
      <c r="V506" s="25">
        <v>78632</v>
      </c>
      <c r="W506" s="25">
        <v>0</v>
      </c>
      <c r="X506" s="25">
        <v>1791292</v>
      </c>
      <c r="Y506" s="25">
        <v>0</v>
      </c>
      <c r="Z506" s="25">
        <v>0</v>
      </c>
      <c r="AA506" s="25">
        <v>67397392</v>
      </c>
      <c r="AB506" s="25">
        <v>0</v>
      </c>
    </row>
    <row r="507" spans="1:28" x14ac:dyDescent="0.3">
      <c r="A507" s="24" t="s">
        <v>1012</v>
      </c>
      <c r="B507" s="22" t="s">
        <v>1013</v>
      </c>
      <c r="C507" s="22">
        <v>1</v>
      </c>
      <c r="D507" s="22">
        <v>0</v>
      </c>
      <c r="E507" s="25">
        <v>71139899</v>
      </c>
      <c r="F507" s="25">
        <v>0</v>
      </c>
      <c r="G507" s="25">
        <v>1710034</v>
      </c>
      <c r="H507" s="25">
        <v>30181</v>
      </c>
      <c r="I507" s="25">
        <v>10072187</v>
      </c>
      <c r="J507" s="25">
        <v>2816873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3182374</v>
      </c>
      <c r="Q507" s="25">
        <v>7865725</v>
      </c>
      <c r="R507" s="25">
        <v>901872</v>
      </c>
      <c r="S507" s="25">
        <v>72938</v>
      </c>
      <c r="T507" s="25">
        <v>30431</v>
      </c>
      <c r="U507" s="25">
        <v>303658</v>
      </c>
      <c r="V507" s="25">
        <v>77061</v>
      </c>
      <c r="W507" s="25">
        <v>0</v>
      </c>
      <c r="X507" s="25">
        <v>1747495</v>
      </c>
      <c r="Y507" s="25">
        <v>0</v>
      </c>
      <c r="Z507" s="25">
        <v>0</v>
      </c>
      <c r="AA507" s="25">
        <v>99950728</v>
      </c>
      <c r="AB507" s="25">
        <v>0</v>
      </c>
    </row>
    <row r="508" spans="1:28" x14ac:dyDescent="0.3">
      <c r="A508" s="24" t="s">
        <v>1014</v>
      </c>
      <c r="B508" s="22" t="s">
        <v>1015</v>
      </c>
      <c r="C508" s="22">
        <v>1</v>
      </c>
      <c r="D508" s="22">
        <v>0</v>
      </c>
      <c r="E508" s="25">
        <v>30318842</v>
      </c>
      <c r="F508" s="25">
        <v>0</v>
      </c>
      <c r="G508" s="25">
        <v>1275598</v>
      </c>
      <c r="H508" s="25">
        <v>17388</v>
      </c>
      <c r="I508" s="25">
        <v>4664737</v>
      </c>
      <c r="J508" s="25">
        <v>2763125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3154168</v>
      </c>
      <c r="Q508" s="25">
        <v>1481644</v>
      </c>
      <c r="R508" s="25">
        <v>1182559</v>
      </c>
      <c r="S508" s="25">
        <v>45675</v>
      </c>
      <c r="T508" s="25">
        <v>19056</v>
      </c>
      <c r="U508" s="25">
        <v>200380</v>
      </c>
      <c r="V508" s="25">
        <v>35787</v>
      </c>
      <c r="W508" s="25">
        <v>0</v>
      </c>
      <c r="X508" s="25">
        <v>582496</v>
      </c>
      <c r="Y508" s="25">
        <v>0</v>
      </c>
      <c r="Z508" s="25">
        <v>0</v>
      </c>
      <c r="AA508" s="25">
        <v>45741455</v>
      </c>
      <c r="AB508" s="25">
        <v>0</v>
      </c>
    </row>
    <row r="509" spans="1:28" x14ac:dyDescent="0.3">
      <c r="A509" s="24" t="s">
        <v>1016</v>
      </c>
      <c r="B509" s="22" t="s">
        <v>1017</v>
      </c>
      <c r="C509" s="22">
        <v>1</v>
      </c>
      <c r="D509" s="22">
        <v>0</v>
      </c>
      <c r="E509" s="25">
        <v>36823541</v>
      </c>
      <c r="F509" s="25">
        <v>0</v>
      </c>
      <c r="G509" s="25">
        <v>2685418</v>
      </c>
      <c r="H509" s="25">
        <v>35784</v>
      </c>
      <c r="I509" s="25">
        <v>4368719</v>
      </c>
      <c r="J509" s="25">
        <v>1487170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2983418</v>
      </c>
      <c r="Q509" s="25">
        <v>2426723</v>
      </c>
      <c r="R509" s="25">
        <v>460255</v>
      </c>
      <c r="S509" s="25">
        <v>64669</v>
      </c>
      <c r="T509" s="25">
        <v>22620</v>
      </c>
      <c r="U509" s="25">
        <v>164776</v>
      </c>
      <c r="V509" s="25">
        <v>55579</v>
      </c>
      <c r="W509" s="25">
        <v>0</v>
      </c>
      <c r="X509" s="25">
        <v>507229</v>
      </c>
      <c r="Y509" s="25">
        <v>0</v>
      </c>
      <c r="Z509" s="25">
        <v>0</v>
      </c>
      <c r="AA509" s="25">
        <v>52085901</v>
      </c>
      <c r="AB509" s="25">
        <v>56592</v>
      </c>
    </row>
    <row r="510" spans="1:28" x14ac:dyDescent="0.3">
      <c r="A510" s="24" t="s">
        <v>1018</v>
      </c>
      <c r="B510" s="22" t="s">
        <v>1019</v>
      </c>
      <c r="C510" s="22">
        <v>1</v>
      </c>
      <c r="D510" s="22">
        <v>0</v>
      </c>
      <c r="E510" s="25">
        <v>67941836</v>
      </c>
      <c r="F510" s="25">
        <v>1692763</v>
      </c>
      <c r="G510" s="25">
        <v>2191435</v>
      </c>
      <c r="H510" s="25">
        <v>15876</v>
      </c>
      <c r="I510" s="25">
        <v>2966998</v>
      </c>
      <c r="J510" s="25">
        <v>2286527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3423148</v>
      </c>
      <c r="Q510" s="25">
        <v>3258526</v>
      </c>
      <c r="R510" s="25">
        <v>453628</v>
      </c>
      <c r="S510" s="25">
        <v>42604</v>
      </c>
      <c r="T510" s="25">
        <v>17775</v>
      </c>
      <c r="U510" s="25">
        <v>171605</v>
      </c>
      <c r="V510" s="25">
        <v>57332</v>
      </c>
      <c r="W510" s="25">
        <v>0</v>
      </c>
      <c r="X510" s="25">
        <v>833013</v>
      </c>
      <c r="Y510" s="25">
        <v>0</v>
      </c>
      <c r="Z510" s="25">
        <v>1016243</v>
      </c>
      <c r="AA510" s="25">
        <v>86369309</v>
      </c>
      <c r="AB510" s="25">
        <v>0</v>
      </c>
    </row>
    <row r="511" spans="1:28" x14ac:dyDescent="0.3">
      <c r="A511" s="24" t="s">
        <v>1020</v>
      </c>
      <c r="B511" s="22" t="s">
        <v>1021</v>
      </c>
      <c r="C511" s="22">
        <v>1</v>
      </c>
      <c r="D511" s="22">
        <v>0</v>
      </c>
      <c r="E511" s="25">
        <v>29569992</v>
      </c>
      <c r="F511" s="25">
        <v>0</v>
      </c>
      <c r="G511" s="25">
        <v>826783</v>
      </c>
      <c r="H511" s="25">
        <v>0</v>
      </c>
      <c r="I511" s="25">
        <v>4302028</v>
      </c>
      <c r="J511" s="25">
        <v>7989061</v>
      </c>
      <c r="K511" s="25">
        <v>760754</v>
      </c>
      <c r="L511" s="25">
        <v>0</v>
      </c>
      <c r="M511" s="25">
        <v>0</v>
      </c>
      <c r="N511" s="25">
        <v>0</v>
      </c>
      <c r="O511" s="25">
        <v>0</v>
      </c>
      <c r="P511" s="25">
        <v>1599051</v>
      </c>
      <c r="Q511" s="25">
        <v>337204</v>
      </c>
      <c r="R511" s="25">
        <v>111059</v>
      </c>
      <c r="S511" s="25">
        <v>92292</v>
      </c>
      <c r="T511" s="25">
        <v>38506</v>
      </c>
      <c r="U511" s="25">
        <v>334297</v>
      </c>
      <c r="V511" s="25">
        <v>56061</v>
      </c>
      <c r="W511" s="25">
        <v>0</v>
      </c>
      <c r="X511" s="25">
        <v>161992</v>
      </c>
      <c r="Y511" s="25">
        <v>0</v>
      </c>
      <c r="Z511" s="25">
        <v>0</v>
      </c>
      <c r="AA511" s="25">
        <v>46179080</v>
      </c>
      <c r="AB511" s="25">
        <v>0</v>
      </c>
    </row>
    <row r="512" spans="1:28" x14ac:dyDescent="0.3">
      <c r="A512" s="24" t="s">
        <v>1022</v>
      </c>
      <c r="B512" s="22" t="s">
        <v>1023</v>
      </c>
      <c r="C512" s="22">
        <v>1</v>
      </c>
      <c r="D512" s="22">
        <v>0</v>
      </c>
      <c r="E512" s="25">
        <v>34418743</v>
      </c>
      <c r="F512" s="25">
        <v>0</v>
      </c>
      <c r="G512" s="25">
        <v>1158391</v>
      </c>
      <c r="H512" s="25">
        <v>0</v>
      </c>
      <c r="I512" s="25">
        <v>3484318</v>
      </c>
      <c r="J512" s="25">
        <v>2163190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1882083</v>
      </c>
      <c r="Q512" s="25">
        <v>1435906</v>
      </c>
      <c r="R512" s="25">
        <v>265891</v>
      </c>
      <c r="S512" s="25">
        <v>52610</v>
      </c>
      <c r="T512" s="25">
        <v>21950</v>
      </c>
      <c r="U512" s="25">
        <v>208768</v>
      </c>
      <c r="V512" s="25">
        <v>51590</v>
      </c>
      <c r="W512" s="25">
        <v>0</v>
      </c>
      <c r="X512" s="25">
        <v>821646</v>
      </c>
      <c r="Y512" s="25">
        <v>109902</v>
      </c>
      <c r="Z512" s="25">
        <v>0</v>
      </c>
      <c r="AA512" s="25">
        <v>46074988</v>
      </c>
      <c r="AB512" s="25">
        <v>0</v>
      </c>
    </row>
    <row r="513" spans="1:28" x14ac:dyDescent="0.3">
      <c r="A513" s="24" t="s">
        <v>1024</v>
      </c>
      <c r="B513" s="22" t="s">
        <v>1025</v>
      </c>
      <c r="C513" s="22">
        <v>1</v>
      </c>
      <c r="D513" s="22">
        <v>0</v>
      </c>
      <c r="E513" s="25">
        <v>95991361</v>
      </c>
      <c r="F513" s="25">
        <v>0</v>
      </c>
      <c r="G513" s="25">
        <v>4022826</v>
      </c>
      <c r="H513" s="25">
        <v>0</v>
      </c>
      <c r="I513" s="25">
        <v>14821150</v>
      </c>
      <c r="J513" s="25">
        <v>12381250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5641083</v>
      </c>
      <c r="Q513" s="25">
        <v>4401705</v>
      </c>
      <c r="R513" s="25">
        <v>1537150</v>
      </c>
      <c r="S513" s="25">
        <v>175656</v>
      </c>
      <c r="T513" s="25">
        <v>70319</v>
      </c>
      <c r="U513" s="25">
        <v>624215</v>
      </c>
      <c r="V513" s="25">
        <v>148128</v>
      </c>
      <c r="W513" s="25">
        <v>0</v>
      </c>
      <c r="X513" s="25">
        <v>2107966</v>
      </c>
      <c r="Y513" s="25">
        <v>0</v>
      </c>
      <c r="Z513" s="25">
        <v>0</v>
      </c>
      <c r="AA513" s="25">
        <v>141922809</v>
      </c>
      <c r="AB513" s="25">
        <v>0</v>
      </c>
    </row>
    <row r="514" spans="1:28" x14ac:dyDescent="0.3">
      <c r="A514" s="24" t="s">
        <v>1026</v>
      </c>
      <c r="B514" s="22" t="s">
        <v>1027</v>
      </c>
      <c r="C514" s="22">
        <v>1</v>
      </c>
      <c r="D514" s="22">
        <v>0</v>
      </c>
      <c r="E514" s="25">
        <v>3124467</v>
      </c>
      <c r="F514" s="25">
        <v>0</v>
      </c>
      <c r="G514" s="25">
        <v>94118</v>
      </c>
      <c r="H514" s="25">
        <v>0</v>
      </c>
      <c r="I514" s="25">
        <v>80649</v>
      </c>
      <c r="J514" s="25">
        <v>257703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266686</v>
      </c>
      <c r="Q514" s="25">
        <v>11622</v>
      </c>
      <c r="R514" s="25">
        <v>0</v>
      </c>
      <c r="S514" s="25">
        <v>13078</v>
      </c>
      <c r="T514" s="25">
        <v>5456</v>
      </c>
      <c r="U514" s="25">
        <v>53707</v>
      </c>
      <c r="V514" s="25">
        <v>0</v>
      </c>
      <c r="W514" s="25">
        <v>0</v>
      </c>
      <c r="X514" s="25">
        <v>183600</v>
      </c>
      <c r="Y514" s="25">
        <v>0</v>
      </c>
      <c r="Z514" s="25">
        <v>0</v>
      </c>
      <c r="AA514" s="25">
        <v>4091086</v>
      </c>
      <c r="AB514" s="25">
        <v>0</v>
      </c>
    </row>
    <row r="515" spans="1:28" x14ac:dyDescent="0.3">
      <c r="A515" s="24" t="s">
        <v>1028</v>
      </c>
      <c r="B515" s="22" t="s">
        <v>1029</v>
      </c>
      <c r="C515" s="22">
        <v>1</v>
      </c>
      <c r="D515" s="22">
        <v>0</v>
      </c>
      <c r="E515" s="25">
        <v>13969179</v>
      </c>
      <c r="F515" s="25">
        <v>0</v>
      </c>
      <c r="G515" s="25">
        <v>393079</v>
      </c>
      <c r="H515" s="25">
        <v>0</v>
      </c>
      <c r="I515" s="25">
        <v>2213634</v>
      </c>
      <c r="J515" s="25">
        <v>894532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550482</v>
      </c>
      <c r="Q515" s="25">
        <v>381738</v>
      </c>
      <c r="R515" s="25">
        <v>21680</v>
      </c>
      <c r="S515" s="25">
        <v>30769</v>
      </c>
      <c r="T515" s="25">
        <v>12837</v>
      </c>
      <c r="U515" s="25">
        <v>123257</v>
      </c>
      <c r="V515" s="25">
        <v>25202</v>
      </c>
      <c r="W515" s="25">
        <v>0</v>
      </c>
      <c r="X515" s="25">
        <v>291600</v>
      </c>
      <c r="Y515" s="25">
        <v>1575</v>
      </c>
      <c r="Z515" s="25">
        <v>0</v>
      </c>
      <c r="AA515" s="25">
        <v>18909564</v>
      </c>
      <c r="AB515" s="25">
        <v>0</v>
      </c>
    </row>
    <row r="516" spans="1:28" x14ac:dyDescent="0.3">
      <c r="A516" s="24" t="s">
        <v>1030</v>
      </c>
      <c r="B516" s="22" t="s">
        <v>1031</v>
      </c>
      <c r="C516" s="22">
        <v>1</v>
      </c>
      <c r="D516" s="22">
        <v>0</v>
      </c>
      <c r="E516" s="25">
        <v>16124649</v>
      </c>
      <c r="F516" s="25">
        <v>0</v>
      </c>
      <c r="G516" s="25">
        <v>1040107</v>
      </c>
      <c r="H516" s="25">
        <v>0</v>
      </c>
      <c r="I516" s="25">
        <v>2543024</v>
      </c>
      <c r="J516" s="25">
        <v>2141105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1725420</v>
      </c>
      <c r="Q516" s="25">
        <v>811076</v>
      </c>
      <c r="R516" s="25">
        <v>77411</v>
      </c>
      <c r="S516" s="25">
        <v>34350</v>
      </c>
      <c r="T516" s="25">
        <v>14331</v>
      </c>
      <c r="U516" s="25">
        <v>139509</v>
      </c>
      <c r="V516" s="25">
        <v>30298</v>
      </c>
      <c r="W516" s="25">
        <v>0</v>
      </c>
      <c r="X516" s="25">
        <v>497930</v>
      </c>
      <c r="Y516" s="25">
        <v>16509</v>
      </c>
      <c r="Z516" s="25">
        <v>0</v>
      </c>
      <c r="AA516" s="25">
        <v>25195719</v>
      </c>
      <c r="AB516" s="25">
        <v>0</v>
      </c>
    </row>
    <row r="517" spans="1:28" x14ac:dyDescent="0.3">
      <c r="A517" s="24" t="s">
        <v>1032</v>
      </c>
      <c r="B517" s="22" t="s">
        <v>1033</v>
      </c>
      <c r="C517" s="22">
        <v>1</v>
      </c>
      <c r="D517" s="22">
        <v>0</v>
      </c>
      <c r="E517" s="25">
        <v>27291769</v>
      </c>
      <c r="F517" s="25">
        <v>0</v>
      </c>
      <c r="G517" s="25">
        <v>853478</v>
      </c>
      <c r="H517" s="25">
        <v>0</v>
      </c>
      <c r="I517" s="25">
        <v>3523192</v>
      </c>
      <c r="J517" s="25">
        <v>1029657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1517110</v>
      </c>
      <c r="Q517" s="25">
        <v>1666718</v>
      </c>
      <c r="R517" s="25">
        <v>162546</v>
      </c>
      <c r="S517" s="25">
        <v>39877</v>
      </c>
      <c r="T517" s="25">
        <v>16637</v>
      </c>
      <c r="U517" s="25">
        <v>157275</v>
      </c>
      <c r="V517" s="25">
        <v>38588</v>
      </c>
      <c r="W517" s="25">
        <v>0</v>
      </c>
      <c r="X517" s="25">
        <v>681357</v>
      </c>
      <c r="Y517" s="25">
        <v>0</v>
      </c>
      <c r="Z517" s="25">
        <v>0</v>
      </c>
      <c r="AA517" s="25">
        <v>36978204</v>
      </c>
      <c r="AB517" s="25">
        <v>0</v>
      </c>
    </row>
    <row r="518" spans="1:28" x14ac:dyDescent="0.3">
      <c r="A518" s="24" t="s">
        <v>1034</v>
      </c>
      <c r="B518" s="22" t="s">
        <v>1035</v>
      </c>
      <c r="C518" s="22">
        <v>1</v>
      </c>
      <c r="D518" s="22">
        <v>0</v>
      </c>
      <c r="E518" s="25">
        <v>84991263</v>
      </c>
      <c r="F518" s="25">
        <v>0</v>
      </c>
      <c r="G518" s="25">
        <v>2387787</v>
      </c>
      <c r="H518" s="25">
        <v>0</v>
      </c>
      <c r="I518" s="25">
        <v>10840350</v>
      </c>
      <c r="J518" s="25">
        <v>8140692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3109436</v>
      </c>
      <c r="Q518" s="25">
        <v>3121653</v>
      </c>
      <c r="R518" s="25">
        <v>548888</v>
      </c>
      <c r="S518" s="25">
        <v>136783</v>
      </c>
      <c r="T518" s="25">
        <v>55302</v>
      </c>
      <c r="U518" s="25">
        <v>544580</v>
      </c>
      <c r="V518" s="25">
        <v>138770</v>
      </c>
      <c r="W518" s="25">
        <v>0</v>
      </c>
      <c r="X518" s="25">
        <v>3381379</v>
      </c>
      <c r="Y518" s="25">
        <v>12751</v>
      </c>
      <c r="Z518" s="25">
        <v>0</v>
      </c>
      <c r="AA518" s="25">
        <v>117409634</v>
      </c>
      <c r="AB518" s="25">
        <v>0</v>
      </c>
    </row>
    <row r="519" spans="1:28" x14ac:dyDescent="0.3">
      <c r="A519" s="24" t="s">
        <v>1036</v>
      </c>
      <c r="B519" s="22" t="s">
        <v>1037</v>
      </c>
      <c r="C519" s="22">
        <v>1</v>
      </c>
      <c r="D519" s="22">
        <v>0</v>
      </c>
      <c r="E519" s="25">
        <v>97135867</v>
      </c>
      <c r="F519" s="25">
        <v>0</v>
      </c>
      <c r="G519" s="25">
        <v>4041841</v>
      </c>
      <c r="H519" s="25">
        <v>0</v>
      </c>
      <c r="I519" s="25">
        <v>12831212</v>
      </c>
      <c r="J519" s="25">
        <v>3655840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2510294</v>
      </c>
      <c r="Q519" s="25">
        <v>5278321</v>
      </c>
      <c r="R519" s="25">
        <v>1304914</v>
      </c>
      <c r="S519" s="25">
        <v>134131</v>
      </c>
      <c r="T519" s="25">
        <v>54434</v>
      </c>
      <c r="U519" s="25">
        <v>543007</v>
      </c>
      <c r="V519" s="25">
        <v>134563</v>
      </c>
      <c r="W519" s="25">
        <v>0</v>
      </c>
      <c r="X519" s="25">
        <v>4191157</v>
      </c>
      <c r="Y519" s="25">
        <v>103560</v>
      </c>
      <c r="Z519" s="25">
        <v>0</v>
      </c>
      <c r="AA519" s="25">
        <v>131919141</v>
      </c>
      <c r="AB519" s="25">
        <v>0</v>
      </c>
    </row>
    <row r="520" spans="1:28" x14ac:dyDescent="0.3">
      <c r="A520" s="24" t="s">
        <v>1038</v>
      </c>
      <c r="B520" s="22" t="s">
        <v>1039</v>
      </c>
      <c r="C520" s="22">
        <v>1</v>
      </c>
      <c r="D520" s="22">
        <v>0</v>
      </c>
      <c r="E520" s="25">
        <v>80446707</v>
      </c>
      <c r="F520" s="25">
        <v>0</v>
      </c>
      <c r="G520" s="25">
        <v>1791109</v>
      </c>
      <c r="H520" s="25">
        <v>3296</v>
      </c>
      <c r="I520" s="25">
        <v>5377571</v>
      </c>
      <c r="J520" s="25">
        <v>2810707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5">
        <v>2421965</v>
      </c>
      <c r="Q520" s="25">
        <v>3344988</v>
      </c>
      <c r="R520" s="25">
        <v>419644</v>
      </c>
      <c r="S520" s="25">
        <v>114687</v>
      </c>
      <c r="T520" s="25">
        <v>47850</v>
      </c>
      <c r="U520" s="25">
        <v>448059</v>
      </c>
      <c r="V520" s="25">
        <v>116539</v>
      </c>
      <c r="W520" s="25">
        <v>0</v>
      </c>
      <c r="X520" s="25">
        <v>1924535</v>
      </c>
      <c r="Y520" s="25">
        <v>92813</v>
      </c>
      <c r="Z520" s="25">
        <v>0</v>
      </c>
      <c r="AA520" s="25">
        <v>99360470</v>
      </c>
      <c r="AB520" s="25">
        <v>0</v>
      </c>
    </row>
    <row r="521" spans="1:28" x14ac:dyDescent="0.3">
      <c r="A521" s="24" t="s">
        <v>1040</v>
      </c>
      <c r="B521" s="22" t="s">
        <v>1041</v>
      </c>
      <c r="C521" s="22">
        <v>1</v>
      </c>
      <c r="D521" s="22">
        <v>0</v>
      </c>
      <c r="E521" s="25">
        <v>180838239</v>
      </c>
      <c r="F521" s="25">
        <v>0</v>
      </c>
      <c r="G521" s="25">
        <v>3752477</v>
      </c>
      <c r="H521" s="25">
        <v>0</v>
      </c>
      <c r="I521" s="25">
        <v>18711450</v>
      </c>
      <c r="J521" s="25">
        <v>9143974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4054080</v>
      </c>
      <c r="Q521" s="25">
        <v>6399500</v>
      </c>
      <c r="R521" s="25">
        <v>1799575</v>
      </c>
      <c r="S521" s="25">
        <v>141007</v>
      </c>
      <c r="T521" s="25">
        <v>58831</v>
      </c>
      <c r="U521" s="25">
        <v>567996</v>
      </c>
      <c r="V521" s="25">
        <v>174719</v>
      </c>
      <c r="W521" s="25">
        <v>0</v>
      </c>
      <c r="X521" s="25">
        <v>3010407</v>
      </c>
      <c r="Y521" s="25">
        <v>0</v>
      </c>
      <c r="Z521" s="25">
        <v>0</v>
      </c>
      <c r="AA521" s="25">
        <v>228652255</v>
      </c>
      <c r="AB521" s="25">
        <v>0</v>
      </c>
    </row>
    <row r="522" spans="1:28" x14ac:dyDescent="0.3">
      <c r="A522" s="24" t="s">
        <v>1042</v>
      </c>
      <c r="B522" s="22" t="s">
        <v>1043</v>
      </c>
      <c r="C522" s="22">
        <v>1</v>
      </c>
      <c r="D522" s="22">
        <v>0</v>
      </c>
      <c r="E522" s="25">
        <v>15921561</v>
      </c>
      <c r="F522" s="25">
        <v>0</v>
      </c>
      <c r="G522" s="25">
        <v>795746</v>
      </c>
      <c r="H522" s="25">
        <v>0</v>
      </c>
      <c r="I522" s="25">
        <v>1477934</v>
      </c>
      <c r="J522" s="25">
        <v>989660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790453</v>
      </c>
      <c r="Q522" s="25">
        <v>1053430</v>
      </c>
      <c r="R522" s="25">
        <v>246153</v>
      </c>
      <c r="S522" s="25">
        <v>25452</v>
      </c>
      <c r="T522" s="25">
        <v>10618</v>
      </c>
      <c r="U522" s="25">
        <v>86152</v>
      </c>
      <c r="V522" s="25">
        <v>25287</v>
      </c>
      <c r="W522" s="25">
        <v>0</v>
      </c>
      <c r="X522" s="25">
        <v>397886</v>
      </c>
      <c r="Y522" s="25">
        <v>24725</v>
      </c>
      <c r="Z522" s="25">
        <v>0</v>
      </c>
      <c r="AA522" s="25">
        <v>21845057</v>
      </c>
      <c r="AB522" s="25">
        <v>0</v>
      </c>
    </row>
    <row r="523" spans="1:28" x14ac:dyDescent="0.3">
      <c r="A523" s="24" t="s">
        <v>1044</v>
      </c>
      <c r="B523" s="22" t="s">
        <v>1045</v>
      </c>
      <c r="C523" s="22">
        <v>1</v>
      </c>
      <c r="D523" s="22">
        <v>0</v>
      </c>
      <c r="E523" s="25">
        <v>4517791</v>
      </c>
      <c r="F523" s="25">
        <v>0</v>
      </c>
      <c r="G523" s="25">
        <v>323352</v>
      </c>
      <c r="H523" s="25">
        <v>0</v>
      </c>
      <c r="I523" s="25">
        <v>813331</v>
      </c>
      <c r="J523" s="25">
        <v>910811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407245</v>
      </c>
      <c r="Q523" s="25">
        <v>85412</v>
      </c>
      <c r="R523" s="25">
        <v>150762</v>
      </c>
      <c r="S523" s="25">
        <v>9678</v>
      </c>
      <c r="T523" s="25">
        <v>4037</v>
      </c>
      <c r="U523" s="25">
        <v>57901</v>
      </c>
      <c r="V523" s="25">
        <v>7551</v>
      </c>
      <c r="W523" s="25">
        <v>0</v>
      </c>
      <c r="X523" s="25">
        <v>178658</v>
      </c>
      <c r="Y523" s="25">
        <v>0</v>
      </c>
      <c r="Z523" s="25">
        <v>0</v>
      </c>
      <c r="AA523" s="25">
        <v>7466529</v>
      </c>
      <c r="AB523" s="25">
        <v>0</v>
      </c>
    </row>
    <row r="524" spans="1:28" x14ac:dyDescent="0.3">
      <c r="A524" s="24" t="s">
        <v>1046</v>
      </c>
      <c r="B524" s="22" t="s">
        <v>1047</v>
      </c>
      <c r="C524" s="22">
        <v>1</v>
      </c>
      <c r="D524" s="22">
        <v>0</v>
      </c>
      <c r="E524" s="25">
        <v>40953913</v>
      </c>
      <c r="F524" s="25">
        <v>0</v>
      </c>
      <c r="G524" s="25">
        <v>2794176</v>
      </c>
      <c r="H524" s="25">
        <v>0</v>
      </c>
      <c r="I524" s="25">
        <v>6081369</v>
      </c>
      <c r="J524" s="25">
        <v>2706899</v>
      </c>
      <c r="K524" s="25">
        <v>601778</v>
      </c>
      <c r="L524" s="25">
        <v>0</v>
      </c>
      <c r="M524" s="25">
        <v>0</v>
      </c>
      <c r="N524" s="25">
        <v>0</v>
      </c>
      <c r="O524" s="25">
        <v>0</v>
      </c>
      <c r="P524" s="25">
        <v>2099324</v>
      </c>
      <c r="Q524" s="25">
        <v>1357306</v>
      </c>
      <c r="R524" s="25">
        <v>337074</v>
      </c>
      <c r="S524" s="25">
        <v>60085</v>
      </c>
      <c r="T524" s="25">
        <v>21860</v>
      </c>
      <c r="U524" s="25">
        <v>243835</v>
      </c>
      <c r="V524" s="25">
        <v>54552</v>
      </c>
      <c r="W524" s="25">
        <v>0</v>
      </c>
      <c r="X524" s="25">
        <v>780257</v>
      </c>
      <c r="Y524" s="25">
        <v>0</v>
      </c>
      <c r="Z524" s="25">
        <v>0</v>
      </c>
      <c r="AA524" s="25">
        <v>58092428</v>
      </c>
      <c r="AB524" s="25">
        <v>0</v>
      </c>
    </row>
    <row r="525" spans="1:28" x14ac:dyDescent="0.3">
      <c r="A525" s="24" t="s">
        <v>1048</v>
      </c>
      <c r="B525" s="22" t="s">
        <v>1049</v>
      </c>
      <c r="C525" s="22">
        <v>1</v>
      </c>
      <c r="D525" s="22">
        <v>0</v>
      </c>
      <c r="E525" s="25">
        <v>2297462</v>
      </c>
      <c r="F525" s="25">
        <v>0</v>
      </c>
      <c r="G525" s="25">
        <v>143681</v>
      </c>
      <c r="H525" s="25">
        <v>1061</v>
      </c>
      <c r="I525" s="25">
        <v>201014</v>
      </c>
      <c r="J525" s="25">
        <v>169140</v>
      </c>
      <c r="K525" s="25">
        <v>0</v>
      </c>
      <c r="L525" s="25">
        <v>0</v>
      </c>
      <c r="M525" s="25">
        <v>0</v>
      </c>
      <c r="N525" s="25">
        <v>0</v>
      </c>
      <c r="O525" s="25">
        <v>0</v>
      </c>
      <c r="P525" s="25">
        <v>418462</v>
      </c>
      <c r="Q525" s="25">
        <v>132808</v>
      </c>
      <c r="R525" s="25">
        <v>0</v>
      </c>
      <c r="S525" s="25">
        <v>26785</v>
      </c>
      <c r="T525" s="25">
        <v>7094</v>
      </c>
      <c r="U525" s="25">
        <v>72463</v>
      </c>
      <c r="V525" s="25">
        <v>0</v>
      </c>
      <c r="W525" s="25">
        <v>0</v>
      </c>
      <c r="X525" s="25">
        <v>226800</v>
      </c>
      <c r="Y525" s="25">
        <v>16426</v>
      </c>
      <c r="Z525" s="25">
        <v>0</v>
      </c>
      <c r="AA525" s="25">
        <v>3713196</v>
      </c>
      <c r="AB525" s="25">
        <v>0</v>
      </c>
    </row>
    <row r="526" spans="1:28" x14ac:dyDescent="0.3">
      <c r="A526" s="24" t="s">
        <v>1050</v>
      </c>
      <c r="B526" s="22" t="s">
        <v>1051</v>
      </c>
      <c r="C526" s="22">
        <v>1</v>
      </c>
      <c r="D526" s="22">
        <v>0</v>
      </c>
      <c r="E526" s="25">
        <v>220394</v>
      </c>
      <c r="F526" s="25">
        <v>0</v>
      </c>
      <c r="G526" s="25">
        <v>50000</v>
      </c>
      <c r="H526" s="25">
        <v>0</v>
      </c>
      <c r="I526" s="25">
        <v>26058</v>
      </c>
      <c r="J526" s="25">
        <v>3350</v>
      </c>
      <c r="K526" s="25">
        <v>0</v>
      </c>
      <c r="L526" s="25">
        <v>0</v>
      </c>
      <c r="M526" s="25">
        <v>0</v>
      </c>
      <c r="N526" s="25">
        <v>0</v>
      </c>
      <c r="O526" s="25">
        <v>0</v>
      </c>
      <c r="P526" s="25">
        <v>90782</v>
      </c>
      <c r="Q526" s="25">
        <v>0</v>
      </c>
      <c r="R526" s="25">
        <v>0</v>
      </c>
      <c r="S526" s="25">
        <v>1394</v>
      </c>
      <c r="T526" s="25">
        <v>581</v>
      </c>
      <c r="U526" s="25">
        <v>9786</v>
      </c>
      <c r="V526" s="25">
        <v>0</v>
      </c>
      <c r="W526" s="25">
        <v>0</v>
      </c>
      <c r="X526" s="25">
        <v>32400</v>
      </c>
      <c r="Y526" s="25">
        <v>1457</v>
      </c>
      <c r="Z526" s="25">
        <v>0</v>
      </c>
      <c r="AA526" s="25">
        <v>436202</v>
      </c>
      <c r="AB526" s="25">
        <v>0</v>
      </c>
    </row>
    <row r="527" spans="1:28" x14ac:dyDescent="0.3">
      <c r="A527" s="24" t="s">
        <v>1052</v>
      </c>
      <c r="B527" s="22" t="s">
        <v>1053</v>
      </c>
      <c r="C527" s="22">
        <v>1</v>
      </c>
      <c r="D527" s="22">
        <v>0</v>
      </c>
      <c r="E527" s="25">
        <v>865509</v>
      </c>
      <c r="F527" s="25">
        <v>0</v>
      </c>
      <c r="G527" s="25">
        <v>342209</v>
      </c>
      <c r="H527" s="25">
        <v>0</v>
      </c>
      <c r="I527" s="25">
        <v>82398</v>
      </c>
      <c r="J527" s="25">
        <v>3715</v>
      </c>
      <c r="K527" s="25">
        <v>0</v>
      </c>
      <c r="L527" s="25">
        <v>0</v>
      </c>
      <c r="M527" s="25">
        <v>0</v>
      </c>
      <c r="N527" s="25">
        <v>0</v>
      </c>
      <c r="O527" s="25">
        <v>0</v>
      </c>
      <c r="P527" s="25">
        <v>235661</v>
      </c>
      <c r="Q527" s="25">
        <v>21543</v>
      </c>
      <c r="R527" s="25">
        <v>22961</v>
      </c>
      <c r="S527" s="25">
        <v>9603</v>
      </c>
      <c r="T527" s="25">
        <v>4006</v>
      </c>
      <c r="U527" s="25">
        <v>59707</v>
      </c>
      <c r="V527" s="25">
        <v>0</v>
      </c>
      <c r="W527" s="25">
        <v>0</v>
      </c>
      <c r="X527" s="25">
        <v>425400</v>
      </c>
      <c r="Y527" s="25">
        <v>0</v>
      </c>
      <c r="Z527" s="25">
        <v>0</v>
      </c>
      <c r="AA527" s="25">
        <v>2072712</v>
      </c>
      <c r="AB527" s="25">
        <v>0</v>
      </c>
    </row>
    <row r="528" spans="1:28" x14ac:dyDescent="0.3">
      <c r="A528" s="24" t="s">
        <v>1054</v>
      </c>
      <c r="B528" s="22" t="s">
        <v>1055</v>
      </c>
      <c r="C528" s="22">
        <v>1</v>
      </c>
      <c r="D528" s="22">
        <v>0</v>
      </c>
      <c r="E528" s="25">
        <v>1394621</v>
      </c>
      <c r="F528" s="25">
        <v>0</v>
      </c>
      <c r="G528" s="25">
        <v>165430</v>
      </c>
      <c r="H528" s="25">
        <v>181</v>
      </c>
      <c r="I528" s="25">
        <v>69621</v>
      </c>
      <c r="J528" s="25">
        <v>93853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286024</v>
      </c>
      <c r="Q528" s="25">
        <v>21161</v>
      </c>
      <c r="R528" s="25">
        <v>8338</v>
      </c>
      <c r="S528" s="25">
        <v>13617</v>
      </c>
      <c r="T528" s="25">
        <v>5681</v>
      </c>
      <c r="U528" s="25">
        <v>53765</v>
      </c>
      <c r="V528" s="25">
        <v>0</v>
      </c>
      <c r="W528" s="25">
        <v>0</v>
      </c>
      <c r="X528" s="25">
        <v>194400</v>
      </c>
      <c r="Y528" s="25">
        <v>0</v>
      </c>
      <c r="Z528" s="25">
        <v>0</v>
      </c>
      <c r="AA528" s="25">
        <v>2306692</v>
      </c>
      <c r="AB528" s="25">
        <v>0</v>
      </c>
    </row>
    <row r="529" spans="1:28" x14ac:dyDescent="0.3">
      <c r="A529" s="24" t="s">
        <v>1056</v>
      </c>
      <c r="B529" s="22" t="s">
        <v>1057</v>
      </c>
      <c r="C529" s="22">
        <v>1</v>
      </c>
      <c r="D529" s="22">
        <v>0</v>
      </c>
      <c r="E529" s="25">
        <v>544338</v>
      </c>
      <c r="F529" s="25">
        <v>0</v>
      </c>
      <c r="G529" s="25">
        <v>169986</v>
      </c>
      <c r="H529" s="25">
        <v>175</v>
      </c>
      <c r="I529" s="25">
        <v>67512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200758</v>
      </c>
      <c r="Q529" s="25">
        <v>1454</v>
      </c>
      <c r="R529" s="25">
        <v>0</v>
      </c>
      <c r="S529" s="25">
        <v>4060</v>
      </c>
      <c r="T529" s="25">
        <v>0</v>
      </c>
      <c r="U529" s="25">
        <v>25106</v>
      </c>
      <c r="V529" s="25">
        <v>0</v>
      </c>
      <c r="W529" s="25">
        <v>0</v>
      </c>
      <c r="X529" s="25">
        <v>141750</v>
      </c>
      <c r="Y529" s="25">
        <v>0</v>
      </c>
      <c r="Z529" s="25">
        <v>0</v>
      </c>
      <c r="AA529" s="25">
        <v>1155139</v>
      </c>
      <c r="AB529" s="25">
        <v>0</v>
      </c>
    </row>
    <row r="530" spans="1:28" x14ac:dyDescent="0.3">
      <c r="A530" s="24" t="s">
        <v>1058</v>
      </c>
      <c r="B530" s="22" t="s">
        <v>1059</v>
      </c>
      <c r="C530" s="22">
        <v>1</v>
      </c>
      <c r="D530" s="22">
        <v>0</v>
      </c>
      <c r="E530" s="25">
        <v>11279321</v>
      </c>
      <c r="F530" s="25">
        <v>0</v>
      </c>
      <c r="G530" s="25">
        <v>1046049</v>
      </c>
      <c r="H530" s="25">
        <v>0</v>
      </c>
      <c r="I530" s="25">
        <v>2057198</v>
      </c>
      <c r="J530" s="25">
        <v>2175131</v>
      </c>
      <c r="K530" s="25">
        <v>0</v>
      </c>
      <c r="L530" s="25">
        <v>0</v>
      </c>
      <c r="M530" s="25">
        <v>0</v>
      </c>
      <c r="N530" s="25">
        <v>0</v>
      </c>
      <c r="O530" s="25">
        <v>0</v>
      </c>
      <c r="P530" s="25">
        <v>1479936</v>
      </c>
      <c r="Q530" s="25">
        <v>121554</v>
      </c>
      <c r="R530" s="25">
        <v>383030</v>
      </c>
      <c r="S530" s="25">
        <v>29601</v>
      </c>
      <c r="T530" s="25">
        <v>12350</v>
      </c>
      <c r="U530" s="25">
        <v>123956</v>
      </c>
      <c r="V530" s="25">
        <v>22810</v>
      </c>
      <c r="W530" s="25">
        <v>0</v>
      </c>
      <c r="X530" s="25">
        <v>415800</v>
      </c>
      <c r="Y530" s="25">
        <v>0</v>
      </c>
      <c r="Z530" s="25">
        <v>0</v>
      </c>
      <c r="AA530" s="25">
        <v>19146736</v>
      </c>
      <c r="AB530" s="25">
        <v>0</v>
      </c>
    </row>
    <row r="531" spans="1:28" x14ac:dyDescent="0.3">
      <c r="A531" s="24" t="s">
        <v>1060</v>
      </c>
      <c r="B531" s="22" t="s">
        <v>1061</v>
      </c>
      <c r="C531" s="22">
        <v>1</v>
      </c>
      <c r="D531" s="22">
        <v>0</v>
      </c>
      <c r="E531" s="25">
        <v>2036391</v>
      </c>
      <c r="F531" s="25">
        <v>0</v>
      </c>
      <c r="G531" s="25">
        <v>155612</v>
      </c>
      <c r="H531" s="25">
        <v>0</v>
      </c>
      <c r="I531" s="25">
        <v>315704</v>
      </c>
      <c r="J531" s="25">
        <v>262961</v>
      </c>
      <c r="K531" s="25">
        <v>0</v>
      </c>
      <c r="L531" s="25">
        <v>0</v>
      </c>
      <c r="M531" s="25">
        <v>0</v>
      </c>
      <c r="N531" s="25">
        <v>0</v>
      </c>
      <c r="O531" s="25">
        <v>0</v>
      </c>
      <c r="P531" s="25">
        <v>1499894</v>
      </c>
      <c r="Q531" s="25">
        <v>4999</v>
      </c>
      <c r="R531" s="25">
        <v>20398</v>
      </c>
      <c r="S531" s="25">
        <v>23459</v>
      </c>
      <c r="T531" s="25">
        <v>9787</v>
      </c>
      <c r="U531" s="25">
        <v>98618</v>
      </c>
      <c r="V531" s="25">
        <v>0</v>
      </c>
      <c r="W531" s="25">
        <v>0</v>
      </c>
      <c r="X531" s="25">
        <v>194400</v>
      </c>
      <c r="Y531" s="25">
        <v>0</v>
      </c>
      <c r="Z531" s="25">
        <v>0</v>
      </c>
      <c r="AA531" s="25">
        <v>4622223</v>
      </c>
      <c r="AB531" s="25">
        <v>0</v>
      </c>
    </row>
    <row r="532" spans="1:28" x14ac:dyDescent="0.3">
      <c r="A532" s="24" t="s">
        <v>1062</v>
      </c>
      <c r="B532" s="22" t="s">
        <v>1063</v>
      </c>
      <c r="C532" s="22">
        <v>1</v>
      </c>
      <c r="D532" s="22">
        <v>0</v>
      </c>
      <c r="E532" s="25">
        <v>21294990</v>
      </c>
      <c r="F532" s="25">
        <v>0</v>
      </c>
      <c r="G532" s="25">
        <v>442003</v>
      </c>
      <c r="H532" s="25">
        <v>0</v>
      </c>
      <c r="I532" s="25">
        <v>3832647</v>
      </c>
      <c r="J532" s="25">
        <v>717750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2864611</v>
      </c>
      <c r="Q532" s="25">
        <v>63673</v>
      </c>
      <c r="R532" s="25">
        <v>454816</v>
      </c>
      <c r="S532" s="25">
        <v>68549</v>
      </c>
      <c r="T532" s="25">
        <v>28600</v>
      </c>
      <c r="U532" s="25">
        <v>281814</v>
      </c>
      <c r="V532" s="25">
        <v>33001</v>
      </c>
      <c r="W532" s="25">
        <v>0</v>
      </c>
      <c r="X532" s="25">
        <v>826719</v>
      </c>
      <c r="Y532" s="25">
        <v>168228</v>
      </c>
      <c r="Z532" s="25">
        <v>0</v>
      </c>
      <c r="AA532" s="25">
        <v>31077401</v>
      </c>
      <c r="AB532" s="25">
        <v>0</v>
      </c>
    </row>
    <row r="533" spans="1:28" x14ac:dyDescent="0.3">
      <c r="A533" s="24" t="s">
        <v>1064</v>
      </c>
      <c r="B533" s="22" t="s">
        <v>1065</v>
      </c>
      <c r="C533" s="22">
        <v>1</v>
      </c>
      <c r="D533" s="22">
        <v>0</v>
      </c>
      <c r="E533" s="25">
        <v>13943188</v>
      </c>
      <c r="F533" s="25">
        <v>0</v>
      </c>
      <c r="G533" s="25">
        <v>735742</v>
      </c>
      <c r="H533" s="25">
        <v>0</v>
      </c>
      <c r="I533" s="25">
        <v>1111637</v>
      </c>
      <c r="J533" s="25">
        <v>916551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2470523</v>
      </c>
      <c r="Q533" s="25">
        <v>297569</v>
      </c>
      <c r="R533" s="25">
        <v>394184</v>
      </c>
      <c r="S533" s="25">
        <v>71395</v>
      </c>
      <c r="T533" s="25">
        <v>29787</v>
      </c>
      <c r="U533" s="25">
        <v>278377</v>
      </c>
      <c r="V533" s="25">
        <v>0</v>
      </c>
      <c r="W533" s="25">
        <v>0</v>
      </c>
      <c r="X533" s="25">
        <v>995058</v>
      </c>
      <c r="Y533" s="25">
        <v>0</v>
      </c>
      <c r="Z533" s="25">
        <v>0</v>
      </c>
      <c r="AA533" s="25">
        <v>21244011</v>
      </c>
      <c r="AB533" s="25">
        <v>0</v>
      </c>
    </row>
    <row r="534" spans="1:28" x14ac:dyDescent="0.3">
      <c r="A534" s="24" t="s">
        <v>1066</v>
      </c>
      <c r="B534" s="22" t="s">
        <v>1067</v>
      </c>
      <c r="C534" s="22">
        <v>1</v>
      </c>
      <c r="D534" s="22">
        <v>0</v>
      </c>
      <c r="E534" s="25">
        <v>29722851</v>
      </c>
      <c r="F534" s="25">
        <v>0</v>
      </c>
      <c r="G534" s="25">
        <v>1355779</v>
      </c>
      <c r="H534" s="25">
        <v>0</v>
      </c>
      <c r="I534" s="25">
        <v>4206690</v>
      </c>
      <c r="J534" s="25">
        <v>1579115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2097766</v>
      </c>
      <c r="Q534" s="25">
        <v>228651</v>
      </c>
      <c r="R534" s="25">
        <v>964731</v>
      </c>
      <c r="S534" s="25">
        <v>111706</v>
      </c>
      <c r="T534" s="25">
        <v>46606</v>
      </c>
      <c r="U534" s="25">
        <v>446137</v>
      </c>
      <c r="V534" s="25">
        <v>36092</v>
      </c>
      <c r="W534" s="25">
        <v>0</v>
      </c>
      <c r="X534" s="25">
        <v>1674930</v>
      </c>
      <c r="Y534" s="25">
        <v>0</v>
      </c>
      <c r="Z534" s="25">
        <v>0</v>
      </c>
      <c r="AA534" s="25">
        <v>42471054</v>
      </c>
      <c r="AB534" s="25">
        <v>0</v>
      </c>
    </row>
    <row r="535" spans="1:28" x14ac:dyDescent="0.3">
      <c r="A535" s="24" t="s">
        <v>1068</v>
      </c>
      <c r="B535" s="22" t="s">
        <v>1069</v>
      </c>
      <c r="C535" s="22">
        <v>1</v>
      </c>
      <c r="D535" s="22">
        <v>0</v>
      </c>
      <c r="E535" s="25">
        <v>13011768</v>
      </c>
      <c r="F535" s="25">
        <v>0</v>
      </c>
      <c r="G535" s="25">
        <v>627527</v>
      </c>
      <c r="H535" s="25">
        <v>0</v>
      </c>
      <c r="I535" s="25">
        <v>2707243</v>
      </c>
      <c r="J535" s="25">
        <v>1196006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1619945</v>
      </c>
      <c r="Q535" s="25">
        <v>122602</v>
      </c>
      <c r="R535" s="25">
        <v>392199</v>
      </c>
      <c r="S535" s="25">
        <v>42783</v>
      </c>
      <c r="T535" s="25">
        <v>17850</v>
      </c>
      <c r="U535" s="25">
        <v>130033</v>
      </c>
      <c r="V535" s="25">
        <v>29996</v>
      </c>
      <c r="W535" s="25">
        <v>0</v>
      </c>
      <c r="X535" s="25">
        <v>410396</v>
      </c>
      <c r="Y535" s="25">
        <v>0</v>
      </c>
      <c r="Z535" s="25">
        <v>0</v>
      </c>
      <c r="AA535" s="25">
        <v>20308348</v>
      </c>
      <c r="AB535" s="25">
        <v>0</v>
      </c>
    </row>
    <row r="536" spans="1:28" x14ac:dyDescent="0.3">
      <c r="A536" s="24" t="s">
        <v>1070</v>
      </c>
      <c r="B536" s="22" t="s">
        <v>1071</v>
      </c>
      <c r="C536" s="22">
        <v>1</v>
      </c>
      <c r="D536" s="22">
        <v>0</v>
      </c>
      <c r="E536" s="25">
        <v>29744824</v>
      </c>
      <c r="F536" s="25">
        <v>0</v>
      </c>
      <c r="G536" s="25">
        <v>3253567</v>
      </c>
      <c r="H536" s="25">
        <v>0</v>
      </c>
      <c r="I536" s="25">
        <v>6269200</v>
      </c>
      <c r="J536" s="25">
        <v>6970478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3186200</v>
      </c>
      <c r="Q536" s="25">
        <v>682527</v>
      </c>
      <c r="R536" s="25">
        <v>624642</v>
      </c>
      <c r="S536" s="25">
        <v>82705</v>
      </c>
      <c r="T536" s="25">
        <v>34506</v>
      </c>
      <c r="U536" s="25">
        <v>334239</v>
      </c>
      <c r="V536" s="25">
        <v>57719</v>
      </c>
      <c r="W536" s="25">
        <v>0</v>
      </c>
      <c r="X536" s="25">
        <v>1112394</v>
      </c>
      <c r="Y536" s="25">
        <v>0</v>
      </c>
      <c r="Z536" s="25">
        <v>0</v>
      </c>
      <c r="AA536" s="25">
        <v>52353001</v>
      </c>
      <c r="AB536" s="25">
        <v>0</v>
      </c>
    </row>
    <row r="537" spans="1:28" x14ac:dyDescent="0.3">
      <c r="A537" s="24" t="s">
        <v>1072</v>
      </c>
      <c r="B537" s="22" t="s">
        <v>1073</v>
      </c>
      <c r="C537" s="22">
        <v>1</v>
      </c>
      <c r="D537" s="22">
        <v>0</v>
      </c>
      <c r="E537" s="25">
        <v>56141791</v>
      </c>
      <c r="F537" s="25">
        <v>0</v>
      </c>
      <c r="G537" s="25">
        <v>2827798</v>
      </c>
      <c r="H537" s="25">
        <v>0</v>
      </c>
      <c r="I537" s="25">
        <v>7619682</v>
      </c>
      <c r="J537" s="25">
        <v>1939653</v>
      </c>
      <c r="K537" s="25">
        <v>0</v>
      </c>
      <c r="L537" s="25">
        <v>0</v>
      </c>
      <c r="M537" s="25">
        <v>0</v>
      </c>
      <c r="N537" s="25">
        <v>0</v>
      </c>
      <c r="O537" s="25">
        <v>0</v>
      </c>
      <c r="P537" s="25">
        <v>2974914</v>
      </c>
      <c r="Q537" s="25">
        <v>2163151</v>
      </c>
      <c r="R537" s="25">
        <v>1504473</v>
      </c>
      <c r="S537" s="25">
        <v>127390</v>
      </c>
      <c r="T537" s="25">
        <v>43444</v>
      </c>
      <c r="U537" s="25">
        <v>364238</v>
      </c>
      <c r="V537" s="25">
        <v>110513</v>
      </c>
      <c r="W537" s="25">
        <v>0</v>
      </c>
      <c r="X537" s="25">
        <v>897107</v>
      </c>
      <c r="Y537" s="25">
        <v>0</v>
      </c>
      <c r="Z537" s="25">
        <v>0</v>
      </c>
      <c r="AA537" s="25">
        <v>76714154</v>
      </c>
      <c r="AB537" s="25">
        <v>0</v>
      </c>
    </row>
    <row r="538" spans="1:28" x14ac:dyDescent="0.3">
      <c r="A538" s="24" t="s">
        <v>1074</v>
      </c>
      <c r="B538" s="22" t="s">
        <v>1075</v>
      </c>
      <c r="C538" s="22">
        <v>1</v>
      </c>
      <c r="D538" s="22">
        <v>0</v>
      </c>
      <c r="E538" s="25">
        <v>61403495</v>
      </c>
      <c r="F538" s="25">
        <v>0</v>
      </c>
      <c r="G538" s="25">
        <v>2717904</v>
      </c>
      <c r="H538" s="25">
        <v>0</v>
      </c>
      <c r="I538" s="25">
        <v>5049278</v>
      </c>
      <c r="J538" s="25">
        <v>2799015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2188666</v>
      </c>
      <c r="Q538" s="25">
        <v>1634108</v>
      </c>
      <c r="R538" s="25">
        <v>398310</v>
      </c>
      <c r="S538" s="25">
        <v>91768</v>
      </c>
      <c r="T538" s="25">
        <v>38287</v>
      </c>
      <c r="U538" s="25">
        <v>355384</v>
      </c>
      <c r="V538" s="25">
        <v>85244</v>
      </c>
      <c r="W538" s="25">
        <v>0</v>
      </c>
      <c r="X538" s="25">
        <v>3108960</v>
      </c>
      <c r="Y538" s="25">
        <v>0</v>
      </c>
      <c r="Z538" s="25">
        <v>0</v>
      </c>
      <c r="AA538" s="25">
        <v>79870419</v>
      </c>
      <c r="AB538" s="25">
        <v>0</v>
      </c>
    </row>
    <row r="539" spans="1:28" x14ac:dyDescent="0.3">
      <c r="A539" s="24" t="s">
        <v>1076</v>
      </c>
      <c r="B539" s="22" t="s">
        <v>1077</v>
      </c>
      <c r="C539" s="22">
        <v>1</v>
      </c>
      <c r="D539" s="22">
        <v>0</v>
      </c>
      <c r="E539" s="25">
        <v>20486484</v>
      </c>
      <c r="F539" s="25">
        <v>0</v>
      </c>
      <c r="G539" s="25">
        <v>1027361</v>
      </c>
      <c r="H539" s="25">
        <v>0</v>
      </c>
      <c r="I539" s="25">
        <v>2172677</v>
      </c>
      <c r="J539" s="25">
        <v>2704779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1276372</v>
      </c>
      <c r="Q539" s="25">
        <v>961517</v>
      </c>
      <c r="R539" s="25">
        <v>93215</v>
      </c>
      <c r="S539" s="25">
        <v>40716</v>
      </c>
      <c r="T539" s="25">
        <v>16987</v>
      </c>
      <c r="U539" s="25">
        <v>166071</v>
      </c>
      <c r="V539" s="25">
        <v>33020</v>
      </c>
      <c r="W539" s="25">
        <v>0</v>
      </c>
      <c r="X539" s="25">
        <v>790186</v>
      </c>
      <c r="Y539" s="25">
        <v>0</v>
      </c>
      <c r="Z539" s="25">
        <v>0</v>
      </c>
      <c r="AA539" s="25">
        <v>29769385</v>
      </c>
      <c r="AB539" s="25">
        <v>0</v>
      </c>
    </row>
    <row r="540" spans="1:28" x14ac:dyDescent="0.3">
      <c r="A540" s="24" t="s">
        <v>1078</v>
      </c>
      <c r="B540" s="22" t="s">
        <v>1079</v>
      </c>
      <c r="C540" s="22">
        <v>1</v>
      </c>
      <c r="D540" s="22">
        <v>0</v>
      </c>
      <c r="E540" s="25">
        <v>29025924</v>
      </c>
      <c r="F540" s="25">
        <v>0</v>
      </c>
      <c r="G540" s="25">
        <v>1721431</v>
      </c>
      <c r="H540" s="25">
        <v>0</v>
      </c>
      <c r="I540" s="25">
        <v>2155648</v>
      </c>
      <c r="J540" s="25">
        <v>4165463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2453938</v>
      </c>
      <c r="Q540" s="25">
        <v>446422</v>
      </c>
      <c r="R540" s="25">
        <v>227257</v>
      </c>
      <c r="S540" s="25">
        <v>56190</v>
      </c>
      <c r="T540" s="25">
        <v>23443</v>
      </c>
      <c r="U540" s="25">
        <v>212496</v>
      </c>
      <c r="V540" s="25">
        <v>42755</v>
      </c>
      <c r="W540" s="25">
        <v>0</v>
      </c>
      <c r="X540" s="25">
        <v>963900</v>
      </c>
      <c r="Y540" s="25">
        <v>0</v>
      </c>
      <c r="Z540" s="25">
        <v>0</v>
      </c>
      <c r="AA540" s="25">
        <v>41494867</v>
      </c>
      <c r="AB540" s="25">
        <v>0</v>
      </c>
    </row>
    <row r="541" spans="1:28" x14ac:dyDescent="0.3">
      <c r="A541" s="24" t="s">
        <v>1080</v>
      </c>
      <c r="B541" s="22" t="s">
        <v>1081</v>
      </c>
      <c r="C541" s="22">
        <v>1</v>
      </c>
      <c r="D541" s="22">
        <v>0</v>
      </c>
      <c r="E541" s="25">
        <v>20168342</v>
      </c>
      <c r="F541" s="25">
        <v>0</v>
      </c>
      <c r="G541" s="25">
        <v>1729079</v>
      </c>
      <c r="H541" s="25">
        <v>0</v>
      </c>
      <c r="I541" s="25">
        <v>1323062</v>
      </c>
      <c r="J541" s="25">
        <v>2609217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1608728</v>
      </c>
      <c r="Q541" s="25">
        <v>237737</v>
      </c>
      <c r="R541" s="25">
        <v>109351</v>
      </c>
      <c r="S541" s="25">
        <v>38409</v>
      </c>
      <c r="T541" s="25">
        <v>16025</v>
      </c>
      <c r="U541" s="25">
        <v>149237</v>
      </c>
      <c r="V541" s="25">
        <v>28667</v>
      </c>
      <c r="W541" s="25">
        <v>0</v>
      </c>
      <c r="X541" s="25">
        <v>745200</v>
      </c>
      <c r="Y541" s="25">
        <v>10766</v>
      </c>
      <c r="Z541" s="25">
        <v>0</v>
      </c>
      <c r="AA541" s="25">
        <v>28773820</v>
      </c>
      <c r="AB541" s="25">
        <v>0</v>
      </c>
    </row>
    <row r="542" spans="1:28" x14ac:dyDescent="0.3">
      <c r="A542" s="24" t="s">
        <v>1082</v>
      </c>
      <c r="B542" s="22" t="s">
        <v>1083</v>
      </c>
      <c r="C542" s="22">
        <v>1</v>
      </c>
      <c r="D542" s="22">
        <v>0</v>
      </c>
      <c r="E542" s="25">
        <v>11655666</v>
      </c>
      <c r="F542" s="25">
        <v>0</v>
      </c>
      <c r="G542" s="25">
        <v>1440718</v>
      </c>
      <c r="H542" s="25">
        <v>0</v>
      </c>
      <c r="I542" s="25">
        <v>767609</v>
      </c>
      <c r="J542" s="25">
        <v>1881150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1417460</v>
      </c>
      <c r="Q542" s="25">
        <v>134197</v>
      </c>
      <c r="R542" s="25">
        <v>48740</v>
      </c>
      <c r="S542" s="25">
        <v>27204</v>
      </c>
      <c r="T542" s="25">
        <v>11350</v>
      </c>
      <c r="U542" s="25">
        <v>107996</v>
      </c>
      <c r="V542" s="25">
        <v>18283</v>
      </c>
      <c r="W542" s="25">
        <v>0</v>
      </c>
      <c r="X542" s="25">
        <v>100000</v>
      </c>
      <c r="Y542" s="25">
        <v>44958</v>
      </c>
      <c r="Z542" s="25">
        <v>0</v>
      </c>
      <c r="AA542" s="25">
        <v>17655331</v>
      </c>
      <c r="AB542" s="25">
        <v>0</v>
      </c>
    </row>
    <row r="543" spans="1:28" x14ac:dyDescent="0.3">
      <c r="A543" s="24" t="s">
        <v>1084</v>
      </c>
      <c r="B543" s="22" t="s">
        <v>1085</v>
      </c>
      <c r="C543" s="22">
        <v>1</v>
      </c>
      <c r="D543" s="22">
        <v>0</v>
      </c>
      <c r="E543" s="25">
        <v>12933332</v>
      </c>
      <c r="F543" s="25">
        <v>0</v>
      </c>
      <c r="G543" s="25">
        <v>545250</v>
      </c>
      <c r="H543" s="25">
        <v>0</v>
      </c>
      <c r="I543" s="25">
        <v>1957518</v>
      </c>
      <c r="J543" s="25">
        <v>2507854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1935351</v>
      </c>
      <c r="Q543" s="25">
        <v>174136</v>
      </c>
      <c r="R543" s="25">
        <v>565638</v>
      </c>
      <c r="S543" s="25">
        <v>49390</v>
      </c>
      <c r="T543" s="25">
        <v>20062</v>
      </c>
      <c r="U543" s="25">
        <v>193973</v>
      </c>
      <c r="V543" s="25">
        <v>10133</v>
      </c>
      <c r="W543" s="25">
        <v>0</v>
      </c>
      <c r="X543" s="25">
        <v>642596</v>
      </c>
      <c r="Y543" s="25">
        <v>33531</v>
      </c>
      <c r="Z543" s="25">
        <v>0</v>
      </c>
      <c r="AA543" s="25">
        <v>21568764</v>
      </c>
      <c r="AB543" s="25">
        <v>0</v>
      </c>
    </row>
    <row r="544" spans="1:28" x14ac:dyDescent="0.3">
      <c r="A544" s="24" t="s">
        <v>1086</v>
      </c>
      <c r="B544" s="22" t="s">
        <v>1087</v>
      </c>
      <c r="C544" s="22">
        <v>1</v>
      </c>
      <c r="D544" s="22">
        <v>0</v>
      </c>
      <c r="E544" s="25">
        <v>35324564</v>
      </c>
      <c r="F544" s="25">
        <v>0</v>
      </c>
      <c r="G544" s="25">
        <v>3199157</v>
      </c>
      <c r="H544" s="25">
        <v>0</v>
      </c>
      <c r="I544" s="25">
        <v>5282201</v>
      </c>
      <c r="J544" s="25">
        <v>6237982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3432650</v>
      </c>
      <c r="Q544" s="25">
        <v>1254085</v>
      </c>
      <c r="R544" s="25">
        <v>545757</v>
      </c>
      <c r="S544" s="25">
        <v>83065</v>
      </c>
      <c r="T544" s="25">
        <v>34656</v>
      </c>
      <c r="U544" s="25">
        <v>325385</v>
      </c>
      <c r="V544" s="25">
        <v>48309</v>
      </c>
      <c r="W544" s="25">
        <v>0</v>
      </c>
      <c r="X544" s="25">
        <v>1025795</v>
      </c>
      <c r="Y544" s="25">
        <v>101341</v>
      </c>
      <c r="Z544" s="25">
        <v>0</v>
      </c>
      <c r="AA544" s="25">
        <v>56894947</v>
      </c>
      <c r="AB544" s="25">
        <v>0</v>
      </c>
    </row>
    <row r="545" spans="1:28" x14ac:dyDescent="0.3">
      <c r="A545" s="24" t="s">
        <v>1088</v>
      </c>
      <c r="B545" s="22" t="s">
        <v>1089</v>
      </c>
      <c r="C545" s="22">
        <v>1</v>
      </c>
      <c r="D545" s="22">
        <v>0</v>
      </c>
      <c r="E545" s="25">
        <v>26024962</v>
      </c>
      <c r="F545" s="25">
        <v>0</v>
      </c>
      <c r="G545" s="25">
        <v>1155461</v>
      </c>
      <c r="H545" s="25">
        <v>0</v>
      </c>
      <c r="I545" s="25">
        <v>1951219</v>
      </c>
      <c r="J545" s="25">
        <v>4954553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1245420</v>
      </c>
      <c r="Q545" s="25">
        <v>303888</v>
      </c>
      <c r="R545" s="25">
        <v>421747</v>
      </c>
      <c r="S545" s="25">
        <v>73328</v>
      </c>
      <c r="T545" s="25">
        <v>30593</v>
      </c>
      <c r="U545" s="25">
        <v>227117</v>
      </c>
      <c r="V545" s="25">
        <v>49872</v>
      </c>
      <c r="W545" s="25">
        <v>0</v>
      </c>
      <c r="X545" s="25">
        <v>1150200</v>
      </c>
      <c r="Y545" s="25">
        <v>91039</v>
      </c>
      <c r="Z545" s="25">
        <v>0</v>
      </c>
      <c r="AA545" s="25">
        <v>37679399</v>
      </c>
      <c r="AB545" s="25">
        <v>0</v>
      </c>
    </row>
    <row r="546" spans="1:28" x14ac:dyDescent="0.3">
      <c r="A546" s="24" t="s">
        <v>1090</v>
      </c>
      <c r="B546" s="22" t="s">
        <v>1091</v>
      </c>
      <c r="C546" s="22">
        <v>1</v>
      </c>
      <c r="D546" s="22">
        <v>0</v>
      </c>
      <c r="E546" s="25">
        <v>406311538</v>
      </c>
      <c r="F546" s="25">
        <v>0</v>
      </c>
      <c r="G546" s="25">
        <v>7048331</v>
      </c>
      <c r="H546" s="25">
        <v>0</v>
      </c>
      <c r="I546" s="25">
        <v>24088172</v>
      </c>
      <c r="J546" s="25">
        <v>7770810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9031381</v>
      </c>
      <c r="Q546" s="25">
        <v>17936753</v>
      </c>
      <c r="R546" s="25">
        <v>2751425</v>
      </c>
      <c r="S546" s="25">
        <v>283857</v>
      </c>
      <c r="T546" s="25">
        <v>118431</v>
      </c>
      <c r="U546" s="25">
        <v>1124284</v>
      </c>
      <c r="V546" s="25">
        <v>369605</v>
      </c>
      <c r="W546" s="25">
        <v>0</v>
      </c>
      <c r="X546" s="25">
        <v>9258724</v>
      </c>
      <c r="Y546" s="25">
        <v>0</v>
      </c>
      <c r="Z546" s="25">
        <v>0</v>
      </c>
      <c r="AA546" s="25">
        <v>486093311</v>
      </c>
      <c r="AB546" s="25">
        <v>0</v>
      </c>
    </row>
    <row r="547" spans="1:28" x14ac:dyDescent="0.3">
      <c r="A547" s="24" t="s">
        <v>1092</v>
      </c>
      <c r="B547" s="22" t="s">
        <v>1093</v>
      </c>
      <c r="C547" s="22">
        <v>1</v>
      </c>
      <c r="D547" s="22">
        <v>0</v>
      </c>
      <c r="E547" s="25">
        <v>164488746</v>
      </c>
      <c r="F547" s="25">
        <v>0</v>
      </c>
      <c r="G547" s="25">
        <v>7350865</v>
      </c>
      <c r="H547" s="25">
        <v>0</v>
      </c>
      <c r="I547" s="25">
        <v>9875011</v>
      </c>
      <c r="J547" s="25">
        <v>3776647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3942464</v>
      </c>
      <c r="Q547" s="25">
        <v>6157994</v>
      </c>
      <c r="R547" s="25">
        <v>745569</v>
      </c>
      <c r="S547" s="25">
        <v>116155</v>
      </c>
      <c r="T547" s="25">
        <v>48462</v>
      </c>
      <c r="U547" s="25">
        <v>475146</v>
      </c>
      <c r="V547" s="25">
        <v>140736</v>
      </c>
      <c r="W547" s="25">
        <v>0</v>
      </c>
      <c r="X547" s="25">
        <v>4503959</v>
      </c>
      <c r="Y547" s="25">
        <v>0</v>
      </c>
      <c r="Z547" s="25">
        <v>2459141</v>
      </c>
      <c r="AA547" s="25">
        <v>204080895</v>
      </c>
      <c r="AB547" s="25">
        <v>0</v>
      </c>
    </row>
    <row r="548" spans="1:28" x14ac:dyDescent="0.3">
      <c r="A548" s="24" t="s">
        <v>1094</v>
      </c>
      <c r="B548" s="22" t="s">
        <v>1095</v>
      </c>
      <c r="C548" s="22">
        <v>1</v>
      </c>
      <c r="D548" s="22">
        <v>0</v>
      </c>
      <c r="E548" s="25">
        <v>221695</v>
      </c>
      <c r="F548" s="25">
        <v>0</v>
      </c>
      <c r="G548" s="25">
        <v>50000</v>
      </c>
      <c r="H548" s="25">
        <v>0</v>
      </c>
      <c r="I548" s="25">
        <v>50758</v>
      </c>
      <c r="J548" s="25">
        <v>14810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53856</v>
      </c>
      <c r="Q548" s="25">
        <v>0</v>
      </c>
      <c r="R548" s="25">
        <v>0</v>
      </c>
      <c r="S548" s="25">
        <v>540</v>
      </c>
      <c r="T548" s="25">
        <v>213</v>
      </c>
      <c r="U548" s="25">
        <v>1457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393329</v>
      </c>
      <c r="AB548" s="25">
        <v>0</v>
      </c>
    </row>
    <row r="549" spans="1:28" x14ac:dyDescent="0.3">
      <c r="A549" s="24" t="s">
        <v>1096</v>
      </c>
      <c r="B549" s="22" t="s">
        <v>1097</v>
      </c>
      <c r="C549" s="22">
        <v>1</v>
      </c>
      <c r="D549" s="22">
        <v>0</v>
      </c>
      <c r="E549" s="25">
        <v>10238428</v>
      </c>
      <c r="F549" s="25">
        <v>0</v>
      </c>
      <c r="G549" s="25">
        <v>1167111</v>
      </c>
      <c r="H549" s="25">
        <v>0</v>
      </c>
      <c r="I549" s="25">
        <v>1701260</v>
      </c>
      <c r="J549" s="25">
        <v>1929233</v>
      </c>
      <c r="K549" s="25">
        <v>40163</v>
      </c>
      <c r="L549" s="25">
        <v>0</v>
      </c>
      <c r="M549" s="25">
        <v>0</v>
      </c>
      <c r="N549" s="25">
        <v>0</v>
      </c>
      <c r="O549" s="25">
        <v>0</v>
      </c>
      <c r="P549" s="25">
        <v>1448937</v>
      </c>
      <c r="Q549" s="25">
        <v>168906</v>
      </c>
      <c r="R549" s="25">
        <v>48638</v>
      </c>
      <c r="S549" s="25">
        <v>29571</v>
      </c>
      <c r="T549" s="25">
        <v>12337</v>
      </c>
      <c r="U549" s="25">
        <v>117199</v>
      </c>
      <c r="V549" s="25">
        <v>15001</v>
      </c>
      <c r="W549" s="25">
        <v>0</v>
      </c>
      <c r="X549" s="25">
        <v>0</v>
      </c>
      <c r="Y549" s="25">
        <v>0</v>
      </c>
      <c r="Z549" s="25">
        <v>0</v>
      </c>
      <c r="AA549" s="25">
        <v>16916784</v>
      </c>
      <c r="AB549" s="25">
        <v>0</v>
      </c>
    </row>
    <row r="550" spans="1:28" x14ac:dyDescent="0.3">
      <c r="A550" s="24" t="s">
        <v>1098</v>
      </c>
      <c r="B550" s="22" t="s">
        <v>1099</v>
      </c>
      <c r="C550" s="22">
        <v>1</v>
      </c>
      <c r="D550" s="22">
        <v>0</v>
      </c>
      <c r="E550" s="25">
        <v>58821530</v>
      </c>
      <c r="F550" s="25">
        <v>2010699</v>
      </c>
      <c r="G550" s="25">
        <v>2256813</v>
      </c>
      <c r="H550" s="25">
        <v>0</v>
      </c>
      <c r="I550" s="25">
        <v>6059960</v>
      </c>
      <c r="J550" s="25">
        <v>2907499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2341140</v>
      </c>
      <c r="Q550" s="25">
        <v>3243953</v>
      </c>
      <c r="R550" s="25">
        <v>293661</v>
      </c>
      <c r="S550" s="25">
        <v>99048</v>
      </c>
      <c r="T550" s="25">
        <v>39862</v>
      </c>
      <c r="U550" s="25">
        <v>375189</v>
      </c>
      <c r="V550" s="25">
        <v>66565</v>
      </c>
      <c r="W550" s="25">
        <v>0</v>
      </c>
      <c r="X550" s="25">
        <v>2449727</v>
      </c>
      <c r="Y550" s="25">
        <v>0</v>
      </c>
      <c r="Z550" s="25">
        <v>0</v>
      </c>
      <c r="AA550" s="25">
        <v>80965646</v>
      </c>
      <c r="AB550" s="25">
        <v>0</v>
      </c>
    </row>
    <row r="551" spans="1:28" x14ac:dyDescent="0.3">
      <c r="A551" s="24" t="s">
        <v>1100</v>
      </c>
      <c r="B551" s="22" t="s">
        <v>1101</v>
      </c>
      <c r="C551" s="22">
        <v>1</v>
      </c>
      <c r="D551" s="22">
        <v>0</v>
      </c>
      <c r="E551" s="25">
        <v>434197</v>
      </c>
      <c r="F551" s="25">
        <v>0</v>
      </c>
      <c r="G551" s="25">
        <v>100000</v>
      </c>
      <c r="H551" s="25">
        <v>0</v>
      </c>
      <c r="I551" s="25">
        <v>24554</v>
      </c>
      <c r="J551" s="25">
        <v>36873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62145</v>
      </c>
      <c r="Q551" s="25">
        <v>0</v>
      </c>
      <c r="R551" s="25">
        <v>0</v>
      </c>
      <c r="S551" s="25">
        <v>2577</v>
      </c>
      <c r="T551" s="25">
        <v>0</v>
      </c>
      <c r="U551" s="25">
        <v>11825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672171</v>
      </c>
      <c r="AB551" s="25">
        <v>0</v>
      </c>
    </row>
    <row r="552" spans="1:28" x14ac:dyDescent="0.3">
      <c r="A552" s="24" t="s">
        <v>1102</v>
      </c>
      <c r="B552" s="22" t="s">
        <v>1103</v>
      </c>
      <c r="C552" s="22">
        <v>1</v>
      </c>
      <c r="D552" s="22">
        <v>0</v>
      </c>
      <c r="E552" s="25">
        <v>33047477</v>
      </c>
      <c r="F552" s="25">
        <v>0</v>
      </c>
      <c r="G552" s="25">
        <v>1934010</v>
      </c>
      <c r="H552" s="25">
        <v>8157</v>
      </c>
      <c r="I552" s="25">
        <v>6627926</v>
      </c>
      <c r="J552" s="25">
        <v>3519841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4151686</v>
      </c>
      <c r="Q552" s="25">
        <v>1165606</v>
      </c>
      <c r="R552" s="25">
        <v>1232503</v>
      </c>
      <c r="S552" s="25">
        <v>132019</v>
      </c>
      <c r="T552" s="25">
        <v>50524</v>
      </c>
      <c r="U552" s="25">
        <v>481029</v>
      </c>
      <c r="V552" s="25">
        <v>79125</v>
      </c>
      <c r="W552" s="25">
        <v>0</v>
      </c>
      <c r="X552" s="25">
        <v>1360797</v>
      </c>
      <c r="Y552" s="25">
        <v>0</v>
      </c>
      <c r="Z552" s="25">
        <v>0</v>
      </c>
      <c r="AA552" s="25">
        <v>53790700</v>
      </c>
      <c r="AB552" s="25">
        <v>0</v>
      </c>
    </row>
    <row r="553" spans="1:28" x14ac:dyDescent="0.3">
      <c r="A553" s="24" t="s">
        <v>1104</v>
      </c>
      <c r="B553" s="22" t="s">
        <v>1105</v>
      </c>
      <c r="C553" s="22">
        <v>1</v>
      </c>
      <c r="D553" s="22">
        <v>0</v>
      </c>
      <c r="E553" s="25">
        <v>11973678</v>
      </c>
      <c r="F553" s="25">
        <v>0</v>
      </c>
      <c r="G553" s="25">
        <v>859400</v>
      </c>
      <c r="H553" s="25">
        <v>0</v>
      </c>
      <c r="I553" s="25">
        <v>1522085</v>
      </c>
      <c r="J553" s="25">
        <v>2600882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1534537</v>
      </c>
      <c r="Q553" s="25">
        <v>111968</v>
      </c>
      <c r="R553" s="25">
        <v>350940</v>
      </c>
      <c r="S553" s="25">
        <v>39697</v>
      </c>
      <c r="T553" s="25">
        <v>16562</v>
      </c>
      <c r="U553" s="25">
        <v>166304</v>
      </c>
      <c r="V553" s="25">
        <v>15328</v>
      </c>
      <c r="W553" s="25">
        <v>0</v>
      </c>
      <c r="X553" s="25">
        <v>583197</v>
      </c>
      <c r="Y553" s="25">
        <v>26017</v>
      </c>
      <c r="Z553" s="25">
        <v>0</v>
      </c>
      <c r="AA553" s="25">
        <v>19800595</v>
      </c>
      <c r="AB553" s="25">
        <v>0</v>
      </c>
    </row>
    <row r="554" spans="1:28" x14ac:dyDescent="0.3">
      <c r="A554" s="24" t="s">
        <v>1106</v>
      </c>
      <c r="B554" s="22" t="s">
        <v>1107</v>
      </c>
      <c r="C554" s="22">
        <v>1</v>
      </c>
      <c r="D554" s="22">
        <v>0</v>
      </c>
      <c r="E554" s="25">
        <v>344058</v>
      </c>
      <c r="F554" s="25">
        <v>0</v>
      </c>
      <c r="G554" s="25">
        <v>147522</v>
      </c>
      <c r="H554" s="25">
        <v>0</v>
      </c>
      <c r="I554" s="25">
        <v>49199</v>
      </c>
      <c r="J554" s="25">
        <v>19326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77710</v>
      </c>
      <c r="Q554" s="25">
        <v>3273</v>
      </c>
      <c r="R554" s="25">
        <v>0</v>
      </c>
      <c r="S554" s="25">
        <v>3236</v>
      </c>
      <c r="T554" s="25">
        <v>0</v>
      </c>
      <c r="U554" s="25">
        <v>17301</v>
      </c>
      <c r="V554" s="25">
        <v>0</v>
      </c>
      <c r="W554" s="25">
        <v>0</v>
      </c>
      <c r="X554" s="25">
        <v>43200</v>
      </c>
      <c r="Y554" s="25">
        <v>1864</v>
      </c>
      <c r="Z554" s="25">
        <v>0</v>
      </c>
      <c r="AA554" s="25">
        <v>706689</v>
      </c>
      <c r="AB554" s="25">
        <v>0</v>
      </c>
    </row>
    <row r="555" spans="1:28" x14ac:dyDescent="0.3">
      <c r="A555" s="24" t="s">
        <v>1108</v>
      </c>
      <c r="B555" s="22" t="s">
        <v>1109</v>
      </c>
      <c r="C555" s="22">
        <v>1</v>
      </c>
      <c r="D555" s="22">
        <v>0</v>
      </c>
      <c r="E555" s="25">
        <v>1696671</v>
      </c>
      <c r="F555" s="25">
        <v>0</v>
      </c>
      <c r="G555" s="25">
        <v>234417</v>
      </c>
      <c r="H555" s="25">
        <v>0</v>
      </c>
      <c r="I555" s="25">
        <v>123018</v>
      </c>
      <c r="J555" s="25">
        <v>202337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274359</v>
      </c>
      <c r="Q555" s="25">
        <v>44972</v>
      </c>
      <c r="R555" s="25">
        <v>15311</v>
      </c>
      <c r="S555" s="25">
        <v>25916</v>
      </c>
      <c r="T555" s="25">
        <v>10812</v>
      </c>
      <c r="U555" s="25">
        <v>50794</v>
      </c>
      <c r="V555" s="25">
        <v>0</v>
      </c>
      <c r="W555" s="25">
        <v>0</v>
      </c>
      <c r="X555" s="25">
        <v>123035</v>
      </c>
      <c r="Y555" s="25">
        <v>1830</v>
      </c>
      <c r="Z555" s="25">
        <v>0</v>
      </c>
      <c r="AA555" s="25">
        <v>2803472</v>
      </c>
      <c r="AB555" s="25">
        <v>0</v>
      </c>
    </row>
    <row r="556" spans="1:28" x14ac:dyDescent="0.3">
      <c r="A556" s="24" t="s">
        <v>1110</v>
      </c>
      <c r="B556" s="22" t="s">
        <v>1111</v>
      </c>
      <c r="C556" s="22">
        <v>1</v>
      </c>
      <c r="D556" s="22">
        <v>0</v>
      </c>
      <c r="E556" s="25">
        <v>232234</v>
      </c>
      <c r="F556" s="25">
        <v>0</v>
      </c>
      <c r="G556" s="25">
        <v>50000</v>
      </c>
      <c r="H556" s="25">
        <v>0</v>
      </c>
      <c r="I556" s="25">
        <v>19343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90341</v>
      </c>
      <c r="Q556" s="25">
        <v>0</v>
      </c>
      <c r="R556" s="25">
        <v>0</v>
      </c>
      <c r="S556" s="25">
        <v>1139</v>
      </c>
      <c r="T556" s="25">
        <v>0</v>
      </c>
      <c r="U556" s="25">
        <v>8214</v>
      </c>
      <c r="V556" s="25">
        <v>0</v>
      </c>
      <c r="W556" s="25">
        <v>0</v>
      </c>
      <c r="X556" s="25">
        <v>0</v>
      </c>
      <c r="Y556" s="25">
        <v>4495</v>
      </c>
      <c r="Z556" s="25">
        <v>0</v>
      </c>
      <c r="AA556" s="25">
        <v>405766</v>
      </c>
      <c r="AB556" s="25">
        <v>0</v>
      </c>
    </row>
    <row r="557" spans="1:28" x14ac:dyDescent="0.3">
      <c r="A557" s="24" t="s">
        <v>1112</v>
      </c>
      <c r="B557" s="22" t="s">
        <v>1113</v>
      </c>
      <c r="C557" s="22">
        <v>1</v>
      </c>
      <c r="D557" s="22">
        <v>0</v>
      </c>
      <c r="E557" s="25">
        <v>12669753</v>
      </c>
      <c r="F557" s="25">
        <v>0</v>
      </c>
      <c r="G557" s="25">
        <v>581735</v>
      </c>
      <c r="H557" s="25">
        <v>0</v>
      </c>
      <c r="I557" s="25">
        <v>789650</v>
      </c>
      <c r="J557" s="25">
        <v>634350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269306</v>
      </c>
      <c r="Q557" s="25">
        <v>236916</v>
      </c>
      <c r="R557" s="25">
        <v>0</v>
      </c>
      <c r="S557" s="25">
        <v>30110</v>
      </c>
      <c r="T557" s="25">
        <v>12562</v>
      </c>
      <c r="U557" s="25">
        <v>124306</v>
      </c>
      <c r="V557" s="25">
        <v>6275</v>
      </c>
      <c r="W557" s="25">
        <v>0</v>
      </c>
      <c r="X557" s="25">
        <v>97200</v>
      </c>
      <c r="Y557" s="25">
        <v>0</v>
      </c>
      <c r="Z557" s="25">
        <v>0</v>
      </c>
      <c r="AA557" s="25">
        <v>15452163</v>
      </c>
      <c r="AB557" s="25">
        <v>0</v>
      </c>
    </row>
    <row r="558" spans="1:28" x14ac:dyDescent="0.3">
      <c r="A558" s="24" t="s">
        <v>1114</v>
      </c>
      <c r="B558" s="22" t="s">
        <v>1115</v>
      </c>
      <c r="C558" s="22">
        <v>1</v>
      </c>
      <c r="D558" s="22">
        <v>0</v>
      </c>
      <c r="E558" s="25">
        <v>1770179</v>
      </c>
      <c r="F558" s="25">
        <v>0</v>
      </c>
      <c r="G558" s="25">
        <v>119010</v>
      </c>
      <c r="H558" s="25">
        <v>0</v>
      </c>
      <c r="I558" s="25">
        <v>248945</v>
      </c>
      <c r="J558" s="25">
        <v>382982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415269</v>
      </c>
      <c r="Q558" s="25">
        <v>69157</v>
      </c>
      <c r="R558" s="25">
        <v>32077</v>
      </c>
      <c r="S558" s="25">
        <v>23354</v>
      </c>
      <c r="T558" s="25">
        <v>9743</v>
      </c>
      <c r="U558" s="25">
        <v>76424</v>
      </c>
      <c r="V558" s="25">
        <v>0</v>
      </c>
      <c r="W558" s="25">
        <v>0</v>
      </c>
      <c r="X558" s="25">
        <v>264600</v>
      </c>
      <c r="Y558" s="25">
        <v>4890</v>
      </c>
      <c r="Z558" s="25">
        <v>0</v>
      </c>
      <c r="AA558" s="25">
        <v>3416630</v>
      </c>
      <c r="AB558" s="25">
        <v>0</v>
      </c>
    </row>
    <row r="559" spans="1:28" x14ac:dyDescent="0.3">
      <c r="A559" s="24" t="s">
        <v>1116</v>
      </c>
      <c r="B559" s="22" t="s">
        <v>1117</v>
      </c>
      <c r="C559" s="22">
        <v>1</v>
      </c>
      <c r="D559" s="22">
        <v>0</v>
      </c>
      <c r="E559" s="25">
        <v>552477</v>
      </c>
      <c r="F559" s="25">
        <v>0</v>
      </c>
      <c r="G559" s="25">
        <v>50000</v>
      </c>
      <c r="H559" s="25">
        <v>0</v>
      </c>
      <c r="I559" s="25">
        <v>60053</v>
      </c>
      <c r="J559" s="25">
        <v>16906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217131</v>
      </c>
      <c r="Q559" s="25">
        <v>0</v>
      </c>
      <c r="R559" s="25">
        <v>0</v>
      </c>
      <c r="S559" s="25">
        <v>4989</v>
      </c>
      <c r="T559" s="25">
        <v>0</v>
      </c>
      <c r="U559" s="25">
        <v>11767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913323</v>
      </c>
      <c r="AB559" s="25">
        <v>0</v>
      </c>
    </row>
    <row r="560" spans="1:28" x14ac:dyDescent="0.3">
      <c r="A560" s="24" t="s">
        <v>1118</v>
      </c>
      <c r="B560" s="22" t="s">
        <v>1119</v>
      </c>
      <c r="C560" s="22">
        <v>1</v>
      </c>
      <c r="D560" s="22">
        <v>0</v>
      </c>
      <c r="E560" s="25">
        <v>21279563</v>
      </c>
      <c r="F560" s="25">
        <v>0</v>
      </c>
      <c r="G560" s="25">
        <v>894355</v>
      </c>
      <c r="H560" s="25">
        <v>0</v>
      </c>
      <c r="I560" s="25">
        <v>2382969</v>
      </c>
      <c r="J560" s="25">
        <v>11479431</v>
      </c>
      <c r="K560" s="25">
        <v>1799365</v>
      </c>
      <c r="L560" s="25">
        <v>0</v>
      </c>
      <c r="M560" s="25">
        <v>0</v>
      </c>
      <c r="N560" s="25">
        <v>0</v>
      </c>
      <c r="O560" s="25">
        <v>0</v>
      </c>
      <c r="P560" s="25">
        <v>2110194</v>
      </c>
      <c r="Q560" s="25">
        <v>644203</v>
      </c>
      <c r="R560" s="25">
        <v>43857</v>
      </c>
      <c r="S560" s="25">
        <v>41675</v>
      </c>
      <c r="T560" s="25">
        <v>17387</v>
      </c>
      <c r="U560" s="25">
        <v>163625</v>
      </c>
      <c r="V560" s="25">
        <v>36221</v>
      </c>
      <c r="W560" s="25">
        <v>0</v>
      </c>
      <c r="X560" s="25">
        <v>517412</v>
      </c>
      <c r="Y560" s="25">
        <v>117918</v>
      </c>
      <c r="Z560" s="25">
        <v>0</v>
      </c>
      <c r="AA560" s="25">
        <v>41528175</v>
      </c>
      <c r="AB560" s="25">
        <v>0</v>
      </c>
    </row>
    <row r="561" spans="1:28" x14ac:dyDescent="0.3">
      <c r="A561" s="24" t="s">
        <v>1120</v>
      </c>
      <c r="B561" s="22" t="s">
        <v>1121</v>
      </c>
      <c r="C561" s="22">
        <v>1</v>
      </c>
      <c r="D561" s="22">
        <v>0</v>
      </c>
      <c r="E561" s="25">
        <v>537713</v>
      </c>
      <c r="F561" s="25">
        <v>0</v>
      </c>
      <c r="G561" s="25">
        <v>287815</v>
      </c>
      <c r="H561" s="25">
        <v>1129</v>
      </c>
      <c r="I561" s="25">
        <v>107119</v>
      </c>
      <c r="J561" s="25">
        <v>8510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100109</v>
      </c>
      <c r="Q561" s="25">
        <v>2699</v>
      </c>
      <c r="R561" s="25">
        <v>13820</v>
      </c>
      <c r="S561" s="25">
        <v>3626</v>
      </c>
      <c r="T561" s="25">
        <v>1512</v>
      </c>
      <c r="U561" s="25">
        <v>26621</v>
      </c>
      <c r="V561" s="25">
        <v>0</v>
      </c>
      <c r="W561" s="25">
        <v>0</v>
      </c>
      <c r="X561" s="25">
        <v>54000</v>
      </c>
      <c r="Y561" s="25">
        <v>15263</v>
      </c>
      <c r="Z561" s="25">
        <v>0</v>
      </c>
      <c r="AA561" s="25">
        <v>1159936</v>
      </c>
      <c r="AB561" s="25">
        <v>0</v>
      </c>
    </row>
    <row r="562" spans="1:28" x14ac:dyDescent="0.3">
      <c r="A562" s="24" t="s">
        <v>1122</v>
      </c>
      <c r="B562" s="22" t="s">
        <v>1123</v>
      </c>
      <c r="C562" s="22">
        <v>1</v>
      </c>
      <c r="D562" s="22">
        <v>0</v>
      </c>
      <c r="E562" s="25">
        <v>1040602</v>
      </c>
      <c r="F562" s="25">
        <v>0</v>
      </c>
      <c r="G562" s="25">
        <v>133715</v>
      </c>
      <c r="H562" s="25">
        <v>0</v>
      </c>
      <c r="I562" s="25">
        <v>138261</v>
      </c>
      <c r="J562" s="25">
        <v>4228</v>
      </c>
      <c r="K562" s="25">
        <v>0</v>
      </c>
      <c r="L562" s="25">
        <v>0</v>
      </c>
      <c r="M562" s="25">
        <v>0</v>
      </c>
      <c r="N562" s="25">
        <v>0</v>
      </c>
      <c r="O562" s="25">
        <v>0</v>
      </c>
      <c r="P562" s="25">
        <v>338561</v>
      </c>
      <c r="Q562" s="25">
        <v>21524</v>
      </c>
      <c r="R562" s="25">
        <v>0</v>
      </c>
      <c r="S562" s="25">
        <v>5573</v>
      </c>
      <c r="T562" s="25">
        <v>2325</v>
      </c>
      <c r="U562" s="25">
        <v>47474</v>
      </c>
      <c r="V562" s="25">
        <v>0</v>
      </c>
      <c r="W562" s="25">
        <v>0</v>
      </c>
      <c r="X562" s="25">
        <v>151200</v>
      </c>
      <c r="Y562" s="25">
        <v>0</v>
      </c>
      <c r="Z562" s="25">
        <v>0</v>
      </c>
      <c r="AA562" s="25">
        <v>1883463</v>
      </c>
      <c r="AB562" s="25">
        <v>0</v>
      </c>
    </row>
    <row r="563" spans="1:28" x14ac:dyDescent="0.3">
      <c r="A563" s="24" t="s">
        <v>1124</v>
      </c>
      <c r="B563" s="22" t="s">
        <v>1125</v>
      </c>
      <c r="C563" s="22">
        <v>1</v>
      </c>
      <c r="D563" s="22">
        <v>0</v>
      </c>
      <c r="E563" s="25">
        <v>274166</v>
      </c>
      <c r="F563" s="25">
        <v>0</v>
      </c>
      <c r="G563" s="25">
        <v>100000</v>
      </c>
      <c r="H563" s="25">
        <v>81</v>
      </c>
      <c r="I563" s="25">
        <v>15514</v>
      </c>
      <c r="J563" s="25">
        <v>8190</v>
      </c>
      <c r="K563" s="25">
        <v>0</v>
      </c>
      <c r="L563" s="25">
        <v>0</v>
      </c>
      <c r="M563" s="25">
        <v>0</v>
      </c>
      <c r="N563" s="25">
        <v>0</v>
      </c>
      <c r="O563" s="25">
        <v>0</v>
      </c>
      <c r="P563" s="25">
        <v>34641</v>
      </c>
      <c r="Q563" s="25">
        <v>0</v>
      </c>
      <c r="R563" s="25">
        <v>0</v>
      </c>
      <c r="S563" s="25">
        <v>1034</v>
      </c>
      <c r="T563" s="25">
        <v>231</v>
      </c>
      <c r="U563" s="25">
        <v>6175</v>
      </c>
      <c r="V563" s="25">
        <v>0</v>
      </c>
      <c r="W563" s="25">
        <v>0</v>
      </c>
      <c r="X563" s="25">
        <v>0</v>
      </c>
      <c r="Y563" s="25">
        <v>0</v>
      </c>
      <c r="Z563" s="25">
        <v>0</v>
      </c>
      <c r="AA563" s="25">
        <v>440032</v>
      </c>
      <c r="AB563" s="25">
        <v>0</v>
      </c>
    </row>
    <row r="564" spans="1:28" x14ac:dyDescent="0.3">
      <c r="A564" s="24" t="s">
        <v>1126</v>
      </c>
      <c r="B564" s="22" t="s">
        <v>1127</v>
      </c>
      <c r="C564" s="22">
        <v>1</v>
      </c>
      <c r="D564" s="22">
        <v>0</v>
      </c>
      <c r="E564" s="25">
        <v>180124</v>
      </c>
      <c r="F564" s="25">
        <v>0</v>
      </c>
      <c r="G564" s="25">
        <v>100000</v>
      </c>
      <c r="H564" s="25">
        <v>0</v>
      </c>
      <c r="I564" s="25">
        <v>1068</v>
      </c>
      <c r="J564" s="25">
        <v>0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20524</v>
      </c>
      <c r="Q564" s="25">
        <v>0</v>
      </c>
      <c r="R564" s="25">
        <v>0</v>
      </c>
      <c r="S564" s="25">
        <v>839</v>
      </c>
      <c r="T564" s="25">
        <v>0</v>
      </c>
      <c r="U564" s="25">
        <v>1981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304536</v>
      </c>
      <c r="AB564" s="25">
        <v>0</v>
      </c>
    </row>
    <row r="565" spans="1:28" x14ac:dyDescent="0.3">
      <c r="A565" s="24" t="s">
        <v>1128</v>
      </c>
      <c r="B565" s="22" t="s">
        <v>1129</v>
      </c>
      <c r="C565" s="22">
        <v>1</v>
      </c>
      <c r="D565" s="22">
        <v>0</v>
      </c>
      <c r="E565" s="25">
        <v>1386021</v>
      </c>
      <c r="F565" s="25">
        <v>0</v>
      </c>
      <c r="G565" s="25">
        <v>298147</v>
      </c>
      <c r="H565" s="25">
        <v>0</v>
      </c>
      <c r="I565" s="25">
        <v>48411</v>
      </c>
      <c r="J565" s="25">
        <v>118692</v>
      </c>
      <c r="K565" s="25">
        <v>0</v>
      </c>
      <c r="L565" s="25">
        <v>0</v>
      </c>
      <c r="M565" s="25">
        <v>0</v>
      </c>
      <c r="N565" s="25">
        <v>0</v>
      </c>
      <c r="O565" s="25">
        <v>0</v>
      </c>
      <c r="P565" s="25">
        <v>266834</v>
      </c>
      <c r="Q565" s="25">
        <v>0</v>
      </c>
      <c r="R565" s="25">
        <v>3198</v>
      </c>
      <c r="S565" s="25">
        <v>10097</v>
      </c>
      <c r="T565" s="25">
        <v>4212</v>
      </c>
      <c r="U565" s="25">
        <v>39902</v>
      </c>
      <c r="V565" s="25">
        <v>0</v>
      </c>
      <c r="W565" s="25">
        <v>0</v>
      </c>
      <c r="X565" s="25">
        <v>97200</v>
      </c>
      <c r="Y565" s="25">
        <v>10292</v>
      </c>
      <c r="Z565" s="25">
        <v>0</v>
      </c>
      <c r="AA565" s="25">
        <v>2283006</v>
      </c>
      <c r="AB565" s="25">
        <v>0</v>
      </c>
    </row>
    <row r="566" spans="1:28" x14ac:dyDescent="0.3">
      <c r="A566" s="24" t="s">
        <v>1130</v>
      </c>
      <c r="B566" s="22" t="s">
        <v>1131</v>
      </c>
      <c r="C566" s="22">
        <v>1</v>
      </c>
      <c r="D566" s="22">
        <v>0</v>
      </c>
      <c r="E566" s="25">
        <v>2525639</v>
      </c>
      <c r="F566" s="25">
        <v>0</v>
      </c>
      <c r="G566" s="25">
        <v>148016</v>
      </c>
      <c r="H566" s="25">
        <v>0</v>
      </c>
      <c r="I566" s="25">
        <v>55183</v>
      </c>
      <c r="J566" s="25">
        <v>66408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211077</v>
      </c>
      <c r="Q566" s="25">
        <v>79545</v>
      </c>
      <c r="R566" s="25">
        <v>26543</v>
      </c>
      <c r="S566" s="25">
        <v>9618</v>
      </c>
      <c r="T566" s="25">
        <v>1283</v>
      </c>
      <c r="U566" s="25">
        <v>35591</v>
      </c>
      <c r="V566" s="25">
        <v>0</v>
      </c>
      <c r="W566" s="25">
        <v>0</v>
      </c>
      <c r="X566" s="25">
        <v>216000</v>
      </c>
      <c r="Y566" s="25">
        <v>0</v>
      </c>
      <c r="Z566" s="25">
        <v>0</v>
      </c>
      <c r="AA566" s="25">
        <v>3374903</v>
      </c>
      <c r="AB566" s="25">
        <v>0</v>
      </c>
    </row>
    <row r="567" spans="1:28" x14ac:dyDescent="0.3">
      <c r="A567" s="24" t="s">
        <v>1132</v>
      </c>
      <c r="B567" s="22" t="s">
        <v>1133</v>
      </c>
      <c r="C567" s="22">
        <v>1</v>
      </c>
      <c r="D567" s="22">
        <v>0</v>
      </c>
      <c r="E567" s="25">
        <v>1927573</v>
      </c>
      <c r="F567" s="25">
        <v>0</v>
      </c>
      <c r="G567" s="25">
        <v>499848</v>
      </c>
      <c r="H567" s="25">
        <v>0</v>
      </c>
      <c r="I567" s="25">
        <v>85883</v>
      </c>
      <c r="J567" s="25">
        <v>18072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351609</v>
      </c>
      <c r="Q567" s="25">
        <v>49840</v>
      </c>
      <c r="R567" s="25">
        <v>0</v>
      </c>
      <c r="S567" s="25">
        <v>15729</v>
      </c>
      <c r="T567" s="25">
        <v>6562</v>
      </c>
      <c r="U567" s="25">
        <v>56825</v>
      </c>
      <c r="V567" s="25">
        <v>0</v>
      </c>
      <c r="W567" s="25">
        <v>0</v>
      </c>
      <c r="X567" s="25">
        <v>180900</v>
      </c>
      <c r="Y567" s="25">
        <v>10413</v>
      </c>
      <c r="Z567" s="25">
        <v>0</v>
      </c>
      <c r="AA567" s="25">
        <v>3203254</v>
      </c>
      <c r="AB567" s="25">
        <v>0</v>
      </c>
    </row>
    <row r="568" spans="1:28" x14ac:dyDescent="0.3">
      <c r="A568" s="24" t="s">
        <v>1134</v>
      </c>
      <c r="B568" s="22" t="s">
        <v>1135</v>
      </c>
      <c r="C568" s="22">
        <v>1</v>
      </c>
      <c r="D568" s="22">
        <v>0</v>
      </c>
      <c r="E568" s="25">
        <v>29600252</v>
      </c>
      <c r="F568" s="25">
        <v>0</v>
      </c>
      <c r="G568" s="25">
        <v>1256108</v>
      </c>
      <c r="H568" s="25">
        <v>0</v>
      </c>
      <c r="I568" s="25">
        <v>4910001</v>
      </c>
      <c r="J568" s="25">
        <v>2018084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2166373</v>
      </c>
      <c r="Q568" s="25">
        <v>1102314</v>
      </c>
      <c r="R568" s="25">
        <v>431092</v>
      </c>
      <c r="S568" s="25">
        <v>29376</v>
      </c>
      <c r="T568" s="25">
        <v>12256</v>
      </c>
      <c r="U568" s="25">
        <v>110850</v>
      </c>
      <c r="V568" s="25">
        <v>33505</v>
      </c>
      <c r="W568" s="25">
        <v>0</v>
      </c>
      <c r="X568" s="25">
        <v>748989</v>
      </c>
      <c r="Y568" s="25">
        <v>0</v>
      </c>
      <c r="Z568" s="25">
        <v>0</v>
      </c>
      <c r="AA568" s="25">
        <v>42419200</v>
      </c>
      <c r="AB568" s="25">
        <v>0</v>
      </c>
    </row>
    <row r="569" spans="1:28" x14ac:dyDescent="0.3">
      <c r="A569" s="24" t="s">
        <v>1136</v>
      </c>
      <c r="B569" s="22" t="s">
        <v>1137</v>
      </c>
      <c r="C569" s="22">
        <v>1</v>
      </c>
      <c r="D569" s="22">
        <v>0</v>
      </c>
      <c r="E569" s="25">
        <v>3926429</v>
      </c>
      <c r="F569" s="25">
        <v>0</v>
      </c>
      <c r="G569" s="25">
        <v>277167</v>
      </c>
      <c r="H569" s="25">
        <v>881</v>
      </c>
      <c r="I569" s="25">
        <v>516472</v>
      </c>
      <c r="J569" s="25">
        <v>234939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501775</v>
      </c>
      <c r="Q569" s="25">
        <v>34578</v>
      </c>
      <c r="R569" s="25">
        <v>134978</v>
      </c>
      <c r="S569" s="25">
        <v>8929</v>
      </c>
      <c r="T569" s="25">
        <v>3725</v>
      </c>
      <c r="U569" s="25">
        <v>28485</v>
      </c>
      <c r="V569" s="25">
        <v>1039</v>
      </c>
      <c r="W569" s="25">
        <v>0</v>
      </c>
      <c r="X569" s="25">
        <v>170100</v>
      </c>
      <c r="Y569" s="25">
        <v>0</v>
      </c>
      <c r="Z569" s="25">
        <v>0</v>
      </c>
      <c r="AA569" s="25">
        <v>5839497</v>
      </c>
      <c r="AB569" s="25">
        <v>0</v>
      </c>
    </row>
    <row r="570" spans="1:28" x14ac:dyDescent="0.3">
      <c r="A570" s="24" t="s">
        <v>1138</v>
      </c>
      <c r="B570" s="22" t="s">
        <v>1139</v>
      </c>
      <c r="C570" s="22">
        <v>1</v>
      </c>
      <c r="D570" s="22">
        <v>0</v>
      </c>
      <c r="E570" s="25">
        <v>35009533</v>
      </c>
      <c r="F570" s="25">
        <v>0</v>
      </c>
      <c r="G570" s="25">
        <v>622393</v>
      </c>
      <c r="H570" s="25">
        <v>53588</v>
      </c>
      <c r="I570" s="25">
        <v>5296072</v>
      </c>
      <c r="J570" s="25">
        <v>3556936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2856201</v>
      </c>
      <c r="Q570" s="25">
        <v>622814</v>
      </c>
      <c r="R570" s="25">
        <v>1253240</v>
      </c>
      <c r="S570" s="25">
        <v>29241</v>
      </c>
      <c r="T570" s="25">
        <v>10398</v>
      </c>
      <c r="U570" s="25">
        <v>113821</v>
      </c>
      <c r="V570" s="25">
        <v>37083</v>
      </c>
      <c r="W570" s="25">
        <v>0</v>
      </c>
      <c r="X570" s="25">
        <v>962865</v>
      </c>
      <c r="Y570" s="25">
        <v>0</v>
      </c>
      <c r="Z570" s="25">
        <v>0</v>
      </c>
      <c r="AA570" s="25">
        <v>50424185</v>
      </c>
      <c r="AB570" s="25">
        <v>0</v>
      </c>
    </row>
    <row r="571" spans="1:28" x14ac:dyDescent="0.3">
      <c r="A571" s="24" t="s">
        <v>1140</v>
      </c>
      <c r="B571" s="22" t="s">
        <v>1141</v>
      </c>
      <c r="C571" s="22">
        <v>1</v>
      </c>
      <c r="D571" s="22">
        <v>0</v>
      </c>
      <c r="E571" s="25">
        <v>7913737</v>
      </c>
      <c r="F571" s="25">
        <v>0</v>
      </c>
      <c r="G571" s="25">
        <v>312668</v>
      </c>
      <c r="H571" s="25">
        <v>0</v>
      </c>
      <c r="I571" s="25">
        <v>1808742</v>
      </c>
      <c r="J571" s="25">
        <v>588237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859093</v>
      </c>
      <c r="Q571" s="25">
        <v>127028</v>
      </c>
      <c r="R571" s="25">
        <v>524706</v>
      </c>
      <c r="S571" s="25">
        <v>12748</v>
      </c>
      <c r="T571" s="25">
        <v>5318</v>
      </c>
      <c r="U571" s="25">
        <v>50212</v>
      </c>
      <c r="V571" s="25">
        <v>6138</v>
      </c>
      <c r="W571" s="25">
        <v>0</v>
      </c>
      <c r="X571" s="25">
        <v>413037</v>
      </c>
      <c r="Y571" s="25">
        <v>0</v>
      </c>
      <c r="Z571" s="25">
        <v>0</v>
      </c>
      <c r="AA571" s="25">
        <v>12621664</v>
      </c>
      <c r="AB571" s="25">
        <v>0</v>
      </c>
    </row>
    <row r="572" spans="1:28" x14ac:dyDescent="0.3">
      <c r="A572" s="24" t="s">
        <v>1142</v>
      </c>
      <c r="B572" s="22" t="s">
        <v>1143</v>
      </c>
      <c r="C572" s="22">
        <v>1</v>
      </c>
      <c r="D572" s="22">
        <v>0</v>
      </c>
      <c r="E572" s="25">
        <v>2130287</v>
      </c>
      <c r="F572" s="25">
        <v>0</v>
      </c>
      <c r="G572" s="25">
        <v>259709</v>
      </c>
      <c r="H572" s="25">
        <v>0</v>
      </c>
      <c r="I572" s="25">
        <v>403900</v>
      </c>
      <c r="J572" s="25">
        <v>246565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314001</v>
      </c>
      <c r="Q572" s="25">
        <v>21339</v>
      </c>
      <c r="R572" s="25">
        <v>68763</v>
      </c>
      <c r="S572" s="25">
        <v>0</v>
      </c>
      <c r="T572" s="25">
        <v>0</v>
      </c>
      <c r="U572" s="25">
        <v>9432</v>
      </c>
      <c r="V572" s="25">
        <v>0</v>
      </c>
      <c r="W572" s="25">
        <v>0</v>
      </c>
      <c r="X572" s="25">
        <v>40500</v>
      </c>
      <c r="Y572" s="25">
        <v>0</v>
      </c>
      <c r="Z572" s="25">
        <v>0</v>
      </c>
      <c r="AA572" s="25">
        <v>3494496</v>
      </c>
      <c r="AB572" s="25">
        <v>0</v>
      </c>
    </row>
    <row r="573" spans="1:28" x14ac:dyDescent="0.3">
      <c r="A573" s="24" t="s">
        <v>1144</v>
      </c>
      <c r="B573" s="22" t="s">
        <v>1145</v>
      </c>
      <c r="C573" s="22">
        <v>1</v>
      </c>
      <c r="D573" s="22">
        <v>0</v>
      </c>
      <c r="E573" s="25">
        <v>5951144</v>
      </c>
      <c r="F573" s="25">
        <v>0</v>
      </c>
      <c r="G573" s="25">
        <v>340786</v>
      </c>
      <c r="H573" s="25">
        <v>0</v>
      </c>
      <c r="I573" s="25">
        <v>595198</v>
      </c>
      <c r="J573" s="25">
        <v>222610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549632</v>
      </c>
      <c r="Q573" s="25">
        <v>31439</v>
      </c>
      <c r="R573" s="25">
        <v>184314</v>
      </c>
      <c r="S573" s="25">
        <v>5768</v>
      </c>
      <c r="T573" s="25">
        <v>2406</v>
      </c>
      <c r="U573" s="25">
        <v>22194</v>
      </c>
      <c r="V573" s="25">
        <v>120</v>
      </c>
      <c r="W573" s="25">
        <v>0</v>
      </c>
      <c r="X573" s="25">
        <v>119295</v>
      </c>
      <c r="Y573" s="25">
        <v>0</v>
      </c>
      <c r="Z573" s="25">
        <v>0</v>
      </c>
      <c r="AA573" s="25">
        <v>8024906</v>
      </c>
      <c r="AB573" s="25">
        <v>0</v>
      </c>
    </row>
    <row r="574" spans="1:28" x14ac:dyDescent="0.3">
      <c r="A574" s="24" t="s">
        <v>1146</v>
      </c>
      <c r="B574" s="22" t="s">
        <v>1147</v>
      </c>
      <c r="C574" s="22">
        <v>1</v>
      </c>
      <c r="D574" s="22">
        <v>0</v>
      </c>
      <c r="E574" s="25">
        <v>38951151</v>
      </c>
      <c r="F574" s="25">
        <v>0</v>
      </c>
      <c r="G574" s="25">
        <v>1124077</v>
      </c>
      <c r="H574" s="25">
        <v>20862</v>
      </c>
      <c r="I574" s="25">
        <v>4057471</v>
      </c>
      <c r="J574" s="25">
        <v>1399879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2308544</v>
      </c>
      <c r="Q574" s="25">
        <v>892247</v>
      </c>
      <c r="R574" s="25">
        <v>1786885</v>
      </c>
      <c r="S574" s="25">
        <v>51921</v>
      </c>
      <c r="T574" s="25">
        <v>21662</v>
      </c>
      <c r="U574" s="25">
        <v>191060</v>
      </c>
      <c r="V574" s="25">
        <v>41436</v>
      </c>
      <c r="W574" s="25">
        <v>0</v>
      </c>
      <c r="X574" s="25">
        <v>1298870</v>
      </c>
      <c r="Y574" s="25">
        <v>0</v>
      </c>
      <c r="Z574" s="25">
        <v>0</v>
      </c>
      <c r="AA574" s="25">
        <v>52146065</v>
      </c>
      <c r="AB574" s="25">
        <v>0</v>
      </c>
    </row>
    <row r="575" spans="1:28" x14ac:dyDescent="0.3">
      <c r="A575" s="24" t="s">
        <v>1148</v>
      </c>
      <c r="B575" s="22" t="s">
        <v>1149</v>
      </c>
      <c r="C575" s="22">
        <v>1</v>
      </c>
      <c r="D575" s="22">
        <v>0</v>
      </c>
      <c r="E575" s="25">
        <v>11400426</v>
      </c>
      <c r="F575" s="25">
        <v>0</v>
      </c>
      <c r="G575" s="25">
        <v>634084</v>
      </c>
      <c r="H575" s="25">
        <v>0</v>
      </c>
      <c r="I575" s="25">
        <v>1206607</v>
      </c>
      <c r="J575" s="25">
        <v>2837181</v>
      </c>
      <c r="K575" s="25">
        <v>431927</v>
      </c>
      <c r="L575" s="25">
        <v>0</v>
      </c>
      <c r="M575" s="25">
        <v>0</v>
      </c>
      <c r="N575" s="25">
        <v>0</v>
      </c>
      <c r="O575" s="25">
        <v>0</v>
      </c>
      <c r="P575" s="25">
        <v>791018</v>
      </c>
      <c r="Q575" s="25">
        <v>103494</v>
      </c>
      <c r="R575" s="25">
        <v>644308</v>
      </c>
      <c r="S575" s="25">
        <v>15685</v>
      </c>
      <c r="T575" s="25">
        <v>6543</v>
      </c>
      <c r="U575" s="25">
        <v>63260</v>
      </c>
      <c r="V575" s="25">
        <v>7323</v>
      </c>
      <c r="W575" s="25">
        <v>0</v>
      </c>
      <c r="X575" s="25">
        <v>304919</v>
      </c>
      <c r="Y575" s="25">
        <v>0</v>
      </c>
      <c r="Z575" s="25">
        <v>0</v>
      </c>
      <c r="AA575" s="25">
        <v>18446775</v>
      </c>
      <c r="AB575" s="25">
        <v>0</v>
      </c>
    </row>
    <row r="576" spans="1:28" x14ac:dyDescent="0.3">
      <c r="A576" s="24" t="s">
        <v>1150</v>
      </c>
      <c r="B576" s="22" t="s">
        <v>1151</v>
      </c>
      <c r="C576" s="22">
        <v>1</v>
      </c>
      <c r="D576" s="22">
        <v>0</v>
      </c>
      <c r="E576" s="25">
        <v>20962575</v>
      </c>
      <c r="F576" s="25">
        <v>0</v>
      </c>
      <c r="G576" s="25">
        <v>0</v>
      </c>
      <c r="H576" s="25">
        <v>0</v>
      </c>
      <c r="I576" s="25">
        <v>1313449</v>
      </c>
      <c r="J576" s="25">
        <v>5283001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2399635</v>
      </c>
      <c r="Q576" s="25">
        <v>360519</v>
      </c>
      <c r="R576" s="25">
        <v>0</v>
      </c>
      <c r="S576" s="25">
        <v>22755</v>
      </c>
      <c r="T576" s="25">
        <v>9493</v>
      </c>
      <c r="U576" s="25">
        <v>82075</v>
      </c>
      <c r="V576" s="25">
        <v>30180</v>
      </c>
      <c r="W576" s="25">
        <v>0</v>
      </c>
      <c r="X576" s="25">
        <v>1112861</v>
      </c>
      <c r="Y576" s="25">
        <v>0</v>
      </c>
      <c r="Z576" s="25">
        <v>0</v>
      </c>
      <c r="AA576" s="25">
        <v>31576543</v>
      </c>
      <c r="AB576" s="25">
        <v>0</v>
      </c>
    </row>
    <row r="577" spans="1:28" x14ac:dyDescent="0.3">
      <c r="A577" s="24" t="s">
        <v>1152</v>
      </c>
      <c r="B577" s="22" t="s">
        <v>1153</v>
      </c>
      <c r="C577" s="22">
        <v>1</v>
      </c>
      <c r="D577" s="22">
        <v>0</v>
      </c>
      <c r="E577" s="25">
        <v>10232532</v>
      </c>
      <c r="F577" s="25">
        <v>0</v>
      </c>
      <c r="G577" s="25">
        <v>0</v>
      </c>
      <c r="H577" s="25">
        <v>3411</v>
      </c>
      <c r="I577" s="25">
        <v>1158791</v>
      </c>
      <c r="J577" s="25">
        <v>2076362</v>
      </c>
      <c r="K577" s="25">
        <v>0</v>
      </c>
      <c r="L577" s="25">
        <v>0</v>
      </c>
      <c r="M577" s="25">
        <v>0</v>
      </c>
      <c r="N577" s="25">
        <v>0</v>
      </c>
      <c r="O577" s="25">
        <v>0</v>
      </c>
      <c r="P577" s="25">
        <v>929563</v>
      </c>
      <c r="Q577" s="25">
        <v>219803</v>
      </c>
      <c r="R577" s="25">
        <v>99808</v>
      </c>
      <c r="S577" s="25">
        <v>10157</v>
      </c>
      <c r="T577" s="25">
        <v>4237</v>
      </c>
      <c r="U577" s="25">
        <v>38096</v>
      </c>
      <c r="V577" s="25">
        <v>13340</v>
      </c>
      <c r="W577" s="25">
        <v>0</v>
      </c>
      <c r="X577" s="25">
        <v>233232</v>
      </c>
      <c r="Y577" s="25">
        <v>0</v>
      </c>
      <c r="Z577" s="25">
        <v>0</v>
      </c>
      <c r="AA577" s="25">
        <v>15019332</v>
      </c>
      <c r="AB577" s="25">
        <v>0</v>
      </c>
    </row>
    <row r="578" spans="1:28" x14ac:dyDescent="0.3">
      <c r="A578" s="24" t="s">
        <v>1154</v>
      </c>
      <c r="B578" s="22" t="s">
        <v>1155</v>
      </c>
      <c r="C578" s="22">
        <v>1</v>
      </c>
      <c r="D578" s="22">
        <v>0</v>
      </c>
      <c r="E578" s="25">
        <v>13722043</v>
      </c>
      <c r="F578" s="25">
        <v>0</v>
      </c>
      <c r="G578" s="25">
        <v>0</v>
      </c>
      <c r="H578" s="25">
        <v>1346</v>
      </c>
      <c r="I578" s="25">
        <v>1655131</v>
      </c>
      <c r="J578" s="25">
        <v>1590083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2212211</v>
      </c>
      <c r="Q578" s="25">
        <v>192413</v>
      </c>
      <c r="R578" s="25">
        <v>59439</v>
      </c>
      <c r="S578" s="25">
        <v>14516</v>
      </c>
      <c r="T578" s="25">
        <v>6056</v>
      </c>
      <c r="U578" s="25">
        <v>57144</v>
      </c>
      <c r="V578" s="25">
        <v>18924</v>
      </c>
      <c r="W578" s="25">
        <v>0</v>
      </c>
      <c r="X578" s="25">
        <v>406831</v>
      </c>
      <c r="Y578" s="25">
        <v>0</v>
      </c>
      <c r="Z578" s="25">
        <v>0</v>
      </c>
      <c r="AA578" s="25">
        <v>19936137</v>
      </c>
      <c r="AB578" s="25">
        <v>0</v>
      </c>
    </row>
    <row r="579" spans="1:28" x14ac:dyDescent="0.3">
      <c r="A579" s="24" t="s">
        <v>1156</v>
      </c>
      <c r="B579" s="22" t="s">
        <v>1157</v>
      </c>
      <c r="C579" s="22">
        <v>1</v>
      </c>
      <c r="D579" s="22">
        <v>0</v>
      </c>
      <c r="E579" s="25">
        <v>20379553</v>
      </c>
      <c r="F579" s="25">
        <v>0</v>
      </c>
      <c r="G579" s="25">
        <v>0</v>
      </c>
      <c r="H579" s="25">
        <v>10570</v>
      </c>
      <c r="I579" s="25">
        <v>2729583</v>
      </c>
      <c r="J579" s="25">
        <v>3557011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4262876</v>
      </c>
      <c r="Q579" s="25">
        <v>311498</v>
      </c>
      <c r="R579" s="25">
        <v>167553</v>
      </c>
      <c r="S579" s="25">
        <v>28552</v>
      </c>
      <c r="T579" s="25">
        <v>11912</v>
      </c>
      <c r="U579" s="25">
        <v>110617</v>
      </c>
      <c r="V579" s="25">
        <v>35379</v>
      </c>
      <c r="W579" s="25">
        <v>0</v>
      </c>
      <c r="X579" s="25">
        <v>433205</v>
      </c>
      <c r="Y579" s="25">
        <v>19678</v>
      </c>
      <c r="Z579" s="25">
        <v>0</v>
      </c>
      <c r="AA579" s="25">
        <v>32057987</v>
      </c>
      <c r="AB579" s="25">
        <v>0</v>
      </c>
    </row>
    <row r="580" spans="1:28" x14ac:dyDescent="0.3">
      <c r="A580" s="24" t="s">
        <v>1158</v>
      </c>
      <c r="B580" s="22" t="s">
        <v>1159</v>
      </c>
      <c r="C580" s="22">
        <v>1</v>
      </c>
      <c r="D580" s="22">
        <v>0</v>
      </c>
      <c r="E580" s="25">
        <v>11136560</v>
      </c>
      <c r="F580" s="25">
        <v>0</v>
      </c>
      <c r="G580" s="25">
        <v>0</v>
      </c>
      <c r="H580" s="25">
        <v>0</v>
      </c>
      <c r="I580" s="25">
        <v>1403918</v>
      </c>
      <c r="J580" s="25">
        <v>2463211</v>
      </c>
      <c r="K580" s="25">
        <v>70556</v>
      </c>
      <c r="L580" s="25">
        <v>0</v>
      </c>
      <c r="M580" s="25">
        <v>0</v>
      </c>
      <c r="N580" s="25">
        <v>0</v>
      </c>
      <c r="O580" s="25">
        <v>0</v>
      </c>
      <c r="P580" s="25">
        <v>1835024</v>
      </c>
      <c r="Q580" s="25">
        <v>15992</v>
      </c>
      <c r="R580" s="25">
        <v>0</v>
      </c>
      <c r="S580" s="25">
        <v>11535</v>
      </c>
      <c r="T580" s="25">
        <v>4812</v>
      </c>
      <c r="U580" s="25">
        <v>45319</v>
      </c>
      <c r="V580" s="25">
        <v>13920</v>
      </c>
      <c r="W580" s="25">
        <v>0</v>
      </c>
      <c r="X580" s="25">
        <v>555672</v>
      </c>
      <c r="Y580" s="25">
        <v>0</v>
      </c>
      <c r="Z580" s="25">
        <v>0</v>
      </c>
      <c r="AA580" s="25">
        <v>17556519</v>
      </c>
      <c r="AB580" s="25">
        <v>0</v>
      </c>
    </row>
    <row r="581" spans="1:28" x14ac:dyDescent="0.3">
      <c r="A581" s="24" t="s">
        <v>1160</v>
      </c>
      <c r="B581" s="22" t="s">
        <v>1161</v>
      </c>
      <c r="C581" s="22">
        <v>1</v>
      </c>
      <c r="D581" s="22">
        <v>0</v>
      </c>
      <c r="E581" s="25">
        <v>13217928</v>
      </c>
      <c r="F581" s="25">
        <v>0</v>
      </c>
      <c r="G581" s="25">
        <v>0</v>
      </c>
      <c r="H581" s="25">
        <v>2609</v>
      </c>
      <c r="I581" s="25">
        <v>1470770</v>
      </c>
      <c r="J581" s="25">
        <v>3127943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960694</v>
      </c>
      <c r="Q581" s="25">
        <v>205534</v>
      </c>
      <c r="R581" s="25">
        <v>93209</v>
      </c>
      <c r="S581" s="25">
        <v>13153</v>
      </c>
      <c r="T581" s="25">
        <v>5487</v>
      </c>
      <c r="U581" s="25">
        <v>46484</v>
      </c>
      <c r="V581" s="25">
        <v>17062</v>
      </c>
      <c r="W581" s="25">
        <v>0</v>
      </c>
      <c r="X581" s="25">
        <v>470229</v>
      </c>
      <c r="Y581" s="25">
        <v>0</v>
      </c>
      <c r="Z581" s="25">
        <v>0</v>
      </c>
      <c r="AA581" s="25">
        <v>19631102</v>
      </c>
      <c r="AB581" s="25">
        <v>0</v>
      </c>
    </row>
    <row r="582" spans="1:28" x14ac:dyDescent="0.3">
      <c r="A582" s="24" t="s">
        <v>1162</v>
      </c>
      <c r="B582" s="22" t="s">
        <v>1163</v>
      </c>
      <c r="C582" s="22">
        <v>1</v>
      </c>
      <c r="D582" s="22">
        <v>0</v>
      </c>
      <c r="E582" s="25">
        <v>14577899</v>
      </c>
      <c r="F582" s="25">
        <v>0</v>
      </c>
      <c r="G582" s="25">
        <v>0</v>
      </c>
      <c r="H582" s="25">
        <v>951</v>
      </c>
      <c r="I582" s="25">
        <v>1688963</v>
      </c>
      <c r="J582" s="25">
        <v>2929376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1977404</v>
      </c>
      <c r="Q582" s="25">
        <v>252080</v>
      </c>
      <c r="R582" s="25">
        <v>155174</v>
      </c>
      <c r="S582" s="25">
        <v>19774</v>
      </c>
      <c r="T582" s="25">
        <v>7340</v>
      </c>
      <c r="U582" s="25">
        <v>75784</v>
      </c>
      <c r="V582" s="25">
        <v>21690</v>
      </c>
      <c r="W582" s="25">
        <v>0</v>
      </c>
      <c r="X582" s="25">
        <v>486170</v>
      </c>
      <c r="Y582" s="25">
        <v>22177</v>
      </c>
      <c r="Z582" s="25">
        <v>0</v>
      </c>
      <c r="AA582" s="25">
        <v>22214782</v>
      </c>
      <c r="AB582" s="25">
        <v>0</v>
      </c>
    </row>
    <row r="583" spans="1:28" x14ac:dyDescent="0.3">
      <c r="A583" s="24" t="s">
        <v>1164</v>
      </c>
      <c r="B583" s="22" t="s">
        <v>1165</v>
      </c>
      <c r="C583" s="22">
        <v>1</v>
      </c>
      <c r="D583" s="22">
        <v>0</v>
      </c>
      <c r="E583" s="25">
        <v>9638221</v>
      </c>
      <c r="F583" s="25">
        <v>0</v>
      </c>
      <c r="G583" s="25">
        <v>0</v>
      </c>
      <c r="H583" s="25">
        <v>0</v>
      </c>
      <c r="I583" s="25">
        <v>1144757</v>
      </c>
      <c r="J583" s="25">
        <v>1992094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1149592</v>
      </c>
      <c r="Q583" s="25">
        <v>172935</v>
      </c>
      <c r="R583" s="25">
        <v>83606</v>
      </c>
      <c r="S583" s="25">
        <v>10771</v>
      </c>
      <c r="T583" s="25">
        <v>4493</v>
      </c>
      <c r="U583" s="25">
        <v>42698</v>
      </c>
      <c r="V583" s="25">
        <v>13538</v>
      </c>
      <c r="W583" s="25">
        <v>0</v>
      </c>
      <c r="X583" s="25">
        <v>366701</v>
      </c>
      <c r="Y583" s="25">
        <v>0</v>
      </c>
      <c r="Z583" s="25">
        <v>0</v>
      </c>
      <c r="AA583" s="25">
        <v>14619406</v>
      </c>
      <c r="AB583" s="25">
        <v>0</v>
      </c>
    </row>
    <row r="584" spans="1:28" x14ac:dyDescent="0.3">
      <c r="A584" s="24" t="s">
        <v>1166</v>
      </c>
      <c r="B584" s="22" t="s">
        <v>1167</v>
      </c>
      <c r="C584" s="22">
        <v>1</v>
      </c>
      <c r="D584" s="22">
        <v>0</v>
      </c>
      <c r="E584" s="25">
        <v>22208389</v>
      </c>
      <c r="F584" s="25">
        <v>0</v>
      </c>
      <c r="G584" s="25">
        <v>0</v>
      </c>
      <c r="H584" s="25">
        <v>12894</v>
      </c>
      <c r="I584" s="25">
        <v>4191549</v>
      </c>
      <c r="J584" s="25">
        <v>5353113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5806813</v>
      </c>
      <c r="Q584" s="25">
        <v>673633</v>
      </c>
      <c r="R584" s="25">
        <v>66376</v>
      </c>
      <c r="S584" s="25">
        <v>79170</v>
      </c>
      <c r="T584" s="25">
        <v>33031</v>
      </c>
      <c r="U584" s="25">
        <v>304124</v>
      </c>
      <c r="V584" s="25">
        <v>55636</v>
      </c>
      <c r="W584" s="25">
        <v>0</v>
      </c>
      <c r="X584" s="25">
        <v>1156574</v>
      </c>
      <c r="Y584" s="25">
        <v>62105</v>
      </c>
      <c r="Z584" s="25">
        <v>0</v>
      </c>
      <c r="AA584" s="25">
        <v>40003407</v>
      </c>
      <c r="AB584" s="25">
        <v>0</v>
      </c>
    </row>
    <row r="585" spans="1:28" x14ac:dyDescent="0.3">
      <c r="A585" s="24" t="s">
        <v>1168</v>
      </c>
      <c r="B585" s="22" t="s">
        <v>1169</v>
      </c>
      <c r="C585" s="22">
        <v>1</v>
      </c>
      <c r="D585" s="22">
        <v>0</v>
      </c>
      <c r="E585" s="25">
        <v>6628188</v>
      </c>
      <c r="F585" s="25">
        <v>0</v>
      </c>
      <c r="G585" s="25">
        <v>266111</v>
      </c>
      <c r="H585" s="25">
        <v>6328</v>
      </c>
      <c r="I585" s="25">
        <v>893164</v>
      </c>
      <c r="J585" s="25">
        <v>1763773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1760265</v>
      </c>
      <c r="Q585" s="25">
        <v>103547</v>
      </c>
      <c r="R585" s="25">
        <v>51464</v>
      </c>
      <c r="S585" s="25">
        <v>16718</v>
      </c>
      <c r="T585" s="25">
        <v>6975</v>
      </c>
      <c r="U585" s="25">
        <v>65939</v>
      </c>
      <c r="V585" s="25">
        <v>15692</v>
      </c>
      <c r="W585" s="25">
        <v>0</v>
      </c>
      <c r="X585" s="25">
        <v>194400</v>
      </c>
      <c r="Y585" s="25">
        <v>0</v>
      </c>
      <c r="Z585" s="25">
        <v>0</v>
      </c>
      <c r="AA585" s="25">
        <v>11772564</v>
      </c>
      <c r="AB585" s="25">
        <v>0</v>
      </c>
    </row>
    <row r="586" spans="1:28" x14ac:dyDescent="0.3">
      <c r="A586" s="24" t="s">
        <v>1170</v>
      </c>
      <c r="B586" s="22" t="s">
        <v>1171</v>
      </c>
      <c r="C586" s="22">
        <v>1</v>
      </c>
      <c r="D586" s="22">
        <v>0</v>
      </c>
      <c r="E586" s="25">
        <v>10922092</v>
      </c>
      <c r="F586" s="25">
        <v>15338</v>
      </c>
      <c r="G586" s="25">
        <v>0</v>
      </c>
      <c r="H586" s="25">
        <v>0</v>
      </c>
      <c r="I586" s="25">
        <v>1016949</v>
      </c>
      <c r="J586" s="25">
        <v>2108862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1480364</v>
      </c>
      <c r="Q586" s="25">
        <v>206132</v>
      </c>
      <c r="R586" s="25">
        <v>187629</v>
      </c>
      <c r="S586" s="25">
        <v>9752</v>
      </c>
      <c r="T586" s="25">
        <v>4068</v>
      </c>
      <c r="U586" s="25">
        <v>38853</v>
      </c>
      <c r="V586" s="25">
        <v>11863</v>
      </c>
      <c r="W586" s="25">
        <v>0</v>
      </c>
      <c r="X586" s="25">
        <v>283239</v>
      </c>
      <c r="Y586" s="25">
        <v>0</v>
      </c>
      <c r="Z586" s="25">
        <v>0</v>
      </c>
      <c r="AA586" s="25">
        <v>16285141</v>
      </c>
      <c r="AB586" s="25">
        <v>0</v>
      </c>
    </row>
    <row r="587" spans="1:28" x14ac:dyDescent="0.3">
      <c r="A587" s="24" t="s">
        <v>1172</v>
      </c>
      <c r="B587" s="22" t="s">
        <v>1173</v>
      </c>
      <c r="C587" s="22">
        <v>1</v>
      </c>
      <c r="D587" s="22">
        <v>0</v>
      </c>
      <c r="E587" s="25">
        <v>9557864</v>
      </c>
      <c r="F587" s="25">
        <v>0</v>
      </c>
      <c r="G587" s="25">
        <v>0</v>
      </c>
      <c r="H587" s="25">
        <v>0</v>
      </c>
      <c r="I587" s="25">
        <v>1206315</v>
      </c>
      <c r="J587" s="25">
        <v>3012289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1607456</v>
      </c>
      <c r="Q587" s="25">
        <v>125517</v>
      </c>
      <c r="R587" s="25">
        <v>44842</v>
      </c>
      <c r="S587" s="25">
        <v>13857</v>
      </c>
      <c r="T587" s="25">
        <v>5781</v>
      </c>
      <c r="U587" s="25">
        <v>53649</v>
      </c>
      <c r="V587" s="25">
        <v>14484</v>
      </c>
      <c r="W587" s="25">
        <v>0</v>
      </c>
      <c r="X587" s="25">
        <v>244613</v>
      </c>
      <c r="Y587" s="25">
        <v>0</v>
      </c>
      <c r="Z587" s="25">
        <v>0</v>
      </c>
      <c r="AA587" s="25">
        <v>15886667</v>
      </c>
      <c r="AB587" s="25">
        <v>0</v>
      </c>
    </row>
    <row r="588" spans="1:28" x14ac:dyDescent="0.3">
      <c r="A588" s="24" t="s">
        <v>1174</v>
      </c>
      <c r="B588" s="22" t="s">
        <v>1175</v>
      </c>
      <c r="C588" s="22">
        <v>1</v>
      </c>
      <c r="D588" s="22">
        <v>0</v>
      </c>
      <c r="E588" s="25">
        <v>67519137</v>
      </c>
      <c r="F588" s="25">
        <v>0</v>
      </c>
      <c r="G588" s="25">
        <v>1621490</v>
      </c>
      <c r="H588" s="25">
        <v>8432</v>
      </c>
      <c r="I588" s="25">
        <v>8709626</v>
      </c>
      <c r="J588" s="25">
        <v>8699498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6758743</v>
      </c>
      <c r="Q588" s="25">
        <v>0</v>
      </c>
      <c r="R588" s="25">
        <v>4505957</v>
      </c>
      <c r="S588" s="25">
        <v>98629</v>
      </c>
      <c r="T588" s="25">
        <v>41150</v>
      </c>
      <c r="U588" s="25">
        <v>394528</v>
      </c>
      <c r="V588" s="25">
        <v>90502</v>
      </c>
      <c r="W588" s="25">
        <v>0</v>
      </c>
      <c r="X588" s="25">
        <v>3066234</v>
      </c>
      <c r="Y588" s="25">
        <v>0</v>
      </c>
      <c r="Z588" s="25">
        <v>0</v>
      </c>
      <c r="AA588" s="25">
        <v>101513926</v>
      </c>
      <c r="AB588" s="25">
        <v>33344</v>
      </c>
    </row>
    <row r="589" spans="1:28" x14ac:dyDescent="0.3">
      <c r="A589" s="24" t="s">
        <v>1176</v>
      </c>
      <c r="B589" s="22" t="s">
        <v>1177</v>
      </c>
      <c r="C589" s="22">
        <v>1</v>
      </c>
      <c r="D589" s="22">
        <v>0</v>
      </c>
      <c r="E589" s="25">
        <v>12671215</v>
      </c>
      <c r="F589" s="25">
        <v>0</v>
      </c>
      <c r="G589" s="25">
        <v>202082</v>
      </c>
      <c r="H589" s="25">
        <v>2925</v>
      </c>
      <c r="I589" s="25">
        <v>1657344</v>
      </c>
      <c r="J589" s="25">
        <v>1522413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1691945</v>
      </c>
      <c r="Q589" s="25">
        <v>710745</v>
      </c>
      <c r="R589" s="25">
        <v>595772</v>
      </c>
      <c r="S589" s="25">
        <v>23130</v>
      </c>
      <c r="T589" s="25">
        <v>9650</v>
      </c>
      <c r="U589" s="25">
        <v>69454</v>
      </c>
      <c r="V589" s="25">
        <v>0</v>
      </c>
      <c r="W589" s="25">
        <v>0</v>
      </c>
      <c r="X589" s="25">
        <v>364477</v>
      </c>
      <c r="Y589" s="25">
        <v>0</v>
      </c>
      <c r="Z589" s="25">
        <v>0</v>
      </c>
      <c r="AA589" s="25">
        <v>19521152</v>
      </c>
      <c r="AB589" s="25">
        <v>0</v>
      </c>
    </row>
    <row r="590" spans="1:28" x14ac:dyDescent="0.3">
      <c r="A590" s="24" t="s">
        <v>1178</v>
      </c>
      <c r="B590" s="22" t="s">
        <v>1179</v>
      </c>
      <c r="C590" s="22">
        <v>1</v>
      </c>
      <c r="D590" s="22">
        <v>0</v>
      </c>
      <c r="E590" s="25">
        <v>17619672</v>
      </c>
      <c r="F590" s="25">
        <v>0</v>
      </c>
      <c r="G590" s="25">
        <v>1564377</v>
      </c>
      <c r="H590" s="25">
        <v>13595</v>
      </c>
      <c r="I590" s="25">
        <v>1891529</v>
      </c>
      <c r="J590" s="25">
        <v>4785879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1968015</v>
      </c>
      <c r="Q590" s="25">
        <v>134756</v>
      </c>
      <c r="R590" s="25">
        <v>325041</v>
      </c>
      <c r="S590" s="25">
        <v>14699</v>
      </c>
      <c r="T590" s="25">
        <v>11643</v>
      </c>
      <c r="U590" s="25">
        <v>106151</v>
      </c>
      <c r="V590" s="25">
        <v>0</v>
      </c>
      <c r="W590" s="25">
        <v>0</v>
      </c>
      <c r="X590" s="25">
        <v>539095</v>
      </c>
      <c r="Y590" s="25">
        <v>0</v>
      </c>
      <c r="Z590" s="25">
        <v>0</v>
      </c>
      <c r="AA590" s="25">
        <v>28974452</v>
      </c>
      <c r="AB590" s="25">
        <v>0</v>
      </c>
    </row>
    <row r="591" spans="1:28" x14ac:dyDescent="0.3">
      <c r="A591" s="24" t="s">
        <v>1180</v>
      </c>
      <c r="B591" s="22" t="s">
        <v>1181</v>
      </c>
      <c r="C591" s="22">
        <v>1</v>
      </c>
      <c r="D591" s="22">
        <v>0</v>
      </c>
      <c r="E591" s="25">
        <v>17004229</v>
      </c>
      <c r="F591" s="25">
        <v>0</v>
      </c>
      <c r="G591" s="25">
        <v>457991</v>
      </c>
      <c r="H591" s="25">
        <v>0</v>
      </c>
      <c r="I591" s="25">
        <v>2794967</v>
      </c>
      <c r="J591" s="25">
        <v>2936919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1950487</v>
      </c>
      <c r="Q591" s="25">
        <v>462151</v>
      </c>
      <c r="R591" s="25">
        <v>628064</v>
      </c>
      <c r="S591" s="25">
        <v>28882</v>
      </c>
      <c r="T591" s="25">
        <v>12050</v>
      </c>
      <c r="U591" s="25">
        <v>111374</v>
      </c>
      <c r="V591" s="25">
        <v>29768</v>
      </c>
      <c r="W591" s="25">
        <v>0</v>
      </c>
      <c r="X591" s="25">
        <v>617441</v>
      </c>
      <c r="Y591" s="25">
        <v>0</v>
      </c>
      <c r="Z591" s="25">
        <v>0</v>
      </c>
      <c r="AA591" s="25">
        <v>27034323</v>
      </c>
      <c r="AB591" s="25">
        <v>0</v>
      </c>
    </row>
    <row r="592" spans="1:28" x14ac:dyDescent="0.3">
      <c r="A592" s="24" t="s">
        <v>1182</v>
      </c>
      <c r="B592" s="22" t="s">
        <v>1183</v>
      </c>
      <c r="C592" s="22">
        <v>1</v>
      </c>
      <c r="D592" s="22">
        <v>0</v>
      </c>
      <c r="E592" s="25">
        <v>11123611</v>
      </c>
      <c r="F592" s="25">
        <v>0</v>
      </c>
      <c r="G592" s="25">
        <v>237136</v>
      </c>
      <c r="H592" s="25">
        <v>13268</v>
      </c>
      <c r="I592" s="25">
        <v>3309987</v>
      </c>
      <c r="J592" s="25">
        <v>2123668</v>
      </c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25">
        <v>1937792</v>
      </c>
      <c r="Q592" s="25">
        <v>198061</v>
      </c>
      <c r="R592" s="25">
        <v>722855</v>
      </c>
      <c r="S592" s="25">
        <v>28882</v>
      </c>
      <c r="T592" s="25">
        <v>12050</v>
      </c>
      <c r="U592" s="25">
        <v>112132</v>
      </c>
      <c r="V592" s="25">
        <v>19363</v>
      </c>
      <c r="W592" s="25">
        <v>0</v>
      </c>
      <c r="X592" s="25">
        <v>291600</v>
      </c>
      <c r="Y592" s="25">
        <v>13708</v>
      </c>
      <c r="Z592" s="25">
        <v>0</v>
      </c>
      <c r="AA592" s="25">
        <v>20144113</v>
      </c>
      <c r="AB592" s="25">
        <v>18019</v>
      </c>
    </row>
    <row r="593" spans="1:28" x14ac:dyDescent="0.3">
      <c r="A593" s="24" t="s">
        <v>1184</v>
      </c>
      <c r="B593" s="22" t="s">
        <v>1185</v>
      </c>
      <c r="C593" s="22">
        <v>1</v>
      </c>
      <c r="D593" s="22">
        <v>0</v>
      </c>
      <c r="E593" s="25">
        <v>7817819</v>
      </c>
      <c r="F593" s="25">
        <v>0</v>
      </c>
      <c r="G593" s="25">
        <v>715413</v>
      </c>
      <c r="H593" s="25">
        <v>1919</v>
      </c>
      <c r="I593" s="25">
        <v>317739</v>
      </c>
      <c r="J593" s="25">
        <v>533656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638198</v>
      </c>
      <c r="Q593" s="25">
        <v>20530</v>
      </c>
      <c r="R593" s="25">
        <v>186795</v>
      </c>
      <c r="S593" s="25">
        <v>16209</v>
      </c>
      <c r="T593" s="25">
        <v>6762</v>
      </c>
      <c r="U593" s="25">
        <v>71997</v>
      </c>
      <c r="V593" s="25">
        <v>0</v>
      </c>
      <c r="W593" s="25">
        <v>0</v>
      </c>
      <c r="X593" s="25">
        <v>425932</v>
      </c>
      <c r="Y593" s="25">
        <v>0</v>
      </c>
      <c r="Z593" s="25">
        <v>0</v>
      </c>
      <c r="AA593" s="25">
        <v>10752969</v>
      </c>
      <c r="AB593" s="25">
        <v>0</v>
      </c>
    </row>
    <row r="594" spans="1:28" x14ac:dyDescent="0.3">
      <c r="A594" s="24" t="s">
        <v>1186</v>
      </c>
      <c r="B594" s="22" t="s">
        <v>1187</v>
      </c>
      <c r="C594" s="22">
        <v>1</v>
      </c>
      <c r="D594" s="22">
        <v>0</v>
      </c>
      <c r="E594" s="25">
        <v>17432016</v>
      </c>
      <c r="F594" s="25">
        <v>0</v>
      </c>
      <c r="G594" s="25">
        <v>342714</v>
      </c>
      <c r="H594" s="25">
        <v>2101</v>
      </c>
      <c r="I594" s="25">
        <v>2674373</v>
      </c>
      <c r="J594" s="25">
        <v>1557910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2278134</v>
      </c>
      <c r="Q594" s="25">
        <v>582708</v>
      </c>
      <c r="R594" s="25">
        <v>1000455</v>
      </c>
      <c r="S594" s="25">
        <v>34101</v>
      </c>
      <c r="T594" s="25">
        <v>16037</v>
      </c>
      <c r="U594" s="25">
        <v>141723</v>
      </c>
      <c r="V594" s="25">
        <v>22430</v>
      </c>
      <c r="W594" s="25">
        <v>0</v>
      </c>
      <c r="X594" s="25">
        <v>469128</v>
      </c>
      <c r="Y594" s="25">
        <v>617</v>
      </c>
      <c r="Z594" s="25">
        <v>0</v>
      </c>
      <c r="AA594" s="25">
        <v>26554447</v>
      </c>
      <c r="AB594" s="25">
        <v>0</v>
      </c>
    </row>
    <row r="595" spans="1:28" x14ac:dyDescent="0.3">
      <c r="A595" s="24" t="s">
        <v>1188</v>
      </c>
      <c r="B595" s="22" t="s">
        <v>1189</v>
      </c>
      <c r="C595" s="22">
        <v>1</v>
      </c>
      <c r="D595" s="22">
        <v>0</v>
      </c>
      <c r="E595" s="25">
        <v>25166383</v>
      </c>
      <c r="F595" s="25">
        <v>0</v>
      </c>
      <c r="G595" s="25">
        <v>379007</v>
      </c>
      <c r="H595" s="25">
        <v>0</v>
      </c>
      <c r="I595" s="25">
        <v>5027435</v>
      </c>
      <c r="J595" s="25">
        <v>2366097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2629480</v>
      </c>
      <c r="Q595" s="25">
        <v>1081918</v>
      </c>
      <c r="R595" s="25">
        <v>490570</v>
      </c>
      <c r="S595" s="25">
        <v>41675</v>
      </c>
      <c r="T595" s="25">
        <v>17387</v>
      </c>
      <c r="U595" s="25">
        <v>168518</v>
      </c>
      <c r="V595" s="25">
        <v>45377</v>
      </c>
      <c r="W595" s="25">
        <v>0</v>
      </c>
      <c r="X595" s="25">
        <v>595185</v>
      </c>
      <c r="Y595" s="25">
        <v>0</v>
      </c>
      <c r="Z595" s="25">
        <v>0</v>
      </c>
      <c r="AA595" s="25">
        <v>38009032</v>
      </c>
      <c r="AB595" s="25">
        <v>0</v>
      </c>
    </row>
    <row r="596" spans="1:28" x14ac:dyDescent="0.3">
      <c r="A596" s="24" t="s">
        <v>1190</v>
      </c>
      <c r="B596" s="22" t="s">
        <v>1191</v>
      </c>
      <c r="C596" s="22">
        <v>1</v>
      </c>
      <c r="D596" s="22">
        <v>0</v>
      </c>
      <c r="E596" s="25">
        <v>20964510</v>
      </c>
      <c r="F596" s="25">
        <v>0</v>
      </c>
      <c r="G596" s="25">
        <v>563471</v>
      </c>
      <c r="H596" s="25">
        <v>16637</v>
      </c>
      <c r="I596" s="25">
        <v>3387354</v>
      </c>
      <c r="J596" s="25">
        <v>1003454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2171660</v>
      </c>
      <c r="Q596" s="25">
        <v>497457</v>
      </c>
      <c r="R596" s="25">
        <v>1189620</v>
      </c>
      <c r="S596" s="25">
        <v>21392</v>
      </c>
      <c r="T596" s="25">
        <v>8925</v>
      </c>
      <c r="U596" s="25">
        <v>46386</v>
      </c>
      <c r="V596" s="25">
        <v>19664</v>
      </c>
      <c r="W596" s="25">
        <v>0</v>
      </c>
      <c r="X596" s="25">
        <v>575201</v>
      </c>
      <c r="Y596" s="25">
        <v>0</v>
      </c>
      <c r="Z596" s="25">
        <v>0</v>
      </c>
      <c r="AA596" s="25">
        <v>30465731</v>
      </c>
      <c r="AB596" s="25">
        <v>0</v>
      </c>
    </row>
    <row r="597" spans="1:28" x14ac:dyDescent="0.3">
      <c r="A597" s="24" t="s">
        <v>1192</v>
      </c>
      <c r="B597" s="22" t="s">
        <v>1193</v>
      </c>
      <c r="C597" s="22">
        <v>1</v>
      </c>
      <c r="D597" s="22">
        <v>0</v>
      </c>
      <c r="E597" s="25">
        <v>532198</v>
      </c>
      <c r="F597" s="25">
        <v>0</v>
      </c>
      <c r="G597" s="25">
        <v>179940</v>
      </c>
      <c r="H597" s="25">
        <v>0</v>
      </c>
      <c r="I597" s="25">
        <v>26806</v>
      </c>
      <c r="J597" s="25">
        <v>35789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129611</v>
      </c>
      <c r="Q597" s="25">
        <v>0</v>
      </c>
      <c r="R597" s="25">
        <v>0</v>
      </c>
      <c r="S597" s="25">
        <v>2457</v>
      </c>
      <c r="T597" s="25">
        <v>1025</v>
      </c>
      <c r="U597" s="25">
        <v>6816</v>
      </c>
      <c r="V597" s="25">
        <v>0</v>
      </c>
      <c r="W597" s="25">
        <v>0</v>
      </c>
      <c r="X597" s="25">
        <v>83000</v>
      </c>
      <c r="Y597" s="25">
        <v>0</v>
      </c>
      <c r="Z597" s="25">
        <v>0</v>
      </c>
      <c r="AA597" s="25">
        <v>997642</v>
      </c>
      <c r="AB597" s="25">
        <v>0</v>
      </c>
    </row>
    <row r="598" spans="1:28" x14ac:dyDescent="0.3">
      <c r="A598" s="24" t="s">
        <v>1194</v>
      </c>
      <c r="B598" s="22" t="s">
        <v>1195</v>
      </c>
      <c r="C598" s="22">
        <v>1</v>
      </c>
      <c r="D598" s="22">
        <v>0</v>
      </c>
      <c r="E598" s="25">
        <v>2923830</v>
      </c>
      <c r="F598" s="25">
        <v>0</v>
      </c>
      <c r="G598" s="25">
        <v>251952</v>
      </c>
      <c r="H598" s="25">
        <v>0</v>
      </c>
      <c r="I598" s="25">
        <v>127856</v>
      </c>
      <c r="J598" s="25">
        <v>755867</v>
      </c>
      <c r="K598" s="25">
        <v>749</v>
      </c>
      <c r="L598" s="25">
        <v>0</v>
      </c>
      <c r="M598" s="25">
        <v>0</v>
      </c>
      <c r="N598" s="25">
        <v>0</v>
      </c>
      <c r="O598" s="25">
        <v>0</v>
      </c>
      <c r="P598" s="25">
        <v>169756</v>
      </c>
      <c r="Q598" s="25">
        <v>11112</v>
      </c>
      <c r="R598" s="25">
        <v>164975</v>
      </c>
      <c r="S598" s="25">
        <v>6921</v>
      </c>
      <c r="T598" s="25">
        <v>2887</v>
      </c>
      <c r="U598" s="25">
        <v>26504</v>
      </c>
      <c r="V598" s="25">
        <v>0</v>
      </c>
      <c r="W598" s="25">
        <v>0</v>
      </c>
      <c r="X598" s="25">
        <v>80168</v>
      </c>
      <c r="Y598" s="25">
        <v>0</v>
      </c>
      <c r="Z598" s="25">
        <v>0</v>
      </c>
      <c r="AA598" s="25">
        <v>4522577</v>
      </c>
      <c r="AB598" s="25">
        <v>0</v>
      </c>
    </row>
    <row r="599" spans="1:28" x14ac:dyDescent="0.3">
      <c r="A599" s="24" t="s">
        <v>1196</v>
      </c>
      <c r="B599" s="22" t="s">
        <v>1197</v>
      </c>
      <c r="C599" s="22">
        <v>1</v>
      </c>
      <c r="D599" s="22">
        <v>0</v>
      </c>
      <c r="E599" s="25">
        <v>17555662</v>
      </c>
      <c r="F599" s="25">
        <v>0</v>
      </c>
      <c r="G599" s="25">
        <v>250952</v>
      </c>
      <c r="H599" s="25">
        <v>0</v>
      </c>
      <c r="I599" s="25">
        <v>1141659</v>
      </c>
      <c r="J599" s="25">
        <v>3073246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1933307</v>
      </c>
      <c r="Q599" s="25">
        <v>595491</v>
      </c>
      <c r="R599" s="25">
        <v>683290</v>
      </c>
      <c r="S599" s="25">
        <v>30859</v>
      </c>
      <c r="T599" s="25">
        <v>12875</v>
      </c>
      <c r="U599" s="25">
        <v>111899</v>
      </c>
      <c r="V599" s="25">
        <v>33750</v>
      </c>
      <c r="W599" s="25">
        <v>0</v>
      </c>
      <c r="X599" s="25">
        <v>356287</v>
      </c>
      <c r="Y599" s="25">
        <v>20717</v>
      </c>
      <c r="Z599" s="25">
        <v>0</v>
      </c>
      <c r="AA599" s="25">
        <v>25799994</v>
      </c>
      <c r="AB599" s="25">
        <v>0</v>
      </c>
    </row>
    <row r="600" spans="1:28" x14ac:dyDescent="0.3">
      <c r="A600" s="24" t="s">
        <v>1198</v>
      </c>
      <c r="B600" s="22" t="s">
        <v>1199</v>
      </c>
      <c r="C600" s="22">
        <v>1</v>
      </c>
      <c r="D600" s="22">
        <v>0</v>
      </c>
      <c r="E600" s="25">
        <v>2828263</v>
      </c>
      <c r="F600" s="25">
        <v>0</v>
      </c>
      <c r="G600" s="25">
        <v>265147</v>
      </c>
      <c r="H600" s="25">
        <v>579</v>
      </c>
      <c r="I600" s="25">
        <v>317268</v>
      </c>
      <c r="J600" s="25">
        <v>287993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185130</v>
      </c>
      <c r="Q600" s="25">
        <v>0</v>
      </c>
      <c r="R600" s="25">
        <v>85924</v>
      </c>
      <c r="S600" s="25">
        <v>3745</v>
      </c>
      <c r="T600" s="25">
        <v>1562</v>
      </c>
      <c r="U600" s="25">
        <v>14563</v>
      </c>
      <c r="V600" s="25">
        <v>436</v>
      </c>
      <c r="W600" s="25">
        <v>0</v>
      </c>
      <c r="X600" s="25">
        <v>63714</v>
      </c>
      <c r="Y600" s="25">
        <v>0</v>
      </c>
      <c r="Z600" s="25">
        <v>0</v>
      </c>
      <c r="AA600" s="25">
        <v>4054324</v>
      </c>
      <c r="AB600" s="25">
        <v>0</v>
      </c>
    </row>
    <row r="601" spans="1:28" x14ac:dyDescent="0.3">
      <c r="A601" s="24" t="s">
        <v>1200</v>
      </c>
      <c r="B601" s="22" t="s">
        <v>1201</v>
      </c>
      <c r="C601" s="22">
        <v>1</v>
      </c>
      <c r="D601" s="22">
        <v>0</v>
      </c>
      <c r="E601" s="25">
        <v>1701519</v>
      </c>
      <c r="F601" s="25">
        <v>0</v>
      </c>
      <c r="G601" s="25">
        <v>110011</v>
      </c>
      <c r="H601" s="25">
        <v>0</v>
      </c>
      <c r="I601" s="25">
        <v>62535</v>
      </c>
      <c r="J601" s="25">
        <v>102526</v>
      </c>
      <c r="K601" s="25">
        <v>0</v>
      </c>
      <c r="L601" s="25">
        <v>0</v>
      </c>
      <c r="M601" s="25">
        <v>0</v>
      </c>
      <c r="N601" s="25">
        <v>0</v>
      </c>
      <c r="O601" s="25">
        <v>0</v>
      </c>
      <c r="P601" s="25">
        <v>520078</v>
      </c>
      <c r="Q601" s="25">
        <v>3357</v>
      </c>
      <c r="R601" s="25">
        <v>37035</v>
      </c>
      <c r="S601" s="25">
        <v>9228</v>
      </c>
      <c r="T601" s="25">
        <v>3850</v>
      </c>
      <c r="U601" s="25">
        <v>35882</v>
      </c>
      <c r="V601" s="25">
        <v>0</v>
      </c>
      <c r="W601" s="25">
        <v>0</v>
      </c>
      <c r="X601" s="25">
        <v>97200</v>
      </c>
      <c r="Y601" s="25">
        <v>0</v>
      </c>
      <c r="Z601" s="25">
        <v>0</v>
      </c>
      <c r="AA601" s="25">
        <v>2683221</v>
      </c>
      <c r="AB601" s="25">
        <v>0</v>
      </c>
    </row>
    <row r="602" spans="1:28" x14ac:dyDescent="0.3">
      <c r="A602" s="24" t="s">
        <v>1202</v>
      </c>
      <c r="B602" s="22" t="s">
        <v>1203</v>
      </c>
      <c r="C602" s="22">
        <v>1</v>
      </c>
      <c r="D602" s="22">
        <v>0</v>
      </c>
      <c r="E602" s="25">
        <v>6961304</v>
      </c>
      <c r="F602" s="25">
        <v>0</v>
      </c>
      <c r="G602" s="25">
        <v>97741</v>
      </c>
      <c r="H602" s="25">
        <v>0</v>
      </c>
      <c r="I602" s="25">
        <v>803024</v>
      </c>
      <c r="J602" s="25">
        <v>569171</v>
      </c>
      <c r="K602" s="25">
        <v>0</v>
      </c>
      <c r="L602" s="25">
        <v>0</v>
      </c>
      <c r="M602" s="25">
        <v>0</v>
      </c>
      <c r="N602" s="25">
        <v>0</v>
      </c>
      <c r="O602" s="25">
        <v>0</v>
      </c>
      <c r="P602" s="25">
        <v>339684</v>
      </c>
      <c r="Q602" s="25">
        <v>34548</v>
      </c>
      <c r="R602" s="25">
        <v>138482</v>
      </c>
      <c r="S602" s="25">
        <v>9363</v>
      </c>
      <c r="T602" s="25">
        <v>1494</v>
      </c>
      <c r="U602" s="25">
        <v>38038</v>
      </c>
      <c r="V602" s="25">
        <v>2557</v>
      </c>
      <c r="W602" s="25">
        <v>0</v>
      </c>
      <c r="X602" s="25">
        <v>48735</v>
      </c>
      <c r="Y602" s="25">
        <v>0</v>
      </c>
      <c r="Z602" s="25">
        <v>0</v>
      </c>
      <c r="AA602" s="25">
        <v>9044141</v>
      </c>
      <c r="AB602" s="25">
        <v>0</v>
      </c>
    </row>
    <row r="603" spans="1:28" x14ac:dyDescent="0.3">
      <c r="A603" s="24" t="s">
        <v>1204</v>
      </c>
      <c r="B603" s="22" t="s">
        <v>1205</v>
      </c>
      <c r="C603" s="22">
        <v>1</v>
      </c>
      <c r="D603" s="22">
        <v>0</v>
      </c>
      <c r="E603" s="25">
        <v>22062004</v>
      </c>
      <c r="F603" s="25">
        <v>0</v>
      </c>
      <c r="G603" s="25">
        <v>405813</v>
      </c>
      <c r="H603" s="25">
        <v>12938</v>
      </c>
      <c r="I603" s="25">
        <v>2873402</v>
      </c>
      <c r="J603" s="25">
        <v>4865341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1811869</v>
      </c>
      <c r="Q603" s="25">
        <v>310236</v>
      </c>
      <c r="R603" s="25">
        <v>884698</v>
      </c>
      <c r="S603" s="25">
        <v>45510</v>
      </c>
      <c r="T603" s="25">
        <v>18987</v>
      </c>
      <c r="U603" s="25">
        <v>180284</v>
      </c>
      <c r="V603" s="25">
        <v>46569</v>
      </c>
      <c r="W603" s="25">
        <v>0</v>
      </c>
      <c r="X603" s="25">
        <v>845901</v>
      </c>
      <c r="Y603" s="25">
        <v>0</v>
      </c>
      <c r="Z603" s="25">
        <v>0</v>
      </c>
      <c r="AA603" s="25">
        <v>34363552</v>
      </c>
      <c r="AB603" s="25">
        <v>0</v>
      </c>
    </row>
    <row r="604" spans="1:28" x14ac:dyDescent="0.3">
      <c r="A604" s="24" t="s">
        <v>1206</v>
      </c>
      <c r="B604" s="22" t="s">
        <v>1207</v>
      </c>
      <c r="C604" s="22">
        <v>1</v>
      </c>
      <c r="D604" s="22">
        <v>0</v>
      </c>
      <c r="E604" s="25">
        <v>2093616</v>
      </c>
      <c r="F604" s="25">
        <v>0</v>
      </c>
      <c r="G604" s="25">
        <v>70000</v>
      </c>
      <c r="H604" s="25">
        <v>0</v>
      </c>
      <c r="I604" s="25">
        <v>36134</v>
      </c>
      <c r="J604" s="25">
        <v>152137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222549</v>
      </c>
      <c r="Q604" s="25">
        <v>17892</v>
      </c>
      <c r="R604" s="25">
        <v>40828</v>
      </c>
      <c r="S604" s="25">
        <v>2247</v>
      </c>
      <c r="T604" s="25">
        <v>290</v>
      </c>
      <c r="U604" s="25">
        <v>13806</v>
      </c>
      <c r="V604" s="25">
        <v>2295</v>
      </c>
      <c r="W604" s="25">
        <v>0</v>
      </c>
      <c r="X604" s="25">
        <v>0</v>
      </c>
      <c r="Y604" s="25">
        <v>0</v>
      </c>
      <c r="Z604" s="25">
        <v>0</v>
      </c>
      <c r="AA604" s="25">
        <v>2651794</v>
      </c>
      <c r="AB604" s="25">
        <v>0</v>
      </c>
    </row>
    <row r="605" spans="1:28" x14ac:dyDescent="0.3">
      <c r="A605" s="24" t="s">
        <v>1208</v>
      </c>
      <c r="B605" s="22" t="s">
        <v>1209</v>
      </c>
      <c r="C605" s="22">
        <v>1</v>
      </c>
      <c r="D605" s="22">
        <v>0</v>
      </c>
      <c r="E605" s="25">
        <v>9898570</v>
      </c>
      <c r="F605" s="25">
        <v>0</v>
      </c>
      <c r="G605" s="25">
        <v>462680</v>
      </c>
      <c r="H605" s="25">
        <v>2654</v>
      </c>
      <c r="I605" s="25">
        <v>725508</v>
      </c>
      <c r="J605" s="25">
        <v>1147768</v>
      </c>
      <c r="K605" s="25">
        <v>0</v>
      </c>
      <c r="L605" s="25">
        <v>0</v>
      </c>
      <c r="M605" s="25">
        <v>0</v>
      </c>
      <c r="N605" s="25">
        <v>0</v>
      </c>
      <c r="O605" s="25">
        <v>0</v>
      </c>
      <c r="P605" s="25">
        <v>692365</v>
      </c>
      <c r="Q605" s="25">
        <v>54761</v>
      </c>
      <c r="R605" s="25">
        <v>40531</v>
      </c>
      <c r="S605" s="25">
        <v>9303</v>
      </c>
      <c r="T605" s="25">
        <v>3881</v>
      </c>
      <c r="U605" s="25">
        <v>36581</v>
      </c>
      <c r="V605" s="25">
        <v>8219</v>
      </c>
      <c r="W605" s="25">
        <v>0</v>
      </c>
      <c r="X605" s="25">
        <v>171316</v>
      </c>
      <c r="Y605" s="25">
        <v>0</v>
      </c>
      <c r="Z605" s="25">
        <v>0</v>
      </c>
      <c r="AA605" s="25">
        <v>13254137</v>
      </c>
      <c r="AB605" s="25">
        <v>0</v>
      </c>
    </row>
    <row r="606" spans="1:28" x14ac:dyDescent="0.3">
      <c r="A606" s="24" t="s">
        <v>1210</v>
      </c>
      <c r="B606" s="22" t="s">
        <v>1211</v>
      </c>
      <c r="C606" s="22">
        <v>1</v>
      </c>
      <c r="D606" s="22">
        <v>0</v>
      </c>
      <c r="E606" s="25">
        <v>6189004</v>
      </c>
      <c r="F606" s="25">
        <v>0</v>
      </c>
      <c r="G606" s="25">
        <v>0</v>
      </c>
      <c r="H606" s="25">
        <v>2393</v>
      </c>
      <c r="I606" s="25">
        <v>588468</v>
      </c>
      <c r="J606" s="25">
        <v>590585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612755</v>
      </c>
      <c r="Q606" s="25">
        <v>1110482</v>
      </c>
      <c r="R606" s="25">
        <v>129105</v>
      </c>
      <c r="S606" s="25">
        <v>7296</v>
      </c>
      <c r="T606" s="25">
        <v>3043</v>
      </c>
      <c r="U606" s="25">
        <v>28834</v>
      </c>
      <c r="V606" s="25">
        <v>7838</v>
      </c>
      <c r="W606" s="25">
        <v>0</v>
      </c>
      <c r="X606" s="25">
        <v>152960</v>
      </c>
      <c r="Y606" s="25">
        <v>0</v>
      </c>
      <c r="Z606" s="25">
        <v>0</v>
      </c>
      <c r="AA606" s="25">
        <v>9422763</v>
      </c>
      <c r="AB606" s="25">
        <v>0</v>
      </c>
    </row>
    <row r="607" spans="1:28" x14ac:dyDescent="0.3">
      <c r="A607" s="24" t="s">
        <v>1212</v>
      </c>
      <c r="B607" s="22" t="s">
        <v>1213</v>
      </c>
      <c r="C607" s="22">
        <v>1</v>
      </c>
      <c r="D607" s="22">
        <v>0</v>
      </c>
      <c r="E607" s="25">
        <v>4640331</v>
      </c>
      <c r="F607" s="25">
        <v>0</v>
      </c>
      <c r="G607" s="25">
        <v>202115</v>
      </c>
      <c r="H607" s="25">
        <v>494</v>
      </c>
      <c r="I607" s="25">
        <v>921999</v>
      </c>
      <c r="J607" s="25">
        <v>309413</v>
      </c>
      <c r="K607" s="25">
        <v>0</v>
      </c>
      <c r="L607" s="25">
        <v>0</v>
      </c>
      <c r="M607" s="25">
        <v>0</v>
      </c>
      <c r="N607" s="25">
        <v>0</v>
      </c>
      <c r="O607" s="25">
        <v>0</v>
      </c>
      <c r="P607" s="25">
        <v>565539</v>
      </c>
      <c r="Q607" s="25">
        <v>291284</v>
      </c>
      <c r="R607" s="25">
        <v>40478</v>
      </c>
      <c r="S607" s="25">
        <v>6457</v>
      </c>
      <c r="T607" s="25">
        <v>2693</v>
      </c>
      <c r="U607" s="25">
        <v>25922</v>
      </c>
      <c r="V607" s="25">
        <v>5852</v>
      </c>
      <c r="W607" s="25">
        <v>0</v>
      </c>
      <c r="X607" s="25">
        <v>59347</v>
      </c>
      <c r="Y607" s="25">
        <v>0</v>
      </c>
      <c r="Z607" s="25">
        <v>0</v>
      </c>
      <c r="AA607" s="25">
        <v>7071924</v>
      </c>
      <c r="AB607" s="25">
        <v>0</v>
      </c>
    </row>
    <row r="608" spans="1:28" x14ac:dyDescent="0.3">
      <c r="A608" s="24" t="s">
        <v>1214</v>
      </c>
      <c r="B608" s="22" t="s">
        <v>1215</v>
      </c>
      <c r="C608" s="22">
        <v>1</v>
      </c>
      <c r="D608" s="22">
        <v>1</v>
      </c>
      <c r="E608" s="25">
        <v>5593690</v>
      </c>
      <c r="F608" s="25">
        <v>0</v>
      </c>
      <c r="G608" s="25">
        <v>0</v>
      </c>
      <c r="H608" s="25">
        <v>0</v>
      </c>
      <c r="I608" s="25">
        <v>248710</v>
      </c>
      <c r="J608" s="25">
        <v>870167</v>
      </c>
      <c r="K608" s="25">
        <v>0</v>
      </c>
      <c r="L608" s="25">
        <v>0</v>
      </c>
      <c r="M608" s="25">
        <v>0</v>
      </c>
      <c r="N608" s="25">
        <v>0</v>
      </c>
      <c r="O608" s="25">
        <v>0</v>
      </c>
      <c r="P608" s="25">
        <v>1004891</v>
      </c>
      <c r="Q608" s="25">
        <v>38378</v>
      </c>
      <c r="R608" s="25">
        <v>276922</v>
      </c>
      <c r="S608" s="25">
        <v>5573</v>
      </c>
      <c r="T608" s="25">
        <v>2325</v>
      </c>
      <c r="U608" s="25">
        <v>17006</v>
      </c>
      <c r="V608" s="25">
        <v>6923</v>
      </c>
      <c r="W608" s="25">
        <v>0</v>
      </c>
      <c r="X608" s="25">
        <v>103164</v>
      </c>
      <c r="Y608" s="25">
        <v>0</v>
      </c>
      <c r="Z608" s="25">
        <v>0</v>
      </c>
      <c r="AA608" s="25">
        <v>8167749</v>
      </c>
      <c r="AB608" s="25">
        <v>0</v>
      </c>
    </row>
    <row r="609" spans="1:28" x14ac:dyDescent="0.3">
      <c r="A609" s="24" t="s">
        <v>1216</v>
      </c>
      <c r="B609" s="22" t="s">
        <v>1217</v>
      </c>
      <c r="C609" s="22">
        <v>1</v>
      </c>
      <c r="D609" s="22">
        <v>0</v>
      </c>
      <c r="E609" s="25">
        <v>15638800</v>
      </c>
      <c r="F609" s="25">
        <v>0</v>
      </c>
      <c r="G609" s="25">
        <v>0</v>
      </c>
      <c r="H609" s="25">
        <v>0</v>
      </c>
      <c r="I609" s="25">
        <v>1623393</v>
      </c>
      <c r="J609" s="25">
        <v>1913310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1335313</v>
      </c>
      <c r="Q609" s="25">
        <v>277550</v>
      </c>
      <c r="R609" s="25">
        <v>351133</v>
      </c>
      <c r="S609" s="25">
        <v>15175</v>
      </c>
      <c r="T609" s="25">
        <v>6331</v>
      </c>
      <c r="U609" s="25">
        <v>55862</v>
      </c>
      <c r="V609" s="25">
        <v>18362</v>
      </c>
      <c r="W609" s="25">
        <v>0</v>
      </c>
      <c r="X609" s="25">
        <v>363461</v>
      </c>
      <c r="Y609" s="25">
        <v>0</v>
      </c>
      <c r="Z609" s="25">
        <v>0</v>
      </c>
      <c r="AA609" s="25">
        <v>21598690</v>
      </c>
      <c r="AB609" s="25">
        <v>0</v>
      </c>
    </row>
    <row r="610" spans="1:28" x14ac:dyDescent="0.3">
      <c r="A610" s="24" t="s">
        <v>1218</v>
      </c>
      <c r="B610" s="22" t="s">
        <v>1219</v>
      </c>
      <c r="C610" s="22">
        <v>1</v>
      </c>
      <c r="D610" s="22">
        <v>0</v>
      </c>
      <c r="E610" s="25">
        <v>8039744</v>
      </c>
      <c r="F610" s="25">
        <v>0</v>
      </c>
      <c r="G610" s="25">
        <v>0</v>
      </c>
      <c r="H610" s="25">
        <v>1023</v>
      </c>
      <c r="I610" s="25">
        <v>919688</v>
      </c>
      <c r="J610" s="25">
        <v>1518833</v>
      </c>
      <c r="K610" s="25">
        <v>0</v>
      </c>
      <c r="L610" s="25">
        <v>0</v>
      </c>
      <c r="M610" s="25">
        <v>0</v>
      </c>
      <c r="N610" s="25">
        <v>0</v>
      </c>
      <c r="O610" s="25">
        <v>0</v>
      </c>
      <c r="P610" s="25">
        <v>671645</v>
      </c>
      <c r="Q610" s="25">
        <v>179664</v>
      </c>
      <c r="R610" s="25">
        <v>302447</v>
      </c>
      <c r="S610" s="25">
        <v>12704</v>
      </c>
      <c r="T610" s="25">
        <v>5300</v>
      </c>
      <c r="U610" s="25">
        <v>40630</v>
      </c>
      <c r="V610" s="25">
        <v>13114</v>
      </c>
      <c r="W610" s="25">
        <v>0</v>
      </c>
      <c r="X610" s="25">
        <v>268402</v>
      </c>
      <c r="Y610" s="25">
        <v>0</v>
      </c>
      <c r="Z610" s="25">
        <v>0</v>
      </c>
      <c r="AA610" s="25">
        <v>11973194</v>
      </c>
      <c r="AB610" s="25">
        <v>0</v>
      </c>
    </row>
    <row r="611" spans="1:28" x14ac:dyDescent="0.3">
      <c r="A611" s="24" t="s">
        <v>1220</v>
      </c>
      <c r="B611" s="22" t="s">
        <v>1221</v>
      </c>
      <c r="C611" s="22">
        <v>1</v>
      </c>
      <c r="D611" s="22">
        <v>0</v>
      </c>
      <c r="E611" s="25">
        <v>5420562</v>
      </c>
      <c r="F611" s="25">
        <v>0</v>
      </c>
      <c r="G611" s="25">
        <v>138624</v>
      </c>
      <c r="H611" s="25">
        <v>2752</v>
      </c>
      <c r="I611" s="25">
        <v>832844</v>
      </c>
      <c r="J611" s="25">
        <v>357514</v>
      </c>
      <c r="K611" s="25">
        <v>0</v>
      </c>
      <c r="L611" s="25">
        <v>0</v>
      </c>
      <c r="M611" s="25">
        <v>0</v>
      </c>
      <c r="N611" s="25">
        <v>0</v>
      </c>
      <c r="O611" s="25">
        <v>0</v>
      </c>
      <c r="P611" s="25">
        <v>813109</v>
      </c>
      <c r="Q611" s="25">
        <v>108973</v>
      </c>
      <c r="R611" s="25">
        <v>0</v>
      </c>
      <c r="S611" s="25">
        <v>5229</v>
      </c>
      <c r="T611" s="25">
        <v>2181</v>
      </c>
      <c r="U611" s="25">
        <v>21029</v>
      </c>
      <c r="V611" s="25">
        <v>6200</v>
      </c>
      <c r="W611" s="25">
        <v>0</v>
      </c>
      <c r="X611" s="25">
        <v>73309</v>
      </c>
      <c r="Y611" s="25">
        <v>0</v>
      </c>
      <c r="Z611" s="25">
        <v>0</v>
      </c>
      <c r="AA611" s="25">
        <v>7782326</v>
      </c>
      <c r="AB611" s="25">
        <v>0</v>
      </c>
    </row>
    <row r="612" spans="1:28" x14ac:dyDescent="0.3">
      <c r="A612" s="24" t="s">
        <v>1222</v>
      </c>
      <c r="B612" s="22" t="s">
        <v>1223</v>
      </c>
      <c r="C612" s="22">
        <v>1</v>
      </c>
      <c r="D612" s="22">
        <v>0</v>
      </c>
      <c r="E612" s="25">
        <v>30385760</v>
      </c>
      <c r="F612" s="25">
        <v>0</v>
      </c>
      <c r="G612" s="25">
        <v>0</v>
      </c>
      <c r="H612" s="25">
        <v>0</v>
      </c>
      <c r="I612" s="25">
        <v>2852013</v>
      </c>
      <c r="J612" s="25">
        <v>2359148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1872371</v>
      </c>
      <c r="Q612" s="25">
        <v>563051</v>
      </c>
      <c r="R612" s="25">
        <v>1014741</v>
      </c>
      <c r="S612" s="25">
        <v>32073</v>
      </c>
      <c r="T612" s="25">
        <v>13381</v>
      </c>
      <c r="U612" s="25">
        <v>123024</v>
      </c>
      <c r="V612" s="25">
        <v>39740</v>
      </c>
      <c r="W612" s="25">
        <v>0</v>
      </c>
      <c r="X612" s="25">
        <v>493757</v>
      </c>
      <c r="Y612" s="25">
        <v>0</v>
      </c>
      <c r="Z612" s="25">
        <v>0</v>
      </c>
      <c r="AA612" s="25">
        <v>39749059</v>
      </c>
      <c r="AB612" s="25">
        <v>0</v>
      </c>
    </row>
    <row r="613" spans="1:28" x14ac:dyDescent="0.3">
      <c r="A613" s="24" t="s">
        <v>1224</v>
      </c>
      <c r="B613" s="22" t="s">
        <v>1225</v>
      </c>
      <c r="C613" s="22">
        <v>1</v>
      </c>
      <c r="D613" s="22">
        <v>0</v>
      </c>
      <c r="E613" s="25">
        <v>595379</v>
      </c>
      <c r="F613" s="25">
        <v>0</v>
      </c>
      <c r="G613" s="25">
        <v>140955</v>
      </c>
      <c r="H613" s="25">
        <v>0</v>
      </c>
      <c r="I613" s="25">
        <v>14240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61934</v>
      </c>
      <c r="Q613" s="25">
        <v>0</v>
      </c>
      <c r="R613" s="25">
        <v>0</v>
      </c>
      <c r="S613" s="25">
        <v>480</v>
      </c>
      <c r="T613" s="25">
        <v>0</v>
      </c>
      <c r="U613" s="25">
        <v>2622</v>
      </c>
      <c r="V613" s="25">
        <v>0</v>
      </c>
      <c r="W613" s="25">
        <v>0</v>
      </c>
      <c r="X613" s="25">
        <v>0</v>
      </c>
      <c r="Y613" s="25">
        <v>0</v>
      </c>
      <c r="Z613" s="25">
        <v>0</v>
      </c>
      <c r="AA613" s="25">
        <v>815610</v>
      </c>
      <c r="AB613" s="25">
        <v>0</v>
      </c>
    </row>
    <row r="614" spans="1:28" x14ac:dyDescent="0.3">
      <c r="A614" s="24" t="s">
        <v>1226</v>
      </c>
      <c r="B614" s="22" t="s">
        <v>1227</v>
      </c>
      <c r="C614" s="22">
        <v>1</v>
      </c>
      <c r="D614" s="22">
        <v>0</v>
      </c>
      <c r="E614" s="25">
        <v>6795398</v>
      </c>
      <c r="F614" s="25">
        <v>0</v>
      </c>
      <c r="G614" s="25">
        <v>127523</v>
      </c>
      <c r="H614" s="25">
        <v>2083</v>
      </c>
      <c r="I614" s="25">
        <v>1035716</v>
      </c>
      <c r="J614" s="25">
        <v>1582110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727711</v>
      </c>
      <c r="Q614" s="25">
        <v>318393</v>
      </c>
      <c r="R614" s="25">
        <v>93952</v>
      </c>
      <c r="S614" s="25">
        <v>1483</v>
      </c>
      <c r="T614" s="25">
        <v>510</v>
      </c>
      <c r="U614" s="25">
        <v>3573</v>
      </c>
      <c r="V614" s="25">
        <v>0</v>
      </c>
      <c r="W614" s="25">
        <v>0</v>
      </c>
      <c r="X614" s="25">
        <v>177140</v>
      </c>
      <c r="Y614" s="25">
        <v>0</v>
      </c>
      <c r="Z614" s="25">
        <v>0</v>
      </c>
      <c r="AA614" s="25">
        <v>10865592</v>
      </c>
      <c r="AB614" s="25">
        <v>0</v>
      </c>
    </row>
    <row r="615" spans="1:28" x14ac:dyDescent="0.3">
      <c r="A615" s="24" t="s">
        <v>1228</v>
      </c>
      <c r="B615" s="22" t="s">
        <v>1229</v>
      </c>
      <c r="C615" s="22">
        <v>1</v>
      </c>
      <c r="D615" s="22">
        <v>0</v>
      </c>
      <c r="E615" s="25">
        <v>9360288</v>
      </c>
      <c r="F615" s="25">
        <v>0</v>
      </c>
      <c r="G615" s="25">
        <v>0</v>
      </c>
      <c r="H615" s="25">
        <v>0</v>
      </c>
      <c r="I615" s="25">
        <v>1398758</v>
      </c>
      <c r="J615" s="25">
        <v>2356472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780762</v>
      </c>
      <c r="Q615" s="25">
        <v>124619</v>
      </c>
      <c r="R615" s="25">
        <v>171335</v>
      </c>
      <c r="S615" s="25">
        <v>11715</v>
      </c>
      <c r="T615" s="25">
        <v>4887</v>
      </c>
      <c r="U615" s="25">
        <v>45319</v>
      </c>
      <c r="V615" s="25">
        <v>13191</v>
      </c>
      <c r="W615" s="25">
        <v>0</v>
      </c>
      <c r="X615" s="25">
        <v>377958</v>
      </c>
      <c r="Y615" s="25">
        <v>0</v>
      </c>
      <c r="Z615" s="25">
        <v>0</v>
      </c>
      <c r="AA615" s="25">
        <v>14645304</v>
      </c>
      <c r="AB615" s="25">
        <v>0</v>
      </c>
    </row>
    <row r="616" spans="1:28" x14ac:dyDescent="0.3">
      <c r="A616" s="24" t="s">
        <v>1230</v>
      </c>
      <c r="B616" s="22" t="s">
        <v>1231</v>
      </c>
      <c r="C616" s="22">
        <v>1</v>
      </c>
      <c r="D616" s="22">
        <v>0</v>
      </c>
      <c r="E616" s="25">
        <v>8980635</v>
      </c>
      <c r="F616" s="25">
        <v>0</v>
      </c>
      <c r="G616" s="25">
        <v>0</v>
      </c>
      <c r="H616" s="25">
        <v>0</v>
      </c>
      <c r="I616" s="25">
        <v>1025333</v>
      </c>
      <c r="J616" s="25">
        <v>1357394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588354</v>
      </c>
      <c r="Q616" s="25">
        <v>412297</v>
      </c>
      <c r="R616" s="25">
        <v>238261</v>
      </c>
      <c r="S616" s="25">
        <v>10007</v>
      </c>
      <c r="T616" s="25">
        <v>0</v>
      </c>
      <c r="U616" s="25">
        <v>38795</v>
      </c>
      <c r="V616" s="25">
        <v>9716</v>
      </c>
      <c r="W616" s="25">
        <v>0</v>
      </c>
      <c r="X616" s="25">
        <v>193969</v>
      </c>
      <c r="Y616" s="25">
        <v>0</v>
      </c>
      <c r="Z616" s="25">
        <v>0</v>
      </c>
      <c r="AA616" s="25">
        <v>12854761</v>
      </c>
      <c r="AB616" s="25">
        <v>0</v>
      </c>
    </row>
    <row r="617" spans="1:28" x14ac:dyDescent="0.3">
      <c r="A617" s="24" t="s">
        <v>1232</v>
      </c>
      <c r="B617" s="22" t="s">
        <v>1233</v>
      </c>
      <c r="C617" s="22">
        <v>1</v>
      </c>
      <c r="D617" s="22">
        <v>0</v>
      </c>
      <c r="E617" s="25">
        <v>29270553</v>
      </c>
      <c r="F617" s="25">
        <v>0</v>
      </c>
      <c r="G617" s="25">
        <v>0</v>
      </c>
      <c r="H617" s="25">
        <v>0</v>
      </c>
      <c r="I617" s="25">
        <v>2422797</v>
      </c>
      <c r="J617" s="25">
        <v>5386516</v>
      </c>
      <c r="K617" s="25">
        <v>0</v>
      </c>
      <c r="L617" s="25">
        <v>0</v>
      </c>
      <c r="M617" s="25">
        <v>0</v>
      </c>
      <c r="N617" s="25">
        <v>0</v>
      </c>
      <c r="O617" s="25">
        <v>0</v>
      </c>
      <c r="P617" s="25">
        <v>3320523</v>
      </c>
      <c r="Q617" s="25">
        <v>1201228</v>
      </c>
      <c r="R617" s="25">
        <v>312947</v>
      </c>
      <c r="S617" s="25">
        <v>29481</v>
      </c>
      <c r="T617" s="25">
        <v>12300</v>
      </c>
      <c r="U617" s="25">
        <v>109161</v>
      </c>
      <c r="V617" s="25">
        <v>38434</v>
      </c>
      <c r="W617" s="25">
        <v>0</v>
      </c>
      <c r="X617" s="25">
        <v>668169</v>
      </c>
      <c r="Y617" s="25">
        <v>0</v>
      </c>
      <c r="Z617" s="25">
        <v>0</v>
      </c>
      <c r="AA617" s="25">
        <v>42772109</v>
      </c>
      <c r="AB617" s="25">
        <v>0</v>
      </c>
    </row>
    <row r="618" spans="1:28" x14ac:dyDescent="0.3">
      <c r="A618" s="24" t="s">
        <v>1234</v>
      </c>
      <c r="B618" s="22" t="s">
        <v>1235</v>
      </c>
      <c r="C618" s="22">
        <v>1</v>
      </c>
      <c r="D618" s="22">
        <v>0</v>
      </c>
      <c r="E618" s="25">
        <v>14270507</v>
      </c>
      <c r="F618" s="25">
        <v>0</v>
      </c>
      <c r="G618" s="25">
        <v>0</v>
      </c>
      <c r="H618" s="25">
        <v>6026</v>
      </c>
      <c r="I618" s="25">
        <v>1619333</v>
      </c>
      <c r="J618" s="25">
        <v>3801446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1562962</v>
      </c>
      <c r="Q618" s="25">
        <v>568288</v>
      </c>
      <c r="R618" s="25">
        <v>0</v>
      </c>
      <c r="S618" s="25">
        <v>11116</v>
      </c>
      <c r="T618" s="25">
        <v>4637</v>
      </c>
      <c r="U618" s="25">
        <v>28850</v>
      </c>
      <c r="V618" s="25">
        <v>313</v>
      </c>
      <c r="W618" s="25">
        <v>0</v>
      </c>
      <c r="X618" s="25">
        <v>413887</v>
      </c>
      <c r="Y618" s="25">
        <v>0</v>
      </c>
      <c r="Z618" s="25">
        <v>0</v>
      </c>
      <c r="AA618" s="25">
        <v>22287365</v>
      </c>
      <c r="AB618" s="25">
        <v>0</v>
      </c>
    </row>
    <row r="619" spans="1:28" x14ac:dyDescent="0.3">
      <c r="A619" s="24" t="s">
        <v>1236</v>
      </c>
      <c r="B619" s="22" t="s">
        <v>1237</v>
      </c>
      <c r="C619" s="22">
        <v>1</v>
      </c>
      <c r="D619" s="22">
        <v>0</v>
      </c>
      <c r="E619" s="25">
        <v>14845300</v>
      </c>
      <c r="F619" s="25">
        <v>0</v>
      </c>
      <c r="G619" s="25">
        <v>0</v>
      </c>
      <c r="H619" s="25">
        <v>0</v>
      </c>
      <c r="I619" s="25">
        <v>1504347</v>
      </c>
      <c r="J619" s="25">
        <v>1195204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2130853</v>
      </c>
      <c r="Q619" s="25">
        <v>831950</v>
      </c>
      <c r="R619" s="25">
        <v>40608</v>
      </c>
      <c r="S619" s="25">
        <v>12958</v>
      </c>
      <c r="T619" s="25">
        <v>5406</v>
      </c>
      <c r="U619" s="25">
        <v>50794</v>
      </c>
      <c r="V619" s="25">
        <v>17265</v>
      </c>
      <c r="W619" s="25">
        <v>0</v>
      </c>
      <c r="X619" s="25">
        <v>632745</v>
      </c>
      <c r="Y619" s="25">
        <v>0</v>
      </c>
      <c r="Z619" s="25">
        <v>0</v>
      </c>
      <c r="AA619" s="25">
        <v>21267430</v>
      </c>
      <c r="AB619" s="25">
        <v>0</v>
      </c>
    </row>
    <row r="620" spans="1:28" x14ac:dyDescent="0.3">
      <c r="A620" s="24" t="s">
        <v>1238</v>
      </c>
      <c r="B620" s="22" t="s">
        <v>1239</v>
      </c>
      <c r="C620" s="22">
        <v>1</v>
      </c>
      <c r="D620" s="22">
        <v>0</v>
      </c>
      <c r="E620" s="25">
        <v>9248620</v>
      </c>
      <c r="F620" s="25">
        <v>0</v>
      </c>
      <c r="G620" s="25">
        <v>0</v>
      </c>
      <c r="H620" s="25">
        <v>3183</v>
      </c>
      <c r="I620" s="25">
        <v>1176089</v>
      </c>
      <c r="J620" s="25">
        <v>1902258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1238151</v>
      </c>
      <c r="Q620" s="25">
        <v>0</v>
      </c>
      <c r="R620" s="25">
        <v>313371</v>
      </c>
      <c r="S620" s="25">
        <v>9378</v>
      </c>
      <c r="T620" s="25">
        <v>3912</v>
      </c>
      <c r="U620" s="25">
        <v>38678</v>
      </c>
      <c r="V620" s="25">
        <v>11256</v>
      </c>
      <c r="W620" s="25">
        <v>0</v>
      </c>
      <c r="X620" s="25">
        <v>494139</v>
      </c>
      <c r="Y620" s="25">
        <v>0</v>
      </c>
      <c r="Z620" s="25">
        <v>0</v>
      </c>
      <c r="AA620" s="25">
        <v>14439035</v>
      </c>
      <c r="AB620" s="25">
        <v>0</v>
      </c>
    </row>
    <row r="621" spans="1:28" x14ac:dyDescent="0.3">
      <c r="A621" s="24" t="s">
        <v>1240</v>
      </c>
      <c r="B621" s="22" t="s">
        <v>1241</v>
      </c>
      <c r="C621" s="22">
        <v>1</v>
      </c>
      <c r="D621" s="22">
        <v>0</v>
      </c>
      <c r="E621" s="25">
        <v>14845241</v>
      </c>
      <c r="F621" s="25">
        <v>0</v>
      </c>
      <c r="G621" s="25">
        <v>0</v>
      </c>
      <c r="H621" s="25">
        <v>6617</v>
      </c>
      <c r="I621" s="25">
        <v>2328084</v>
      </c>
      <c r="J621" s="25">
        <v>3358651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1873287</v>
      </c>
      <c r="Q621" s="25">
        <v>180981</v>
      </c>
      <c r="R621" s="25">
        <v>333635</v>
      </c>
      <c r="S621" s="25">
        <v>30380</v>
      </c>
      <c r="T621" s="25">
        <v>12675</v>
      </c>
      <c r="U621" s="25">
        <v>121044</v>
      </c>
      <c r="V621" s="25">
        <v>31165</v>
      </c>
      <c r="W621" s="25">
        <v>0</v>
      </c>
      <c r="X621" s="25">
        <v>209700</v>
      </c>
      <c r="Y621" s="25">
        <v>0</v>
      </c>
      <c r="Z621" s="25">
        <v>0</v>
      </c>
      <c r="AA621" s="25">
        <v>23331460</v>
      </c>
      <c r="AB621" s="25">
        <v>0</v>
      </c>
    </row>
    <row r="622" spans="1:28" x14ac:dyDescent="0.3">
      <c r="A622" s="24" t="s">
        <v>1242</v>
      </c>
      <c r="B622" s="22" t="s">
        <v>1243</v>
      </c>
      <c r="C622" s="22">
        <v>1</v>
      </c>
      <c r="D622" s="22">
        <v>0</v>
      </c>
      <c r="E622" s="25">
        <v>17600178</v>
      </c>
      <c r="F622" s="25">
        <v>0</v>
      </c>
      <c r="G622" s="25">
        <v>0</v>
      </c>
      <c r="H622" s="25">
        <v>4740</v>
      </c>
      <c r="I622" s="25">
        <v>2971949</v>
      </c>
      <c r="J622" s="25">
        <v>3607743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2404789</v>
      </c>
      <c r="Q622" s="25">
        <v>374484</v>
      </c>
      <c r="R622" s="25">
        <v>391937</v>
      </c>
      <c r="S622" s="25">
        <v>25287</v>
      </c>
      <c r="T622" s="25">
        <v>10550</v>
      </c>
      <c r="U622" s="25">
        <v>99491</v>
      </c>
      <c r="V622" s="25">
        <v>30393</v>
      </c>
      <c r="W622" s="25">
        <v>0</v>
      </c>
      <c r="X622" s="25">
        <v>259012</v>
      </c>
      <c r="Y622" s="25">
        <v>19986</v>
      </c>
      <c r="Z622" s="25">
        <v>0</v>
      </c>
      <c r="AA622" s="25">
        <v>27800539</v>
      </c>
      <c r="AB622" s="25">
        <v>0</v>
      </c>
    </row>
    <row r="623" spans="1:28" x14ac:dyDescent="0.3">
      <c r="A623" s="24" t="s">
        <v>1244</v>
      </c>
      <c r="B623" s="22" t="s">
        <v>1245</v>
      </c>
      <c r="C623" s="22">
        <v>1</v>
      </c>
      <c r="D623" s="22">
        <v>0</v>
      </c>
      <c r="E623" s="25">
        <v>7794221</v>
      </c>
      <c r="F623" s="25">
        <v>0</v>
      </c>
      <c r="G623" s="25">
        <v>0</v>
      </c>
      <c r="H623" s="25">
        <v>3418</v>
      </c>
      <c r="I623" s="25">
        <v>1398809</v>
      </c>
      <c r="J623" s="25">
        <v>2475108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1120248</v>
      </c>
      <c r="Q623" s="25">
        <v>159551</v>
      </c>
      <c r="R623" s="25">
        <v>178817</v>
      </c>
      <c r="S623" s="25">
        <v>12089</v>
      </c>
      <c r="T623" s="25">
        <v>5043</v>
      </c>
      <c r="U623" s="25">
        <v>49455</v>
      </c>
      <c r="V623" s="25">
        <v>15038</v>
      </c>
      <c r="W623" s="25">
        <v>0</v>
      </c>
      <c r="X623" s="25">
        <v>804827</v>
      </c>
      <c r="Y623" s="25">
        <v>0</v>
      </c>
      <c r="Z623" s="25">
        <v>0</v>
      </c>
      <c r="AA623" s="25">
        <v>14016624</v>
      </c>
      <c r="AB623" s="25">
        <v>0</v>
      </c>
    </row>
    <row r="624" spans="1:28" x14ac:dyDescent="0.3">
      <c r="A624" s="24" t="s">
        <v>1246</v>
      </c>
      <c r="B624" s="22" t="s">
        <v>1247</v>
      </c>
      <c r="C624" s="22">
        <v>1</v>
      </c>
      <c r="D624" s="22">
        <v>0</v>
      </c>
      <c r="E624" s="25">
        <v>15624922</v>
      </c>
      <c r="F624" s="25">
        <v>0</v>
      </c>
      <c r="G624" s="25">
        <v>400577</v>
      </c>
      <c r="H624" s="25">
        <v>0</v>
      </c>
      <c r="I624" s="25">
        <v>1635708</v>
      </c>
      <c r="J624" s="25">
        <v>2736384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1538892</v>
      </c>
      <c r="Q624" s="25">
        <v>320171</v>
      </c>
      <c r="R624" s="25">
        <v>115842</v>
      </c>
      <c r="S624" s="25">
        <v>15190</v>
      </c>
      <c r="T624" s="25">
        <v>5987</v>
      </c>
      <c r="U624" s="25">
        <v>60114</v>
      </c>
      <c r="V624" s="25">
        <v>18773</v>
      </c>
      <c r="W624" s="25">
        <v>0</v>
      </c>
      <c r="X624" s="25">
        <v>759415</v>
      </c>
      <c r="Y624" s="25">
        <v>1960</v>
      </c>
      <c r="Z624" s="25">
        <v>0</v>
      </c>
      <c r="AA624" s="25">
        <v>23233935</v>
      </c>
      <c r="AB624" s="25">
        <v>0</v>
      </c>
    </row>
    <row r="625" spans="1:28" x14ac:dyDescent="0.3">
      <c r="A625" s="24" t="s">
        <v>1248</v>
      </c>
      <c r="B625" s="22" t="s">
        <v>1249</v>
      </c>
      <c r="C625" s="22">
        <v>1</v>
      </c>
      <c r="D625" s="22">
        <v>0</v>
      </c>
      <c r="E625" s="25">
        <v>9300630</v>
      </c>
      <c r="F625" s="25">
        <v>0</v>
      </c>
      <c r="G625" s="25">
        <v>0</v>
      </c>
      <c r="H625" s="25">
        <v>4887</v>
      </c>
      <c r="I625" s="25">
        <v>1680402</v>
      </c>
      <c r="J625" s="25">
        <v>2007086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1538684</v>
      </c>
      <c r="Q625" s="25">
        <v>214697</v>
      </c>
      <c r="R625" s="25">
        <v>112979</v>
      </c>
      <c r="S625" s="25">
        <v>14411</v>
      </c>
      <c r="T625" s="25">
        <v>6012</v>
      </c>
      <c r="U625" s="25">
        <v>56794</v>
      </c>
      <c r="V625" s="25">
        <v>17298</v>
      </c>
      <c r="W625" s="25">
        <v>0</v>
      </c>
      <c r="X625" s="25">
        <v>354360</v>
      </c>
      <c r="Y625" s="25">
        <v>0</v>
      </c>
      <c r="Z625" s="25">
        <v>0</v>
      </c>
      <c r="AA625" s="25">
        <v>15308240</v>
      </c>
      <c r="AB625" s="25">
        <v>0</v>
      </c>
    </row>
    <row r="626" spans="1:28" x14ac:dyDescent="0.3">
      <c r="A626" s="24" t="s">
        <v>1250</v>
      </c>
      <c r="B626" s="22" t="s">
        <v>1251</v>
      </c>
      <c r="C626" s="22">
        <v>1</v>
      </c>
      <c r="D626" s="22">
        <v>0</v>
      </c>
      <c r="E626" s="25">
        <v>14891338</v>
      </c>
      <c r="F626" s="25">
        <v>0</v>
      </c>
      <c r="G626" s="25">
        <v>0</v>
      </c>
      <c r="H626" s="25">
        <v>46122</v>
      </c>
      <c r="I626" s="25">
        <v>2044312</v>
      </c>
      <c r="J626" s="25">
        <v>2283680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1865928</v>
      </c>
      <c r="Q626" s="25">
        <v>684945</v>
      </c>
      <c r="R626" s="25">
        <v>165964</v>
      </c>
      <c r="S626" s="25">
        <v>15999</v>
      </c>
      <c r="T626" s="25">
        <v>5528</v>
      </c>
      <c r="U626" s="25">
        <v>63726</v>
      </c>
      <c r="V626" s="25">
        <v>17498</v>
      </c>
      <c r="W626" s="25">
        <v>0</v>
      </c>
      <c r="X626" s="25">
        <v>793566</v>
      </c>
      <c r="Y626" s="25">
        <v>0</v>
      </c>
      <c r="Z626" s="25">
        <v>0</v>
      </c>
      <c r="AA626" s="25">
        <v>22878606</v>
      </c>
      <c r="AB626" s="25">
        <v>0</v>
      </c>
    </row>
    <row r="627" spans="1:28" x14ac:dyDescent="0.3">
      <c r="A627" s="24" t="s">
        <v>1252</v>
      </c>
      <c r="B627" s="22" t="s">
        <v>1253</v>
      </c>
      <c r="C627" s="22">
        <v>1</v>
      </c>
      <c r="D627" s="22">
        <v>0</v>
      </c>
      <c r="E627" s="25">
        <v>12918226</v>
      </c>
      <c r="F627" s="25">
        <v>0</v>
      </c>
      <c r="G627" s="25">
        <v>0</v>
      </c>
      <c r="H627" s="25">
        <v>15213</v>
      </c>
      <c r="I627" s="25">
        <v>1294073</v>
      </c>
      <c r="J627" s="25">
        <v>2498804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1351366</v>
      </c>
      <c r="Q627" s="25">
        <v>274543</v>
      </c>
      <c r="R627" s="25">
        <v>38822</v>
      </c>
      <c r="S627" s="25">
        <v>11475</v>
      </c>
      <c r="T627" s="25">
        <v>4787</v>
      </c>
      <c r="U627" s="25">
        <v>44969</v>
      </c>
      <c r="V627" s="25">
        <v>14237</v>
      </c>
      <c r="W627" s="25">
        <v>0</v>
      </c>
      <c r="X627" s="25">
        <v>479828</v>
      </c>
      <c r="Y627" s="25">
        <v>0</v>
      </c>
      <c r="Z627" s="25">
        <v>0</v>
      </c>
      <c r="AA627" s="25">
        <v>18946343</v>
      </c>
      <c r="AB627" s="25">
        <v>0</v>
      </c>
    </row>
    <row r="628" spans="1:28" x14ac:dyDescent="0.3">
      <c r="A628" s="24" t="s">
        <v>1254</v>
      </c>
      <c r="B628" s="22" t="s">
        <v>1255</v>
      </c>
      <c r="C628" s="22">
        <v>1</v>
      </c>
      <c r="D628" s="22">
        <v>0</v>
      </c>
      <c r="E628" s="25">
        <v>5955067</v>
      </c>
      <c r="F628" s="25">
        <v>0</v>
      </c>
      <c r="G628" s="25">
        <v>100000</v>
      </c>
      <c r="H628" s="25">
        <v>7212</v>
      </c>
      <c r="I628" s="25">
        <v>1576326</v>
      </c>
      <c r="J628" s="25">
        <v>742528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2787032</v>
      </c>
      <c r="Q628" s="25">
        <v>138393</v>
      </c>
      <c r="R628" s="25">
        <v>110515</v>
      </c>
      <c r="S628" s="25">
        <v>49959</v>
      </c>
      <c r="T628" s="25">
        <v>16895</v>
      </c>
      <c r="U628" s="25">
        <v>172362</v>
      </c>
      <c r="V628" s="25">
        <v>18160</v>
      </c>
      <c r="W628" s="25">
        <v>0</v>
      </c>
      <c r="X628" s="25">
        <v>86397</v>
      </c>
      <c r="Y628" s="25">
        <v>424</v>
      </c>
      <c r="Z628" s="25">
        <v>0</v>
      </c>
      <c r="AA628" s="25">
        <v>11761270</v>
      </c>
      <c r="AB628" s="25">
        <v>0</v>
      </c>
    </row>
    <row r="629" spans="1:28" x14ac:dyDescent="0.3">
      <c r="A629" s="24" t="s">
        <v>1256</v>
      </c>
      <c r="B629" s="22" t="s">
        <v>1257</v>
      </c>
      <c r="C629" s="22">
        <v>1</v>
      </c>
      <c r="D629" s="22">
        <v>0</v>
      </c>
      <c r="E629" s="25">
        <v>5214982</v>
      </c>
      <c r="F629" s="25">
        <v>0</v>
      </c>
      <c r="G629" s="25">
        <v>0</v>
      </c>
      <c r="H629" s="25">
        <v>0</v>
      </c>
      <c r="I629" s="25">
        <v>656059</v>
      </c>
      <c r="J629" s="25">
        <v>347555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1658393</v>
      </c>
      <c r="Q629" s="25">
        <v>124865</v>
      </c>
      <c r="R629" s="25">
        <v>170606</v>
      </c>
      <c r="S629" s="25">
        <v>61269</v>
      </c>
      <c r="T629" s="25">
        <v>25562</v>
      </c>
      <c r="U629" s="25">
        <v>229738</v>
      </c>
      <c r="V629" s="25">
        <v>0</v>
      </c>
      <c r="W629" s="25">
        <v>0</v>
      </c>
      <c r="X629" s="25">
        <v>360000</v>
      </c>
      <c r="Y629" s="25">
        <v>0</v>
      </c>
      <c r="Z629" s="25">
        <v>0</v>
      </c>
      <c r="AA629" s="25">
        <v>8849029</v>
      </c>
      <c r="AB629" s="25">
        <v>0</v>
      </c>
    </row>
    <row r="630" spans="1:28" x14ac:dyDescent="0.3">
      <c r="A630" s="24" t="s">
        <v>1258</v>
      </c>
      <c r="B630" s="22" t="s">
        <v>1259</v>
      </c>
      <c r="C630" s="22">
        <v>1</v>
      </c>
      <c r="D630" s="22">
        <v>0</v>
      </c>
      <c r="E630" s="25">
        <v>5179838</v>
      </c>
      <c r="F630" s="25">
        <v>0</v>
      </c>
      <c r="G630" s="25">
        <v>100000</v>
      </c>
      <c r="H630" s="25">
        <v>7619</v>
      </c>
      <c r="I630" s="25">
        <v>1058560</v>
      </c>
      <c r="J630" s="25">
        <v>1814907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841318</v>
      </c>
      <c r="Q630" s="25">
        <v>104726</v>
      </c>
      <c r="R630" s="25">
        <v>179033</v>
      </c>
      <c r="S630" s="25">
        <v>23729</v>
      </c>
      <c r="T630" s="25">
        <v>9900</v>
      </c>
      <c r="U630" s="25">
        <v>95530</v>
      </c>
      <c r="V630" s="25">
        <v>12727</v>
      </c>
      <c r="W630" s="25">
        <v>0</v>
      </c>
      <c r="X630" s="25">
        <v>378001</v>
      </c>
      <c r="Y630" s="25">
        <v>3952</v>
      </c>
      <c r="Z630" s="25">
        <v>0</v>
      </c>
      <c r="AA630" s="25">
        <v>9809840</v>
      </c>
      <c r="AB630" s="25">
        <v>0</v>
      </c>
    </row>
    <row r="631" spans="1:28" x14ac:dyDescent="0.3">
      <c r="A631" s="24" t="s">
        <v>1260</v>
      </c>
      <c r="B631" s="22" t="s">
        <v>1261</v>
      </c>
      <c r="C631" s="22">
        <v>1</v>
      </c>
      <c r="D631" s="22">
        <v>1</v>
      </c>
      <c r="E631" s="25">
        <v>11452517</v>
      </c>
      <c r="F631" s="25">
        <v>0</v>
      </c>
      <c r="G631" s="25">
        <v>349156</v>
      </c>
      <c r="H631" s="25">
        <v>0</v>
      </c>
      <c r="I631" s="25">
        <v>1674447</v>
      </c>
      <c r="J631" s="25">
        <v>150326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1543028</v>
      </c>
      <c r="Q631" s="25">
        <v>168162</v>
      </c>
      <c r="R631" s="25">
        <v>300376</v>
      </c>
      <c r="S631" s="25">
        <v>34994</v>
      </c>
      <c r="T631" s="25">
        <v>13355</v>
      </c>
      <c r="U631" s="25">
        <v>132053</v>
      </c>
      <c r="V631" s="25">
        <v>18995</v>
      </c>
      <c r="W631" s="25">
        <v>0</v>
      </c>
      <c r="X631" s="25">
        <v>1216400</v>
      </c>
      <c r="Y631" s="25">
        <v>0</v>
      </c>
      <c r="Z631" s="25">
        <v>0</v>
      </c>
      <c r="AA631" s="25">
        <v>17053809</v>
      </c>
      <c r="AB631" s="25">
        <v>0</v>
      </c>
    </row>
    <row r="632" spans="1:28" x14ac:dyDescent="0.3">
      <c r="A632" s="24" t="s">
        <v>1262</v>
      </c>
      <c r="B632" s="22" t="s">
        <v>1263</v>
      </c>
      <c r="C632" s="22">
        <v>1</v>
      </c>
      <c r="D632" s="22">
        <v>0</v>
      </c>
      <c r="E632" s="25">
        <v>10938214</v>
      </c>
      <c r="F632" s="25">
        <v>0</v>
      </c>
      <c r="G632" s="25">
        <v>323759</v>
      </c>
      <c r="H632" s="25">
        <v>0</v>
      </c>
      <c r="I632" s="25">
        <v>729374</v>
      </c>
      <c r="J632" s="25">
        <v>1876473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1851499</v>
      </c>
      <c r="Q632" s="25">
        <v>118815</v>
      </c>
      <c r="R632" s="25">
        <v>94666</v>
      </c>
      <c r="S632" s="25">
        <v>48491</v>
      </c>
      <c r="T632" s="25">
        <v>20231</v>
      </c>
      <c r="U632" s="25">
        <v>184595</v>
      </c>
      <c r="V632" s="25">
        <v>21386</v>
      </c>
      <c r="W632" s="25">
        <v>0</v>
      </c>
      <c r="X632" s="25">
        <v>0</v>
      </c>
      <c r="Y632" s="25">
        <v>0</v>
      </c>
      <c r="Z632" s="25">
        <v>0</v>
      </c>
      <c r="AA632" s="25">
        <v>16207503</v>
      </c>
      <c r="AB632" s="25">
        <v>0</v>
      </c>
    </row>
    <row r="633" spans="1:28" x14ac:dyDescent="0.3">
      <c r="A633" s="24" t="s">
        <v>1264</v>
      </c>
      <c r="B633" s="22" t="s">
        <v>1265</v>
      </c>
      <c r="C633" s="22">
        <v>1</v>
      </c>
      <c r="D633" s="22">
        <v>0</v>
      </c>
      <c r="E633" s="25">
        <v>3454249</v>
      </c>
      <c r="F633" s="25">
        <v>0</v>
      </c>
      <c r="G633" s="25">
        <v>100000</v>
      </c>
      <c r="H633" s="25">
        <v>0</v>
      </c>
      <c r="I633" s="25">
        <v>394780</v>
      </c>
      <c r="J633" s="25">
        <v>246504</v>
      </c>
      <c r="K633" s="25">
        <v>0</v>
      </c>
      <c r="L633" s="25">
        <v>0</v>
      </c>
      <c r="M633" s="25">
        <v>0</v>
      </c>
      <c r="N633" s="25">
        <v>0</v>
      </c>
      <c r="O633" s="25">
        <v>0</v>
      </c>
      <c r="P633" s="25">
        <v>863721</v>
      </c>
      <c r="Q633" s="25">
        <v>78274</v>
      </c>
      <c r="R633" s="25">
        <v>114528</v>
      </c>
      <c r="S633" s="25">
        <v>16404</v>
      </c>
      <c r="T633" s="25">
        <v>6843</v>
      </c>
      <c r="U633" s="25">
        <v>67803</v>
      </c>
      <c r="V633" s="25">
        <v>6095</v>
      </c>
      <c r="W633" s="25">
        <v>0</v>
      </c>
      <c r="X633" s="25">
        <v>215999</v>
      </c>
      <c r="Y633" s="25">
        <v>7468</v>
      </c>
      <c r="Z633" s="25">
        <v>0</v>
      </c>
      <c r="AA633" s="25">
        <v>5572668</v>
      </c>
      <c r="AB633" s="25">
        <v>0</v>
      </c>
    </row>
    <row r="634" spans="1:28" x14ac:dyDescent="0.3">
      <c r="A634" s="24" t="s">
        <v>1266</v>
      </c>
      <c r="B634" s="22" t="s">
        <v>1267</v>
      </c>
      <c r="C634" s="22">
        <v>1</v>
      </c>
      <c r="D634" s="22">
        <v>0</v>
      </c>
      <c r="E634" s="25">
        <v>1243310</v>
      </c>
      <c r="F634" s="25">
        <v>0</v>
      </c>
      <c r="G634" s="25">
        <v>0</v>
      </c>
      <c r="H634" s="25">
        <v>1824</v>
      </c>
      <c r="I634" s="25">
        <v>139214</v>
      </c>
      <c r="J634" s="25">
        <v>546975</v>
      </c>
      <c r="K634" s="25">
        <v>0</v>
      </c>
      <c r="L634" s="25">
        <v>0</v>
      </c>
      <c r="M634" s="25">
        <v>0</v>
      </c>
      <c r="N634" s="25">
        <v>0</v>
      </c>
      <c r="O634" s="25">
        <v>0</v>
      </c>
      <c r="P634" s="25">
        <v>869439</v>
      </c>
      <c r="Q634" s="25">
        <v>272</v>
      </c>
      <c r="R634" s="25">
        <v>0</v>
      </c>
      <c r="S634" s="25">
        <v>28897</v>
      </c>
      <c r="T634" s="25">
        <v>12056</v>
      </c>
      <c r="U634" s="25">
        <v>100831</v>
      </c>
      <c r="V634" s="25">
        <v>2988</v>
      </c>
      <c r="W634" s="25">
        <v>0</v>
      </c>
      <c r="X634" s="25">
        <v>0</v>
      </c>
      <c r="Y634" s="25">
        <v>9362</v>
      </c>
      <c r="Z634" s="25">
        <v>0</v>
      </c>
      <c r="AA634" s="25">
        <v>2955168</v>
      </c>
      <c r="AB634" s="25">
        <v>0</v>
      </c>
    </row>
    <row r="635" spans="1:28" x14ac:dyDescent="0.3">
      <c r="A635" s="24" t="s">
        <v>1268</v>
      </c>
      <c r="B635" s="22" t="s">
        <v>1269</v>
      </c>
      <c r="C635" s="22">
        <v>1</v>
      </c>
      <c r="D635" s="22">
        <v>0</v>
      </c>
      <c r="E635" s="25">
        <v>14265919</v>
      </c>
      <c r="F635" s="25">
        <v>0</v>
      </c>
      <c r="G635" s="25">
        <v>0</v>
      </c>
      <c r="H635" s="25">
        <v>0</v>
      </c>
      <c r="I635" s="25">
        <v>1466928</v>
      </c>
      <c r="J635" s="25">
        <v>349279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2184776</v>
      </c>
      <c r="Q635" s="25">
        <v>185589</v>
      </c>
      <c r="R635" s="25">
        <v>378656</v>
      </c>
      <c r="S635" s="25">
        <v>54003</v>
      </c>
      <c r="T635" s="25">
        <v>14359</v>
      </c>
      <c r="U635" s="25">
        <v>167993</v>
      </c>
      <c r="V635" s="25">
        <v>39870</v>
      </c>
      <c r="W635" s="25">
        <v>0</v>
      </c>
      <c r="X635" s="25">
        <v>903635</v>
      </c>
      <c r="Y635" s="25">
        <v>0</v>
      </c>
      <c r="Z635" s="25">
        <v>0</v>
      </c>
      <c r="AA635" s="25">
        <v>20011007</v>
      </c>
      <c r="AB635" s="25">
        <v>0</v>
      </c>
    </row>
    <row r="636" spans="1:28" x14ac:dyDescent="0.3">
      <c r="A636" s="24" t="s">
        <v>1270</v>
      </c>
      <c r="B636" s="22" t="s">
        <v>1271</v>
      </c>
      <c r="C636" s="22">
        <v>1</v>
      </c>
      <c r="D636" s="22">
        <v>0</v>
      </c>
      <c r="E636" s="25">
        <v>4202614</v>
      </c>
      <c r="F636" s="25">
        <v>0</v>
      </c>
      <c r="G636" s="25">
        <v>0</v>
      </c>
      <c r="H636" s="25">
        <v>0</v>
      </c>
      <c r="I636" s="25">
        <v>853041</v>
      </c>
      <c r="J636" s="25">
        <v>1347923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898733</v>
      </c>
      <c r="Q636" s="25">
        <v>84551</v>
      </c>
      <c r="R636" s="25">
        <v>226658</v>
      </c>
      <c r="S636" s="25">
        <v>27099</v>
      </c>
      <c r="T636" s="25">
        <v>11306</v>
      </c>
      <c r="U636" s="25">
        <v>108986</v>
      </c>
      <c r="V636" s="25">
        <v>9807</v>
      </c>
      <c r="W636" s="25">
        <v>0</v>
      </c>
      <c r="X636" s="25">
        <v>0</v>
      </c>
      <c r="Y636" s="25">
        <v>6999</v>
      </c>
      <c r="Z636" s="25">
        <v>0</v>
      </c>
      <c r="AA636" s="25">
        <v>7777717</v>
      </c>
      <c r="AB636" s="25">
        <v>0</v>
      </c>
    </row>
    <row r="637" spans="1:28" x14ac:dyDescent="0.3">
      <c r="A637" s="24" t="s">
        <v>1272</v>
      </c>
      <c r="B637" s="22" t="s">
        <v>1273</v>
      </c>
      <c r="C637" s="22">
        <v>1</v>
      </c>
      <c r="D637" s="22">
        <v>0</v>
      </c>
      <c r="E637" s="25">
        <v>5431191</v>
      </c>
      <c r="F637" s="25">
        <v>0</v>
      </c>
      <c r="G637" s="25">
        <v>100000</v>
      </c>
      <c r="H637" s="25">
        <v>0</v>
      </c>
      <c r="I637" s="25">
        <v>557075</v>
      </c>
      <c r="J637" s="25">
        <v>1432577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965750</v>
      </c>
      <c r="Q637" s="25">
        <v>67334</v>
      </c>
      <c r="R637" s="25">
        <v>172587</v>
      </c>
      <c r="S637" s="25">
        <v>32882</v>
      </c>
      <c r="T637" s="25">
        <v>13718</v>
      </c>
      <c r="U637" s="25">
        <v>93026</v>
      </c>
      <c r="V637" s="25">
        <v>22151</v>
      </c>
      <c r="W637" s="25">
        <v>0</v>
      </c>
      <c r="X637" s="25">
        <v>0</v>
      </c>
      <c r="Y637" s="25">
        <v>11221</v>
      </c>
      <c r="Z637" s="25">
        <v>0</v>
      </c>
      <c r="AA637" s="25">
        <v>8899512</v>
      </c>
      <c r="AB637" s="25">
        <v>0</v>
      </c>
    </row>
    <row r="638" spans="1:28" x14ac:dyDescent="0.3">
      <c r="A638" s="24" t="s">
        <v>1274</v>
      </c>
      <c r="B638" s="22" t="s">
        <v>1275</v>
      </c>
      <c r="C638" s="22">
        <v>1</v>
      </c>
      <c r="D638" s="22">
        <v>0</v>
      </c>
      <c r="E638" s="25">
        <v>5458624</v>
      </c>
      <c r="F638" s="25">
        <v>0</v>
      </c>
      <c r="G638" s="25">
        <v>129492</v>
      </c>
      <c r="H638" s="25">
        <v>0</v>
      </c>
      <c r="I638" s="25">
        <v>613002</v>
      </c>
      <c r="J638" s="25">
        <v>861059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1299468</v>
      </c>
      <c r="Q638" s="25">
        <v>9539</v>
      </c>
      <c r="R638" s="25">
        <v>12396</v>
      </c>
      <c r="S638" s="25">
        <v>24628</v>
      </c>
      <c r="T638" s="25">
        <v>10275</v>
      </c>
      <c r="U638" s="25">
        <v>96695</v>
      </c>
      <c r="V638" s="25">
        <v>14920</v>
      </c>
      <c r="W638" s="25">
        <v>0</v>
      </c>
      <c r="X638" s="25">
        <v>0</v>
      </c>
      <c r="Y638" s="25">
        <v>0</v>
      </c>
      <c r="Z638" s="25">
        <v>0</v>
      </c>
      <c r="AA638" s="25">
        <v>8530098</v>
      </c>
      <c r="AB638" s="25">
        <v>0</v>
      </c>
    </row>
    <row r="639" spans="1:28" x14ac:dyDescent="0.3">
      <c r="A639" s="24" t="s">
        <v>1276</v>
      </c>
      <c r="B639" s="22" t="s">
        <v>1277</v>
      </c>
      <c r="C639" s="22">
        <v>1</v>
      </c>
      <c r="D639" s="22">
        <v>0</v>
      </c>
      <c r="E639" s="25">
        <v>9851132</v>
      </c>
      <c r="F639" s="25">
        <v>0</v>
      </c>
      <c r="G639" s="25">
        <v>193387</v>
      </c>
      <c r="H639" s="25">
        <v>0</v>
      </c>
      <c r="I639" s="25">
        <v>444692</v>
      </c>
      <c r="J639" s="25">
        <v>1650299</v>
      </c>
      <c r="K639" s="25">
        <v>0</v>
      </c>
      <c r="L639" s="25">
        <v>0</v>
      </c>
      <c r="M639" s="25">
        <v>0</v>
      </c>
      <c r="N639" s="25">
        <v>0</v>
      </c>
      <c r="O639" s="25">
        <v>0</v>
      </c>
      <c r="P639" s="25">
        <v>923730</v>
      </c>
      <c r="Q639" s="25">
        <v>212553</v>
      </c>
      <c r="R639" s="25">
        <v>263563</v>
      </c>
      <c r="S639" s="25">
        <v>34994</v>
      </c>
      <c r="T639" s="25">
        <v>14600</v>
      </c>
      <c r="U639" s="25">
        <v>138053</v>
      </c>
      <c r="V639" s="25">
        <v>24196</v>
      </c>
      <c r="W639" s="25">
        <v>0</v>
      </c>
      <c r="X639" s="25">
        <v>0</v>
      </c>
      <c r="Y639" s="25">
        <v>0</v>
      </c>
      <c r="Z639" s="25">
        <v>0</v>
      </c>
      <c r="AA639" s="25">
        <v>13751199</v>
      </c>
      <c r="AB639" s="25">
        <v>0</v>
      </c>
    </row>
    <row r="640" spans="1:28" x14ac:dyDescent="0.3">
      <c r="A640" s="24" t="s">
        <v>1278</v>
      </c>
      <c r="B640" s="22" t="s">
        <v>1279</v>
      </c>
      <c r="C640" s="22">
        <v>1</v>
      </c>
      <c r="D640" s="22">
        <v>0</v>
      </c>
      <c r="E640" s="25">
        <v>4941403</v>
      </c>
      <c r="F640" s="25">
        <v>0</v>
      </c>
      <c r="G640" s="25">
        <v>0</v>
      </c>
      <c r="H640" s="25">
        <v>0</v>
      </c>
      <c r="I640" s="25">
        <v>319078</v>
      </c>
      <c r="J640" s="25">
        <v>916576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1036335</v>
      </c>
      <c r="Q640" s="25">
        <v>108114</v>
      </c>
      <c r="R640" s="25">
        <v>76224</v>
      </c>
      <c r="S640" s="25">
        <v>27803</v>
      </c>
      <c r="T640" s="25">
        <v>11600</v>
      </c>
      <c r="U640" s="25">
        <v>111258</v>
      </c>
      <c r="V640" s="25">
        <v>15766</v>
      </c>
      <c r="W640" s="25">
        <v>0</v>
      </c>
      <c r="X640" s="25">
        <v>0</v>
      </c>
      <c r="Y640" s="25">
        <v>6878</v>
      </c>
      <c r="Z640" s="25">
        <v>0</v>
      </c>
      <c r="AA640" s="25">
        <v>7571035</v>
      </c>
      <c r="AB640" s="25">
        <v>0</v>
      </c>
    </row>
    <row r="641" spans="1:28" x14ac:dyDescent="0.3">
      <c r="A641" s="24" t="s">
        <v>1280</v>
      </c>
      <c r="B641" s="22" t="s">
        <v>1281</v>
      </c>
      <c r="C641" s="22">
        <v>1</v>
      </c>
      <c r="D641" s="22">
        <v>0</v>
      </c>
      <c r="E641" s="25">
        <v>4201749</v>
      </c>
      <c r="F641" s="25">
        <v>0</v>
      </c>
      <c r="G641" s="25">
        <v>0</v>
      </c>
      <c r="H641" s="25">
        <v>0</v>
      </c>
      <c r="I641" s="25">
        <v>405376</v>
      </c>
      <c r="J641" s="25">
        <v>20719</v>
      </c>
      <c r="K641" s="25">
        <v>1249</v>
      </c>
      <c r="L641" s="25">
        <v>0</v>
      </c>
      <c r="M641" s="25">
        <v>0</v>
      </c>
      <c r="N641" s="25">
        <v>0</v>
      </c>
      <c r="O641" s="25">
        <v>0</v>
      </c>
      <c r="P641" s="25">
        <v>1153951</v>
      </c>
      <c r="Q641" s="25">
        <v>74393</v>
      </c>
      <c r="R641" s="25">
        <v>139318</v>
      </c>
      <c r="S641" s="25">
        <v>39847</v>
      </c>
      <c r="T641" s="25">
        <v>14289</v>
      </c>
      <c r="U641" s="25">
        <v>113763</v>
      </c>
      <c r="V641" s="25">
        <v>0</v>
      </c>
      <c r="W641" s="25">
        <v>0</v>
      </c>
      <c r="X641" s="25">
        <v>525307</v>
      </c>
      <c r="Y641" s="25">
        <v>615</v>
      </c>
      <c r="Z641" s="25">
        <v>0</v>
      </c>
      <c r="AA641" s="25">
        <v>6690576</v>
      </c>
      <c r="AB641" s="25">
        <v>0</v>
      </c>
    </row>
    <row r="642" spans="1:28" x14ac:dyDescent="0.3">
      <c r="A642" s="24" t="s">
        <v>1282</v>
      </c>
      <c r="B642" s="22" t="s">
        <v>1283</v>
      </c>
      <c r="C642" s="22">
        <v>1</v>
      </c>
      <c r="D642" s="22">
        <v>0</v>
      </c>
      <c r="E642" s="25">
        <v>5352491</v>
      </c>
      <c r="F642" s="25">
        <v>0</v>
      </c>
      <c r="G642" s="25">
        <v>167166</v>
      </c>
      <c r="H642" s="25">
        <v>0</v>
      </c>
      <c r="I642" s="25">
        <v>1154474</v>
      </c>
      <c r="J642" s="25">
        <v>439519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617349</v>
      </c>
      <c r="Q642" s="25">
        <v>164863</v>
      </c>
      <c r="R642" s="25">
        <v>286707</v>
      </c>
      <c r="S642" s="25">
        <v>17647</v>
      </c>
      <c r="T642" s="25">
        <v>5112</v>
      </c>
      <c r="U642" s="25">
        <v>70774</v>
      </c>
      <c r="V642" s="25">
        <v>6215</v>
      </c>
      <c r="W642" s="25">
        <v>0</v>
      </c>
      <c r="X642" s="25">
        <v>259246</v>
      </c>
      <c r="Y642" s="25">
        <v>0</v>
      </c>
      <c r="Z642" s="25">
        <v>0</v>
      </c>
      <c r="AA642" s="25">
        <v>8541563</v>
      </c>
      <c r="AB642" s="25">
        <v>0</v>
      </c>
    </row>
    <row r="643" spans="1:28" x14ac:dyDescent="0.3">
      <c r="A643" s="24" t="s">
        <v>1284</v>
      </c>
      <c r="B643" s="22" t="s">
        <v>1285</v>
      </c>
      <c r="C643" s="22">
        <v>1</v>
      </c>
      <c r="D643" s="22">
        <v>0</v>
      </c>
      <c r="E643" s="25">
        <v>3566708</v>
      </c>
      <c r="F643" s="25">
        <v>0</v>
      </c>
      <c r="G643" s="25">
        <v>0</v>
      </c>
      <c r="H643" s="25">
        <v>0</v>
      </c>
      <c r="I643" s="25">
        <v>494603</v>
      </c>
      <c r="J643" s="25">
        <v>329119</v>
      </c>
      <c r="K643" s="25">
        <v>237</v>
      </c>
      <c r="L643" s="25">
        <v>0</v>
      </c>
      <c r="M643" s="25">
        <v>0</v>
      </c>
      <c r="N643" s="25">
        <v>0</v>
      </c>
      <c r="O643" s="25">
        <v>0</v>
      </c>
      <c r="P643" s="25">
        <v>1267897</v>
      </c>
      <c r="Q643" s="25">
        <v>172511</v>
      </c>
      <c r="R643" s="25">
        <v>258895</v>
      </c>
      <c r="S643" s="25">
        <v>65763</v>
      </c>
      <c r="T643" s="25">
        <v>27437</v>
      </c>
      <c r="U643" s="25">
        <v>264747</v>
      </c>
      <c r="V643" s="25">
        <v>0</v>
      </c>
      <c r="W643" s="25">
        <v>0</v>
      </c>
      <c r="X643" s="25">
        <v>0</v>
      </c>
      <c r="Y643" s="25">
        <v>13169</v>
      </c>
      <c r="Z643" s="25">
        <v>0</v>
      </c>
      <c r="AA643" s="25">
        <v>6461086</v>
      </c>
      <c r="AB643" s="25">
        <v>0</v>
      </c>
    </row>
    <row r="644" spans="1:28" x14ac:dyDescent="0.3">
      <c r="A644" s="24" t="s">
        <v>1286</v>
      </c>
      <c r="B644" s="22" t="s">
        <v>1287</v>
      </c>
      <c r="C644" s="22">
        <v>1</v>
      </c>
      <c r="D644" s="22">
        <v>0</v>
      </c>
      <c r="E644" s="25">
        <v>8003306</v>
      </c>
      <c r="F644" s="25">
        <v>0</v>
      </c>
      <c r="G644" s="25">
        <v>0</v>
      </c>
      <c r="H644" s="25">
        <v>0</v>
      </c>
      <c r="I644" s="25">
        <v>1088849</v>
      </c>
      <c r="J644" s="25">
        <v>1282478</v>
      </c>
      <c r="K644" s="25">
        <v>0</v>
      </c>
      <c r="L644" s="25">
        <v>0</v>
      </c>
      <c r="M644" s="25">
        <v>103356</v>
      </c>
      <c r="N644" s="25">
        <v>20976</v>
      </c>
      <c r="O644" s="25">
        <v>5916</v>
      </c>
      <c r="P644" s="25">
        <v>0</v>
      </c>
      <c r="Q644" s="25">
        <v>192647</v>
      </c>
      <c r="R644" s="25">
        <v>257074</v>
      </c>
      <c r="S644" s="25">
        <v>95872</v>
      </c>
      <c r="T644" s="25">
        <v>40000</v>
      </c>
      <c r="U644" s="25">
        <v>367907</v>
      </c>
      <c r="V644" s="25">
        <v>23697</v>
      </c>
      <c r="W644" s="25">
        <v>0</v>
      </c>
      <c r="X644" s="25">
        <v>338221</v>
      </c>
      <c r="Y644" s="25">
        <v>37078</v>
      </c>
      <c r="Z644" s="25">
        <v>0</v>
      </c>
      <c r="AA644" s="25">
        <v>11857377</v>
      </c>
      <c r="AB644" s="25">
        <v>0</v>
      </c>
    </row>
    <row r="645" spans="1:28" x14ac:dyDescent="0.3">
      <c r="A645" s="24" t="s">
        <v>1288</v>
      </c>
      <c r="B645" s="22" t="s">
        <v>1289</v>
      </c>
      <c r="C645" s="22">
        <v>1</v>
      </c>
      <c r="D645" s="22">
        <v>0</v>
      </c>
      <c r="E645" s="25">
        <v>7575878</v>
      </c>
      <c r="F645" s="25">
        <v>0</v>
      </c>
      <c r="G645" s="25">
        <v>822562</v>
      </c>
      <c r="H645" s="25">
        <v>0</v>
      </c>
      <c r="I645" s="25">
        <v>1157422</v>
      </c>
      <c r="J645" s="25">
        <v>1925692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1364160</v>
      </c>
      <c r="Q645" s="25">
        <v>100158</v>
      </c>
      <c r="R645" s="25">
        <v>379743</v>
      </c>
      <c r="S645" s="25">
        <v>32942</v>
      </c>
      <c r="T645" s="25">
        <v>13743</v>
      </c>
      <c r="U645" s="25">
        <v>118656</v>
      </c>
      <c r="V645" s="25">
        <v>11974</v>
      </c>
      <c r="W645" s="25">
        <v>0</v>
      </c>
      <c r="X645" s="25">
        <v>432003</v>
      </c>
      <c r="Y645" s="25">
        <v>8528</v>
      </c>
      <c r="Z645" s="25">
        <v>0</v>
      </c>
      <c r="AA645" s="25">
        <v>13943461</v>
      </c>
      <c r="AB645" s="25">
        <v>0</v>
      </c>
    </row>
    <row r="646" spans="1:28" x14ac:dyDescent="0.3">
      <c r="A646" s="24" t="s">
        <v>1290</v>
      </c>
      <c r="B646" s="22" t="s">
        <v>1291</v>
      </c>
      <c r="C646" s="22">
        <v>1</v>
      </c>
      <c r="D646" s="22">
        <v>0</v>
      </c>
      <c r="E646" s="25">
        <v>704956</v>
      </c>
      <c r="F646" s="25">
        <v>0</v>
      </c>
      <c r="G646" s="25">
        <v>22343</v>
      </c>
      <c r="H646" s="25">
        <v>0</v>
      </c>
      <c r="I646" s="25">
        <v>115076</v>
      </c>
      <c r="J646" s="25">
        <v>246503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542567</v>
      </c>
      <c r="Q646" s="25">
        <v>0</v>
      </c>
      <c r="R646" s="25">
        <v>2588</v>
      </c>
      <c r="S646" s="25">
        <v>4524</v>
      </c>
      <c r="T646" s="25">
        <v>1190</v>
      </c>
      <c r="U646" s="25">
        <v>25456</v>
      </c>
      <c r="V646" s="25">
        <v>0</v>
      </c>
      <c r="W646" s="25">
        <v>0</v>
      </c>
      <c r="X646" s="25">
        <v>43200</v>
      </c>
      <c r="Y646" s="25">
        <v>0</v>
      </c>
      <c r="Z646" s="25">
        <v>0</v>
      </c>
      <c r="AA646" s="25">
        <v>1708403</v>
      </c>
      <c r="AB646" s="25">
        <v>0</v>
      </c>
    </row>
    <row r="647" spans="1:28" x14ac:dyDescent="0.3">
      <c r="A647" s="24" t="s">
        <v>1292</v>
      </c>
      <c r="B647" s="22" t="s">
        <v>1293</v>
      </c>
      <c r="C647" s="22">
        <v>1</v>
      </c>
      <c r="D647" s="22">
        <v>0</v>
      </c>
      <c r="E647" s="25">
        <v>4960527</v>
      </c>
      <c r="F647" s="25">
        <v>0</v>
      </c>
      <c r="G647" s="25">
        <v>806693</v>
      </c>
      <c r="H647" s="25">
        <v>0</v>
      </c>
      <c r="I647" s="25">
        <v>897550</v>
      </c>
      <c r="J647" s="25">
        <v>787206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1439453</v>
      </c>
      <c r="Q647" s="25">
        <v>102279</v>
      </c>
      <c r="R647" s="25">
        <v>334968</v>
      </c>
      <c r="S647" s="25">
        <v>21482</v>
      </c>
      <c r="T647" s="25">
        <v>8962</v>
      </c>
      <c r="U647" s="25">
        <v>88074</v>
      </c>
      <c r="V647" s="25">
        <v>7705</v>
      </c>
      <c r="W647" s="25">
        <v>0</v>
      </c>
      <c r="X647" s="25">
        <v>345601</v>
      </c>
      <c r="Y647" s="25">
        <v>0</v>
      </c>
      <c r="Z647" s="25">
        <v>0</v>
      </c>
      <c r="AA647" s="25">
        <v>9800500</v>
      </c>
      <c r="AB647" s="25">
        <v>0</v>
      </c>
    </row>
    <row r="648" spans="1:28" x14ac:dyDescent="0.3">
      <c r="A648" s="24" t="s">
        <v>1294</v>
      </c>
      <c r="B648" s="22" t="s">
        <v>1295</v>
      </c>
      <c r="C648" s="22">
        <v>1</v>
      </c>
      <c r="D648" s="22">
        <v>0</v>
      </c>
      <c r="E648" s="25">
        <v>7492508</v>
      </c>
      <c r="F648" s="25">
        <v>0</v>
      </c>
      <c r="G648" s="25">
        <v>183316</v>
      </c>
      <c r="H648" s="25">
        <v>0</v>
      </c>
      <c r="I648" s="25">
        <v>442532</v>
      </c>
      <c r="J648" s="25">
        <v>2590679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1184231</v>
      </c>
      <c r="Q648" s="25">
        <v>298801</v>
      </c>
      <c r="R648" s="25">
        <v>279769</v>
      </c>
      <c r="S648" s="25">
        <v>24568</v>
      </c>
      <c r="T648" s="25">
        <v>10250</v>
      </c>
      <c r="U648" s="25">
        <v>94831</v>
      </c>
      <c r="V648" s="25">
        <v>17146</v>
      </c>
      <c r="W648" s="25">
        <v>0</v>
      </c>
      <c r="X648" s="25">
        <v>345601</v>
      </c>
      <c r="Y648" s="25">
        <v>0</v>
      </c>
      <c r="Z648" s="25">
        <v>0</v>
      </c>
      <c r="AA648" s="25">
        <v>12964232</v>
      </c>
      <c r="AB648" s="25">
        <v>0</v>
      </c>
    </row>
    <row r="649" spans="1:28" x14ac:dyDescent="0.3">
      <c r="A649" s="24" t="s">
        <v>1296</v>
      </c>
      <c r="B649" s="22" t="s">
        <v>1297</v>
      </c>
      <c r="C649" s="22">
        <v>1</v>
      </c>
      <c r="D649" s="22">
        <v>0</v>
      </c>
      <c r="E649" s="25">
        <v>83975448</v>
      </c>
      <c r="F649" s="25">
        <v>1163670</v>
      </c>
      <c r="G649" s="25">
        <v>2045117</v>
      </c>
      <c r="H649" s="25">
        <v>0</v>
      </c>
      <c r="I649" s="25">
        <v>8823065</v>
      </c>
      <c r="J649" s="25">
        <v>9354240</v>
      </c>
      <c r="K649" s="25">
        <v>0</v>
      </c>
      <c r="L649" s="25">
        <v>0</v>
      </c>
      <c r="M649" s="25">
        <v>0</v>
      </c>
      <c r="N649" s="25">
        <v>0</v>
      </c>
      <c r="O649" s="25">
        <v>0</v>
      </c>
      <c r="P649" s="25">
        <v>6232210</v>
      </c>
      <c r="Q649" s="25">
        <v>1717407</v>
      </c>
      <c r="R649" s="25">
        <v>3380651</v>
      </c>
      <c r="S649" s="25">
        <v>112021</v>
      </c>
      <c r="T649" s="25">
        <v>41470</v>
      </c>
      <c r="U649" s="25">
        <v>494252</v>
      </c>
      <c r="V649" s="25">
        <v>101885</v>
      </c>
      <c r="W649" s="25">
        <v>0</v>
      </c>
      <c r="X649" s="25">
        <v>3299056</v>
      </c>
      <c r="Y649" s="25">
        <v>305348</v>
      </c>
      <c r="Z649" s="25">
        <v>0</v>
      </c>
      <c r="AA649" s="25">
        <v>121045840</v>
      </c>
      <c r="AB649" s="25">
        <v>0</v>
      </c>
    </row>
    <row r="650" spans="1:28" x14ac:dyDescent="0.3">
      <c r="A650" s="24" t="s">
        <v>1298</v>
      </c>
      <c r="B650" s="22" t="s">
        <v>1299</v>
      </c>
      <c r="C650" s="22">
        <v>1</v>
      </c>
      <c r="D650" s="22">
        <v>0</v>
      </c>
      <c r="E650" s="25">
        <v>4281404</v>
      </c>
      <c r="F650" s="25">
        <v>0</v>
      </c>
      <c r="G650" s="25">
        <v>0</v>
      </c>
      <c r="H650" s="25">
        <v>0</v>
      </c>
      <c r="I650" s="25">
        <v>2824189</v>
      </c>
      <c r="J650" s="25">
        <v>2886807</v>
      </c>
      <c r="K650" s="25">
        <v>0</v>
      </c>
      <c r="L650" s="25">
        <v>0</v>
      </c>
      <c r="M650" s="25">
        <v>0</v>
      </c>
      <c r="N650" s="25">
        <v>0</v>
      </c>
      <c r="O650" s="25">
        <v>0</v>
      </c>
      <c r="P650" s="25">
        <v>1984985</v>
      </c>
      <c r="Q650" s="25">
        <v>184093</v>
      </c>
      <c r="R650" s="25">
        <v>100371</v>
      </c>
      <c r="S650" s="25">
        <v>53449</v>
      </c>
      <c r="T650" s="25">
        <v>22300</v>
      </c>
      <c r="U650" s="25">
        <v>213778</v>
      </c>
      <c r="V650" s="25">
        <v>28063</v>
      </c>
      <c r="W650" s="25">
        <v>0</v>
      </c>
      <c r="X650" s="25">
        <v>194396</v>
      </c>
      <c r="Y650" s="25">
        <v>29997</v>
      </c>
      <c r="Z650" s="25">
        <v>0</v>
      </c>
      <c r="AA650" s="25">
        <v>12803832</v>
      </c>
      <c r="AB650" s="25">
        <v>0</v>
      </c>
    </row>
    <row r="651" spans="1:28" x14ac:dyDescent="0.3">
      <c r="A651" s="24" t="s">
        <v>1300</v>
      </c>
      <c r="B651" s="22" t="s">
        <v>1301</v>
      </c>
      <c r="C651" s="22">
        <v>1</v>
      </c>
      <c r="D651" s="22">
        <v>0</v>
      </c>
      <c r="E651" s="25">
        <v>66107569</v>
      </c>
      <c r="F651" s="25">
        <v>0</v>
      </c>
      <c r="G651" s="25">
        <v>663963</v>
      </c>
      <c r="H651" s="25">
        <v>9813</v>
      </c>
      <c r="I651" s="25">
        <v>10067331</v>
      </c>
      <c r="J651" s="25">
        <v>3346705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7140887</v>
      </c>
      <c r="Q651" s="25">
        <v>613268</v>
      </c>
      <c r="R651" s="25">
        <v>1561004</v>
      </c>
      <c r="S651" s="25">
        <v>182831</v>
      </c>
      <c r="T651" s="25">
        <v>64350</v>
      </c>
      <c r="U651" s="25">
        <v>664109</v>
      </c>
      <c r="V651" s="25">
        <v>141478</v>
      </c>
      <c r="W651" s="25">
        <v>0</v>
      </c>
      <c r="X651" s="25">
        <v>2054904</v>
      </c>
      <c r="Y651" s="25">
        <v>0</v>
      </c>
      <c r="Z651" s="25">
        <v>0</v>
      </c>
      <c r="AA651" s="25">
        <v>92618212</v>
      </c>
      <c r="AB651" s="25">
        <v>0</v>
      </c>
    </row>
    <row r="652" spans="1:28" x14ac:dyDescent="0.3">
      <c r="A652" s="24" t="s">
        <v>1302</v>
      </c>
      <c r="B652" s="22" t="s">
        <v>1303</v>
      </c>
      <c r="C652" s="22">
        <v>1</v>
      </c>
      <c r="D652" s="22">
        <v>0</v>
      </c>
      <c r="E652" s="25">
        <v>2199968</v>
      </c>
      <c r="F652" s="25">
        <v>0</v>
      </c>
      <c r="G652" s="25">
        <v>0</v>
      </c>
      <c r="H652" s="25">
        <v>0</v>
      </c>
      <c r="I652" s="25">
        <v>387226</v>
      </c>
      <c r="J652" s="25">
        <v>73300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1715890</v>
      </c>
      <c r="Q652" s="25">
        <v>23736</v>
      </c>
      <c r="R652" s="25">
        <v>185627</v>
      </c>
      <c r="S652" s="25">
        <v>35548</v>
      </c>
      <c r="T652" s="25">
        <v>14831</v>
      </c>
      <c r="U652" s="25">
        <v>141315</v>
      </c>
      <c r="V652" s="25">
        <v>0</v>
      </c>
      <c r="W652" s="25">
        <v>0</v>
      </c>
      <c r="X652" s="25">
        <v>0</v>
      </c>
      <c r="Y652" s="25">
        <v>2184</v>
      </c>
      <c r="Z652" s="25">
        <v>0</v>
      </c>
      <c r="AA652" s="25">
        <v>4779625</v>
      </c>
      <c r="AB652" s="25">
        <v>0</v>
      </c>
    </row>
    <row r="653" spans="1:28" x14ac:dyDescent="0.3">
      <c r="A653" s="24" t="s">
        <v>1304</v>
      </c>
      <c r="B653" s="22" t="s">
        <v>1305</v>
      </c>
      <c r="C653" s="22">
        <v>1</v>
      </c>
      <c r="D653" s="22">
        <v>0</v>
      </c>
      <c r="E653" s="25">
        <v>2176310</v>
      </c>
      <c r="F653" s="25">
        <v>0</v>
      </c>
      <c r="G653" s="25">
        <v>100000</v>
      </c>
      <c r="H653" s="25">
        <v>0</v>
      </c>
      <c r="I653" s="25">
        <v>473048</v>
      </c>
      <c r="J653" s="25">
        <v>188230</v>
      </c>
      <c r="K653" s="25">
        <v>0</v>
      </c>
      <c r="L653" s="25">
        <v>0</v>
      </c>
      <c r="M653" s="25">
        <v>0</v>
      </c>
      <c r="N653" s="25">
        <v>0</v>
      </c>
      <c r="O653" s="25">
        <v>0</v>
      </c>
      <c r="P653" s="25">
        <v>697020</v>
      </c>
      <c r="Q653" s="25">
        <v>56616</v>
      </c>
      <c r="R653" s="25">
        <v>63029</v>
      </c>
      <c r="S653" s="25">
        <v>14606</v>
      </c>
      <c r="T653" s="25">
        <v>6093</v>
      </c>
      <c r="U653" s="25">
        <v>58542</v>
      </c>
      <c r="V653" s="25">
        <v>1157</v>
      </c>
      <c r="W653" s="25">
        <v>0</v>
      </c>
      <c r="X653" s="25">
        <v>172799</v>
      </c>
      <c r="Y653" s="25">
        <v>1304</v>
      </c>
      <c r="Z653" s="25">
        <v>0</v>
      </c>
      <c r="AA653" s="25">
        <v>4008754</v>
      </c>
      <c r="AB653" s="25">
        <v>0</v>
      </c>
    </row>
    <row r="654" spans="1:28" x14ac:dyDescent="0.3">
      <c r="A654" s="24" t="s">
        <v>1306</v>
      </c>
      <c r="B654" s="22" t="s">
        <v>1307</v>
      </c>
      <c r="C654" s="22">
        <v>1</v>
      </c>
      <c r="D654" s="22">
        <v>0</v>
      </c>
      <c r="E654" s="25">
        <v>39436822</v>
      </c>
      <c r="F654" s="25">
        <v>0</v>
      </c>
      <c r="G654" s="25">
        <v>299227</v>
      </c>
      <c r="H654" s="25">
        <v>9052</v>
      </c>
      <c r="I654" s="25">
        <v>5448428</v>
      </c>
      <c r="J654" s="25">
        <v>3163180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3266828</v>
      </c>
      <c r="Q654" s="25">
        <v>92511</v>
      </c>
      <c r="R654" s="25">
        <v>789288</v>
      </c>
      <c r="S654" s="25">
        <v>77447</v>
      </c>
      <c r="T654" s="25">
        <v>32312</v>
      </c>
      <c r="U654" s="25">
        <v>298124</v>
      </c>
      <c r="V654" s="25">
        <v>71941</v>
      </c>
      <c r="W654" s="25">
        <v>0</v>
      </c>
      <c r="X654" s="25">
        <v>3711410</v>
      </c>
      <c r="Y654" s="25">
        <v>0</v>
      </c>
      <c r="Z654" s="25">
        <v>0</v>
      </c>
      <c r="AA654" s="25">
        <v>56696570</v>
      </c>
      <c r="AB654" s="25">
        <v>0</v>
      </c>
    </row>
    <row r="655" spans="1:28" x14ac:dyDescent="0.3">
      <c r="A655" s="24" t="s">
        <v>1308</v>
      </c>
      <c r="B655" s="22" t="s">
        <v>1309</v>
      </c>
      <c r="C655" s="22">
        <v>1</v>
      </c>
      <c r="D655" s="22">
        <v>0</v>
      </c>
      <c r="E655" s="25">
        <v>2083403</v>
      </c>
      <c r="F655" s="25">
        <v>0</v>
      </c>
      <c r="G655" s="25">
        <v>100000</v>
      </c>
      <c r="H655" s="25">
        <v>0</v>
      </c>
      <c r="I655" s="25">
        <v>696078</v>
      </c>
      <c r="J655" s="25">
        <v>993974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1136638</v>
      </c>
      <c r="Q655" s="25">
        <v>24255</v>
      </c>
      <c r="R655" s="25">
        <v>16735</v>
      </c>
      <c r="S655" s="25">
        <v>20194</v>
      </c>
      <c r="T655" s="25">
        <v>8425</v>
      </c>
      <c r="U655" s="25">
        <v>76250</v>
      </c>
      <c r="V655" s="25">
        <v>7667</v>
      </c>
      <c r="W655" s="25">
        <v>0</v>
      </c>
      <c r="X655" s="25">
        <v>0</v>
      </c>
      <c r="Y655" s="25">
        <v>9736</v>
      </c>
      <c r="Z655" s="25">
        <v>0</v>
      </c>
      <c r="AA655" s="25">
        <v>5173355</v>
      </c>
      <c r="AB655" s="25">
        <v>0</v>
      </c>
    </row>
    <row r="656" spans="1:28" x14ac:dyDescent="0.3">
      <c r="A656" s="24" t="s">
        <v>1310</v>
      </c>
      <c r="B656" s="22" t="s">
        <v>1311</v>
      </c>
      <c r="C656" s="22">
        <v>1</v>
      </c>
      <c r="D656" s="22">
        <v>0</v>
      </c>
      <c r="E656" s="25">
        <v>55218077</v>
      </c>
      <c r="F656" s="25">
        <v>0</v>
      </c>
      <c r="G656" s="25">
        <v>613877</v>
      </c>
      <c r="H656" s="25">
        <v>0</v>
      </c>
      <c r="I656" s="25">
        <v>3181216</v>
      </c>
      <c r="J656" s="25">
        <v>4027547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2813153</v>
      </c>
      <c r="Q656" s="25">
        <v>1454473</v>
      </c>
      <c r="R656" s="25">
        <v>1126634</v>
      </c>
      <c r="S656" s="25">
        <v>53749</v>
      </c>
      <c r="T656" s="25">
        <v>22425</v>
      </c>
      <c r="U656" s="25">
        <v>221292</v>
      </c>
      <c r="V656" s="25">
        <v>63126</v>
      </c>
      <c r="W656" s="25">
        <v>0</v>
      </c>
      <c r="X656" s="25">
        <v>1823711</v>
      </c>
      <c r="Y656" s="25">
        <v>34452</v>
      </c>
      <c r="Z656" s="25">
        <v>0</v>
      </c>
      <c r="AA656" s="25">
        <v>70653732</v>
      </c>
      <c r="AB656" s="25">
        <v>0</v>
      </c>
    </row>
    <row r="657" spans="1:28" x14ac:dyDescent="0.3">
      <c r="A657" s="24" t="s">
        <v>1312</v>
      </c>
      <c r="B657" s="22" t="s">
        <v>1313</v>
      </c>
      <c r="C657" s="22">
        <v>1</v>
      </c>
      <c r="D657" s="22">
        <v>0</v>
      </c>
      <c r="E657" s="25">
        <v>8375931</v>
      </c>
      <c r="F657" s="25">
        <v>0</v>
      </c>
      <c r="G657" s="25">
        <v>116596</v>
      </c>
      <c r="H657" s="25">
        <v>0</v>
      </c>
      <c r="I657" s="25">
        <v>581555</v>
      </c>
      <c r="J657" s="25">
        <v>2133114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2267431</v>
      </c>
      <c r="Q657" s="25">
        <v>114721</v>
      </c>
      <c r="R657" s="25">
        <v>37136</v>
      </c>
      <c r="S657" s="25">
        <v>42559</v>
      </c>
      <c r="T657" s="25">
        <v>17756</v>
      </c>
      <c r="U657" s="25">
        <v>171022</v>
      </c>
      <c r="V657" s="25">
        <v>27089</v>
      </c>
      <c r="W657" s="25">
        <v>0</v>
      </c>
      <c r="X657" s="25">
        <v>0</v>
      </c>
      <c r="Y657" s="25">
        <v>0</v>
      </c>
      <c r="Z657" s="25">
        <v>0</v>
      </c>
      <c r="AA657" s="25">
        <v>13884910</v>
      </c>
      <c r="AB657" s="25">
        <v>0</v>
      </c>
    </row>
    <row r="658" spans="1:28" x14ac:dyDescent="0.3">
      <c r="A658" s="24" t="s">
        <v>1314</v>
      </c>
      <c r="B658" s="22" t="s">
        <v>1315</v>
      </c>
      <c r="C658" s="22">
        <v>1</v>
      </c>
      <c r="D658" s="22">
        <v>0</v>
      </c>
      <c r="E658" s="25">
        <v>2286710</v>
      </c>
      <c r="F658" s="25">
        <v>0</v>
      </c>
      <c r="G658" s="25">
        <v>0</v>
      </c>
      <c r="H658" s="25">
        <v>0</v>
      </c>
      <c r="I658" s="25">
        <v>71926</v>
      </c>
      <c r="J658" s="25">
        <v>110555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422191</v>
      </c>
      <c r="Q658" s="25">
        <v>44535</v>
      </c>
      <c r="R658" s="25">
        <v>34223</v>
      </c>
      <c r="S658" s="25">
        <v>61104</v>
      </c>
      <c r="T658" s="25">
        <v>25493</v>
      </c>
      <c r="U658" s="25">
        <v>194264</v>
      </c>
      <c r="V658" s="25">
        <v>0</v>
      </c>
      <c r="W658" s="25">
        <v>0</v>
      </c>
      <c r="X658" s="25">
        <v>0</v>
      </c>
      <c r="Y658" s="25">
        <v>12145</v>
      </c>
      <c r="Z658" s="25">
        <v>0</v>
      </c>
      <c r="AA658" s="25">
        <v>3263146</v>
      </c>
      <c r="AB658" s="25">
        <v>0</v>
      </c>
    </row>
    <row r="659" spans="1:28" x14ac:dyDescent="0.3">
      <c r="A659" s="24" t="s">
        <v>1316</v>
      </c>
      <c r="B659" s="22" t="s">
        <v>1317</v>
      </c>
      <c r="C659" s="22">
        <v>1</v>
      </c>
      <c r="D659" s="22">
        <v>0</v>
      </c>
      <c r="E659" s="25">
        <v>3676702</v>
      </c>
      <c r="F659" s="25">
        <v>0</v>
      </c>
      <c r="G659" s="25">
        <v>0</v>
      </c>
      <c r="H659" s="25">
        <v>0</v>
      </c>
      <c r="I659" s="25">
        <v>260955</v>
      </c>
      <c r="J659" s="25">
        <v>567908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440135</v>
      </c>
      <c r="Q659" s="25">
        <v>17513</v>
      </c>
      <c r="R659" s="25">
        <v>130013</v>
      </c>
      <c r="S659" s="25">
        <v>25541</v>
      </c>
      <c r="T659" s="25">
        <v>10656</v>
      </c>
      <c r="U659" s="25">
        <v>93275</v>
      </c>
      <c r="V659" s="25">
        <v>10440</v>
      </c>
      <c r="W659" s="25">
        <v>0</v>
      </c>
      <c r="X659" s="25">
        <v>0</v>
      </c>
      <c r="Y659" s="25">
        <v>0</v>
      </c>
      <c r="Z659" s="25">
        <v>0</v>
      </c>
      <c r="AA659" s="25">
        <v>5233138</v>
      </c>
      <c r="AB659" s="25">
        <v>0</v>
      </c>
    </row>
    <row r="660" spans="1:28" x14ac:dyDescent="0.3">
      <c r="A660" s="24" t="s">
        <v>1318</v>
      </c>
      <c r="B660" s="22" t="s">
        <v>1319</v>
      </c>
      <c r="C660" s="22">
        <v>1</v>
      </c>
      <c r="D660" s="22">
        <v>0</v>
      </c>
      <c r="E660" s="25">
        <v>55652395</v>
      </c>
      <c r="F660" s="25">
        <v>0</v>
      </c>
      <c r="G660" s="25">
        <v>845434</v>
      </c>
      <c r="H660" s="25">
        <v>0</v>
      </c>
      <c r="I660" s="25">
        <v>2908780</v>
      </c>
      <c r="J660" s="25">
        <v>2656592</v>
      </c>
      <c r="K660" s="25">
        <v>0</v>
      </c>
      <c r="L660" s="25">
        <v>0</v>
      </c>
      <c r="M660" s="25">
        <v>0</v>
      </c>
      <c r="N660" s="25">
        <v>0</v>
      </c>
      <c r="O660" s="25">
        <v>0</v>
      </c>
      <c r="P660" s="25">
        <v>1998312</v>
      </c>
      <c r="Q660" s="25">
        <v>1926982</v>
      </c>
      <c r="R660" s="25">
        <v>938097</v>
      </c>
      <c r="S660" s="25">
        <v>70212</v>
      </c>
      <c r="T660" s="25">
        <v>28864</v>
      </c>
      <c r="U660" s="25">
        <v>288629</v>
      </c>
      <c r="V660" s="25">
        <v>27398</v>
      </c>
      <c r="W660" s="25">
        <v>0</v>
      </c>
      <c r="X660" s="25">
        <v>2889992</v>
      </c>
      <c r="Y660" s="25">
        <v>0</v>
      </c>
      <c r="Z660" s="25">
        <v>0</v>
      </c>
      <c r="AA660" s="25">
        <v>70231687</v>
      </c>
      <c r="AB660" s="25">
        <v>0</v>
      </c>
    </row>
    <row r="661" spans="1:28" x14ac:dyDescent="0.3">
      <c r="A661" s="24" t="s">
        <v>1320</v>
      </c>
      <c r="B661" s="22" t="s">
        <v>1321</v>
      </c>
      <c r="C661" s="22">
        <v>1</v>
      </c>
      <c r="D661" s="22">
        <v>0</v>
      </c>
      <c r="E661" s="25">
        <v>2654072</v>
      </c>
      <c r="F661" s="25">
        <v>0</v>
      </c>
      <c r="G661" s="25">
        <v>100000</v>
      </c>
      <c r="H661" s="25">
        <v>0</v>
      </c>
      <c r="I661" s="25">
        <v>362103</v>
      </c>
      <c r="J661" s="25">
        <v>538126</v>
      </c>
      <c r="K661" s="25">
        <v>0</v>
      </c>
      <c r="L661" s="25">
        <v>0</v>
      </c>
      <c r="M661" s="25">
        <v>0</v>
      </c>
      <c r="N661" s="25">
        <v>0</v>
      </c>
      <c r="O661" s="25">
        <v>0</v>
      </c>
      <c r="P661" s="25">
        <v>1357403</v>
      </c>
      <c r="Q661" s="25">
        <v>52894</v>
      </c>
      <c r="R661" s="25">
        <v>15611</v>
      </c>
      <c r="S661" s="25">
        <v>19549</v>
      </c>
      <c r="T661" s="25">
        <v>8156</v>
      </c>
      <c r="U661" s="25">
        <v>80152</v>
      </c>
      <c r="V661" s="25">
        <v>5306</v>
      </c>
      <c r="W661" s="25">
        <v>0</v>
      </c>
      <c r="X661" s="25">
        <v>0</v>
      </c>
      <c r="Y661" s="25">
        <v>0</v>
      </c>
      <c r="Z661" s="25">
        <v>0</v>
      </c>
      <c r="AA661" s="25">
        <v>5193372</v>
      </c>
      <c r="AB661" s="25">
        <v>0</v>
      </c>
    </row>
    <row r="662" spans="1:28" x14ac:dyDescent="0.3">
      <c r="A662" s="24" t="s">
        <v>1322</v>
      </c>
      <c r="B662" s="22" t="s">
        <v>1323</v>
      </c>
      <c r="C662" s="22">
        <v>1</v>
      </c>
      <c r="D662" s="22">
        <v>0</v>
      </c>
      <c r="E662" s="25">
        <v>3778441</v>
      </c>
      <c r="F662" s="25">
        <v>0</v>
      </c>
      <c r="G662" s="25">
        <v>0</v>
      </c>
      <c r="H662" s="25">
        <v>0</v>
      </c>
      <c r="I662" s="25">
        <v>1008403</v>
      </c>
      <c r="J662" s="25">
        <v>1049695</v>
      </c>
      <c r="K662" s="25">
        <v>0</v>
      </c>
      <c r="L662" s="25">
        <v>0</v>
      </c>
      <c r="M662" s="25">
        <v>0</v>
      </c>
      <c r="N662" s="25">
        <v>0</v>
      </c>
      <c r="O662" s="25">
        <v>0</v>
      </c>
      <c r="P662" s="25">
        <v>949252</v>
      </c>
      <c r="Q662" s="25">
        <v>72158</v>
      </c>
      <c r="R662" s="25">
        <v>63393</v>
      </c>
      <c r="S662" s="25">
        <v>77822</v>
      </c>
      <c r="T662" s="25">
        <v>32468</v>
      </c>
      <c r="U662" s="25">
        <v>297367</v>
      </c>
      <c r="V662" s="25">
        <v>9681</v>
      </c>
      <c r="W662" s="25">
        <v>0</v>
      </c>
      <c r="X662" s="25">
        <v>0</v>
      </c>
      <c r="Y662" s="25">
        <v>0</v>
      </c>
      <c r="Z662" s="25">
        <v>0</v>
      </c>
      <c r="AA662" s="25">
        <v>7338680</v>
      </c>
      <c r="AB662" s="25">
        <v>0</v>
      </c>
    </row>
    <row r="663" spans="1:28" x14ac:dyDescent="0.3">
      <c r="A663" s="24" t="s">
        <v>1324</v>
      </c>
      <c r="B663" s="22" t="s">
        <v>1325</v>
      </c>
      <c r="C663" s="22">
        <v>1</v>
      </c>
      <c r="D663" s="22">
        <v>0</v>
      </c>
      <c r="E663" s="25">
        <v>9719947</v>
      </c>
      <c r="F663" s="25">
        <v>0</v>
      </c>
      <c r="G663" s="25">
        <v>141256</v>
      </c>
      <c r="H663" s="25">
        <v>0</v>
      </c>
      <c r="I663" s="25">
        <v>2076205</v>
      </c>
      <c r="J663" s="25">
        <v>1063330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1593130</v>
      </c>
      <c r="Q663" s="25">
        <v>121691</v>
      </c>
      <c r="R663" s="25">
        <v>380117</v>
      </c>
      <c r="S663" s="25">
        <v>47622</v>
      </c>
      <c r="T663" s="25">
        <v>19868</v>
      </c>
      <c r="U663" s="25">
        <v>155994</v>
      </c>
      <c r="V663" s="25">
        <v>23849</v>
      </c>
      <c r="W663" s="25">
        <v>0</v>
      </c>
      <c r="X663" s="25">
        <v>567002</v>
      </c>
      <c r="Y663" s="25">
        <v>0</v>
      </c>
      <c r="Z663" s="25">
        <v>0</v>
      </c>
      <c r="AA663" s="25">
        <v>15910011</v>
      </c>
      <c r="AB663" s="25">
        <v>0</v>
      </c>
    </row>
    <row r="664" spans="1:28" x14ac:dyDescent="0.3">
      <c r="A664" s="24" t="s">
        <v>1326</v>
      </c>
      <c r="B664" s="22" t="s">
        <v>1327</v>
      </c>
      <c r="C664" s="22">
        <v>1</v>
      </c>
      <c r="D664" s="22">
        <v>0</v>
      </c>
      <c r="E664" s="25">
        <v>31926502</v>
      </c>
      <c r="F664" s="25">
        <v>0</v>
      </c>
      <c r="G664" s="25">
        <v>0</v>
      </c>
      <c r="H664" s="25">
        <v>3739</v>
      </c>
      <c r="I664" s="25">
        <v>2839681</v>
      </c>
      <c r="J664" s="25">
        <v>2608589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5531521</v>
      </c>
      <c r="Q664" s="25">
        <v>422938</v>
      </c>
      <c r="R664" s="25">
        <v>631284</v>
      </c>
      <c r="S664" s="25">
        <v>136963</v>
      </c>
      <c r="T664" s="25">
        <v>57143</v>
      </c>
      <c r="U664" s="25">
        <v>458370</v>
      </c>
      <c r="V664" s="25">
        <v>60183</v>
      </c>
      <c r="W664" s="25">
        <v>0</v>
      </c>
      <c r="X664" s="25">
        <v>2712057</v>
      </c>
      <c r="Y664" s="25">
        <v>0</v>
      </c>
      <c r="Z664" s="25">
        <v>0</v>
      </c>
      <c r="AA664" s="25">
        <v>47388970</v>
      </c>
      <c r="AB664" s="25">
        <v>0</v>
      </c>
    </row>
    <row r="665" spans="1:28" x14ac:dyDescent="0.3">
      <c r="A665" s="24" t="s">
        <v>1328</v>
      </c>
      <c r="B665" s="22" t="s">
        <v>1329</v>
      </c>
      <c r="C665" s="22">
        <v>1</v>
      </c>
      <c r="D665" s="22">
        <v>1</v>
      </c>
      <c r="E665" s="25">
        <v>282763058</v>
      </c>
      <c r="F665" s="25">
        <v>211620</v>
      </c>
      <c r="G665" s="25">
        <v>0</v>
      </c>
      <c r="H665" s="25">
        <v>0</v>
      </c>
      <c r="I665" s="25">
        <v>39294199</v>
      </c>
      <c r="J665" s="25">
        <v>16765148</v>
      </c>
      <c r="K665" s="25">
        <v>0</v>
      </c>
      <c r="L665" s="25">
        <v>0</v>
      </c>
      <c r="M665" s="25">
        <v>896204</v>
      </c>
      <c r="N665" s="25">
        <v>7416697</v>
      </c>
      <c r="O665" s="25">
        <v>2652559</v>
      </c>
      <c r="P665" s="25">
        <v>0</v>
      </c>
      <c r="Q665" s="25">
        <v>12173548</v>
      </c>
      <c r="R665" s="25">
        <v>16576883</v>
      </c>
      <c r="S665" s="25">
        <v>394499</v>
      </c>
      <c r="T665" s="25">
        <v>164593</v>
      </c>
      <c r="U665" s="25">
        <v>1627156</v>
      </c>
      <c r="V665" s="25">
        <v>358167</v>
      </c>
      <c r="W665" s="25">
        <v>0</v>
      </c>
      <c r="X665" s="25">
        <v>13011980</v>
      </c>
      <c r="Y665" s="25">
        <v>552736</v>
      </c>
      <c r="Z665" s="25">
        <v>17500000</v>
      </c>
      <c r="AA665" s="25">
        <v>412359047</v>
      </c>
      <c r="AB665" s="25">
        <v>0</v>
      </c>
    </row>
    <row r="666" spans="1:28" x14ac:dyDescent="0.3">
      <c r="A666" s="24" t="s">
        <v>1330</v>
      </c>
      <c r="B666" s="22" t="s">
        <v>1331</v>
      </c>
      <c r="C666" s="22">
        <v>1</v>
      </c>
      <c r="D666" s="22">
        <v>0</v>
      </c>
      <c r="E666" s="25">
        <v>37052246</v>
      </c>
      <c r="F666" s="25">
        <v>0</v>
      </c>
      <c r="G666" s="25">
        <v>2416117</v>
      </c>
      <c r="H666" s="25">
        <v>0</v>
      </c>
      <c r="I666" s="25">
        <v>6232133</v>
      </c>
      <c r="J666" s="25">
        <v>3199988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4066994</v>
      </c>
      <c r="Q666" s="25">
        <v>654901</v>
      </c>
      <c r="R666" s="25">
        <v>674884</v>
      </c>
      <c r="S666" s="25">
        <v>82525</v>
      </c>
      <c r="T666" s="25">
        <v>11679</v>
      </c>
      <c r="U666" s="25">
        <v>322531</v>
      </c>
      <c r="V666" s="25">
        <v>73059</v>
      </c>
      <c r="W666" s="25">
        <v>0</v>
      </c>
      <c r="X666" s="25">
        <v>436058</v>
      </c>
      <c r="Y666" s="25">
        <v>108623</v>
      </c>
      <c r="Z666" s="25">
        <v>0</v>
      </c>
      <c r="AA666" s="25">
        <v>55331738</v>
      </c>
      <c r="AB666" s="25">
        <v>0</v>
      </c>
    </row>
    <row r="667" spans="1:28" x14ac:dyDescent="0.3">
      <c r="A667" s="24" t="s">
        <v>1332</v>
      </c>
      <c r="B667" s="22" t="s">
        <v>1333</v>
      </c>
      <c r="C667" s="22">
        <v>1</v>
      </c>
      <c r="D667" s="22">
        <v>0</v>
      </c>
      <c r="E667" s="25">
        <v>16783446</v>
      </c>
      <c r="F667" s="25">
        <v>0</v>
      </c>
      <c r="G667" s="25">
        <v>1020367</v>
      </c>
      <c r="H667" s="25">
        <v>0</v>
      </c>
      <c r="I667" s="25">
        <v>3928777</v>
      </c>
      <c r="J667" s="25">
        <v>1796034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1768884</v>
      </c>
      <c r="Q667" s="25">
        <v>386582</v>
      </c>
      <c r="R667" s="25">
        <v>559573</v>
      </c>
      <c r="S667" s="25">
        <v>59516</v>
      </c>
      <c r="T667" s="25">
        <v>22232</v>
      </c>
      <c r="U667" s="25">
        <v>223447</v>
      </c>
      <c r="V667" s="25">
        <v>46920</v>
      </c>
      <c r="W667" s="25">
        <v>0</v>
      </c>
      <c r="X667" s="25">
        <v>648002</v>
      </c>
      <c r="Y667" s="25">
        <v>48982</v>
      </c>
      <c r="Z667" s="25">
        <v>0</v>
      </c>
      <c r="AA667" s="25">
        <v>27292762</v>
      </c>
      <c r="AB667" s="25">
        <v>0</v>
      </c>
    </row>
    <row r="668" spans="1:28" x14ac:dyDescent="0.3">
      <c r="A668" s="24" t="s">
        <v>1334</v>
      </c>
      <c r="B668" s="22" t="s">
        <v>1335</v>
      </c>
      <c r="C668" s="22">
        <v>1</v>
      </c>
      <c r="D668" s="22">
        <v>0</v>
      </c>
      <c r="E668" s="25">
        <v>13421359</v>
      </c>
      <c r="F668" s="25">
        <v>0</v>
      </c>
      <c r="G668" s="25">
        <v>0</v>
      </c>
      <c r="H668" s="25">
        <v>0</v>
      </c>
      <c r="I668" s="25">
        <v>1465682</v>
      </c>
      <c r="J668" s="25">
        <v>1601975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1778215</v>
      </c>
      <c r="Q668" s="25">
        <v>91567</v>
      </c>
      <c r="R668" s="25">
        <v>82713</v>
      </c>
      <c r="S668" s="25">
        <v>16464</v>
      </c>
      <c r="T668" s="25">
        <v>6868</v>
      </c>
      <c r="U668" s="25">
        <v>67163</v>
      </c>
      <c r="V668" s="25">
        <v>18139</v>
      </c>
      <c r="W668" s="25">
        <v>0</v>
      </c>
      <c r="X668" s="25">
        <v>138371</v>
      </c>
      <c r="Y668" s="25">
        <v>0</v>
      </c>
      <c r="Z668" s="25">
        <v>0</v>
      </c>
      <c r="AA668" s="25">
        <v>18688516</v>
      </c>
      <c r="AB668" s="25">
        <v>0</v>
      </c>
    </row>
    <row r="669" spans="1:28" x14ac:dyDescent="0.3">
      <c r="A669" s="24" t="s">
        <v>1336</v>
      </c>
      <c r="B669" s="22" t="s">
        <v>1337</v>
      </c>
      <c r="C669" s="22">
        <v>1</v>
      </c>
      <c r="D669" s="22">
        <v>0</v>
      </c>
      <c r="E669" s="25">
        <v>12955188</v>
      </c>
      <c r="F669" s="25">
        <v>0</v>
      </c>
      <c r="G669" s="25">
        <v>0</v>
      </c>
      <c r="H669" s="25">
        <v>2436</v>
      </c>
      <c r="I669" s="25">
        <v>1176633</v>
      </c>
      <c r="J669" s="25">
        <v>2947876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1356216</v>
      </c>
      <c r="Q669" s="25">
        <v>305442</v>
      </c>
      <c r="R669" s="25">
        <v>160973</v>
      </c>
      <c r="S669" s="25">
        <v>12569</v>
      </c>
      <c r="T669" s="25">
        <v>5243</v>
      </c>
      <c r="U669" s="25">
        <v>47649</v>
      </c>
      <c r="V669" s="25">
        <v>15919</v>
      </c>
      <c r="W669" s="25">
        <v>0</v>
      </c>
      <c r="X669" s="25">
        <v>409663</v>
      </c>
      <c r="Y669" s="25">
        <v>0</v>
      </c>
      <c r="Z669" s="25">
        <v>0</v>
      </c>
      <c r="AA669" s="25">
        <v>19395807</v>
      </c>
      <c r="AB669" s="25">
        <v>0</v>
      </c>
    </row>
    <row r="670" spans="1:28" x14ac:dyDescent="0.3">
      <c r="A670" s="24" t="s">
        <v>1338</v>
      </c>
      <c r="B670" s="22" t="s">
        <v>1339</v>
      </c>
      <c r="C670" s="22">
        <v>1</v>
      </c>
      <c r="D670" s="22">
        <v>0</v>
      </c>
      <c r="E670" s="25">
        <v>1818283</v>
      </c>
      <c r="F670" s="25">
        <v>0</v>
      </c>
      <c r="G670" s="25">
        <v>0</v>
      </c>
      <c r="H670" s="25">
        <v>0</v>
      </c>
      <c r="I670" s="25">
        <v>418845</v>
      </c>
      <c r="J670" s="25">
        <v>412389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362985</v>
      </c>
      <c r="Q670" s="25">
        <v>0</v>
      </c>
      <c r="R670" s="25">
        <v>0</v>
      </c>
      <c r="S670" s="25">
        <v>1918</v>
      </c>
      <c r="T670" s="25">
        <v>800</v>
      </c>
      <c r="U670" s="25">
        <v>11301</v>
      </c>
      <c r="V670" s="25">
        <v>1992</v>
      </c>
      <c r="W670" s="25">
        <v>0</v>
      </c>
      <c r="X670" s="25">
        <v>140000</v>
      </c>
      <c r="Y670" s="25">
        <v>0</v>
      </c>
      <c r="Z670" s="25">
        <v>0</v>
      </c>
      <c r="AA670" s="25">
        <v>3168513</v>
      </c>
      <c r="AB670" s="25">
        <v>0</v>
      </c>
    </row>
    <row r="671" spans="1:28" x14ac:dyDescent="0.3">
      <c r="A671" s="24" t="s">
        <v>1340</v>
      </c>
      <c r="B671" s="22" t="s">
        <v>1341</v>
      </c>
      <c r="C671" s="22">
        <v>1</v>
      </c>
      <c r="D671" s="22">
        <v>0</v>
      </c>
      <c r="E671" s="25">
        <v>8457392</v>
      </c>
      <c r="F671" s="25">
        <v>0</v>
      </c>
      <c r="G671" s="25">
        <v>0</v>
      </c>
      <c r="H671" s="25">
        <v>0</v>
      </c>
      <c r="I671" s="25">
        <v>847917</v>
      </c>
      <c r="J671" s="25">
        <v>2237360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1080076</v>
      </c>
      <c r="Q671" s="25">
        <v>89054</v>
      </c>
      <c r="R671" s="25">
        <v>305482</v>
      </c>
      <c r="S671" s="25">
        <v>12733</v>
      </c>
      <c r="T671" s="25">
        <v>5312</v>
      </c>
      <c r="U671" s="25">
        <v>45610</v>
      </c>
      <c r="V671" s="25">
        <v>14399</v>
      </c>
      <c r="W671" s="25">
        <v>0</v>
      </c>
      <c r="X671" s="25">
        <v>268567</v>
      </c>
      <c r="Y671" s="25">
        <v>0</v>
      </c>
      <c r="Z671" s="25">
        <v>0</v>
      </c>
      <c r="AA671" s="25">
        <v>13363902</v>
      </c>
      <c r="AB671" s="25">
        <v>0</v>
      </c>
    </row>
    <row r="672" spans="1:28" x14ac:dyDescent="0.3">
      <c r="A672" s="24" t="s">
        <v>1342</v>
      </c>
      <c r="B672" s="22" t="s">
        <v>1343</v>
      </c>
      <c r="C672" s="22">
        <v>1</v>
      </c>
      <c r="D672" s="22">
        <v>0</v>
      </c>
      <c r="E672" s="25">
        <v>10495591</v>
      </c>
      <c r="F672" s="25">
        <v>0</v>
      </c>
      <c r="G672" s="25">
        <v>0</v>
      </c>
      <c r="H672" s="25">
        <v>0</v>
      </c>
      <c r="I672" s="25">
        <v>1044178</v>
      </c>
      <c r="J672" s="25">
        <v>1164799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1383238</v>
      </c>
      <c r="Q672" s="25">
        <v>146409</v>
      </c>
      <c r="R672" s="25">
        <v>403662</v>
      </c>
      <c r="S672" s="25">
        <v>11745</v>
      </c>
      <c r="T672" s="25">
        <v>4900</v>
      </c>
      <c r="U672" s="25">
        <v>45960</v>
      </c>
      <c r="V672" s="25">
        <v>14325</v>
      </c>
      <c r="W672" s="25">
        <v>0</v>
      </c>
      <c r="X672" s="25">
        <v>627857</v>
      </c>
      <c r="Y672" s="25">
        <v>0</v>
      </c>
      <c r="Z672" s="25">
        <v>0</v>
      </c>
      <c r="AA672" s="25">
        <v>15342664</v>
      </c>
      <c r="AB672" s="25">
        <v>0</v>
      </c>
    </row>
    <row r="673" spans="1:28" x14ac:dyDescent="0.3">
      <c r="A673" s="24" t="s">
        <v>1344</v>
      </c>
      <c r="B673" s="22" t="s">
        <v>1345</v>
      </c>
      <c r="C673" s="22">
        <v>1</v>
      </c>
      <c r="D673" s="22">
        <v>0</v>
      </c>
      <c r="E673" s="25">
        <v>11765284</v>
      </c>
      <c r="F673" s="25">
        <v>0</v>
      </c>
      <c r="G673" s="25">
        <v>200123</v>
      </c>
      <c r="H673" s="25">
        <v>1188</v>
      </c>
      <c r="I673" s="25">
        <v>1064580</v>
      </c>
      <c r="J673" s="25">
        <v>2738637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514714</v>
      </c>
      <c r="Q673" s="25">
        <v>268069</v>
      </c>
      <c r="R673" s="25">
        <v>80424</v>
      </c>
      <c r="S673" s="25">
        <v>24373</v>
      </c>
      <c r="T673" s="25">
        <v>10168</v>
      </c>
      <c r="U673" s="25">
        <v>91861</v>
      </c>
      <c r="V673" s="25">
        <v>7048</v>
      </c>
      <c r="W673" s="25">
        <v>0</v>
      </c>
      <c r="X673" s="25">
        <v>551445</v>
      </c>
      <c r="Y673" s="25">
        <v>0</v>
      </c>
      <c r="Z673" s="25">
        <v>0</v>
      </c>
      <c r="AA673" s="25">
        <v>17317914</v>
      </c>
      <c r="AB673" s="25">
        <v>5354</v>
      </c>
    </row>
    <row r="674" spans="1:28" x14ac:dyDescent="0.3">
      <c r="A674" s="24" t="s">
        <v>1346</v>
      </c>
      <c r="B674" s="22" t="s">
        <v>1347</v>
      </c>
      <c r="C674" s="22">
        <v>1</v>
      </c>
      <c r="D674" s="22">
        <v>0</v>
      </c>
      <c r="E674" s="25">
        <v>8647915</v>
      </c>
      <c r="F674" s="25">
        <v>0</v>
      </c>
      <c r="G674" s="25">
        <v>92174</v>
      </c>
      <c r="H674" s="25">
        <v>4945</v>
      </c>
      <c r="I674" s="25">
        <v>922888</v>
      </c>
      <c r="J674" s="25">
        <v>1675227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527159</v>
      </c>
      <c r="Q674" s="25">
        <v>316732</v>
      </c>
      <c r="R674" s="25">
        <v>7852</v>
      </c>
      <c r="S674" s="25">
        <v>11550</v>
      </c>
      <c r="T674" s="25">
        <v>4818</v>
      </c>
      <c r="U674" s="25">
        <v>43455</v>
      </c>
      <c r="V674" s="25">
        <v>1562</v>
      </c>
      <c r="W674" s="25">
        <v>0</v>
      </c>
      <c r="X674" s="25">
        <v>227237</v>
      </c>
      <c r="Y674" s="25">
        <v>0</v>
      </c>
      <c r="Z674" s="25">
        <v>0</v>
      </c>
      <c r="AA674" s="25">
        <v>12483514</v>
      </c>
      <c r="AB674" s="25">
        <v>0</v>
      </c>
    </row>
    <row r="675" spans="1:28" x14ac:dyDescent="0.3">
      <c r="A675" s="26" t="s">
        <v>1348</v>
      </c>
      <c r="B675" s="22" t="s">
        <v>1349</v>
      </c>
      <c r="C675" s="22">
        <v>1</v>
      </c>
      <c r="D675" s="22">
        <v>1</v>
      </c>
      <c r="E675" s="25">
        <v>24918051710</v>
      </c>
      <c r="F675" s="25">
        <v>51628788</v>
      </c>
      <c r="G675" s="25">
        <v>223228324</v>
      </c>
      <c r="H675" s="25">
        <v>4997228</v>
      </c>
      <c r="I675" s="25">
        <v>2541026075</v>
      </c>
      <c r="J675" s="25">
        <v>3549426773</v>
      </c>
      <c r="K675" s="25">
        <v>11594232</v>
      </c>
      <c r="L675" s="25">
        <v>2365933</v>
      </c>
      <c r="M675" s="25">
        <v>32222068</v>
      </c>
      <c r="N675" s="25">
        <v>153732899</v>
      </c>
      <c r="O675" s="25">
        <v>56399589</v>
      </c>
      <c r="P675" s="25">
        <v>1308439773</v>
      </c>
      <c r="Q675" s="25">
        <v>656843963</v>
      </c>
      <c r="R675" s="25">
        <v>484313462</v>
      </c>
      <c r="S675" s="25">
        <v>41933094</v>
      </c>
      <c r="T675" s="25">
        <v>17177744</v>
      </c>
      <c r="U675" s="25">
        <v>162309619</v>
      </c>
      <c r="V675" s="25">
        <v>33929467</v>
      </c>
      <c r="W675" s="25">
        <v>0</v>
      </c>
      <c r="X675" s="25">
        <v>1066588804</v>
      </c>
      <c r="Y675" s="25">
        <v>4313167</v>
      </c>
      <c r="Z675" s="25">
        <v>28271832</v>
      </c>
      <c r="AA675" s="25">
        <v>35348794544</v>
      </c>
      <c r="AB675" s="25">
        <v>7236316</v>
      </c>
    </row>
    <row r="676" spans="1:28" x14ac:dyDescent="0.3">
      <c r="A676" s="26" t="s">
        <v>1350</v>
      </c>
      <c r="B676" s="22" t="s">
        <v>1351</v>
      </c>
      <c r="C676" s="22">
        <v>1</v>
      </c>
      <c r="D676" s="22">
        <v>1</v>
      </c>
      <c r="E676" s="25">
        <v>11335586</v>
      </c>
      <c r="F676" s="25">
        <v>0</v>
      </c>
      <c r="G676" s="25">
        <v>70000</v>
      </c>
      <c r="H676" s="25">
        <v>2561</v>
      </c>
      <c r="I676" s="25">
        <v>1081755</v>
      </c>
      <c r="J676" s="25">
        <v>1715856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1699494</v>
      </c>
      <c r="Q676" s="25">
        <v>172987</v>
      </c>
      <c r="R676" s="25">
        <v>0</v>
      </c>
      <c r="S676" s="25">
        <v>10666</v>
      </c>
      <c r="T676" s="25">
        <v>4450</v>
      </c>
      <c r="U676" s="25">
        <v>35591</v>
      </c>
      <c r="V676" s="25">
        <v>13300</v>
      </c>
      <c r="W676" s="25">
        <v>0</v>
      </c>
      <c r="X676" s="25">
        <v>295449</v>
      </c>
      <c r="Y676" s="25">
        <v>0</v>
      </c>
      <c r="Z676" s="25">
        <v>0</v>
      </c>
      <c r="AA676" s="25">
        <v>16437695</v>
      </c>
      <c r="AB676" s="25">
        <v>0</v>
      </c>
    </row>
    <row r="677" spans="1:28" x14ac:dyDescent="0.3">
      <c r="A677" s="24" t="s">
        <v>1352</v>
      </c>
      <c r="B677" s="22" t="s">
        <v>1353</v>
      </c>
      <c r="C677" s="22">
        <v>1</v>
      </c>
      <c r="D677" s="22">
        <v>1</v>
      </c>
      <c r="E677" s="25">
        <v>24929387296</v>
      </c>
      <c r="F677" s="25">
        <v>51628788</v>
      </c>
      <c r="G677" s="25">
        <v>223298324</v>
      </c>
      <c r="H677" s="25">
        <v>4999789</v>
      </c>
      <c r="I677" s="25">
        <v>2542107830</v>
      </c>
      <c r="J677" s="25">
        <v>3551142629</v>
      </c>
      <c r="K677" s="25">
        <v>11594232</v>
      </c>
      <c r="L677" s="25">
        <v>2365933</v>
      </c>
      <c r="M677" s="25">
        <v>32222068</v>
      </c>
      <c r="N677" s="25">
        <v>153732899</v>
      </c>
      <c r="O677" s="25">
        <v>56399589</v>
      </c>
      <c r="P677" s="25">
        <v>1310139267</v>
      </c>
      <c r="Q677" s="25">
        <v>657016950</v>
      </c>
      <c r="R677" s="25">
        <v>484313462</v>
      </c>
      <c r="S677" s="25">
        <v>41943760</v>
      </c>
      <c r="T677" s="25">
        <v>17182194</v>
      </c>
      <c r="U677" s="25">
        <v>162345210</v>
      </c>
      <c r="V677" s="25">
        <v>33942767</v>
      </c>
      <c r="W677" s="25">
        <v>0</v>
      </c>
      <c r="X677" s="25">
        <v>1066884253</v>
      </c>
      <c r="Y677" s="25">
        <v>4313167</v>
      </c>
      <c r="Z677" s="25">
        <v>28271832</v>
      </c>
      <c r="AA677" s="25">
        <v>35365232239</v>
      </c>
      <c r="AB677" s="25">
        <v>7236316</v>
      </c>
    </row>
    <row r="678" spans="1:28" x14ac:dyDescent="0.3"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</row>
  </sheetData>
  <hyperlinks>
    <hyperlink ref="A1" location="'Key'!B1" display="DABTB1" xr:uid="{FC4C4DDE-DBE1-4A50-B546-5857577ACE34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8ED84-73DF-4E62-99D3-18FC9A59CEE0}">
  <sheetPr codeName="Sheet5">
    <tabColor rgb="FFFFFF00"/>
  </sheetPr>
  <dimension ref="A1:AE677"/>
  <sheetViews>
    <sheetView workbookViewId="0">
      <pane xSplit="2" ySplit="1" topLeftCell="C662" activePane="bottomRight" state="frozen"/>
      <selection activeCell="B44" sqref="B44"/>
      <selection pane="topRight" activeCell="B44" sqref="B44"/>
      <selection pane="bottomLeft" activeCell="B44" sqref="B44"/>
      <selection pane="bottomRight" activeCell="B44" sqref="B44"/>
    </sheetView>
  </sheetViews>
  <sheetFormatPr defaultRowHeight="14" x14ac:dyDescent="0.3"/>
  <cols>
    <col min="1" max="1" width="8.7265625" style="22"/>
    <col min="2" max="2" width="19.453125" style="22" bestFit="1" customWidth="1"/>
    <col min="3" max="3" width="4.26953125" style="22" bestFit="1" customWidth="1"/>
    <col min="4" max="4" width="4.36328125" style="22" bestFit="1" customWidth="1"/>
    <col min="5" max="5" width="17.54296875" style="22" bestFit="1" customWidth="1"/>
    <col min="6" max="6" width="9.6328125" style="22" bestFit="1" customWidth="1"/>
    <col min="7" max="7" width="13.6328125" style="22" bestFit="1" customWidth="1"/>
    <col min="8" max="8" width="15.81640625" style="22" bestFit="1" customWidth="1"/>
    <col min="9" max="9" width="11.81640625" style="22" bestFit="1" customWidth="1"/>
    <col min="10" max="13" width="9.6328125" style="22" bestFit="1" customWidth="1"/>
    <col min="14" max="14" width="8.81640625" style="22" bestFit="1" customWidth="1"/>
    <col min="15" max="15" width="11.26953125" style="22" bestFit="1" customWidth="1"/>
    <col min="16" max="16" width="13.6328125" style="22" bestFit="1" customWidth="1"/>
    <col min="17" max="17" width="8.81640625" style="22" bestFit="1" customWidth="1"/>
    <col min="18" max="18" width="13.6328125" style="22" bestFit="1" customWidth="1"/>
    <col min="19" max="19" width="12.54296875" style="22" bestFit="1" customWidth="1"/>
    <col min="20" max="20" width="9.6328125" style="22" bestFit="1" customWidth="1"/>
    <col min="21" max="22" width="12.54296875" style="22" bestFit="1" customWidth="1"/>
    <col min="23" max="24" width="14.7265625" style="22" bestFit="1" customWidth="1"/>
    <col min="25" max="25" width="11.81640625" style="22" bestFit="1" customWidth="1"/>
    <col min="26" max="27" width="13.6328125" style="22" bestFit="1" customWidth="1"/>
    <col min="28" max="28" width="8.81640625" style="22" bestFit="1" customWidth="1"/>
    <col min="29" max="31" width="13.6328125" style="22" bestFit="1" customWidth="1"/>
    <col min="32" max="16384" width="8.7265625" style="22"/>
  </cols>
  <sheetData>
    <row r="1" spans="1:31" ht="140" x14ac:dyDescent="0.3">
      <c r="A1" s="21" t="s">
        <v>1502</v>
      </c>
      <c r="B1" s="22" t="s">
        <v>1500</v>
      </c>
      <c r="C1" s="22" t="s">
        <v>0</v>
      </c>
      <c r="D1" s="22" t="s">
        <v>1</v>
      </c>
      <c r="E1" s="23" t="s">
        <v>1403</v>
      </c>
      <c r="F1" s="23" t="s">
        <v>1404</v>
      </c>
      <c r="G1" s="23" t="s">
        <v>1405</v>
      </c>
      <c r="H1" s="23" t="s">
        <v>1406</v>
      </c>
      <c r="I1" s="23" t="s">
        <v>1407</v>
      </c>
      <c r="J1" s="23" t="s">
        <v>1360</v>
      </c>
      <c r="K1" s="23" t="s">
        <v>1408</v>
      </c>
      <c r="L1" s="23" t="s">
        <v>1409</v>
      </c>
      <c r="M1" s="23" t="s">
        <v>1361</v>
      </c>
      <c r="N1" s="23" t="s">
        <v>1503</v>
      </c>
      <c r="O1" s="23" t="s">
        <v>1362</v>
      </c>
      <c r="P1" s="23" t="s">
        <v>1363</v>
      </c>
      <c r="Q1" s="23" t="s">
        <v>1364</v>
      </c>
      <c r="R1" s="23" t="s">
        <v>1365</v>
      </c>
      <c r="S1" s="23" t="s">
        <v>1366</v>
      </c>
      <c r="T1" s="23" t="s">
        <v>1367</v>
      </c>
      <c r="U1" s="23" t="s">
        <v>1368</v>
      </c>
      <c r="V1" s="23" t="s">
        <v>1369</v>
      </c>
      <c r="W1" s="23" t="s">
        <v>1370</v>
      </c>
      <c r="X1" s="23" t="s">
        <v>1410</v>
      </c>
      <c r="Y1" s="23" t="s">
        <v>1464</v>
      </c>
      <c r="Z1" s="23" t="s">
        <v>1465</v>
      </c>
      <c r="AA1" s="23" t="s">
        <v>1466</v>
      </c>
      <c r="AB1" s="23" t="s">
        <v>1467</v>
      </c>
      <c r="AC1" s="23" t="s">
        <v>1468</v>
      </c>
      <c r="AD1" s="23" t="s">
        <v>1495</v>
      </c>
      <c r="AE1" s="23" t="s">
        <v>1496</v>
      </c>
    </row>
    <row r="2" spans="1:31" x14ac:dyDescent="0.3">
      <c r="A2" s="24" t="s">
        <v>2</v>
      </c>
      <c r="B2" s="22" t="s">
        <v>3</v>
      </c>
      <c r="C2" s="22">
        <v>1</v>
      </c>
      <c r="D2" s="22">
        <v>1</v>
      </c>
      <c r="E2" s="25">
        <v>5814193109</v>
      </c>
      <c r="F2" s="25">
        <v>10187</v>
      </c>
      <c r="G2" s="25">
        <v>570746</v>
      </c>
      <c r="H2" s="25">
        <v>2344090340</v>
      </c>
      <c r="I2" s="25">
        <v>230106</v>
      </c>
      <c r="J2" s="28">
        <v>0.61199999999999999</v>
      </c>
      <c r="K2" s="25">
        <v>12862</v>
      </c>
      <c r="L2" s="25">
        <v>12172</v>
      </c>
      <c r="M2" s="25">
        <v>12862</v>
      </c>
      <c r="N2" s="28">
        <v>1.1240000000000001</v>
      </c>
      <c r="O2" s="28">
        <v>1.7230000000000001</v>
      </c>
      <c r="P2" s="29">
        <v>16021.91</v>
      </c>
      <c r="Q2" s="30">
        <v>9.1000000000000004E-3</v>
      </c>
      <c r="R2" s="29">
        <v>5193.78</v>
      </c>
      <c r="S2" s="29">
        <v>10828.13</v>
      </c>
      <c r="T2" s="28">
        <v>0.68400000000000005</v>
      </c>
      <c r="U2" s="29">
        <v>10958.98</v>
      </c>
      <c r="V2" s="29">
        <v>10958.98</v>
      </c>
      <c r="W2" s="25">
        <v>140954401</v>
      </c>
      <c r="X2" s="25">
        <v>130277646</v>
      </c>
      <c r="Y2" s="25">
        <v>2605552</v>
      </c>
      <c r="Z2" s="25">
        <v>10676755</v>
      </c>
      <c r="AA2" s="25">
        <v>23745495</v>
      </c>
      <c r="AB2" s="25">
        <v>0</v>
      </c>
      <c r="AC2" s="25">
        <v>16504035</v>
      </c>
      <c r="AD2" s="25">
        <v>26505480</v>
      </c>
      <c r="AE2" s="25">
        <v>25432717</v>
      </c>
    </row>
    <row r="3" spans="1:31" x14ac:dyDescent="0.3">
      <c r="A3" s="24" t="s">
        <v>4</v>
      </c>
      <c r="B3" s="22" t="s">
        <v>5</v>
      </c>
      <c r="C3" s="22">
        <v>1</v>
      </c>
      <c r="D3" s="22">
        <v>0</v>
      </c>
      <c r="E3" s="25">
        <v>722490073</v>
      </c>
      <c r="F3" s="25">
        <v>683</v>
      </c>
      <c r="G3" s="25">
        <v>1057818</v>
      </c>
      <c r="H3" s="25">
        <v>205929337</v>
      </c>
      <c r="I3" s="25">
        <v>301507</v>
      </c>
      <c r="J3" s="28">
        <v>0.80200000000000005</v>
      </c>
      <c r="K3" s="25">
        <v>795</v>
      </c>
      <c r="L3" s="25">
        <v>853</v>
      </c>
      <c r="M3" s="25">
        <v>824</v>
      </c>
      <c r="N3" s="28">
        <v>1.1240000000000001</v>
      </c>
      <c r="O3" s="28">
        <v>1.6839999999999999</v>
      </c>
      <c r="P3" s="29">
        <v>15659.26</v>
      </c>
      <c r="Q3" s="30">
        <v>1.1220000000000001E-2</v>
      </c>
      <c r="R3" s="29">
        <v>11868.71</v>
      </c>
      <c r="S3" s="29">
        <v>3790.55</v>
      </c>
      <c r="T3" s="28">
        <v>0.45900000000000002</v>
      </c>
      <c r="U3" s="29">
        <v>7187.6</v>
      </c>
      <c r="V3" s="29">
        <v>7187.6</v>
      </c>
      <c r="W3" s="25">
        <v>5922583</v>
      </c>
      <c r="X3" s="25">
        <v>7072498</v>
      </c>
      <c r="Y3" s="25">
        <v>141449</v>
      </c>
      <c r="Z3" s="25">
        <v>141449</v>
      </c>
      <c r="AA3" s="25">
        <v>2740068</v>
      </c>
      <c r="AB3" s="25">
        <v>0</v>
      </c>
      <c r="AC3" s="25">
        <v>990335</v>
      </c>
      <c r="AD3" s="25">
        <v>1590478</v>
      </c>
      <c r="AE3" s="25">
        <v>1526106</v>
      </c>
    </row>
    <row r="4" spans="1:31" x14ac:dyDescent="0.3">
      <c r="A4" s="24" t="s">
        <v>6</v>
      </c>
      <c r="B4" s="22" t="s">
        <v>7</v>
      </c>
      <c r="C4" s="22">
        <v>1</v>
      </c>
      <c r="D4" s="22">
        <v>0</v>
      </c>
      <c r="E4" s="25">
        <v>3622478376</v>
      </c>
      <c r="F4" s="25">
        <v>4091</v>
      </c>
      <c r="G4" s="25">
        <v>885475</v>
      </c>
      <c r="H4" s="25">
        <v>1662109870</v>
      </c>
      <c r="I4" s="25">
        <v>406284</v>
      </c>
      <c r="J4" s="28">
        <v>1.08</v>
      </c>
      <c r="K4" s="25">
        <v>4597</v>
      </c>
      <c r="L4" s="25">
        <v>4630</v>
      </c>
      <c r="M4" s="25">
        <v>4614</v>
      </c>
      <c r="N4" s="28">
        <v>1.1240000000000001</v>
      </c>
      <c r="O4" s="28">
        <v>1.127</v>
      </c>
      <c r="P4" s="29">
        <v>10479.799999999999</v>
      </c>
      <c r="Q4" s="30">
        <v>1.512E-2</v>
      </c>
      <c r="R4" s="29">
        <v>13388.38</v>
      </c>
      <c r="S4" s="29">
        <v>0</v>
      </c>
      <c r="T4" s="28">
        <v>0.40300000000000002</v>
      </c>
      <c r="U4" s="29">
        <v>4223.3500000000004</v>
      </c>
      <c r="V4" s="29">
        <v>4223.3500000000004</v>
      </c>
      <c r="W4" s="25">
        <v>19486537</v>
      </c>
      <c r="X4" s="25">
        <v>19245011</v>
      </c>
      <c r="Y4" s="25">
        <v>384900</v>
      </c>
      <c r="Z4" s="25">
        <v>384900</v>
      </c>
      <c r="AA4" s="25">
        <v>9452255</v>
      </c>
      <c r="AB4" s="25">
        <v>0</v>
      </c>
      <c r="AC4" s="25">
        <v>2877240</v>
      </c>
      <c r="AD4" s="25">
        <v>4620847</v>
      </c>
      <c r="AE4" s="25">
        <v>4433826</v>
      </c>
    </row>
    <row r="5" spans="1:31" x14ac:dyDescent="0.3">
      <c r="A5" s="24" t="s">
        <v>8</v>
      </c>
      <c r="B5" s="22" t="s">
        <v>9</v>
      </c>
      <c r="C5" s="22">
        <v>1</v>
      </c>
      <c r="D5" s="22">
        <v>0</v>
      </c>
      <c r="E5" s="25">
        <v>1510323874</v>
      </c>
      <c r="F5" s="25">
        <v>1749</v>
      </c>
      <c r="G5" s="25">
        <v>863535</v>
      </c>
      <c r="H5" s="25">
        <v>510186811</v>
      </c>
      <c r="I5" s="25">
        <v>291702</v>
      </c>
      <c r="J5" s="28">
        <v>0.77600000000000002</v>
      </c>
      <c r="K5" s="25">
        <v>2118</v>
      </c>
      <c r="L5" s="25">
        <v>2106</v>
      </c>
      <c r="M5" s="25">
        <v>2118</v>
      </c>
      <c r="N5" s="28">
        <v>1.1240000000000001</v>
      </c>
      <c r="O5" s="28">
        <v>1.488</v>
      </c>
      <c r="P5" s="29">
        <v>13836.68</v>
      </c>
      <c r="Q5" s="30">
        <v>1.086E-2</v>
      </c>
      <c r="R5" s="29">
        <v>9377.99</v>
      </c>
      <c r="S5" s="29">
        <v>4458.6899999999996</v>
      </c>
      <c r="T5" s="28">
        <v>0.51400000000000001</v>
      </c>
      <c r="U5" s="29">
        <v>7112.05</v>
      </c>
      <c r="V5" s="29">
        <v>7112.05</v>
      </c>
      <c r="W5" s="25">
        <v>15063322</v>
      </c>
      <c r="X5" s="25">
        <v>13612223</v>
      </c>
      <c r="Y5" s="25">
        <v>272244</v>
      </c>
      <c r="Z5" s="25">
        <v>1451099</v>
      </c>
      <c r="AA5" s="25">
        <v>5337090</v>
      </c>
      <c r="AB5" s="25">
        <v>0</v>
      </c>
      <c r="AC5" s="25">
        <v>2725024</v>
      </c>
      <c r="AD5" s="25">
        <v>4376388</v>
      </c>
      <c r="AE5" s="25">
        <v>4199261</v>
      </c>
    </row>
    <row r="6" spans="1:31" x14ac:dyDescent="0.3">
      <c r="A6" s="24" t="s">
        <v>10</v>
      </c>
      <c r="B6" s="22" t="s">
        <v>11</v>
      </c>
      <c r="C6" s="22">
        <v>1</v>
      </c>
      <c r="D6" s="22">
        <v>0</v>
      </c>
      <c r="E6" s="25">
        <v>1058318469</v>
      </c>
      <c r="F6" s="25">
        <v>1986</v>
      </c>
      <c r="G6" s="25">
        <v>532889</v>
      </c>
      <c r="H6" s="25">
        <v>418726563</v>
      </c>
      <c r="I6" s="25">
        <v>210839</v>
      </c>
      <c r="J6" s="28">
        <v>0.56000000000000005</v>
      </c>
      <c r="K6" s="25">
        <v>2429</v>
      </c>
      <c r="L6" s="25">
        <v>2478</v>
      </c>
      <c r="M6" s="25">
        <v>2454</v>
      </c>
      <c r="N6" s="28">
        <v>1.1240000000000001</v>
      </c>
      <c r="O6" s="28">
        <v>1.621</v>
      </c>
      <c r="P6" s="29">
        <v>15073.43</v>
      </c>
      <c r="Q6" s="30">
        <v>9.1000000000000004E-3</v>
      </c>
      <c r="R6" s="29">
        <v>4849.28</v>
      </c>
      <c r="S6" s="29">
        <v>10224.15</v>
      </c>
      <c r="T6" s="28">
        <v>0.74299999999999999</v>
      </c>
      <c r="U6" s="29">
        <v>11199.55</v>
      </c>
      <c r="V6" s="29">
        <v>11199.55</v>
      </c>
      <c r="W6" s="25">
        <v>27483696</v>
      </c>
      <c r="X6" s="25">
        <v>27831260</v>
      </c>
      <c r="Y6" s="25">
        <v>556625</v>
      </c>
      <c r="Z6" s="25">
        <v>556625</v>
      </c>
      <c r="AA6" s="25">
        <v>7560723</v>
      </c>
      <c r="AB6" s="25">
        <v>0</v>
      </c>
      <c r="AC6" s="25">
        <v>2244290</v>
      </c>
      <c r="AD6" s="25">
        <v>3604329</v>
      </c>
      <c r="AE6" s="25">
        <v>3458450</v>
      </c>
    </row>
    <row r="7" spans="1:31" x14ac:dyDescent="0.3">
      <c r="A7" s="24" t="s">
        <v>12</v>
      </c>
      <c r="B7" s="22" t="s">
        <v>13</v>
      </c>
      <c r="C7" s="22">
        <v>1</v>
      </c>
      <c r="D7" s="22">
        <v>0</v>
      </c>
      <c r="E7" s="25">
        <v>4612359257</v>
      </c>
      <c r="F7" s="25">
        <v>4819</v>
      </c>
      <c r="G7" s="25">
        <v>957119</v>
      </c>
      <c r="H7" s="25">
        <v>1330982729</v>
      </c>
      <c r="I7" s="25">
        <v>276194</v>
      </c>
      <c r="J7" s="28">
        <v>0.73399999999999999</v>
      </c>
      <c r="K7" s="25">
        <v>5956</v>
      </c>
      <c r="L7" s="25">
        <v>5933</v>
      </c>
      <c r="M7" s="25">
        <v>5956</v>
      </c>
      <c r="N7" s="28">
        <v>1.1240000000000001</v>
      </c>
      <c r="O7" s="28">
        <v>1.369</v>
      </c>
      <c r="P7" s="29">
        <v>12730.12</v>
      </c>
      <c r="Q7" s="30">
        <v>1.027E-2</v>
      </c>
      <c r="R7" s="29">
        <v>9829.61</v>
      </c>
      <c r="S7" s="29">
        <v>2900.51</v>
      </c>
      <c r="T7" s="28">
        <v>0.47399999999999998</v>
      </c>
      <c r="U7" s="29">
        <v>6034.07</v>
      </c>
      <c r="V7" s="29">
        <v>6034.07</v>
      </c>
      <c r="W7" s="25">
        <v>35938921</v>
      </c>
      <c r="X7" s="25">
        <v>32311355</v>
      </c>
      <c r="Y7" s="25">
        <v>646227</v>
      </c>
      <c r="Z7" s="25">
        <v>3627566</v>
      </c>
      <c r="AA7" s="25">
        <v>10770256</v>
      </c>
      <c r="AB7" s="25">
        <v>0</v>
      </c>
      <c r="AC7" s="25">
        <v>2729520</v>
      </c>
      <c r="AD7" s="25">
        <v>4383609</v>
      </c>
      <c r="AE7" s="25">
        <v>4206190</v>
      </c>
    </row>
    <row r="8" spans="1:31" x14ac:dyDescent="0.3">
      <c r="A8" s="24" t="s">
        <v>14</v>
      </c>
      <c r="B8" s="22" t="s">
        <v>15</v>
      </c>
      <c r="C8" s="22">
        <v>1</v>
      </c>
      <c r="D8" s="22">
        <v>0</v>
      </c>
      <c r="E8" s="25">
        <v>436514161</v>
      </c>
      <c r="F8" s="25">
        <v>406</v>
      </c>
      <c r="G8" s="25">
        <v>1075158</v>
      </c>
      <c r="H8" s="25">
        <v>168528414</v>
      </c>
      <c r="I8" s="25">
        <v>415094</v>
      </c>
      <c r="J8" s="28">
        <v>1.1040000000000001</v>
      </c>
      <c r="K8" s="25">
        <v>340</v>
      </c>
      <c r="L8" s="25">
        <v>320</v>
      </c>
      <c r="M8" s="25">
        <v>340</v>
      </c>
      <c r="N8" s="28">
        <v>1.1240000000000001</v>
      </c>
      <c r="O8" s="28">
        <v>1.421</v>
      </c>
      <c r="P8" s="29">
        <v>13213.66</v>
      </c>
      <c r="Q8" s="30">
        <v>1.545E-2</v>
      </c>
      <c r="R8" s="29">
        <v>16611.189999999999</v>
      </c>
      <c r="S8" s="29">
        <v>0</v>
      </c>
      <c r="T8" s="28">
        <v>0.35499999999999998</v>
      </c>
      <c r="U8" s="29">
        <v>4690.84</v>
      </c>
      <c r="V8" s="29">
        <v>4690.84</v>
      </c>
      <c r="W8" s="25">
        <v>1594886</v>
      </c>
      <c r="X8" s="25">
        <v>1417246</v>
      </c>
      <c r="Y8" s="25">
        <v>28344</v>
      </c>
      <c r="Z8" s="25">
        <v>177640</v>
      </c>
      <c r="AA8" s="25">
        <v>99600</v>
      </c>
      <c r="AB8" s="25">
        <v>0</v>
      </c>
      <c r="AC8" s="25">
        <v>103716</v>
      </c>
      <c r="AD8" s="25">
        <v>166567</v>
      </c>
      <c r="AE8" s="25">
        <v>159826</v>
      </c>
    </row>
    <row r="9" spans="1:31" x14ac:dyDescent="0.3">
      <c r="A9" s="24" t="s">
        <v>16</v>
      </c>
      <c r="B9" s="22" t="s">
        <v>17</v>
      </c>
      <c r="C9" s="22">
        <v>1</v>
      </c>
      <c r="D9" s="22">
        <v>1</v>
      </c>
      <c r="E9" s="25">
        <v>5915908710</v>
      </c>
      <c r="F9" s="25">
        <v>5997</v>
      </c>
      <c r="G9" s="25">
        <v>986478</v>
      </c>
      <c r="H9" s="25">
        <v>2249701368</v>
      </c>
      <c r="I9" s="25">
        <v>375137</v>
      </c>
      <c r="J9" s="28">
        <v>0.997</v>
      </c>
      <c r="K9" s="25">
        <v>7330</v>
      </c>
      <c r="L9" s="25">
        <v>7281</v>
      </c>
      <c r="M9" s="25">
        <v>7330</v>
      </c>
      <c r="N9" s="28">
        <v>1.1240000000000001</v>
      </c>
      <c r="O9" s="28">
        <v>1.264</v>
      </c>
      <c r="P9" s="29">
        <v>11753.74</v>
      </c>
      <c r="Q9" s="30">
        <v>1.3950000000000001E-2</v>
      </c>
      <c r="R9" s="29">
        <v>13761.36</v>
      </c>
      <c r="S9" s="29">
        <v>0</v>
      </c>
      <c r="T9" s="28">
        <v>0.40500000000000003</v>
      </c>
      <c r="U9" s="29">
        <v>4760.26</v>
      </c>
      <c r="V9" s="29">
        <v>4760.26</v>
      </c>
      <c r="W9" s="25">
        <v>34892706</v>
      </c>
      <c r="X9" s="25">
        <v>31845783</v>
      </c>
      <c r="Y9" s="25">
        <v>636915</v>
      </c>
      <c r="Z9" s="25">
        <v>3046923</v>
      </c>
      <c r="AA9" s="25">
        <v>7141467</v>
      </c>
      <c r="AB9" s="25">
        <v>2008</v>
      </c>
      <c r="AC9" s="25">
        <v>1922525</v>
      </c>
      <c r="AD9" s="25">
        <v>3087575</v>
      </c>
      <c r="AE9" s="25">
        <v>2962611</v>
      </c>
    </row>
    <row r="10" spans="1:31" x14ac:dyDescent="0.3">
      <c r="A10" s="24" t="s">
        <v>18</v>
      </c>
      <c r="B10" s="22" t="s">
        <v>19</v>
      </c>
      <c r="C10" s="22">
        <v>1</v>
      </c>
      <c r="D10" s="22">
        <v>0</v>
      </c>
      <c r="E10" s="25">
        <v>218089879</v>
      </c>
      <c r="F10" s="25">
        <v>242</v>
      </c>
      <c r="G10" s="25">
        <v>901197</v>
      </c>
      <c r="H10" s="25">
        <v>75158189</v>
      </c>
      <c r="I10" s="25">
        <v>310571</v>
      </c>
      <c r="J10" s="28">
        <v>0.82599999999999996</v>
      </c>
      <c r="K10" s="25">
        <v>284</v>
      </c>
      <c r="L10" s="25">
        <v>314</v>
      </c>
      <c r="M10" s="25">
        <v>299</v>
      </c>
      <c r="N10" s="28">
        <v>1.1240000000000001</v>
      </c>
      <c r="O10" s="28">
        <v>1.589</v>
      </c>
      <c r="P10" s="29">
        <v>14775.87</v>
      </c>
      <c r="Q10" s="30">
        <v>1.1560000000000001E-2</v>
      </c>
      <c r="R10" s="29">
        <v>10417.83</v>
      </c>
      <c r="S10" s="29">
        <v>4358.04</v>
      </c>
      <c r="T10" s="28">
        <v>0.49099999999999999</v>
      </c>
      <c r="U10" s="29">
        <v>7254.95</v>
      </c>
      <c r="V10" s="29">
        <v>7254.95</v>
      </c>
      <c r="W10" s="25">
        <v>2169231</v>
      </c>
      <c r="X10" s="25">
        <v>2748473</v>
      </c>
      <c r="Y10" s="25">
        <v>54969</v>
      </c>
      <c r="Z10" s="25">
        <v>54969</v>
      </c>
      <c r="AA10" s="25">
        <v>1061621</v>
      </c>
      <c r="AB10" s="25">
        <v>0</v>
      </c>
      <c r="AC10" s="25">
        <v>356380</v>
      </c>
      <c r="AD10" s="25">
        <v>572346</v>
      </c>
      <c r="AE10" s="25">
        <v>549181</v>
      </c>
    </row>
    <row r="11" spans="1:31" x14ac:dyDescent="0.3">
      <c r="A11" s="24" t="s">
        <v>20</v>
      </c>
      <c r="B11" s="22" t="s">
        <v>21</v>
      </c>
      <c r="C11" s="22">
        <v>1</v>
      </c>
      <c r="D11" s="22">
        <v>0</v>
      </c>
      <c r="E11" s="25">
        <v>4469493828</v>
      </c>
      <c r="F11" s="25">
        <v>4898</v>
      </c>
      <c r="G11" s="25">
        <v>912514</v>
      </c>
      <c r="H11" s="25">
        <v>1815856125</v>
      </c>
      <c r="I11" s="25">
        <v>370734</v>
      </c>
      <c r="J11" s="28">
        <v>0.98599999999999999</v>
      </c>
      <c r="K11" s="25">
        <v>5727</v>
      </c>
      <c r="L11" s="25">
        <v>5775</v>
      </c>
      <c r="M11" s="25">
        <v>5751</v>
      </c>
      <c r="N11" s="28">
        <v>1.1240000000000001</v>
      </c>
      <c r="O11" s="28">
        <v>1.218</v>
      </c>
      <c r="P11" s="29">
        <v>11325.99</v>
      </c>
      <c r="Q11" s="30">
        <v>1.38E-2</v>
      </c>
      <c r="R11" s="29">
        <v>12592.69</v>
      </c>
      <c r="S11" s="29">
        <v>0</v>
      </c>
      <c r="T11" s="28">
        <v>0.41499999999999998</v>
      </c>
      <c r="U11" s="29">
        <v>4700.28</v>
      </c>
      <c r="V11" s="29">
        <v>4700.28</v>
      </c>
      <c r="W11" s="25">
        <v>27031311</v>
      </c>
      <c r="X11" s="25">
        <v>25601431</v>
      </c>
      <c r="Y11" s="25">
        <v>512028</v>
      </c>
      <c r="Z11" s="25">
        <v>1429880</v>
      </c>
      <c r="AA11" s="25">
        <v>10069250</v>
      </c>
      <c r="AB11" s="25">
        <v>0</v>
      </c>
      <c r="AC11" s="25">
        <v>2831847</v>
      </c>
      <c r="AD11" s="25">
        <v>4547946</v>
      </c>
      <c r="AE11" s="25">
        <v>4363876</v>
      </c>
    </row>
    <row r="12" spans="1:31" x14ac:dyDescent="0.3">
      <c r="A12" s="24" t="s">
        <v>22</v>
      </c>
      <c r="B12" s="22" t="s">
        <v>23</v>
      </c>
      <c r="C12" s="22">
        <v>1</v>
      </c>
      <c r="D12" s="22">
        <v>0</v>
      </c>
      <c r="E12" s="25">
        <v>1134102711</v>
      </c>
      <c r="F12" s="25">
        <v>1200</v>
      </c>
      <c r="G12" s="25">
        <v>945085</v>
      </c>
      <c r="H12" s="25">
        <v>461233824</v>
      </c>
      <c r="I12" s="25">
        <v>384361</v>
      </c>
      <c r="J12" s="28">
        <v>1.022</v>
      </c>
      <c r="K12" s="25">
        <v>1381</v>
      </c>
      <c r="L12" s="25">
        <v>1382</v>
      </c>
      <c r="M12" s="25">
        <v>1382</v>
      </c>
      <c r="N12" s="28">
        <v>1.1240000000000001</v>
      </c>
      <c r="O12" s="28">
        <v>1.1220000000000001</v>
      </c>
      <c r="P12" s="29">
        <v>10433.299999999999</v>
      </c>
      <c r="Q12" s="30">
        <v>1.43E-2</v>
      </c>
      <c r="R12" s="29">
        <v>13514.71</v>
      </c>
      <c r="S12" s="29">
        <v>0</v>
      </c>
      <c r="T12" s="28">
        <v>0.39600000000000002</v>
      </c>
      <c r="U12" s="29">
        <v>4131.58</v>
      </c>
      <c r="V12" s="29">
        <v>4131.58</v>
      </c>
      <c r="W12" s="25">
        <v>5709844</v>
      </c>
      <c r="X12" s="25">
        <v>5824236</v>
      </c>
      <c r="Y12" s="25">
        <v>116484</v>
      </c>
      <c r="Z12" s="25">
        <v>116484</v>
      </c>
      <c r="AA12" s="25">
        <v>2104323</v>
      </c>
      <c r="AB12" s="25">
        <v>0</v>
      </c>
      <c r="AC12" s="25">
        <v>695086</v>
      </c>
      <c r="AD12" s="25">
        <v>1116308</v>
      </c>
      <c r="AE12" s="25">
        <v>1071127</v>
      </c>
    </row>
    <row r="13" spans="1:31" x14ac:dyDescent="0.3">
      <c r="A13" s="24" t="s">
        <v>24</v>
      </c>
      <c r="B13" s="22" t="s">
        <v>25</v>
      </c>
      <c r="C13" s="22">
        <v>1</v>
      </c>
      <c r="D13" s="22">
        <v>0</v>
      </c>
      <c r="E13" s="25">
        <v>548630125</v>
      </c>
      <c r="F13" s="25">
        <v>1508</v>
      </c>
      <c r="G13" s="25">
        <v>363813</v>
      </c>
      <c r="H13" s="25">
        <v>230186547</v>
      </c>
      <c r="I13" s="25">
        <v>152643</v>
      </c>
      <c r="J13" s="28">
        <v>0.40600000000000003</v>
      </c>
      <c r="K13" s="25">
        <v>1941</v>
      </c>
      <c r="L13" s="25">
        <v>1844</v>
      </c>
      <c r="M13" s="25">
        <v>1941</v>
      </c>
      <c r="N13" s="28">
        <v>1.1240000000000001</v>
      </c>
      <c r="O13" s="28">
        <v>1.69</v>
      </c>
      <c r="P13" s="29">
        <v>15715.05</v>
      </c>
      <c r="Q13" s="30">
        <v>9.1000000000000004E-3</v>
      </c>
      <c r="R13" s="29">
        <v>3310.69</v>
      </c>
      <c r="S13" s="29">
        <v>12404.36</v>
      </c>
      <c r="T13" s="28">
        <v>0.93</v>
      </c>
      <c r="U13" s="29">
        <v>14614.99</v>
      </c>
      <c r="V13" s="29">
        <v>14614.99</v>
      </c>
      <c r="W13" s="25">
        <v>28367696</v>
      </c>
      <c r="X13" s="25">
        <v>24657285</v>
      </c>
      <c r="Y13" s="25">
        <v>493145</v>
      </c>
      <c r="Z13" s="25">
        <v>3710411</v>
      </c>
      <c r="AA13" s="25">
        <v>5017925</v>
      </c>
      <c r="AB13" s="25">
        <v>0</v>
      </c>
      <c r="AC13" s="25">
        <v>2219219</v>
      </c>
      <c r="AD13" s="25">
        <v>3564065</v>
      </c>
      <c r="AE13" s="25">
        <v>3419816</v>
      </c>
    </row>
    <row r="14" spans="1:31" x14ac:dyDescent="0.3">
      <c r="A14" s="24" t="s">
        <v>26</v>
      </c>
      <c r="B14" s="22" t="s">
        <v>27</v>
      </c>
      <c r="C14" s="22">
        <v>1</v>
      </c>
      <c r="D14" s="22">
        <v>0</v>
      </c>
      <c r="E14" s="25">
        <v>254832614</v>
      </c>
      <c r="F14" s="25">
        <v>477</v>
      </c>
      <c r="G14" s="25">
        <v>534240</v>
      </c>
      <c r="H14" s="25">
        <v>94323074</v>
      </c>
      <c r="I14" s="25">
        <v>197742</v>
      </c>
      <c r="J14" s="28">
        <v>0.52600000000000002</v>
      </c>
      <c r="K14" s="25">
        <v>584</v>
      </c>
      <c r="L14" s="25">
        <v>599</v>
      </c>
      <c r="M14" s="25">
        <v>592</v>
      </c>
      <c r="N14" s="28">
        <v>1.091</v>
      </c>
      <c r="O14" s="28">
        <v>1.762</v>
      </c>
      <c r="P14" s="29">
        <v>15903.53</v>
      </c>
      <c r="Q14" s="30">
        <v>9.1000000000000004E-3</v>
      </c>
      <c r="R14" s="29">
        <v>4861.58</v>
      </c>
      <c r="S14" s="29">
        <v>11041.95</v>
      </c>
      <c r="T14" s="28">
        <v>0.72199999999999998</v>
      </c>
      <c r="U14" s="29">
        <v>11482.34</v>
      </c>
      <c r="V14" s="29">
        <v>11482.34</v>
      </c>
      <c r="W14" s="25">
        <v>6797546</v>
      </c>
      <c r="X14" s="25">
        <v>7210032</v>
      </c>
      <c r="Y14" s="25">
        <v>144200</v>
      </c>
      <c r="Z14" s="25">
        <v>144200</v>
      </c>
      <c r="AA14" s="25">
        <v>2400884</v>
      </c>
      <c r="AB14" s="25">
        <v>0</v>
      </c>
      <c r="AC14" s="25">
        <v>422318</v>
      </c>
      <c r="AD14" s="25">
        <v>678242</v>
      </c>
      <c r="AE14" s="25">
        <v>650792</v>
      </c>
    </row>
    <row r="15" spans="1:31" x14ac:dyDescent="0.3">
      <c r="A15" s="24" t="s">
        <v>28</v>
      </c>
      <c r="B15" s="22" t="s">
        <v>29</v>
      </c>
      <c r="C15" s="22">
        <v>1</v>
      </c>
      <c r="D15" s="22">
        <v>0</v>
      </c>
      <c r="E15" s="25">
        <v>125329313</v>
      </c>
      <c r="F15" s="25">
        <v>233</v>
      </c>
      <c r="G15" s="25">
        <v>537894</v>
      </c>
      <c r="H15" s="25">
        <v>46111157</v>
      </c>
      <c r="I15" s="25">
        <v>197901</v>
      </c>
      <c r="J15" s="28">
        <v>0.52600000000000002</v>
      </c>
      <c r="K15" s="25">
        <v>298</v>
      </c>
      <c r="L15" s="25">
        <v>318</v>
      </c>
      <c r="M15" s="25">
        <v>308</v>
      </c>
      <c r="N15" s="28">
        <v>1.091</v>
      </c>
      <c r="O15" s="28">
        <v>1.84</v>
      </c>
      <c r="P15" s="29">
        <v>16607.54</v>
      </c>
      <c r="Q15" s="30">
        <v>9.1000000000000004E-3</v>
      </c>
      <c r="R15" s="29">
        <v>4894.83</v>
      </c>
      <c r="S15" s="29">
        <v>11712.71</v>
      </c>
      <c r="T15" s="28">
        <v>0.77800000000000002</v>
      </c>
      <c r="U15" s="29">
        <v>12920.66</v>
      </c>
      <c r="V15" s="29">
        <v>12920.66</v>
      </c>
      <c r="W15" s="25">
        <v>3979564</v>
      </c>
      <c r="X15" s="25">
        <v>4516075</v>
      </c>
      <c r="Y15" s="25">
        <v>90321</v>
      </c>
      <c r="Z15" s="25">
        <v>90321</v>
      </c>
      <c r="AA15" s="25">
        <v>1088039</v>
      </c>
      <c r="AB15" s="25">
        <v>0</v>
      </c>
      <c r="AC15" s="25">
        <v>271491</v>
      </c>
      <c r="AD15" s="25">
        <v>436014</v>
      </c>
      <c r="AE15" s="25">
        <v>418367</v>
      </c>
    </row>
    <row r="16" spans="1:31" x14ac:dyDescent="0.3">
      <c r="A16" s="24" t="s">
        <v>30</v>
      </c>
      <c r="B16" s="22" t="s">
        <v>31</v>
      </c>
      <c r="C16" s="22">
        <v>1</v>
      </c>
      <c r="D16" s="22">
        <v>0</v>
      </c>
      <c r="E16" s="25">
        <v>227118339</v>
      </c>
      <c r="F16" s="25">
        <v>409</v>
      </c>
      <c r="G16" s="25">
        <v>555301</v>
      </c>
      <c r="H16" s="25">
        <v>75871616</v>
      </c>
      <c r="I16" s="25">
        <v>185505</v>
      </c>
      <c r="J16" s="28">
        <v>0.49299999999999999</v>
      </c>
      <c r="K16" s="25">
        <v>606</v>
      </c>
      <c r="L16" s="25">
        <v>586</v>
      </c>
      <c r="M16" s="25">
        <v>606</v>
      </c>
      <c r="N16" s="28">
        <v>1.091</v>
      </c>
      <c r="O16" s="28">
        <v>1.911</v>
      </c>
      <c r="P16" s="29">
        <v>17248.38</v>
      </c>
      <c r="Q16" s="30">
        <v>9.1000000000000004E-3</v>
      </c>
      <c r="R16" s="29">
        <v>5053.2299999999996</v>
      </c>
      <c r="S16" s="29">
        <v>12195.15</v>
      </c>
      <c r="T16" s="28">
        <v>0.79500000000000004</v>
      </c>
      <c r="U16" s="29">
        <v>13712.46</v>
      </c>
      <c r="V16" s="29">
        <v>13712.46</v>
      </c>
      <c r="W16" s="25">
        <v>8309751</v>
      </c>
      <c r="X16" s="25">
        <v>8627425</v>
      </c>
      <c r="Y16" s="25">
        <v>172548</v>
      </c>
      <c r="Z16" s="25">
        <v>172548</v>
      </c>
      <c r="AA16" s="25">
        <v>3237356</v>
      </c>
      <c r="AB16" s="25">
        <v>1996</v>
      </c>
      <c r="AC16" s="25">
        <v>787800</v>
      </c>
      <c r="AD16" s="25">
        <v>1265206</v>
      </c>
      <c r="AE16" s="25">
        <v>1213999</v>
      </c>
    </row>
    <row r="17" spans="1:31" x14ac:dyDescent="0.3">
      <c r="A17" s="24" t="s">
        <v>32</v>
      </c>
      <c r="B17" s="22" t="s">
        <v>33</v>
      </c>
      <c r="C17" s="22">
        <v>1</v>
      </c>
      <c r="D17" s="22">
        <v>0</v>
      </c>
      <c r="E17" s="25">
        <v>132794385</v>
      </c>
      <c r="F17" s="25">
        <v>328</v>
      </c>
      <c r="G17" s="25">
        <v>404860</v>
      </c>
      <c r="H17" s="25">
        <v>41862604</v>
      </c>
      <c r="I17" s="25">
        <v>127629</v>
      </c>
      <c r="J17" s="28">
        <v>0.33900000000000002</v>
      </c>
      <c r="K17" s="25">
        <v>405</v>
      </c>
      <c r="L17" s="25">
        <v>401</v>
      </c>
      <c r="M17" s="25">
        <v>405</v>
      </c>
      <c r="N17" s="28">
        <v>1.091</v>
      </c>
      <c r="O17" s="28">
        <v>1.911</v>
      </c>
      <c r="P17" s="29">
        <v>17248.38</v>
      </c>
      <c r="Q17" s="30">
        <v>9.1000000000000004E-3</v>
      </c>
      <c r="R17" s="29">
        <v>3684.22</v>
      </c>
      <c r="S17" s="29">
        <v>13564.16</v>
      </c>
      <c r="T17" s="28">
        <v>0.93</v>
      </c>
      <c r="U17" s="29">
        <v>16040.99</v>
      </c>
      <c r="V17" s="29">
        <v>16040.99</v>
      </c>
      <c r="W17" s="25">
        <v>6496601</v>
      </c>
      <c r="X17" s="25">
        <v>6355150</v>
      </c>
      <c r="Y17" s="25">
        <v>127103</v>
      </c>
      <c r="Z17" s="25">
        <v>141451</v>
      </c>
      <c r="AA17" s="25">
        <v>2102248</v>
      </c>
      <c r="AB17" s="25">
        <v>0</v>
      </c>
      <c r="AC17" s="25">
        <v>518539</v>
      </c>
      <c r="AD17" s="25">
        <v>832773</v>
      </c>
      <c r="AE17" s="25">
        <v>799068</v>
      </c>
    </row>
    <row r="18" spans="1:31" x14ac:dyDescent="0.3">
      <c r="A18" s="24" t="s">
        <v>34</v>
      </c>
      <c r="B18" s="22" t="s">
        <v>35</v>
      </c>
      <c r="C18" s="22">
        <v>1</v>
      </c>
      <c r="D18" s="22">
        <v>0</v>
      </c>
      <c r="E18" s="25">
        <v>121456351</v>
      </c>
      <c r="F18" s="25">
        <v>201</v>
      </c>
      <c r="G18" s="25">
        <v>604260</v>
      </c>
      <c r="H18" s="25">
        <v>33249842</v>
      </c>
      <c r="I18" s="25">
        <v>165422</v>
      </c>
      <c r="J18" s="28">
        <v>0.44</v>
      </c>
      <c r="K18" s="25">
        <v>236</v>
      </c>
      <c r="L18" s="25">
        <v>247</v>
      </c>
      <c r="M18" s="25">
        <v>242</v>
      </c>
      <c r="N18" s="28">
        <v>1.091</v>
      </c>
      <c r="O18" s="28">
        <v>1.8560000000000001</v>
      </c>
      <c r="P18" s="29">
        <v>16751.95</v>
      </c>
      <c r="Q18" s="30">
        <v>9.1000000000000004E-3</v>
      </c>
      <c r="R18" s="29">
        <v>5498.76</v>
      </c>
      <c r="S18" s="29">
        <v>11253.19</v>
      </c>
      <c r="T18" s="28">
        <v>0.81699999999999995</v>
      </c>
      <c r="U18" s="29">
        <v>13686.34</v>
      </c>
      <c r="V18" s="29">
        <v>13686.34</v>
      </c>
      <c r="W18" s="25">
        <v>3312095</v>
      </c>
      <c r="X18" s="25">
        <v>3493169</v>
      </c>
      <c r="Y18" s="25">
        <v>69863</v>
      </c>
      <c r="Z18" s="25">
        <v>69863</v>
      </c>
      <c r="AA18" s="25">
        <v>1371089</v>
      </c>
      <c r="AB18" s="25">
        <v>0</v>
      </c>
      <c r="AC18" s="25">
        <v>347931</v>
      </c>
      <c r="AD18" s="25">
        <v>558777</v>
      </c>
      <c r="AE18" s="25">
        <v>536161</v>
      </c>
    </row>
    <row r="19" spans="1:31" x14ac:dyDescent="0.3">
      <c r="A19" s="24" t="s">
        <v>36</v>
      </c>
      <c r="B19" s="22" t="s">
        <v>37</v>
      </c>
      <c r="C19" s="22">
        <v>1</v>
      </c>
      <c r="D19" s="22">
        <v>0</v>
      </c>
      <c r="E19" s="25">
        <v>98371623</v>
      </c>
      <c r="F19" s="25">
        <v>272</v>
      </c>
      <c r="G19" s="25">
        <v>361660</v>
      </c>
      <c r="H19" s="25">
        <v>32575266</v>
      </c>
      <c r="I19" s="25">
        <v>119762</v>
      </c>
      <c r="J19" s="28">
        <v>0.318</v>
      </c>
      <c r="K19" s="25">
        <v>336</v>
      </c>
      <c r="L19" s="25">
        <v>339</v>
      </c>
      <c r="M19" s="25">
        <v>338</v>
      </c>
      <c r="N19" s="28">
        <v>1.091</v>
      </c>
      <c r="O19" s="28">
        <v>2</v>
      </c>
      <c r="P19" s="29">
        <v>18051.68</v>
      </c>
      <c r="Q19" s="30">
        <v>9.1000000000000004E-3</v>
      </c>
      <c r="R19" s="29">
        <v>3291.1</v>
      </c>
      <c r="S19" s="29">
        <v>14760.58</v>
      </c>
      <c r="T19" s="28">
        <v>0.93</v>
      </c>
      <c r="U19" s="29">
        <v>16788.060000000001</v>
      </c>
      <c r="V19" s="29">
        <v>16788.060000000001</v>
      </c>
      <c r="W19" s="25">
        <v>5674365</v>
      </c>
      <c r="X19" s="25">
        <v>5548797</v>
      </c>
      <c r="Y19" s="25">
        <v>110975</v>
      </c>
      <c r="Z19" s="25">
        <v>125568</v>
      </c>
      <c r="AA19" s="25">
        <v>1831841</v>
      </c>
      <c r="AB19" s="25">
        <v>0</v>
      </c>
      <c r="AC19" s="25">
        <v>627007</v>
      </c>
      <c r="AD19" s="25">
        <v>1006973</v>
      </c>
      <c r="AE19" s="25">
        <v>966217</v>
      </c>
    </row>
    <row r="20" spans="1:31" x14ac:dyDescent="0.3">
      <c r="A20" s="24" t="s">
        <v>38</v>
      </c>
      <c r="B20" s="22" t="s">
        <v>39</v>
      </c>
      <c r="C20" s="22">
        <v>0</v>
      </c>
      <c r="D20" s="22">
        <v>0</v>
      </c>
      <c r="E20" s="25">
        <v>227264104</v>
      </c>
      <c r="F20" s="25">
        <v>594</v>
      </c>
      <c r="G20" s="25">
        <v>382599</v>
      </c>
      <c r="H20" s="25">
        <v>74459108</v>
      </c>
      <c r="I20" s="25">
        <v>125352</v>
      </c>
      <c r="J20" s="28">
        <v>0.33300000000000002</v>
      </c>
      <c r="K20" s="25">
        <v>686</v>
      </c>
      <c r="L20" s="25">
        <v>686</v>
      </c>
      <c r="M20" s="25">
        <v>686</v>
      </c>
      <c r="N20" s="28">
        <v>1.091</v>
      </c>
      <c r="O20" s="28">
        <v>1.9079999999999999</v>
      </c>
      <c r="P20" s="29">
        <v>17221.3</v>
      </c>
      <c r="Q20" s="30">
        <v>9.1000000000000004E-3</v>
      </c>
      <c r="R20" s="29">
        <v>3481.65</v>
      </c>
      <c r="S20" s="29">
        <v>13739.65</v>
      </c>
      <c r="T20" s="28">
        <v>0.93</v>
      </c>
      <c r="U20" s="29">
        <v>16015.8</v>
      </c>
      <c r="V20" s="29">
        <v>16015.8</v>
      </c>
      <c r="W20" s="25">
        <v>10986839</v>
      </c>
      <c r="X20" s="25">
        <v>10984208</v>
      </c>
      <c r="Y20" s="25">
        <v>219684</v>
      </c>
      <c r="Z20" s="25">
        <v>219684</v>
      </c>
      <c r="AA20" s="25">
        <v>3343445</v>
      </c>
      <c r="AB20" s="25">
        <v>0</v>
      </c>
      <c r="AC20" s="25">
        <v>684260</v>
      </c>
      <c r="AD20" s="25">
        <v>1098921</v>
      </c>
      <c r="AE20" s="25">
        <v>1054444</v>
      </c>
    </row>
    <row r="21" spans="1:31" x14ac:dyDescent="0.3">
      <c r="A21" s="24" t="s">
        <v>40</v>
      </c>
      <c r="B21" s="22" t="s">
        <v>41</v>
      </c>
      <c r="C21" s="22">
        <v>1</v>
      </c>
      <c r="D21" s="22">
        <v>0</v>
      </c>
      <c r="E21" s="25">
        <v>83986090</v>
      </c>
      <c r="F21" s="25">
        <v>116</v>
      </c>
      <c r="G21" s="25">
        <v>724018</v>
      </c>
      <c r="H21" s="25">
        <v>19030657</v>
      </c>
      <c r="I21" s="25">
        <v>164057</v>
      </c>
      <c r="J21" s="28">
        <v>0.436</v>
      </c>
      <c r="K21" s="25">
        <v>134</v>
      </c>
      <c r="L21" s="25">
        <v>134</v>
      </c>
      <c r="M21" s="25">
        <v>134</v>
      </c>
      <c r="N21" s="28">
        <v>1.091</v>
      </c>
      <c r="O21" s="28">
        <v>1.923</v>
      </c>
      <c r="P21" s="29">
        <v>17356.689999999999</v>
      </c>
      <c r="Q21" s="30">
        <v>9.1000000000000004E-3</v>
      </c>
      <c r="R21" s="29">
        <v>6588.56</v>
      </c>
      <c r="S21" s="29">
        <v>10768.13</v>
      </c>
      <c r="T21" s="28">
        <v>0.67700000000000005</v>
      </c>
      <c r="U21" s="29">
        <v>11750.47</v>
      </c>
      <c r="V21" s="29">
        <v>11750.47</v>
      </c>
      <c r="W21" s="25">
        <v>1574563</v>
      </c>
      <c r="X21" s="25">
        <v>3598130</v>
      </c>
      <c r="Y21" s="25">
        <v>71962</v>
      </c>
      <c r="Z21" s="25">
        <v>71962</v>
      </c>
      <c r="AA21" s="25">
        <v>1438465</v>
      </c>
      <c r="AB21" s="25">
        <v>0</v>
      </c>
      <c r="AC21" s="25">
        <v>396657</v>
      </c>
      <c r="AD21" s="25">
        <v>637031</v>
      </c>
      <c r="AE21" s="25">
        <v>611248</v>
      </c>
    </row>
    <row r="22" spans="1:31" x14ac:dyDescent="0.3">
      <c r="A22" s="24" t="s">
        <v>42</v>
      </c>
      <c r="B22" s="22" t="s">
        <v>43</v>
      </c>
      <c r="C22" s="22">
        <v>1</v>
      </c>
      <c r="D22" s="22">
        <v>0</v>
      </c>
      <c r="E22" s="25">
        <v>509118329</v>
      </c>
      <c r="F22" s="25">
        <v>733</v>
      </c>
      <c r="G22" s="25">
        <v>694567</v>
      </c>
      <c r="H22" s="25">
        <v>140942370</v>
      </c>
      <c r="I22" s="25">
        <v>192281</v>
      </c>
      <c r="J22" s="28">
        <v>0.51100000000000001</v>
      </c>
      <c r="K22" s="25">
        <v>901</v>
      </c>
      <c r="L22" s="25">
        <v>911</v>
      </c>
      <c r="M22" s="25">
        <v>906</v>
      </c>
      <c r="N22" s="28">
        <v>1.091</v>
      </c>
      <c r="O22" s="28">
        <v>1.9</v>
      </c>
      <c r="P22" s="29">
        <v>17149.09</v>
      </c>
      <c r="Q22" s="30">
        <v>9.1000000000000004E-3</v>
      </c>
      <c r="R22" s="29">
        <v>6320.55</v>
      </c>
      <c r="S22" s="29">
        <v>10828.54</v>
      </c>
      <c r="T22" s="28">
        <v>0.69899999999999995</v>
      </c>
      <c r="U22" s="29">
        <v>11987.21</v>
      </c>
      <c r="V22" s="29">
        <v>11987.21</v>
      </c>
      <c r="W22" s="25">
        <v>10860413</v>
      </c>
      <c r="X22" s="25">
        <v>11229329</v>
      </c>
      <c r="Y22" s="25">
        <v>224586</v>
      </c>
      <c r="Z22" s="25">
        <v>224586</v>
      </c>
      <c r="AA22" s="25">
        <v>3734221</v>
      </c>
      <c r="AB22" s="25">
        <v>1991</v>
      </c>
      <c r="AC22" s="25">
        <v>1502816</v>
      </c>
      <c r="AD22" s="25">
        <v>2413522</v>
      </c>
      <c r="AE22" s="25">
        <v>2315839</v>
      </c>
    </row>
    <row r="23" spans="1:31" x14ac:dyDescent="0.3">
      <c r="A23" s="24" t="s">
        <v>44</v>
      </c>
      <c r="B23" s="22" t="s">
        <v>45</v>
      </c>
      <c r="C23" s="22">
        <v>1</v>
      </c>
      <c r="D23" s="22">
        <v>0</v>
      </c>
      <c r="E23" s="25">
        <v>111279604</v>
      </c>
      <c r="F23" s="25">
        <v>289</v>
      </c>
      <c r="G23" s="25">
        <v>385050</v>
      </c>
      <c r="H23" s="25">
        <v>42692952</v>
      </c>
      <c r="I23" s="25">
        <v>147726</v>
      </c>
      <c r="J23" s="28">
        <v>0.39200000000000002</v>
      </c>
      <c r="K23" s="25">
        <v>356</v>
      </c>
      <c r="L23" s="25">
        <v>341</v>
      </c>
      <c r="M23" s="25">
        <v>356</v>
      </c>
      <c r="N23" s="28">
        <v>1.091</v>
      </c>
      <c r="O23" s="28">
        <v>1.921</v>
      </c>
      <c r="P23" s="29">
        <v>17338.63</v>
      </c>
      <c r="Q23" s="30">
        <v>9.1000000000000004E-3</v>
      </c>
      <c r="R23" s="29">
        <v>3503.95</v>
      </c>
      <c r="S23" s="29">
        <v>13834.68</v>
      </c>
      <c r="T23" s="28">
        <v>0.93</v>
      </c>
      <c r="U23" s="29">
        <v>16124.92</v>
      </c>
      <c r="V23" s="29">
        <v>16124.92</v>
      </c>
      <c r="W23" s="25">
        <v>5740472</v>
      </c>
      <c r="X23" s="25">
        <v>5600432</v>
      </c>
      <c r="Y23" s="25">
        <v>112008</v>
      </c>
      <c r="Z23" s="25">
        <v>140040</v>
      </c>
      <c r="AA23" s="25">
        <v>2307610</v>
      </c>
      <c r="AB23" s="25">
        <v>0</v>
      </c>
      <c r="AC23" s="25">
        <v>385656</v>
      </c>
      <c r="AD23" s="25">
        <v>619363</v>
      </c>
      <c r="AE23" s="25">
        <v>594295</v>
      </c>
    </row>
    <row r="24" spans="1:31" x14ac:dyDescent="0.3">
      <c r="A24" s="24" t="s">
        <v>46</v>
      </c>
      <c r="B24" s="22" t="s">
        <v>47</v>
      </c>
      <c r="C24" s="22">
        <v>1</v>
      </c>
      <c r="D24" s="22">
        <v>0</v>
      </c>
      <c r="E24" s="25">
        <v>495914094</v>
      </c>
      <c r="F24" s="25">
        <v>1165</v>
      </c>
      <c r="G24" s="25">
        <v>425677</v>
      </c>
      <c r="H24" s="25">
        <v>176765660</v>
      </c>
      <c r="I24" s="25">
        <v>151730</v>
      </c>
      <c r="J24" s="28">
        <v>0.40300000000000002</v>
      </c>
      <c r="K24" s="25">
        <v>1439</v>
      </c>
      <c r="L24" s="25">
        <v>1455</v>
      </c>
      <c r="M24" s="25">
        <v>1447</v>
      </c>
      <c r="N24" s="28">
        <v>1.091</v>
      </c>
      <c r="O24" s="28">
        <v>1.7190000000000001</v>
      </c>
      <c r="P24" s="29">
        <v>15515.41</v>
      </c>
      <c r="Q24" s="30">
        <v>9.1000000000000004E-3</v>
      </c>
      <c r="R24" s="29">
        <v>3873.66</v>
      </c>
      <c r="S24" s="29">
        <v>11641.75</v>
      </c>
      <c r="T24" s="28">
        <v>0.91900000000000004</v>
      </c>
      <c r="U24" s="29">
        <v>14258.66</v>
      </c>
      <c r="V24" s="29">
        <v>14258.66</v>
      </c>
      <c r="W24" s="25">
        <v>20632282</v>
      </c>
      <c r="X24" s="25">
        <v>19868010</v>
      </c>
      <c r="Y24" s="25">
        <v>397360</v>
      </c>
      <c r="Z24" s="25">
        <v>764272</v>
      </c>
      <c r="AA24" s="25">
        <v>4892923</v>
      </c>
      <c r="AB24" s="25">
        <v>0</v>
      </c>
      <c r="AC24" s="25">
        <v>1195526</v>
      </c>
      <c r="AD24" s="25">
        <v>1920014</v>
      </c>
      <c r="AE24" s="25">
        <v>1842305</v>
      </c>
    </row>
    <row r="25" spans="1:31" x14ac:dyDescent="0.3">
      <c r="A25" s="24" t="s">
        <v>48</v>
      </c>
      <c r="B25" s="22" t="s">
        <v>49</v>
      </c>
      <c r="C25" s="22">
        <v>1</v>
      </c>
      <c r="D25" s="22">
        <v>0</v>
      </c>
      <c r="E25" s="25">
        <v>209315799</v>
      </c>
      <c r="F25" s="25">
        <v>679</v>
      </c>
      <c r="G25" s="25">
        <v>308270</v>
      </c>
      <c r="H25" s="25">
        <v>80109389</v>
      </c>
      <c r="I25" s="25">
        <v>117981</v>
      </c>
      <c r="J25" s="28">
        <v>0.313</v>
      </c>
      <c r="K25" s="25">
        <v>784</v>
      </c>
      <c r="L25" s="25">
        <v>824</v>
      </c>
      <c r="M25" s="25">
        <v>804</v>
      </c>
      <c r="N25" s="28">
        <v>1.091</v>
      </c>
      <c r="O25" s="28">
        <v>1.899</v>
      </c>
      <c r="P25" s="29">
        <v>17140.07</v>
      </c>
      <c r="Q25" s="30">
        <v>9.1000000000000004E-3</v>
      </c>
      <c r="R25" s="29">
        <v>2805.25</v>
      </c>
      <c r="S25" s="29">
        <v>14334.82</v>
      </c>
      <c r="T25" s="28">
        <v>0.93</v>
      </c>
      <c r="U25" s="29">
        <v>15940.26</v>
      </c>
      <c r="V25" s="29">
        <v>15940.26</v>
      </c>
      <c r="W25" s="25">
        <v>12815970</v>
      </c>
      <c r="X25" s="25">
        <v>12248676</v>
      </c>
      <c r="Y25" s="25">
        <v>244973</v>
      </c>
      <c r="Z25" s="25">
        <v>567294</v>
      </c>
      <c r="AA25" s="25">
        <v>4152328</v>
      </c>
      <c r="AB25" s="25">
        <v>1994</v>
      </c>
      <c r="AC25" s="25">
        <v>737636</v>
      </c>
      <c r="AD25" s="25">
        <v>1184643</v>
      </c>
      <c r="AE25" s="25">
        <v>1136697</v>
      </c>
    </row>
    <row r="26" spans="1:31" x14ac:dyDescent="0.3">
      <c r="A26" s="24" t="s">
        <v>50</v>
      </c>
      <c r="B26" s="22" t="s">
        <v>51</v>
      </c>
      <c r="C26" s="22">
        <v>1</v>
      </c>
      <c r="D26" s="22">
        <v>0</v>
      </c>
      <c r="E26" s="25">
        <v>576435491</v>
      </c>
      <c r="F26" s="25">
        <v>1260</v>
      </c>
      <c r="G26" s="25">
        <v>457488</v>
      </c>
      <c r="H26" s="25">
        <v>304567459</v>
      </c>
      <c r="I26" s="25">
        <v>241720</v>
      </c>
      <c r="J26" s="28">
        <v>0.64300000000000002</v>
      </c>
      <c r="K26" s="25">
        <v>1506</v>
      </c>
      <c r="L26" s="25">
        <v>1547</v>
      </c>
      <c r="M26" s="25">
        <v>1527</v>
      </c>
      <c r="N26" s="28">
        <v>1.0449999999999999</v>
      </c>
      <c r="O26" s="28">
        <v>1.4279999999999999</v>
      </c>
      <c r="P26" s="29">
        <v>12345.45</v>
      </c>
      <c r="Q26" s="30">
        <v>9.1000000000000004E-3</v>
      </c>
      <c r="R26" s="29">
        <v>4163.1400000000003</v>
      </c>
      <c r="S26" s="29">
        <v>8182.31</v>
      </c>
      <c r="T26" s="28">
        <v>0.68899999999999995</v>
      </c>
      <c r="U26" s="29">
        <v>8506.01</v>
      </c>
      <c r="V26" s="29">
        <v>8506.01</v>
      </c>
      <c r="W26" s="25">
        <v>12988678</v>
      </c>
      <c r="X26" s="25">
        <v>13986314</v>
      </c>
      <c r="Y26" s="25">
        <v>279726</v>
      </c>
      <c r="Z26" s="25">
        <v>279726</v>
      </c>
      <c r="AA26" s="25">
        <v>6191847</v>
      </c>
      <c r="AB26" s="25">
        <v>0</v>
      </c>
      <c r="AC26" s="25">
        <v>1951529</v>
      </c>
      <c r="AD26" s="25">
        <v>3134155</v>
      </c>
      <c r="AE26" s="25">
        <v>3007306</v>
      </c>
    </row>
    <row r="27" spans="1:31" x14ac:dyDescent="0.3">
      <c r="A27" s="24" t="s">
        <v>52</v>
      </c>
      <c r="B27" s="22" t="s">
        <v>53</v>
      </c>
      <c r="C27" s="22">
        <v>1</v>
      </c>
      <c r="D27" s="22">
        <v>0</v>
      </c>
      <c r="E27" s="25">
        <v>1715849401</v>
      </c>
      <c r="F27" s="25">
        <v>4472</v>
      </c>
      <c r="G27" s="25">
        <v>383687</v>
      </c>
      <c r="H27" s="25">
        <v>915046013</v>
      </c>
      <c r="I27" s="25">
        <v>204616</v>
      </c>
      <c r="J27" s="28">
        <v>0.54400000000000004</v>
      </c>
      <c r="K27" s="25">
        <v>5771</v>
      </c>
      <c r="L27" s="25">
        <v>5765</v>
      </c>
      <c r="M27" s="25">
        <v>5771</v>
      </c>
      <c r="N27" s="28">
        <v>1.0449999999999999</v>
      </c>
      <c r="O27" s="28">
        <v>1.7270000000000001</v>
      </c>
      <c r="P27" s="29">
        <v>14930.39</v>
      </c>
      <c r="Q27" s="30">
        <v>9.1000000000000004E-3</v>
      </c>
      <c r="R27" s="29">
        <v>3491.55</v>
      </c>
      <c r="S27" s="29">
        <v>11438.84</v>
      </c>
      <c r="T27" s="28">
        <v>0.84099999999999997</v>
      </c>
      <c r="U27" s="29">
        <v>12556.45</v>
      </c>
      <c r="V27" s="29">
        <v>12556.45</v>
      </c>
      <c r="W27" s="25">
        <v>72463273</v>
      </c>
      <c r="X27" s="25">
        <v>70684837</v>
      </c>
      <c r="Y27" s="25">
        <v>1413696</v>
      </c>
      <c r="Z27" s="25">
        <v>1778436</v>
      </c>
      <c r="AA27" s="25">
        <v>21012160</v>
      </c>
      <c r="AB27" s="25">
        <v>0</v>
      </c>
      <c r="AC27" s="25">
        <v>7677268</v>
      </c>
      <c r="AD27" s="25">
        <v>12329692</v>
      </c>
      <c r="AE27" s="25">
        <v>11830669</v>
      </c>
    </row>
    <row r="28" spans="1:31" x14ac:dyDescent="0.3">
      <c r="A28" s="24" t="s">
        <v>54</v>
      </c>
      <c r="B28" s="22" t="s">
        <v>55</v>
      </c>
      <c r="C28" s="22">
        <v>1</v>
      </c>
      <c r="D28" s="22">
        <v>0</v>
      </c>
      <c r="E28" s="25">
        <v>305625375</v>
      </c>
      <c r="F28" s="25">
        <v>573</v>
      </c>
      <c r="G28" s="25">
        <v>533377</v>
      </c>
      <c r="H28" s="25">
        <v>109068914</v>
      </c>
      <c r="I28" s="25">
        <v>190347</v>
      </c>
      <c r="J28" s="28">
        <v>0.50600000000000001</v>
      </c>
      <c r="K28" s="25">
        <v>720</v>
      </c>
      <c r="L28" s="25">
        <v>715</v>
      </c>
      <c r="M28" s="25">
        <v>720</v>
      </c>
      <c r="N28" s="28">
        <v>1.0449999999999999</v>
      </c>
      <c r="O28" s="28">
        <v>1.885</v>
      </c>
      <c r="P28" s="29">
        <v>16296.35</v>
      </c>
      <c r="Q28" s="30">
        <v>9.1000000000000004E-3</v>
      </c>
      <c r="R28" s="29">
        <v>4853.7299999999996</v>
      </c>
      <c r="S28" s="29">
        <v>11442.62</v>
      </c>
      <c r="T28" s="28">
        <v>0.79800000000000004</v>
      </c>
      <c r="U28" s="29">
        <v>13004.48</v>
      </c>
      <c r="V28" s="29">
        <v>13004.48</v>
      </c>
      <c r="W28" s="25">
        <v>9363226</v>
      </c>
      <c r="X28" s="25">
        <v>11529467</v>
      </c>
      <c r="Y28" s="25">
        <v>230589</v>
      </c>
      <c r="Z28" s="25">
        <v>230589</v>
      </c>
      <c r="AA28" s="25">
        <v>4878902</v>
      </c>
      <c r="AB28" s="25">
        <v>0</v>
      </c>
      <c r="AC28" s="25">
        <v>982940</v>
      </c>
      <c r="AD28" s="25">
        <v>1578601</v>
      </c>
      <c r="AE28" s="25">
        <v>1514710</v>
      </c>
    </row>
    <row r="29" spans="1:31" x14ac:dyDescent="0.3">
      <c r="A29" s="24" t="s">
        <v>56</v>
      </c>
      <c r="B29" s="22" t="s">
        <v>57</v>
      </c>
      <c r="C29" s="22">
        <v>1</v>
      </c>
      <c r="D29" s="22">
        <v>0</v>
      </c>
      <c r="E29" s="25">
        <v>679407596</v>
      </c>
      <c r="F29" s="25">
        <v>1388</v>
      </c>
      <c r="G29" s="25">
        <v>489486</v>
      </c>
      <c r="H29" s="25">
        <v>303826894</v>
      </c>
      <c r="I29" s="25">
        <v>218895</v>
      </c>
      <c r="J29" s="28">
        <v>0.58199999999999996</v>
      </c>
      <c r="K29" s="25">
        <v>1646</v>
      </c>
      <c r="L29" s="25">
        <v>1660</v>
      </c>
      <c r="M29" s="25">
        <v>1653</v>
      </c>
      <c r="N29" s="28">
        <v>1.0449999999999999</v>
      </c>
      <c r="O29" s="28">
        <v>1.4319999999999999</v>
      </c>
      <c r="P29" s="29">
        <v>12380.04</v>
      </c>
      <c r="Q29" s="30">
        <v>9.1000000000000004E-3</v>
      </c>
      <c r="R29" s="29">
        <v>4454.32</v>
      </c>
      <c r="S29" s="29">
        <v>7925.72</v>
      </c>
      <c r="T29" s="28">
        <v>0.69</v>
      </c>
      <c r="U29" s="29">
        <v>8542.2199999999993</v>
      </c>
      <c r="V29" s="29">
        <v>8542.2199999999993</v>
      </c>
      <c r="W29" s="25">
        <v>14120290</v>
      </c>
      <c r="X29" s="25">
        <v>14517049</v>
      </c>
      <c r="Y29" s="25">
        <v>290340</v>
      </c>
      <c r="Z29" s="25">
        <v>290340</v>
      </c>
      <c r="AA29" s="25">
        <v>7600701</v>
      </c>
      <c r="AB29" s="25">
        <v>0</v>
      </c>
      <c r="AC29" s="25">
        <v>1713605</v>
      </c>
      <c r="AD29" s="25">
        <v>2752049</v>
      </c>
      <c r="AE29" s="25">
        <v>2640665</v>
      </c>
    </row>
    <row r="30" spans="1:31" x14ac:dyDescent="0.3">
      <c r="A30" s="24" t="s">
        <v>58</v>
      </c>
      <c r="B30" s="22" t="s">
        <v>59</v>
      </c>
      <c r="C30" s="22">
        <v>1</v>
      </c>
      <c r="D30" s="22">
        <v>0</v>
      </c>
      <c r="E30" s="25">
        <v>793767130</v>
      </c>
      <c r="F30" s="25">
        <v>1637</v>
      </c>
      <c r="G30" s="25">
        <v>484891</v>
      </c>
      <c r="H30" s="25">
        <v>336630247</v>
      </c>
      <c r="I30" s="25">
        <v>205638</v>
      </c>
      <c r="J30" s="28">
        <v>0.54700000000000004</v>
      </c>
      <c r="K30" s="25">
        <v>1989</v>
      </c>
      <c r="L30" s="25">
        <v>1994</v>
      </c>
      <c r="M30" s="25">
        <v>1992</v>
      </c>
      <c r="N30" s="28">
        <v>1.0449999999999999</v>
      </c>
      <c r="O30" s="28">
        <v>1.359</v>
      </c>
      <c r="P30" s="29">
        <v>11748.93</v>
      </c>
      <c r="Q30" s="30">
        <v>9.1000000000000004E-3</v>
      </c>
      <c r="R30" s="29">
        <v>4412.5</v>
      </c>
      <c r="S30" s="29">
        <v>7336.43</v>
      </c>
      <c r="T30" s="28">
        <v>0.72199999999999998</v>
      </c>
      <c r="U30" s="29">
        <v>8482.7199999999993</v>
      </c>
      <c r="V30" s="29">
        <v>8482.7199999999993</v>
      </c>
      <c r="W30" s="25">
        <v>16897579</v>
      </c>
      <c r="X30" s="25">
        <v>16211012</v>
      </c>
      <c r="Y30" s="25">
        <v>324220</v>
      </c>
      <c r="Z30" s="25">
        <v>686567</v>
      </c>
      <c r="AA30" s="25">
        <v>5599710</v>
      </c>
      <c r="AB30" s="25">
        <v>0</v>
      </c>
      <c r="AC30" s="25">
        <v>2026272</v>
      </c>
      <c r="AD30" s="25">
        <v>3254192</v>
      </c>
      <c r="AE30" s="25">
        <v>3122485</v>
      </c>
    </row>
    <row r="31" spans="1:31" x14ac:dyDescent="0.3">
      <c r="A31" s="24" t="s">
        <v>60</v>
      </c>
      <c r="B31" s="22" t="s">
        <v>61</v>
      </c>
      <c r="C31" s="22">
        <v>1</v>
      </c>
      <c r="D31" s="22">
        <v>0</v>
      </c>
      <c r="E31" s="25">
        <v>938466468</v>
      </c>
      <c r="F31" s="25">
        <v>2517</v>
      </c>
      <c r="G31" s="25">
        <v>372851</v>
      </c>
      <c r="H31" s="25">
        <v>512561500</v>
      </c>
      <c r="I31" s="25">
        <v>203639</v>
      </c>
      <c r="J31" s="28">
        <v>0.54100000000000004</v>
      </c>
      <c r="K31" s="25">
        <v>3094</v>
      </c>
      <c r="L31" s="25">
        <v>3090</v>
      </c>
      <c r="M31" s="25">
        <v>3094</v>
      </c>
      <c r="N31" s="28">
        <v>1.0449999999999999</v>
      </c>
      <c r="O31" s="28">
        <v>1.345</v>
      </c>
      <c r="P31" s="29">
        <v>11627.9</v>
      </c>
      <c r="Q31" s="30">
        <v>9.1000000000000004E-3</v>
      </c>
      <c r="R31" s="29">
        <v>3392.94</v>
      </c>
      <c r="S31" s="29">
        <v>8234.9599999999991</v>
      </c>
      <c r="T31" s="28">
        <v>0.80700000000000005</v>
      </c>
      <c r="U31" s="29">
        <v>9383.7099999999991</v>
      </c>
      <c r="V31" s="29">
        <v>9383.7099999999991</v>
      </c>
      <c r="W31" s="25">
        <v>29033199</v>
      </c>
      <c r="X31" s="25">
        <v>27173151</v>
      </c>
      <c r="Y31" s="25">
        <v>543463</v>
      </c>
      <c r="Z31" s="25">
        <v>1860048</v>
      </c>
      <c r="AA31" s="25">
        <v>8872971</v>
      </c>
      <c r="AB31" s="25">
        <v>0</v>
      </c>
      <c r="AC31" s="25">
        <v>2448852</v>
      </c>
      <c r="AD31" s="25">
        <v>3932856</v>
      </c>
      <c r="AE31" s="25">
        <v>3773680</v>
      </c>
    </row>
    <row r="32" spans="1:31" x14ac:dyDescent="0.3">
      <c r="A32" s="24" t="s">
        <v>62</v>
      </c>
      <c r="B32" s="22" t="s">
        <v>63</v>
      </c>
      <c r="C32" s="22">
        <v>1</v>
      </c>
      <c r="D32" s="22">
        <v>0</v>
      </c>
      <c r="E32" s="25">
        <v>671333563</v>
      </c>
      <c r="F32" s="25">
        <v>464</v>
      </c>
      <c r="G32" s="25">
        <v>1446839</v>
      </c>
      <c r="H32" s="25">
        <v>68369650</v>
      </c>
      <c r="I32" s="25">
        <v>147348</v>
      </c>
      <c r="J32" s="28">
        <v>0.39100000000000001</v>
      </c>
      <c r="K32" s="25">
        <v>612</v>
      </c>
      <c r="L32" s="25">
        <v>606</v>
      </c>
      <c r="M32" s="25">
        <v>612</v>
      </c>
      <c r="N32" s="28">
        <v>1.0449999999999999</v>
      </c>
      <c r="O32" s="28">
        <v>1.9330000000000001</v>
      </c>
      <c r="P32" s="29">
        <v>16711.32</v>
      </c>
      <c r="Q32" s="30">
        <v>9.1000000000000004E-3</v>
      </c>
      <c r="R32" s="29">
        <v>13166.23</v>
      </c>
      <c r="S32" s="29">
        <v>3545.09</v>
      </c>
      <c r="T32" s="28">
        <v>0.49099999999999999</v>
      </c>
      <c r="U32" s="29">
        <v>8205.25</v>
      </c>
      <c r="V32" s="29">
        <v>8205.25</v>
      </c>
      <c r="W32" s="25">
        <v>5021613</v>
      </c>
      <c r="X32" s="25">
        <v>5691496</v>
      </c>
      <c r="Y32" s="25">
        <v>113829</v>
      </c>
      <c r="Z32" s="25">
        <v>113829</v>
      </c>
      <c r="AA32" s="25">
        <v>1929231</v>
      </c>
      <c r="AB32" s="25">
        <v>0</v>
      </c>
      <c r="AC32" s="25">
        <v>693430</v>
      </c>
      <c r="AD32" s="25">
        <v>1113648</v>
      </c>
      <c r="AE32" s="25">
        <v>1068575</v>
      </c>
    </row>
    <row r="33" spans="1:31" x14ac:dyDescent="0.3">
      <c r="A33" s="24" t="s">
        <v>64</v>
      </c>
      <c r="B33" s="22" t="s">
        <v>65</v>
      </c>
      <c r="C33" s="22">
        <v>1</v>
      </c>
      <c r="D33" s="22">
        <v>0</v>
      </c>
      <c r="E33" s="25">
        <v>470586187</v>
      </c>
      <c r="F33" s="25">
        <v>1330</v>
      </c>
      <c r="G33" s="25">
        <v>353824</v>
      </c>
      <c r="H33" s="25">
        <v>207087290</v>
      </c>
      <c r="I33" s="25">
        <v>155704</v>
      </c>
      <c r="J33" s="28">
        <v>0.41399999999999998</v>
      </c>
      <c r="K33" s="25">
        <v>1700</v>
      </c>
      <c r="L33" s="25">
        <v>1663</v>
      </c>
      <c r="M33" s="25">
        <v>1700</v>
      </c>
      <c r="N33" s="28">
        <v>1.0449999999999999</v>
      </c>
      <c r="O33" s="28">
        <v>1.8</v>
      </c>
      <c r="P33" s="29">
        <v>15561.5</v>
      </c>
      <c r="Q33" s="30">
        <v>9.1000000000000004E-3</v>
      </c>
      <c r="R33" s="29">
        <v>3219.79</v>
      </c>
      <c r="S33" s="29">
        <v>12341.71</v>
      </c>
      <c r="T33" s="28">
        <v>0.93</v>
      </c>
      <c r="U33" s="29">
        <v>14472.19</v>
      </c>
      <c r="V33" s="29">
        <v>14472.19</v>
      </c>
      <c r="W33" s="25">
        <v>24602723</v>
      </c>
      <c r="X33" s="25">
        <v>22214427</v>
      </c>
      <c r="Y33" s="25">
        <v>444288</v>
      </c>
      <c r="Z33" s="25">
        <v>2388296</v>
      </c>
      <c r="AA33" s="25">
        <v>8136444</v>
      </c>
      <c r="AB33" s="25">
        <v>0</v>
      </c>
      <c r="AC33" s="25">
        <v>1690901</v>
      </c>
      <c r="AD33" s="25">
        <v>2715587</v>
      </c>
      <c r="AE33" s="25">
        <v>2605678</v>
      </c>
    </row>
    <row r="34" spans="1:31" x14ac:dyDescent="0.3">
      <c r="A34" s="24" t="s">
        <v>66</v>
      </c>
      <c r="B34" s="22" t="s">
        <v>67</v>
      </c>
      <c r="C34" s="22">
        <v>1</v>
      </c>
      <c r="D34" s="22">
        <v>0</v>
      </c>
      <c r="E34" s="25">
        <v>1640494531</v>
      </c>
      <c r="F34" s="25">
        <v>3528</v>
      </c>
      <c r="G34" s="25">
        <v>464992</v>
      </c>
      <c r="H34" s="25">
        <v>799287840</v>
      </c>
      <c r="I34" s="25">
        <v>226555</v>
      </c>
      <c r="J34" s="28">
        <v>0.60199999999999998</v>
      </c>
      <c r="K34" s="25">
        <v>4335</v>
      </c>
      <c r="L34" s="25">
        <v>4289</v>
      </c>
      <c r="M34" s="25">
        <v>4335</v>
      </c>
      <c r="N34" s="28">
        <v>1.0449999999999999</v>
      </c>
      <c r="O34" s="28">
        <v>1.53</v>
      </c>
      <c r="P34" s="29">
        <v>13227.27</v>
      </c>
      <c r="Q34" s="30">
        <v>9.1000000000000004E-3</v>
      </c>
      <c r="R34" s="29">
        <v>4231.42</v>
      </c>
      <c r="S34" s="29">
        <v>8995.85</v>
      </c>
      <c r="T34" s="28">
        <v>0.68899999999999995</v>
      </c>
      <c r="U34" s="29">
        <v>9113.58</v>
      </c>
      <c r="V34" s="29">
        <v>9113.58</v>
      </c>
      <c r="W34" s="25">
        <v>39507370</v>
      </c>
      <c r="X34" s="25">
        <v>38266356</v>
      </c>
      <c r="Y34" s="25">
        <v>765327</v>
      </c>
      <c r="Z34" s="25">
        <v>1241014</v>
      </c>
      <c r="AA34" s="25">
        <v>12815301</v>
      </c>
      <c r="AB34" s="25">
        <v>0</v>
      </c>
      <c r="AC34" s="25">
        <v>4161940</v>
      </c>
      <c r="AD34" s="25">
        <v>6684075</v>
      </c>
      <c r="AE34" s="25">
        <v>6413549</v>
      </c>
    </row>
    <row r="35" spans="1:31" x14ac:dyDescent="0.3">
      <c r="A35" s="24" t="s">
        <v>68</v>
      </c>
      <c r="B35" s="22" t="s">
        <v>69</v>
      </c>
      <c r="C35" s="22">
        <v>1</v>
      </c>
      <c r="D35" s="22">
        <v>0</v>
      </c>
      <c r="E35" s="25">
        <v>1037261295</v>
      </c>
      <c r="F35" s="25">
        <v>2215</v>
      </c>
      <c r="G35" s="25">
        <v>468289</v>
      </c>
      <c r="H35" s="25">
        <v>398789059</v>
      </c>
      <c r="I35" s="25">
        <v>180040</v>
      </c>
      <c r="J35" s="28">
        <v>0.47799999999999998</v>
      </c>
      <c r="K35" s="25">
        <v>2892</v>
      </c>
      <c r="L35" s="25">
        <v>2724</v>
      </c>
      <c r="M35" s="25">
        <v>2892</v>
      </c>
      <c r="N35" s="28">
        <v>1.0449999999999999</v>
      </c>
      <c r="O35" s="28">
        <v>1.655</v>
      </c>
      <c r="P35" s="29">
        <v>14307.93</v>
      </c>
      <c r="Q35" s="30">
        <v>9.1000000000000004E-3</v>
      </c>
      <c r="R35" s="29">
        <v>4261.42</v>
      </c>
      <c r="S35" s="29">
        <v>10046.51</v>
      </c>
      <c r="T35" s="28">
        <v>0.83499999999999996</v>
      </c>
      <c r="U35" s="29">
        <v>11947.12</v>
      </c>
      <c r="V35" s="29">
        <v>11947.12</v>
      </c>
      <c r="W35" s="25">
        <v>34551072</v>
      </c>
      <c r="X35" s="25">
        <v>29238871</v>
      </c>
      <c r="Y35" s="25">
        <v>584777</v>
      </c>
      <c r="Z35" s="25">
        <v>5312201</v>
      </c>
      <c r="AA35" s="25">
        <v>7386105</v>
      </c>
      <c r="AB35" s="25">
        <v>1966</v>
      </c>
      <c r="AC35" s="25">
        <v>3352039</v>
      </c>
      <c r="AD35" s="25">
        <v>5383374</v>
      </c>
      <c r="AE35" s="25">
        <v>5165492</v>
      </c>
    </row>
    <row r="36" spans="1:31" x14ac:dyDescent="0.3">
      <c r="A36" s="24" t="s">
        <v>70</v>
      </c>
      <c r="B36" s="22" t="s">
        <v>71</v>
      </c>
      <c r="C36" s="22">
        <v>1</v>
      </c>
      <c r="D36" s="22">
        <v>0</v>
      </c>
      <c r="E36" s="25">
        <v>2322287472</v>
      </c>
      <c r="F36" s="25">
        <v>3416</v>
      </c>
      <c r="G36" s="25">
        <v>679826</v>
      </c>
      <c r="H36" s="25">
        <v>1042586232</v>
      </c>
      <c r="I36" s="25">
        <v>305206</v>
      </c>
      <c r="J36" s="28">
        <v>0.81100000000000005</v>
      </c>
      <c r="K36" s="25">
        <v>4039</v>
      </c>
      <c r="L36" s="25">
        <v>3934</v>
      </c>
      <c r="M36" s="25">
        <v>4039</v>
      </c>
      <c r="N36" s="28">
        <v>1.0449999999999999</v>
      </c>
      <c r="O36" s="28">
        <v>1.292</v>
      </c>
      <c r="P36" s="29">
        <v>11169.7</v>
      </c>
      <c r="Q36" s="30">
        <v>1.1350000000000001E-2</v>
      </c>
      <c r="R36" s="29">
        <v>7716.02</v>
      </c>
      <c r="S36" s="29">
        <v>3453.68</v>
      </c>
      <c r="T36" s="28">
        <v>0.52900000000000003</v>
      </c>
      <c r="U36" s="29">
        <v>5908.77</v>
      </c>
      <c r="V36" s="29">
        <v>5908.77</v>
      </c>
      <c r="W36" s="25">
        <v>23865523</v>
      </c>
      <c r="X36" s="25">
        <v>20037868</v>
      </c>
      <c r="Y36" s="25">
        <v>400757</v>
      </c>
      <c r="Z36" s="25">
        <v>3827655</v>
      </c>
      <c r="AA36" s="25">
        <v>9508368</v>
      </c>
      <c r="AB36" s="25">
        <v>0</v>
      </c>
      <c r="AC36" s="25">
        <v>2830529</v>
      </c>
      <c r="AD36" s="25">
        <v>4545829</v>
      </c>
      <c r="AE36" s="25">
        <v>4361845</v>
      </c>
    </row>
    <row r="37" spans="1:31" x14ac:dyDescent="0.3">
      <c r="A37" s="24" t="s">
        <v>72</v>
      </c>
      <c r="B37" s="22" t="s">
        <v>73</v>
      </c>
      <c r="C37" s="22">
        <v>1</v>
      </c>
      <c r="D37" s="22">
        <v>0</v>
      </c>
      <c r="E37" s="25">
        <v>859634796</v>
      </c>
      <c r="F37" s="25">
        <v>1478</v>
      </c>
      <c r="G37" s="25">
        <v>581620</v>
      </c>
      <c r="H37" s="25">
        <v>243726243</v>
      </c>
      <c r="I37" s="25">
        <v>164902</v>
      </c>
      <c r="J37" s="28">
        <v>0.438</v>
      </c>
      <c r="K37" s="25">
        <v>1777</v>
      </c>
      <c r="L37" s="25">
        <v>1811</v>
      </c>
      <c r="M37" s="25">
        <v>1794</v>
      </c>
      <c r="N37" s="28">
        <v>1.0449999999999999</v>
      </c>
      <c r="O37" s="28">
        <v>1.647</v>
      </c>
      <c r="P37" s="29">
        <v>14238.77</v>
      </c>
      <c r="Q37" s="30">
        <v>9.1000000000000004E-3</v>
      </c>
      <c r="R37" s="29">
        <v>5292.74</v>
      </c>
      <c r="S37" s="29">
        <v>8946.0300000000007</v>
      </c>
      <c r="T37" s="28">
        <v>0.748</v>
      </c>
      <c r="U37" s="29">
        <v>10650.59</v>
      </c>
      <c r="V37" s="29">
        <v>10650.59</v>
      </c>
      <c r="W37" s="25">
        <v>19107159</v>
      </c>
      <c r="X37" s="25">
        <v>19002171</v>
      </c>
      <c r="Y37" s="25">
        <v>380043</v>
      </c>
      <c r="Z37" s="25">
        <v>380043</v>
      </c>
      <c r="AA37" s="25">
        <v>7471674</v>
      </c>
      <c r="AB37" s="25">
        <v>0</v>
      </c>
      <c r="AC37" s="25">
        <v>1941038</v>
      </c>
      <c r="AD37" s="25">
        <v>3117307</v>
      </c>
      <c r="AE37" s="25">
        <v>2991139</v>
      </c>
    </row>
    <row r="38" spans="1:31" x14ac:dyDescent="0.3">
      <c r="A38" s="24" t="s">
        <v>74</v>
      </c>
      <c r="B38" s="22" t="s">
        <v>75</v>
      </c>
      <c r="C38" s="22">
        <v>1</v>
      </c>
      <c r="D38" s="22">
        <v>0</v>
      </c>
      <c r="E38" s="25">
        <v>197649509</v>
      </c>
      <c r="F38" s="25">
        <v>216</v>
      </c>
      <c r="G38" s="25">
        <v>915044</v>
      </c>
      <c r="H38" s="25">
        <v>57279714</v>
      </c>
      <c r="I38" s="25">
        <v>265183</v>
      </c>
      <c r="J38" s="28">
        <v>0.70499999999999996</v>
      </c>
      <c r="K38" s="25">
        <v>236</v>
      </c>
      <c r="L38" s="25">
        <v>243</v>
      </c>
      <c r="M38" s="25">
        <v>240</v>
      </c>
      <c r="N38" s="28">
        <v>1.091</v>
      </c>
      <c r="O38" s="28">
        <v>1.8480000000000001</v>
      </c>
      <c r="P38" s="29">
        <v>16679.75</v>
      </c>
      <c r="Q38" s="30">
        <v>9.8700000000000003E-3</v>
      </c>
      <c r="R38" s="29">
        <v>9031.48</v>
      </c>
      <c r="S38" s="29">
        <v>7648.27</v>
      </c>
      <c r="T38" s="28">
        <v>0.51500000000000001</v>
      </c>
      <c r="U38" s="29">
        <v>8590.07</v>
      </c>
      <c r="V38" s="29">
        <v>8590.07</v>
      </c>
      <c r="W38" s="25">
        <v>2061617</v>
      </c>
      <c r="X38" s="25">
        <v>3668834</v>
      </c>
      <c r="Y38" s="25">
        <v>73376</v>
      </c>
      <c r="Z38" s="25">
        <v>73376</v>
      </c>
      <c r="AA38" s="25">
        <v>1396078</v>
      </c>
      <c r="AB38" s="25">
        <v>0</v>
      </c>
      <c r="AC38" s="25">
        <v>363579</v>
      </c>
      <c r="AD38" s="25">
        <v>583907</v>
      </c>
      <c r="AE38" s="25">
        <v>560275</v>
      </c>
    </row>
    <row r="39" spans="1:31" x14ac:dyDescent="0.3">
      <c r="A39" s="24" t="s">
        <v>76</v>
      </c>
      <c r="B39" s="22" t="s">
        <v>77</v>
      </c>
      <c r="C39" s="22">
        <v>1</v>
      </c>
      <c r="D39" s="22">
        <v>0</v>
      </c>
      <c r="E39" s="25">
        <v>515270898</v>
      </c>
      <c r="F39" s="25">
        <v>1014</v>
      </c>
      <c r="G39" s="25">
        <v>508156</v>
      </c>
      <c r="H39" s="25">
        <v>212088657</v>
      </c>
      <c r="I39" s="25">
        <v>209160</v>
      </c>
      <c r="J39" s="28">
        <v>0.55600000000000005</v>
      </c>
      <c r="K39" s="25">
        <v>1161</v>
      </c>
      <c r="L39" s="25">
        <v>1170</v>
      </c>
      <c r="M39" s="25">
        <v>1166</v>
      </c>
      <c r="N39" s="28">
        <v>1.091</v>
      </c>
      <c r="O39" s="28">
        <v>1.651</v>
      </c>
      <c r="P39" s="29">
        <v>14901.66</v>
      </c>
      <c r="Q39" s="30">
        <v>9.1000000000000004E-3</v>
      </c>
      <c r="R39" s="29">
        <v>4624.21</v>
      </c>
      <c r="S39" s="29">
        <v>10277.450000000001</v>
      </c>
      <c r="T39" s="28">
        <v>0.67900000000000005</v>
      </c>
      <c r="U39" s="29">
        <v>10118.219999999999</v>
      </c>
      <c r="V39" s="29">
        <v>10277.450000000001</v>
      </c>
      <c r="W39" s="25">
        <v>11983507</v>
      </c>
      <c r="X39" s="25">
        <v>12993878</v>
      </c>
      <c r="Y39" s="25">
        <v>259877</v>
      </c>
      <c r="Z39" s="25">
        <v>259877</v>
      </c>
      <c r="AA39" s="25">
        <v>4727239</v>
      </c>
      <c r="AB39" s="25">
        <v>1995</v>
      </c>
      <c r="AC39" s="25">
        <v>930015</v>
      </c>
      <c r="AD39" s="25">
        <v>1493604</v>
      </c>
      <c r="AE39" s="25">
        <v>1433153</v>
      </c>
    </row>
    <row r="40" spans="1:31" x14ac:dyDescent="0.3">
      <c r="A40" s="24" t="s">
        <v>78</v>
      </c>
      <c r="B40" s="22" t="s">
        <v>79</v>
      </c>
      <c r="C40" s="22">
        <v>1</v>
      </c>
      <c r="D40" s="22">
        <v>0</v>
      </c>
      <c r="E40" s="25">
        <v>983940338</v>
      </c>
      <c r="F40" s="25">
        <v>420</v>
      </c>
      <c r="G40" s="25">
        <v>2342715</v>
      </c>
      <c r="H40" s="25">
        <v>124422991</v>
      </c>
      <c r="I40" s="25">
        <v>296245</v>
      </c>
      <c r="J40" s="28">
        <v>0.78800000000000003</v>
      </c>
      <c r="K40" s="25">
        <v>592</v>
      </c>
      <c r="L40" s="25">
        <v>612</v>
      </c>
      <c r="M40" s="25">
        <v>602</v>
      </c>
      <c r="N40" s="28">
        <v>1.091</v>
      </c>
      <c r="O40" s="28">
        <v>1.736</v>
      </c>
      <c r="P40" s="29">
        <v>15668.85</v>
      </c>
      <c r="Q40" s="30">
        <v>1.103E-2</v>
      </c>
      <c r="R40" s="29">
        <v>25840.14</v>
      </c>
      <c r="S40" s="29">
        <v>0</v>
      </c>
      <c r="T40" s="28">
        <v>0.254</v>
      </c>
      <c r="U40" s="29">
        <v>3979.88</v>
      </c>
      <c r="V40" s="29">
        <v>3979.88</v>
      </c>
      <c r="W40" s="25">
        <v>2395888</v>
      </c>
      <c r="X40" s="25">
        <v>3142785</v>
      </c>
      <c r="Y40" s="25">
        <v>62855</v>
      </c>
      <c r="Z40" s="25">
        <v>62855</v>
      </c>
      <c r="AA40" s="25">
        <v>968252</v>
      </c>
      <c r="AB40" s="25">
        <v>0</v>
      </c>
      <c r="AC40" s="25">
        <v>155602</v>
      </c>
      <c r="AD40" s="25">
        <v>249896</v>
      </c>
      <c r="AE40" s="25">
        <v>239782</v>
      </c>
    </row>
    <row r="41" spans="1:31" x14ac:dyDescent="0.3">
      <c r="A41" s="24" t="s">
        <v>80</v>
      </c>
      <c r="B41" s="22" t="s">
        <v>81</v>
      </c>
      <c r="C41" s="22">
        <v>1</v>
      </c>
      <c r="D41" s="22">
        <v>0</v>
      </c>
      <c r="E41" s="25">
        <v>295251330</v>
      </c>
      <c r="F41" s="25">
        <v>598</v>
      </c>
      <c r="G41" s="25">
        <v>493731</v>
      </c>
      <c r="H41" s="25">
        <v>92927315</v>
      </c>
      <c r="I41" s="25">
        <v>155396</v>
      </c>
      <c r="J41" s="28">
        <v>0.41299999999999998</v>
      </c>
      <c r="K41" s="25">
        <v>749</v>
      </c>
      <c r="L41" s="25">
        <v>701</v>
      </c>
      <c r="M41" s="25">
        <v>749</v>
      </c>
      <c r="N41" s="28">
        <v>1.091</v>
      </c>
      <c r="O41" s="28">
        <v>1.8740000000000001</v>
      </c>
      <c r="P41" s="29">
        <v>16914.419999999998</v>
      </c>
      <c r="Q41" s="30">
        <v>9.1000000000000004E-3</v>
      </c>
      <c r="R41" s="29">
        <v>4492.95</v>
      </c>
      <c r="S41" s="29">
        <v>12421.47</v>
      </c>
      <c r="T41" s="28">
        <v>0.89</v>
      </c>
      <c r="U41" s="29">
        <v>15053.83</v>
      </c>
      <c r="V41" s="29">
        <v>15053.83</v>
      </c>
      <c r="W41" s="25">
        <v>11275319</v>
      </c>
      <c r="X41" s="25">
        <v>10363495</v>
      </c>
      <c r="Y41" s="25">
        <v>207269</v>
      </c>
      <c r="Z41" s="25">
        <v>911824</v>
      </c>
      <c r="AA41" s="25">
        <v>4139815</v>
      </c>
      <c r="AB41" s="25">
        <v>0</v>
      </c>
      <c r="AC41" s="25">
        <v>996769</v>
      </c>
      <c r="AD41" s="25">
        <v>1600811</v>
      </c>
      <c r="AE41" s="25">
        <v>1536021</v>
      </c>
    </row>
    <row r="42" spans="1:31" x14ac:dyDescent="0.3">
      <c r="A42" s="24" t="s">
        <v>82</v>
      </c>
      <c r="B42" s="22" t="s">
        <v>83</v>
      </c>
      <c r="C42" s="22">
        <v>1</v>
      </c>
      <c r="D42" s="22">
        <v>0</v>
      </c>
      <c r="E42" s="25">
        <v>232621381</v>
      </c>
      <c r="F42" s="25">
        <v>367</v>
      </c>
      <c r="G42" s="25">
        <v>633845</v>
      </c>
      <c r="H42" s="25">
        <v>58477918</v>
      </c>
      <c r="I42" s="25">
        <v>159340</v>
      </c>
      <c r="J42" s="28">
        <v>0.42299999999999999</v>
      </c>
      <c r="K42" s="25">
        <v>423</v>
      </c>
      <c r="L42" s="25">
        <v>431</v>
      </c>
      <c r="M42" s="25">
        <v>427</v>
      </c>
      <c r="N42" s="28">
        <v>1.091</v>
      </c>
      <c r="O42" s="28">
        <v>1.839</v>
      </c>
      <c r="P42" s="29">
        <v>16598.509999999998</v>
      </c>
      <c r="Q42" s="30">
        <v>9.1000000000000004E-3</v>
      </c>
      <c r="R42" s="29">
        <v>5767.98</v>
      </c>
      <c r="S42" s="29">
        <v>10830.53</v>
      </c>
      <c r="T42" s="28">
        <v>0.79800000000000004</v>
      </c>
      <c r="U42" s="29">
        <v>13245.61</v>
      </c>
      <c r="V42" s="29">
        <v>13245.61</v>
      </c>
      <c r="W42" s="25">
        <v>5655876</v>
      </c>
      <c r="X42" s="25">
        <v>5756930</v>
      </c>
      <c r="Y42" s="25">
        <v>115138</v>
      </c>
      <c r="Z42" s="25">
        <v>115138</v>
      </c>
      <c r="AA42" s="25">
        <v>1985372</v>
      </c>
      <c r="AB42" s="25">
        <v>0</v>
      </c>
      <c r="AC42" s="25">
        <v>501015</v>
      </c>
      <c r="AD42" s="25">
        <v>804630</v>
      </c>
      <c r="AE42" s="25">
        <v>772064</v>
      </c>
    </row>
    <row r="43" spans="1:31" x14ac:dyDescent="0.3">
      <c r="A43" s="24" t="s">
        <v>84</v>
      </c>
      <c r="B43" s="22" t="s">
        <v>85</v>
      </c>
      <c r="C43" s="22">
        <v>1</v>
      </c>
      <c r="D43" s="22">
        <v>0</v>
      </c>
      <c r="E43" s="25">
        <v>474865413</v>
      </c>
      <c r="F43" s="25">
        <v>818</v>
      </c>
      <c r="G43" s="25">
        <v>580520</v>
      </c>
      <c r="H43" s="25">
        <v>136311988</v>
      </c>
      <c r="I43" s="25">
        <v>166640</v>
      </c>
      <c r="J43" s="28">
        <v>0.443</v>
      </c>
      <c r="K43" s="25">
        <v>998</v>
      </c>
      <c r="L43" s="25">
        <v>983</v>
      </c>
      <c r="M43" s="25">
        <v>998</v>
      </c>
      <c r="N43" s="28">
        <v>1.091</v>
      </c>
      <c r="O43" s="28">
        <v>1.873</v>
      </c>
      <c r="P43" s="29">
        <v>16905.39</v>
      </c>
      <c r="Q43" s="30">
        <v>9.1000000000000004E-3</v>
      </c>
      <c r="R43" s="29">
        <v>5282.73</v>
      </c>
      <c r="S43" s="29">
        <v>11622.66</v>
      </c>
      <c r="T43" s="28">
        <v>0.80600000000000005</v>
      </c>
      <c r="U43" s="29">
        <v>13625.74</v>
      </c>
      <c r="V43" s="29">
        <v>13625.74</v>
      </c>
      <c r="W43" s="25">
        <v>13598489</v>
      </c>
      <c r="X43" s="25">
        <v>12680591</v>
      </c>
      <c r="Y43" s="25">
        <v>253611</v>
      </c>
      <c r="Z43" s="25">
        <v>917898</v>
      </c>
      <c r="AA43" s="25">
        <v>4038718</v>
      </c>
      <c r="AB43" s="25">
        <v>2000</v>
      </c>
      <c r="AC43" s="25">
        <v>974306</v>
      </c>
      <c r="AD43" s="25">
        <v>1564735</v>
      </c>
      <c r="AE43" s="25">
        <v>1501405</v>
      </c>
    </row>
    <row r="44" spans="1:31" x14ac:dyDescent="0.3">
      <c r="A44" s="24" t="s">
        <v>86</v>
      </c>
      <c r="B44" s="22" t="s">
        <v>87</v>
      </c>
      <c r="C44" s="22">
        <v>1</v>
      </c>
      <c r="D44" s="22">
        <v>0</v>
      </c>
      <c r="E44" s="25">
        <v>656329359</v>
      </c>
      <c r="F44" s="25">
        <v>1827</v>
      </c>
      <c r="G44" s="25">
        <v>359238</v>
      </c>
      <c r="H44" s="25">
        <v>353334778</v>
      </c>
      <c r="I44" s="25">
        <v>193396</v>
      </c>
      <c r="J44" s="28">
        <v>0.51400000000000001</v>
      </c>
      <c r="K44" s="25">
        <v>2265</v>
      </c>
      <c r="L44" s="25">
        <v>2266</v>
      </c>
      <c r="M44" s="25">
        <v>2266</v>
      </c>
      <c r="N44" s="28">
        <v>1.091</v>
      </c>
      <c r="O44" s="28">
        <v>1.5449999999999999</v>
      </c>
      <c r="P44" s="29">
        <v>13944.92</v>
      </c>
      <c r="Q44" s="30">
        <v>9.1000000000000004E-3</v>
      </c>
      <c r="R44" s="29">
        <v>3269.06</v>
      </c>
      <c r="S44" s="29">
        <v>10675.86</v>
      </c>
      <c r="T44" s="28">
        <v>0.875</v>
      </c>
      <c r="U44" s="29">
        <v>12201.8</v>
      </c>
      <c r="V44" s="29">
        <v>12201.8</v>
      </c>
      <c r="W44" s="25">
        <v>27649279</v>
      </c>
      <c r="X44" s="25">
        <v>25622526</v>
      </c>
      <c r="Y44" s="25">
        <v>512450</v>
      </c>
      <c r="Z44" s="25">
        <v>2026753</v>
      </c>
      <c r="AA44" s="25">
        <v>7675702</v>
      </c>
      <c r="AB44" s="25">
        <v>0</v>
      </c>
      <c r="AC44" s="25">
        <v>2322880</v>
      </c>
      <c r="AD44" s="25">
        <v>3730545</v>
      </c>
      <c r="AE44" s="25">
        <v>3579558</v>
      </c>
    </row>
    <row r="45" spans="1:31" x14ac:dyDescent="0.3">
      <c r="A45" s="24" t="s">
        <v>88</v>
      </c>
      <c r="B45" s="22" t="s">
        <v>89</v>
      </c>
      <c r="C45" s="22">
        <v>1</v>
      </c>
      <c r="D45" s="22">
        <v>0</v>
      </c>
      <c r="E45" s="25">
        <v>421122946</v>
      </c>
      <c r="F45" s="25">
        <v>1059</v>
      </c>
      <c r="G45" s="25">
        <v>397660</v>
      </c>
      <c r="H45" s="25">
        <v>151791398</v>
      </c>
      <c r="I45" s="25">
        <v>143334</v>
      </c>
      <c r="J45" s="28">
        <v>0.38100000000000001</v>
      </c>
      <c r="K45" s="25">
        <v>1332</v>
      </c>
      <c r="L45" s="25">
        <v>1329</v>
      </c>
      <c r="M45" s="25">
        <v>1332</v>
      </c>
      <c r="N45" s="28">
        <v>1.091</v>
      </c>
      <c r="O45" s="28">
        <v>1.7889999999999999</v>
      </c>
      <c r="P45" s="29">
        <v>16147.22</v>
      </c>
      <c r="Q45" s="30">
        <v>9.1000000000000004E-3</v>
      </c>
      <c r="R45" s="29">
        <v>3618.7</v>
      </c>
      <c r="S45" s="29">
        <v>12528.52</v>
      </c>
      <c r="T45" s="28">
        <v>0.93</v>
      </c>
      <c r="U45" s="29">
        <v>15016.91</v>
      </c>
      <c r="V45" s="29">
        <v>15016.91</v>
      </c>
      <c r="W45" s="25">
        <v>20002525</v>
      </c>
      <c r="X45" s="25">
        <v>19234493</v>
      </c>
      <c r="Y45" s="25">
        <v>384689</v>
      </c>
      <c r="Z45" s="25">
        <v>768032</v>
      </c>
      <c r="AA45" s="25">
        <v>6150277</v>
      </c>
      <c r="AB45" s="25">
        <v>0</v>
      </c>
      <c r="AC45" s="25">
        <v>1345258</v>
      </c>
      <c r="AD45" s="25">
        <v>2160484</v>
      </c>
      <c r="AE45" s="25">
        <v>2073042</v>
      </c>
    </row>
    <row r="46" spans="1:31" x14ac:dyDescent="0.3">
      <c r="A46" s="24" t="s">
        <v>90</v>
      </c>
      <c r="B46" s="22" t="s">
        <v>91</v>
      </c>
      <c r="C46" s="22">
        <v>1</v>
      </c>
      <c r="D46" s="22">
        <v>0</v>
      </c>
      <c r="E46" s="25">
        <v>237426836</v>
      </c>
      <c r="F46" s="25">
        <v>683</v>
      </c>
      <c r="G46" s="25">
        <v>347623</v>
      </c>
      <c r="H46" s="25">
        <v>133533261</v>
      </c>
      <c r="I46" s="25">
        <v>195509</v>
      </c>
      <c r="J46" s="28">
        <v>0.52</v>
      </c>
      <c r="K46" s="25">
        <v>1023</v>
      </c>
      <c r="L46" s="25">
        <v>1045</v>
      </c>
      <c r="M46" s="25">
        <v>1034</v>
      </c>
      <c r="N46" s="28">
        <v>1.091</v>
      </c>
      <c r="O46" s="28">
        <v>1.635</v>
      </c>
      <c r="P46" s="29">
        <v>14757.24</v>
      </c>
      <c r="Q46" s="30">
        <v>9.1000000000000004E-3</v>
      </c>
      <c r="R46" s="29">
        <v>3163.36</v>
      </c>
      <c r="S46" s="29">
        <v>11593.88</v>
      </c>
      <c r="T46" s="28">
        <v>0.82799999999999996</v>
      </c>
      <c r="U46" s="29">
        <v>12218.99</v>
      </c>
      <c r="V46" s="29">
        <v>12218.99</v>
      </c>
      <c r="W46" s="25">
        <v>12634436</v>
      </c>
      <c r="X46" s="25">
        <v>12562007</v>
      </c>
      <c r="Y46" s="25">
        <v>251240</v>
      </c>
      <c r="Z46" s="25">
        <v>251240</v>
      </c>
      <c r="AA46" s="25">
        <v>3929937</v>
      </c>
      <c r="AB46" s="25">
        <v>0</v>
      </c>
      <c r="AC46" s="25">
        <v>411495</v>
      </c>
      <c r="AD46" s="25">
        <v>660860</v>
      </c>
      <c r="AE46" s="25">
        <v>634113</v>
      </c>
    </row>
    <row r="47" spans="1:31" x14ac:dyDescent="0.3">
      <c r="A47" s="24" t="s">
        <v>92</v>
      </c>
      <c r="B47" s="22" t="s">
        <v>93</v>
      </c>
      <c r="C47" s="22">
        <v>1</v>
      </c>
      <c r="D47" s="22">
        <v>0</v>
      </c>
      <c r="E47" s="25">
        <v>625310835</v>
      </c>
      <c r="F47" s="25">
        <v>777</v>
      </c>
      <c r="G47" s="25">
        <v>804775</v>
      </c>
      <c r="H47" s="25">
        <v>108951762</v>
      </c>
      <c r="I47" s="25">
        <v>140221</v>
      </c>
      <c r="J47" s="28">
        <v>0.373</v>
      </c>
      <c r="K47" s="25">
        <v>906</v>
      </c>
      <c r="L47" s="25">
        <v>897</v>
      </c>
      <c r="M47" s="25">
        <v>906</v>
      </c>
      <c r="N47" s="28">
        <v>1.091</v>
      </c>
      <c r="O47" s="28">
        <v>1.879</v>
      </c>
      <c r="P47" s="29">
        <v>16959.55</v>
      </c>
      <c r="Q47" s="30">
        <v>9.1000000000000004E-3</v>
      </c>
      <c r="R47" s="29">
        <v>7323.45</v>
      </c>
      <c r="S47" s="29">
        <v>9636.1</v>
      </c>
      <c r="T47" s="28">
        <v>0.68</v>
      </c>
      <c r="U47" s="29">
        <v>11532.49</v>
      </c>
      <c r="V47" s="29">
        <v>11532.49</v>
      </c>
      <c r="W47" s="25">
        <v>10448436</v>
      </c>
      <c r="X47" s="25">
        <v>10749793</v>
      </c>
      <c r="Y47" s="25">
        <v>214995</v>
      </c>
      <c r="Z47" s="25">
        <v>214995</v>
      </c>
      <c r="AA47" s="25">
        <v>2984156</v>
      </c>
      <c r="AB47" s="25">
        <v>0</v>
      </c>
      <c r="AC47" s="25">
        <v>815951</v>
      </c>
      <c r="AD47" s="25">
        <v>1310417</v>
      </c>
      <c r="AE47" s="25">
        <v>1257380</v>
      </c>
    </row>
    <row r="48" spans="1:31" x14ac:dyDescent="0.3">
      <c r="A48" s="24" t="s">
        <v>94</v>
      </c>
      <c r="B48" s="22" t="s">
        <v>95</v>
      </c>
      <c r="C48" s="22">
        <v>1</v>
      </c>
      <c r="D48" s="22">
        <v>0</v>
      </c>
      <c r="E48" s="25">
        <v>240145732</v>
      </c>
      <c r="F48" s="25">
        <v>1307</v>
      </c>
      <c r="G48" s="25">
        <v>183738</v>
      </c>
      <c r="H48" s="25">
        <v>98409990</v>
      </c>
      <c r="I48" s="25">
        <v>75294</v>
      </c>
      <c r="J48" s="28">
        <v>0.2</v>
      </c>
      <c r="K48" s="25">
        <v>1587</v>
      </c>
      <c r="L48" s="25">
        <v>1536</v>
      </c>
      <c r="M48" s="25">
        <v>1587</v>
      </c>
      <c r="N48" s="28">
        <v>1.091</v>
      </c>
      <c r="O48" s="28">
        <v>1.7490000000000001</v>
      </c>
      <c r="P48" s="29">
        <v>15786.19</v>
      </c>
      <c r="Q48" s="30">
        <v>9.1000000000000004E-3</v>
      </c>
      <c r="R48" s="29">
        <v>1672.01</v>
      </c>
      <c r="S48" s="29">
        <v>14114.18</v>
      </c>
      <c r="T48" s="28">
        <v>0.93</v>
      </c>
      <c r="U48" s="29">
        <v>14681.15</v>
      </c>
      <c r="V48" s="29">
        <v>14681.15</v>
      </c>
      <c r="W48" s="25">
        <v>23298986</v>
      </c>
      <c r="X48" s="25">
        <v>21443865</v>
      </c>
      <c r="Y48" s="25">
        <v>428877</v>
      </c>
      <c r="Z48" s="25">
        <v>1855121</v>
      </c>
      <c r="AA48" s="25">
        <v>6497705</v>
      </c>
      <c r="AB48" s="25">
        <v>0</v>
      </c>
      <c r="AC48" s="25">
        <v>1599326</v>
      </c>
      <c r="AD48" s="25">
        <v>2568517</v>
      </c>
      <c r="AE48" s="25">
        <v>2464561</v>
      </c>
    </row>
    <row r="49" spans="1:31" x14ac:dyDescent="0.3">
      <c r="A49" s="24" t="s">
        <v>96</v>
      </c>
      <c r="B49" s="22" t="s">
        <v>97</v>
      </c>
      <c r="C49" s="22">
        <v>1</v>
      </c>
      <c r="D49" s="22">
        <v>0</v>
      </c>
      <c r="E49" s="25">
        <v>1185283204</v>
      </c>
      <c r="F49" s="25">
        <v>2111</v>
      </c>
      <c r="G49" s="25">
        <v>561479</v>
      </c>
      <c r="H49" s="25">
        <v>399799477</v>
      </c>
      <c r="I49" s="25">
        <v>189388</v>
      </c>
      <c r="J49" s="28">
        <v>0.503</v>
      </c>
      <c r="K49" s="25">
        <v>2708</v>
      </c>
      <c r="L49" s="25">
        <v>2732</v>
      </c>
      <c r="M49" s="25">
        <v>2720</v>
      </c>
      <c r="N49" s="28">
        <v>1.091</v>
      </c>
      <c r="O49" s="28">
        <v>1.752</v>
      </c>
      <c r="P49" s="29">
        <v>15813.27</v>
      </c>
      <c r="Q49" s="30">
        <v>9.1000000000000004E-3</v>
      </c>
      <c r="R49" s="29">
        <v>5109.45</v>
      </c>
      <c r="S49" s="29">
        <v>10703.82</v>
      </c>
      <c r="T49" s="28">
        <v>0.76400000000000001</v>
      </c>
      <c r="U49" s="29">
        <v>12081.33</v>
      </c>
      <c r="V49" s="29">
        <v>12081.33</v>
      </c>
      <c r="W49" s="25">
        <v>32861218</v>
      </c>
      <c r="X49" s="25">
        <v>33457652</v>
      </c>
      <c r="Y49" s="25">
        <v>669153</v>
      </c>
      <c r="Z49" s="25">
        <v>669153</v>
      </c>
      <c r="AA49" s="25">
        <v>10072971</v>
      </c>
      <c r="AB49" s="25">
        <v>1966</v>
      </c>
      <c r="AC49" s="25">
        <v>3282664</v>
      </c>
      <c r="AD49" s="25">
        <v>5271958</v>
      </c>
      <c r="AE49" s="25">
        <v>5058585</v>
      </c>
    </row>
    <row r="50" spans="1:31" x14ac:dyDescent="0.3">
      <c r="A50" s="24" t="s">
        <v>98</v>
      </c>
      <c r="B50" s="22" t="s">
        <v>99</v>
      </c>
      <c r="C50" s="22">
        <v>1</v>
      </c>
      <c r="D50" s="22">
        <v>0</v>
      </c>
      <c r="E50" s="25">
        <v>1941676764</v>
      </c>
      <c r="F50" s="25">
        <v>3755</v>
      </c>
      <c r="G50" s="25">
        <v>517091</v>
      </c>
      <c r="H50" s="25">
        <v>756823800</v>
      </c>
      <c r="I50" s="25">
        <v>201550</v>
      </c>
      <c r="J50" s="28">
        <v>0.53600000000000003</v>
      </c>
      <c r="K50" s="25">
        <v>4593</v>
      </c>
      <c r="L50" s="25">
        <v>4662</v>
      </c>
      <c r="M50" s="25">
        <v>4628</v>
      </c>
      <c r="N50" s="28">
        <v>1.103</v>
      </c>
      <c r="O50" s="28">
        <v>1.56</v>
      </c>
      <c r="P50" s="29">
        <v>14235.17</v>
      </c>
      <c r="Q50" s="30">
        <v>9.1000000000000004E-3</v>
      </c>
      <c r="R50" s="29">
        <v>4705.5200000000004</v>
      </c>
      <c r="S50" s="29">
        <v>9529.65</v>
      </c>
      <c r="T50" s="28">
        <v>0.71399999999999997</v>
      </c>
      <c r="U50" s="29">
        <v>10163.91</v>
      </c>
      <c r="V50" s="29">
        <v>10163.91</v>
      </c>
      <c r="W50" s="25">
        <v>47038576</v>
      </c>
      <c r="X50" s="25">
        <v>44464975</v>
      </c>
      <c r="Y50" s="25">
        <v>889299</v>
      </c>
      <c r="Z50" s="25">
        <v>2573601</v>
      </c>
      <c r="AA50" s="25">
        <v>14536655</v>
      </c>
      <c r="AB50" s="25">
        <v>0</v>
      </c>
      <c r="AC50" s="25">
        <v>3240379</v>
      </c>
      <c r="AD50" s="25">
        <v>5204048</v>
      </c>
      <c r="AE50" s="25">
        <v>4993424</v>
      </c>
    </row>
    <row r="51" spans="1:31" x14ac:dyDescent="0.3">
      <c r="A51" s="24" t="s">
        <v>100</v>
      </c>
      <c r="B51" s="22" t="s">
        <v>101</v>
      </c>
      <c r="C51" s="22">
        <v>1</v>
      </c>
      <c r="D51" s="22">
        <v>0</v>
      </c>
      <c r="E51" s="25">
        <v>422791039</v>
      </c>
      <c r="F51" s="25">
        <v>682</v>
      </c>
      <c r="G51" s="25">
        <v>619928</v>
      </c>
      <c r="H51" s="25">
        <v>144466231</v>
      </c>
      <c r="I51" s="25">
        <v>211827</v>
      </c>
      <c r="J51" s="28">
        <v>0.56299999999999994</v>
      </c>
      <c r="K51" s="25">
        <v>843</v>
      </c>
      <c r="L51" s="25">
        <v>859</v>
      </c>
      <c r="M51" s="25">
        <v>851</v>
      </c>
      <c r="N51" s="28">
        <v>1.103</v>
      </c>
      <c r="O51" s="28">
        <v>1.488</v>
      </c>
      <c r="P51" s="29">
        <v>13578.16</v>
      </c>
      <c r="Q51" s="30">
        <v>9.1000000000000004E-3</v>
      </c>
      <c r="R51" s="29">
        <v>5641.34</v>
      </c>
      <c r="S51" s="29">
        <v>7936.82</v>
      </c>
      <c r="T51" s="28">
        <v>0.64700000000000002</v>
      </c>
      <c r="U51" s="29">
        <v>8785.06</v>
      </c>
      <c r="V51" s="29">
        <v>8785.06</v>
      </c>
      <c r="W51" s="25">
        <v>7476087</v>
      </c>
      <c r="X51" s="25">
        <v>7660433</v>
      </c>
      <c r="Y51" s="25">
        <v>153208</v>
      </c>
      <c r="Z51" s="25">
        <v>153208</v>
      </c>
      <c r="AA51" s="25">
        <v>3434598</v>
      </c>
      <c r="AB51" s="25">
        <v>0</v>
      </c>
      <c r="AC51" s="25">
        <v>676993</v>
      </c>
      <c r="AD51" s="25">
        <v>1087250</v>
      </c>
      <c r="AE51" s="25">
        <v>1043246</v>
      </c>
    </row>
    <row r="52" spans="1:31" x14ac:dyDescent="0.3">
      <c r="A52" s="24" t="s">
        <v>102</v>
      </c>
      <c r="B52" s="22" t="s">
        <v>103</v>
      </c>
      <c r="C52" s="22">
        <v>1</v>
      </c>
      <c r="D52" s="22">
        <v>0</v>
      </c>
      <c r="E52" s="25">
        <v>412952175</v>
      </c>
      <c r="F52" s="25">
        <v>814</v>
      </c>
      <c r="G52" s="25">
        <v>507312</v>
      </c>
      <c r="H52" s="25">
        <v>174394301</v>
      </c>
      <c r="I52" s="25">
        <v>214243</v>
      </c>
      <c r="J52" s="28">
        <v>0.56899999999999995</v>
      </c>
      <c r="K52" s="25">
        <v>965</v>
      </c>
      <c r="L52" s="25">
        <v>942</v>
      </c>
      <c r="M52" s="25">
        <v>965</v>
      </c>
      <c r="N52" s="28">
        <v>1.103</v>
      </c>
      <c r="O52" s="28">
        <v>1.7270000000000001</v>
      </c>
      <c r="P52" s="29">
        <v>15759.06</v>
      </c>
      <c r="Q52" s="30">
        <v>9.1000000000000004E-3</v>
      </c>
      <c r="R52" s="29">
        <v>4616.53</v>
      </c>
      <c r="S52" s="29">
        <v>11142.53</v>
      </c>
      <c r="T52" s="28">
        <v>0.70099999999999996</v>
      </c>
      <c r="U52" s="29">
        <v>11047.1</v>
      </c>
      <c r="V52" s="29">
        <v>11142.53</v>
      </c>
      <c r="W52" s="25">
        <v>10752542</v>
      </c>
      <c r="X52" s="25">
        <v>10677764</v>
      </c>
      <c r="Y52" s="25">
        <v>213555</v>
      </c>
      <c r="Z52" s="25">
        <v>213555</v>
      </c>
      <c r="AA52" s="25">
        <v>4331390</v>
      </c>
      <c r="AB52" s="25">
        <v>0</v>
      </c>
      <c r="AC52" s="25">
        <v>884956</v>
      </c>
      <c r="AD52" s="25">
        <v>1421239</v>
      </c>
      <c r="AE52" s="25">
        <v>1363717</v>
      </c>
    </row>
    <row r="53" spans="1:31" x14ac:dyDescent="0.3">
      <c r="A53" s="24" t="s">
        <v>104</v>
      </c>
      <c r="B53" s="22" t="s">
        <v>105</v>
      </c>
      <c r="C53" s="22">
        <v>1</v>
      </c>
      <c r="D53" s="22">
        <v>0</v>
      </c>
      <c r="E53" s="25">
        <v>734997649</v>
      </c>
      <c r="F53" s="25">
        <v>615</v>
      </c>
      <c r="G53" s="25">
        <v>1195118</v>
      </c>
      <c r="H53" s="25">
        <v>183133080</v>
      </c>
      <c r="I53" s="25">
        <v>297777</v>
      </c>
      <c r="J53" s="28">
        <v>0.79200000000000004</v>
      </c>
      <c r="K53" s="25">
        <v>720</v>
      </c>
      <c r="L53" s="25">
        <v>712</v>
      </c>
      <c r="M53" s="25">
        <v>720</v>
      </c>
      <c r="N53" s="28">
        <v>1.103</v>
      </c>
      <c r="O53" s="28">
        <v>1.8819999999999999</v>
      </c>
      <c r="P53" s="29">
        <v>17173.45</v>
      </c>
      <c r="Q53" s="30">
        <v>1.108E-2</v>
      </c>
      <c r="R53" s="29">
        <v>13241.9</v>
      </c>
      <c r="S53" s="29">
        <v>3931.55</v>
      </c>
      <c r="T53" s="28">
        <v>0.41299999999999998</v>
      </c>
      <c r="U53" s="29">
        <v>7092.63</v>
      </c>
      <c r="V53" s="29">
        <v>7092.63</v>
      </c>
      <c r="W53" s="25">
        <v>5106694</v>
      </c>
      <c r="X53" s="25">
        <v>7264241</v>
      </c>
      <c r="Y53" s="25">
        <v>145284</v>
      </c>
      <c r="Z53" s="25">
        <v>145284</v>
      </c>
      <c r="AA53" s="25">
        <v>2448758</v>
      </c>
      <c r="AB53" s="25">
        <v>1966</v>
      </c>
      <c r="AC53" s="25">
        <v>742335</v>
      </c>
      <c r="AD53" s="25">
        <v>1192190</v>
      </c>
      <c r="AE53" s="25">
        <v>1143938</v>
      </c>
    </row>
    <row r="54" spans="1:31" x14ac:dyDescent="0.3">
      <c r="A54" s="24" t="s">
        <v>106</v>
      </c>
      <c r="B54" s="22" t="s">
        <v>107</v>
      </c>
      <c r="C54" s="22">
        <v>1</v>
      </c>
      <c r="D54" s="22">
        <v>0</v>
      </c>
      <c r="E54" s="25">
        <v>376793148</v>
      </c>
      <c r="F54" s="25">
        <v>766</v>
      </c>
      <c r="G54" s="25">
        <v>491897</v>
      </c>
      <c r="H54" s="25">
        <v>158945956</v>
      </c>
      <c r="I54" s="25">
        <v>207501</v>
      </c>
      <c r="J54" s="28">
        <v>0.55200000000000005</v>
      </c>
      <c r="K54" s="25">
        <v>956</v>
      </c>
      <c r="L54" s="25">
        <v>936</v>
      </c>
      <c r="M54" s="25">
        <v>956</v>
      </c>
      <c r="N54" s="28">
        <v>1.103</v>
      </c>
      <c r="O54" s="28">
        <v>1.7549999999999999</v>
      </c>
      <c r="P54" s="29">
        <v>16014.56</v>
      </c>
      <c r="Q54" s="30">
        <v>9.1000000000000004E-3</v>
      </c>
      <c r="R54" s="29">
        <v>4476.26</v>
      </c>
      <c r="S54" s="29">
        <v>11538.3</v>
      </c>
      <c r="T54" s="28">
        <v>0.71699999999999997</v>
      </c>
      <c r="U54" s="29">
        <v>11482.43</v>
      </c>
      <c r="V54" s="29">
        <v>11538.3</v>
      </c>
      <c r="W54" s="25">
        <v>11030615</v>
      </c>
      <c r="X54" s="25">
        <v>10349760</v>
      </c>
      <c r="Y54" s="25">
        <v>206995</v>
      </c>
      <c r="Z54" s="25">
        <v>680855</v>
      </c>
      <c r="AA54" s="25">
        <v>4503413</v>
      </c>
      <c r="AB54" s="25">
        <v>0</v>
      </c>
      <c r="AC54" s="25">
        <v>955158</v>
      </c>
      <c r="AD54" s="25">
        <v>1533983</v>
      </c>
      <c r="AE54" s="25">
        <v>1471898</v>
      </c>
    </row>
    <row r="55" spans="1:31" x14ac:dyDescent="0.3">
      <c r="A55" s="24" t="s">
        <v>108</v>
      </c>
      <c r="B55" s="22" t="s">
        <v>109</v>
      </c>
      <c r="C55" s="22">
        <v>1</v>
      </c>
      <c r="D55" s="22">
        <v>0</v>
      </c>
      <c r="E55" s="25">
        <v>641570826</v>
      </c>
      <c r="F55" s="25">
        <v>842</v>
      </c>
      <c r="G55" s="25">
        <v>761960</v>
      </c>
      <c r="H55" s="25">
        <v>162403841</v>
      </c>
      <c r="I55" s="25">
        <v>192878</v>
      </c>
      <c r="J55" s="28">
        <v>0.51300000000000001</v>
      </c>
      <c r="K55" s="25">
        <v>1036</v>
      </c>
      <c r="L55" s="25">
        <v>1067</v>
      </c>
      <c r="M55" s="25">
        <v>1052</v>
      </c>
      <c r="N55" s="28">
        <v>1.103</v>
      </c>
      <c r="O55" s="28">
        <v>1.806</v>
      </c>
      <c r="P55" s="29">
        <v>16479.939999999999</v>
      </c>
      <c r="Q55" s="30">
        <v>9.1000000000000004E-3</v>
      </c>
      <c r="R55" s="29">
        <v>6933.83</v>
      </c>
      <c r="S55" s="29">
        <v>9546.11</v>
      </c>
      <c r="T55" s="28">
        <v>0.627</v>
      </c>
      <c r="U55" s="29">
        <v>10332.92</v>
      </c>
      <c r="V55" s="29">
        <v>10332.92</v>
      </c>
      <c r="W55" s="25">
        <v>10870232</v>
      </c>
      <c r="X55" s="25">
        <v>11135267</v>
      </c>
      <c r="Y55" s="25">
        <v>222705</v>
      </c>
      <c r="Z55" s="25">
        <v>222705</v>
      </c>
      <c r="AA55" s="25">
        <v>3396439</v>
      </c>
      <c r="AB55" s="25">
        <v>0</v>
      </c>
      <c r="AC55" s="25">
        <v>1465064</v>
      </c>
      <c r="AD55" s="25">
        <v>2352892</v>
      </c>
      <c r="AE55" s="25">
        <v>2257663</v>
      </c>
    </row>
    <row r="56" spans="1:31" x14ac:dyDescent="0.3">
      <c r="A56" s="24" t="s">
        <v>110</v>
      </c>
      <c r="B56" s="22" t="s">
        <v>111</v>
      </c>
      <c r="C56" s="22">
        <v>1</v>
      </c>
      <c r="D56" s="22">
        <v>0</v>
      </c>
      <c r="E56" s="25">
        <v>627392480</v>
      </c>
      <c r="F56" s="25">
        <v>686</v>
      </c>
      <c r="G56" s="25">
        <v>914566</v>
      </c>
      <c r="H56" s="25">
        <v>175988145</v>
      </c>
      <c r="I56" s="25">
        <v>256542</v>
      </c>
      <c r="J56" s="28">
        <v>0.68200000000000005</v>
      </c>
      <c r="K56" s="25">
        <v>782</v>
      </c>
      <c r="L56" s="25">
        <v>792</v>
      </c>
      <c r="M56" s="25">
        <v>787</v>
      </c>
      <c r="N56" s="28">
        <v>1.103</v>
      </c>
      <c r="O56" s="28">
        <v>1.665</v>
      </c>
      <c r="P56" s="29">
        <v>15193.3</v>
      </c>
      <c r="Q56" s="30">
        <v>9.5399999999999999E-3</v>
      </c>
      <c r="R56" s="29">
        <v>8724.9500000000007</v>
      </c>
      <c r="S56" s="29">
        <v>6468.35</v>
      </c>
      <c r="T56" s="28">
        <v>0.48499999999999999</v>
      </c>
      <c r="U56" s="29">
        <v>7368.75</v>
      </c>
      <c r="V56" s="29">
        <v>7368.75</v>
      </c>
      <c r="W56" s="25">
        <v>5799207</v>
      </c>
      <c r="X56" s="25">
        <v>7815636</v>
      </c>
      <c r="Y56" s="25">
        <v>156312</v>
      </c>
      <c r="Z56" s="25">
        <v>156312</v>
      </c>
      <c r="AA56" s="25">
        <v>3558131</v>
      </c>
      <c r="AB56" s="25">
        <v>0</v>
      </c>
      <c r="AC56" s="25">
        <v>1017999</v>
      </c>
      <c r="AD56" s="25">
        <v>1634906</v>
      </c>
      <c r="AE56" s="25">
        <v>1568736</v>
      </c>
    </row>
    <row r="57" spans="1:31" x14ac:dyDescent="0.3">
      <c r="A57" s="24" t="s">
        <v>112</v>
      </c>
      <c r="B57" s="22" t="s">
        <v>113</v>
      </c>
      <c r="C57" s="22">
        <v>1</v>
      </c>
      <c r="D57" s="22">
        <v>0</v>
      </c>
      <c r="E57" s="25">
        <v>750767529</v>
      </c>
      <c r="F57" s="25">
        <v>1197</v>
      </c>
      <c r="G57" s="25">
        <v>627207</v>
      </c>
      <c r="H57" s="25">
        <v>315670933</v>
      </c>
      <c r="I57" s="25">
        <v>263718</v>
      </c>
      <c r="J57" s="28">
        <v>0.70099999999999996</v>
      </c>
      <c r="K57" s="25">
        <v>1467</v>
      </c>
      <c r="L57" s="25">
        <v>1485</v>
      </c>
      <c r="M57" s="25">
        <v>1476</v>
      </c>
      <c r="N57" s="28">
        <v>1.091</v>
      </c>
      <c r="O57" s="28">
        <v>1.3680000000000001</v>
      </c>
      <c r="P57" s="29">
        <v>12347.34</v>
      </c>
      <c r="Q57" s="30">
        <v>9.8099999999999993E-3</v>
      </c>
      <c r="R57" s="29">
        <v>6152.9</v>
      </c>
      <c r="S57" s="29">
        <v>6194.44</v>
      </c>
      <c r="T57" s="28">
        <v>0.59399999999999997</v>
      </c>
      <c r="U57" s="29">
        <v>7334.31</v>
      </c>
      <c r="V57" s="29">
        <v>7334.31</v>
      </c>
      <c r="W57" s="25">
        <v>10825442</v>
      </c>
      <c r="X57" s="25">
        <v>11293332</v>
      </c>
      <c r="Y57" s="25">
        <v>225866</v>
      </c>
      <c r="Z57" s="25">
        <v>225866</v>
      </c>
      <c r="AA57" s="25">
        <v>4336034</v>
      </c>
      <c r="AB57" s="25">
        <v>0</v>
      </c>
      <c r="AC57" s="25">
        <v>772866</v>
      </c>
      <c r="AD57" s="25">
        <v>1241222</v>
      </c>
      <c r="AE57" s="25">
        <v>1190986</v>
      </c>
    </row>
    <row r="58" spans="1:31" x14ac:dyDescent="0.3">
      <c r="A58" s="24" t="s">
        <v>114</v>
      </c>
      <c r="B58" s="22" t="s">
        <v>115</v>
      </c>
      <c r="C58" s="22">
        <v>1</v>
      </c>
      <c r="D58" s="22">
        <v>0</v>
      </c>
      <c r="E58" s="25">
        <v>247500856</v>
      </c>
      <c r="F58" s="25">
        <v>653</v>
      </c>
      <c r="G58" s="25">
        <v>379021</v>
      </c>
      <c r="H58" s="25">
        <v>117529992</v>
      </c>
      <c r="I58" s="25">
        <v>179984</v>
      </c>
      <c r="J58" s="28">
        <v>0.47799999999999998</v>
      </c>
      <c r="K58" s="25">
        <v>849</v>
      </c>
      <c r="L58" s="25">
        <v>860</v>
      </c>
      <c r="M58" s="25">
        <v>855</v>
      </c>
      <c r="N58" s="28">
        <v>1.091</v>
      </c>
      <c r="O58" s="28">
        <v>1.6639999999999999</v>
      </c>
      <c r="P58" s="29">
        <v>15018.99</v>
      </c>
      <c r="Q58" s="30">
        <v>9.1000000000000004E-3</v>
      </c>
      <c r="R58" s="29">
        <v>3449.09</v>
      </c>
      <c r="S58" s="29">
        <v>11569.9</v>
      </c>
      <c r="T58" s="28">
        <v>0.85599999999999998</v>
      </c>
      <c r="U58" s="29">
        <v>12856.25</v>
      </c>
      <c r="V58" s="29">
        <v>12856.25</v>
      </c>
      <c r="W58" s="25">
        <v>10992094</v>
      </c>
      <c r="X58" s="25">
        <v>10854225</v>
      </c>
      <c r="Y58" s="25">
        <v>217084</v>
      </c>
      <c r="Z58" s="25">
        <v>217084</v>
      </c>
      <c r="AA58" s="25">
        <v>4119005</v>
      </c>
      <c r="AB58" s="25">
        <v>0</v>
      </c>
      <c r="AC58" s="25">
        <v>687659</v>
      </c>
      <c r="AD58" s="25">
        <v>1104380</v>
      </c>
      <c r="AE58" s="25">
        <v>1059682</v>
      </c>
    </row>
    <row r="59" spans="1:31" x14ac:dyDescent="0.3">
      <c r="A59" s="24" t="s">
        <v>116</v>
      </c>
      <c r="B59" s="22" t="s">
        <v>117</v>
      </c>
      <c r="C59" s="22">
        <v>1</v>
      </c>
      <c r="D59" s="22">
        <v>0</v>
      </c>
      <c r="E59" s="25">
        <v>403484036</v>
      </c>
      <c r="F59" s="25">
        <v>767</v>
      </c>
      <c r="G59" s="25">
        <v>526054</v>
      </c>
      <c r="H59" s="25">
        <v>132084651</v>
      </c>
      <c r="I59" s="25">
        <v>172209</v>
      </c>
      <c r="J59" s="28">
        <v>0.45800000000000002</v>
      </c>
      <c r="K59" s="25">
        <v>923</v>
      </c>
      <c r="L59" s="25">
        <v>936</v>
      </c>
      <c r="M59" s="25">
        <v>930</v>
      </c>
      <c r="N59" s="28">
        <v>1.091</v>
      </c>
      <c r="O59" s="28">
        <v>1.903</v>
      </c>
      <c r="P59" s="29">
        <v>17176.169999999998</v>
      </c>
      <c r="Q59" s="30">
        <v>9.1000000000000004E-3</v>
      </c>
      <c r="R59" s="29">
        <v>4787.09</v>
      </c>
      <c r="S59" s="29">
        <v>12389.08</v>
      </c>
      <c r="T59" s="28">
        <v>0.81599999999999995</v>
      </c>
      <c r="U59" s="29">
        <v>14015.75</v>
      </c>
      <c r="V59" s="29">
        <v>14015.75</v>
      </c>
      <c r="W59" s="25">
        <v>13034648</v>
      </c>
      <c r="X59" s="25">
        <v>13086731</v>
      </c>
      <c r="Y59" s="25">
        <v>261734</v>
      </c>
      <c r="Z59" s="25">
        <v>261734</v>
      </c>
      <c r="AA59" s="25">
        <v>5570209</v>
      </c>
      <c r="AB59" s="25">
        <v>0</v>
      </c>
      <c r="AC59" s="25">
        <v>1003395</v>
      </c>
      <c r="AD59" s="25">
        <v>1611452</v>
      </c>
      <c r="AE59" s="25">
        <v>1546231</v>
      </c>
    </row>
    <row r="60" spans="1:31" x14ac:dyDescent="0.3">
      <c r="A60" s="24" t="s">
        <v>118</v>
      </c>
      <c r="B60" s="22" t="s">
        <v>119</v>
      </c>
      <c r="C60" s="22">
        <v>1</v>
      </c>
      <c r="D60" s="22">
        <v>0</v>
      </c>
      <c r="E60" s="25">
        <v>1476329882</v>
      </c>
      <c r="F60" s="25">
        <v>568</v>
      </c>
      <c r="G60" s="25">
        <v>2599172</v>
      </c>
      <c r="H60" s="25">
        <v>127293267</v>
      </c>
      <c r="I60" s="25">
        <v>224107</v>
      </c>
      <c r="J60" s="28">
        <v>0.59599999999999997</v>
      </c>
      <c r="K60" s="25">
        <v>866</v>
      </c>
      <c r="L60" s="25">
        <v>857</v>
      </c>
      <c r="M60" s="25">
        <v>866</v>
      </c>
      <c r="N60" s="28">
        <v>1.091</v>
      </c>
      <c r="O60" s="28">
        <v>1.784</v>
      </c>
      <c r="P60" s="29">
        <v>16102.09</v>
      </c>
      <c r="Q60" s="30">
        <v>9.1000000000000004E-3</v>
      </c>
      <c r="R60" s="29">
        <v>23652.46</v>
      </c>
      <c r="S60" s="29">
        <v>0</v>
      </c>
      <c r="T60" s="28">
        <v>0.25600000000000001</v>
      </c>
      <c r="U60" s="29">
        <v>4122.13</v>
      </c>
      <c r="V60" s="29">
        <v>4122.13</v>
      </c>
      <c r="W60" s="25">
        <v>3569765</v>
      </c>
      <c r="X60" s="25">
        <v>4801679</v>
      </c>
      <c r="Y60" s="25">
        <v>96033</v>
      </c>
      <c r="Z60" s="25">
        <v>96033</v>
      </c>
      <c r="AA60" s="25">
        <v>1031791</v>
      </c>
      <c r="AB60" s="25">
        <v>1996</v>
      </c>
      <c r="AC60" s="25">
        <v>307595</v>
      </c>
      <c r="AD60" s="25">
        <v>493997</v>
      </c>
      <c r="AE60" s="25">
        <v>474003</v>
      </c>
    </row>
    <row r="61" spans="1:31" x14ac:dyDescent="0.3">
      <c r="A61" s="24" t="s">
        <v>120</v>
      </c>
      <c r="B61" s="22" t="s">
        <v>121</v>
      </c>
      <c r="C61" s="22">
        <v>1</v>
      </c>
      <c r="D61" s="22">
        <v>0</v>
      </c>
      <c r="E61" s="25">
        <v>241042726</v>
      </c>
      <c r="F61" s="25">
        <v>450</v>
      </c>
      <c r="G61" s="25">
        <v>535650</v>
      </c>
      <c r="H61" s="25">
        <v>73620185</v>
      </c>
      <c r="I61" s="25">
        <v>163600</v>
      </c>
      <c r="J61" s="28">
        <v>0.435</v>
      </c>
      <c r="K61" s="25">
        <v>571</v>
      </c>
      <c r="L61" s="25">
        <v>583</v>
      </c>
      <c r="M61" s="25">
        <v>577</v>
      </c>
      <c r="N61" s="28">
        <v>1.091</v>
      </c>
      <c r="O61" s="28">
        <v>1.925</v>
      </c>
      <c r="P61" s="29">
        <v>17374.740000000002</v>
      </c>
      <c r="Q61" s="30">
        <v>9.1000000000000004E-3</v>
      </c>
      <c r="R61" s="29">
        <v>4874.41</v>
      </c>
      <c r="S61" s="29">
        <v>12500.33</v>
      </c>
      <c r="T61" s="28">
        <v>0.83099999999999996</v>
      </c>
      <c r="U61" s="29">
        <v>14438.4</v>
      </c>
      <c r="V61" s="29">
        <v>14438.4</v>
      </c>
      <c r="W61" s="25">
        <v>8330957</v>
      </c>
      <c r="X61" s="25">
        <v>8830985</v>
      </c>
      <c r="Y61" s="25">
        <v>176619</v>
      </c>
      <c r="Z61" s="25">
        <v>176619</v>
      </c>
      <c r="AA61" s="25">
        <v>3382421</v>
      </c>
      <c r="AB61" s="25">
        <v>0</v>
      </c>
      <c r="AC61" s="25">
        <v>719292</v>
      </c>
      <c r="AD61" s="25">
        <v>1155182</v>
      </c>
      <c r="AE61" s="25">
        <v>1108428</v>
      </c>
    </row>
    <row r="62" spans="1:31" x14ac:dyDescent="0.3">
      <c r="A62" s="24" t="s">
        <v>122</v>
      </c>
      <c r="B62" s="22" t="s">
        <v>123</v>
      </c>
      <c r="C62" s="22">
        <v>1</v>
      </c>
      <c r="D62" s="22">
        <v>0</v>
      </c>
      <c r="E62" s="25">
        <v>349346877</v>
      </c>
      <c r="F62" s="25">
        <v>363</v>
      </c>
      <c r="G62" s="25">
        <v>962388</v>
      </c>
      <c r="H62" s="25">
        <v>80094904</v>
      </c>
      <c r="I62" s="25">
        <v>220647</v>
      </c>
      <c r="J62" s="28">
        <v>0.58599999999999997</v>
      </c>
      <c r="K62" s="25">
        <v>396</v>
      </c>
      <c r="L62" s="25">
        <v>431</v>
      </c>
      <c r="M62" s="25">
        <v>414</v>
      </c>
      <c r="N62" s="28">
        <v>1.091</v>
      </c>
      <c r="O62" s="28">
        <v>1.8</v>
      </c>
      <c r="P62" s="29">
        <v>16246.51</v>
      </c>
      <c r="Q62" s="30">
        <v>9.1000000000000004E-3</v>
      </c>
      <c r="R62" s="29">
        <v>8757.73</v>
      </c>
      <c r="S62" s="29">
        <v>7488.78</v>
      </c>
      <c r="T62" s="28">
        <v>0.56799999999999995</v>
      </c>
      <c r="U62" s="29">
        <v>9228.01</v>
      </c>
      <c r="V62" s="29">
        <v>9228.01</v>
      </c>
      <c r="W62" s="25">
        <v>3820397</v>
      </c>
      <c r="X62" s="25">
        <v>4412036</v>
      </c>
      <c r="Y62" s="25">
        <v>88240</v>
      </c>
      <c r="Z62" s="25">
        <v>88240</v>
      </c>
      <c r="AA62" s="25">
        <v>1289182</v>
      </c>
      <c r="AB62" s="25">
        <v>0</v>
      </c>
      <c r="AC62" s="25">
        <v>335186</v>
      </c>
      <c r="AD62" s="25">
        <v>538308</v>
      </c>
      <c r="AE62" s="25">
        <v>516521</v>
      </c>
    </row>
    <row r="63" spans="1:31" x14ac:dyDescent="0.3">
      <c r="A63" s="24" t="s">
        <v>124</v>
      </c>
      <c r="B63" s="22" t="s">
        <v>125</v>
      </c>
      <c r="C63" s="22">
        <v>1</v>
      </c>
      <c r="D63" s="22">
        <v>0</v>
      </c>
      <c r="E63" s="25">
        <v>645829327</v>
      </c>
      <c r="F63" s="25">
        <v>1903</v>
      </c>
      <c r="G63" s="25">
        <v>339374</v>
      </c>
      <c r="H63" s="25">
        <v>226152371</v>
      </c>
      <c r="I63" s="25">
        <v>118839</v>
      </c>
      <c r="J63" s="28">
        <v>0.316</v>
      </c>
      <c r="K63" s="25">
        <v>2326</v>
      </c>
      <c r="L63" s="25">
        <v>2318</v>
      </c>
      <c r="M63" s="25">
        <v>2326</v>
      </c>
      <c r="N63" s="28">
        <v>1.091</v>
      </c>
      <c r="O63" s="28">
        <v>1.792</v>
      </c>
      <c r="P63" s="29">
        <v>16174.3</v>
      </c>
      <c r="Q63" s="30">
        <v>9.1000000000000004E-3</v>
      </c>
      <c r="R63" s="29">
        <v>3088.3</v>
      </c>
      <c r="S63" s="29">
        <v>13086</v>
      </c>
      <c r="T63" s="28">
        <v>0.93</v>
      </c>
      <c r="U63" s="29">
        <v>15042.09</v>
      </c>
      <c r="V63" s="29">
        <v>15042.09</v>
      </c>
      <c r="W63" s="25">
        <v>34987902</v>
      </c>
      <c r="X63" s="25">
        <v>33545446</v>
      </c>
      <c r="Y63" s="25">
        <v>670908</v>
      </c>
      <c r="Z63" s="25">
        <v>1442456</v>
      </c>
      <c r="AA63" s="25">
        <v>8729642</v>
      </c>
      <c r="AB63" s="25">
        <v>0</v>
      </c>
      <c r="AC63" s="25">
        <v>2701399</v>
      </c>
      <c r="AD63" s="25">
        <v>4338446</v>
      </c>
      <c r="AE63" s="25">
        <v>4162855</v>
      </c>
    </row>
    <row r="64" spans="1:31" x14ac:dyDescent="0.3">
      <c r="A64" s="24" t="s">
        <v>126</v>
      </c>
      <c r="B64" s="22" t="s">
        <v>127</v>
      </c>
      <c r="C64" s="22">
        <v>1</v>
      </c>
      <c r="D64" s="22">
        <v>0</v>
      </c>
      <c r="E64" s="25">
        <v>688190114</v>
      </c>
      <c r="F64" s="25">
        <v>539</v>
      </c>
      <c r="G64" s="25">
        <v>1276790</v>
      </c>
      <c r="H64" s="25">
        <v>160924636</v>
      </c>
      <c r="I64" s="25">
        <v>298561</v>
      </c>
      <c r="J64" s="28">
        <v>0.79400000000000004</v>
      </c>
      <c r="K64" s="25">
        <v>678</v>
      </c>
      <c r="L64" s="25">
        <v>689</v>
      </c>
      <c r="M64" s="25">
        <v>684</v>
      </c>
      <c r="N64" s="28">
        <v>1.091</v>
      </c>
      <c r="O64" s="28">
        <v>1.5780000000000001</v>
      </c>
      <c r="P64" s="29">
        <v>14242.77</v>
      </c>
      <c r="Q64" s="30">
        <v>1.111E-2</v>
      </c>
      <c r="R64" s="29">
        <v>14185.13</v>
      </c>
      <c r="S64" s="29">
        <v>57.64</v>
      </c>
      <c r="T64" s="28">
        <v>0.40300000000000002</v>
      </c>
      <c r="U64" s="29">
        <v>5739.83</v>
      </c>
      <c r="V64" s="29">
        <v>5739.83</v>
      </c>
      <c r="W64" s="25">
        <v>3926044</v>
      </c>
      <c r="X64" s="25">
        <v>3979415</v>
      </c>
      <c r="Y64" s="25">
        <v>79588</v>
      </c>
      <c r="Z64" s="25">
        <v>79588</v>
      </c>
      <c r="AA64" s="25">
        <v>1904020</v>
      </c>
      <c r="AB64" s="25">
        <v>0</v>
      </c>
      <c r="AC64" s="25">
        <v>303764</v>
      </c>
      <c r="AD64" s="25">
        <v>487844</v>
      </c>
      <c r="AE64" s="25">
        <v>468100</v>
      </c>
    </row>
    <row r="65" spans="1:31" x14ac:dyDescent="0.3">
      <c r="A65" s="24" t="s">
        <v>128</v>
      </c>
      <c r="B65" s="22" t="s">
        <v>129</v>
      </c>
      <c r="C65" s="22">
        <v>1</v>
      </c>
      <c r="D65" s="22">
        <v>0</v>
      </c>
      <c r="E65" s="25">
        <v>443223971</v>
      </c>
      <c r="F65" s="25">
        <v>1064</v>
      </c>
      <c r="G65" s="25">
        <v>416563</v>
      </c>
      <c r="H65" s="25">
        <v>154295109</v>
      </c>
      <c r="I65" s="25">
        <v>145014</v>
      </c>
      <c r="J65" s="28">
        <v>0.38500000000000001</v>
      </c>
      <c r="K65" s="25">
        <v>1257</v>
      </c>
      <c r="L65" s="25">
        <v>1289</v>
      </c>
      <c r="M65" s="25">
        <v>1273</v>
      </c>
      <c r="N65" s="28">
        <v>1.091</v>
      </c>
      <c r="O65" s="28">
        <v>1.6850000000000001</v>
      </c>
      <c r="P65" s="29">
        <v>15208.54</v>
      </c>
      <c r="Q65" s="30">
        <v>9.1000000000000004E-3</v>
      </c>
      <c r="R65" s="29">
        <v>3790.72</v>
      </c>
      <c r="S65" s="29">
        <v>11417.82</v>
      </c>
      <c r="T65" s="28">
        <v>0.86599999999999999</v>
      </c>
      <c r="U65" s="29">
        <v>13170.59</v>
      </c>
      <c r="V65" s="29">
        <v>13170.59</v>
      </c>
      <c r="W65" s="25">
        <v>16766162</v>
      </c>
      <c r="X65" s="25">
        <v>16182721</v>
      </c>
      <c r="Y65" s="25">
        <v>323654</v>
      </c>
      <c r="Z65" s="25">
        <v>583441</v>
      </c>
      <c r="AA65" s="25">
        <v>5124939</v>
      </c>
      <c r="AB65" s="25">
        <v>0</v>
      </c>
      <c r="AC65" s="25">
        <v>572969</v>
      </c>
      <c r="AD65" s="25">
        <v>920188</v>
      </c>
      <c r="AE65" s="25">
        <v>882945</v>
      </c>
    </row>
    <row r="66" spans="1:31" x14ac:dyDescent="0.3">
      <c r="A66" s="24" t="s">
        <v>130</v>
      </c>
      <c r="B66" s="22" t="s">
        <v>131</v>
      </c>
      <c r="C66" s="22">
        <v>1</v>
      </c>
      <c r="D66" s="22">
        <v>0</v>
      </c>
      <c r="E66" s="25">
        <v>446982934</v>
      </c>
      <c r="F66" s="25">
        <v>897</v>
      </c>
      <c r="G66" s="25">
        <v>498308</v>
      </c>
      <c r="H66" s="25">
        <v>135852297</v>
      </c>
      <c r="I66" s="25">
        <v>151451</v>
      </c>
      <c r="J66" s="28">
        <v>0.40200000000000002</v>
      </c>
      <c r="K66" s="25">
        <v>1139</v>
      </c>
      <c r="L66" s="25">
        <v>1175</v>
      </c>
      <c r="M66" s="25">
        <v>1157</v>
      </c>
      <c r="N66" s="28">
        <v>1.091</v>
      </c>
      <c r="O66" s="28">
        <v>1.5009999999999999</v>
      </c>
      <c r="P66" s="29">
        <v>13547.78</v>
      </c>
      <c r="Q66" s="30">
        <v>9.1000000000000004E-3</v>
      </c>
      <c r="R66" s="29">
        <v>4534.6000000000004</v>
      </c>
      <c r="S66" s="29">
        <v>9013.18</v>
      </c>
      <c r="T66" s="28">
        <v>0.86799999999999999</v>
      </c>
      <c r="U66" s="29">
        <v>11759.47</v>
      </c>
      <c r="V66" s="29">
        <v>11759.47</v>
      </c>
      <c r="W66" s="25">
        <v>13605707</v>
      </c>
      <c r="X66" s="25">
        <v>13966960</v>
      </c>
      <c r="Y66" s="25">
        <v>279339</v>
      </c>
      <c r="Z66" s="25">
        <v>279339</v>
      </c>
      <c r="AA66" s="25">
        <v>4851819</v>
      </c>
      <c r="AB66" s="25">
        <v>0</v>
      </c>
      <c r="AC66" s="25">
        <v>1369293</v>
      </c>
      <c r="AD66" s="25">
        <v>2199084</v>
      </c>
      <c r="AE66" s="25">
        <v>2110080</v>
      </c>
    </row>
    <row r="67" spans="1:31" x14ac:dyDescent="0.3">
      <c r="A67" s="24" t="s">
        <v>132</v>
      </c>
      <c r="B67" s="22" t="s">
        <v>133</v>
      </c>
      <c r="C67" s="22">
        <v>1</v>
      </c>
      <c r="D67" s="22">
        <v>0</v>
      </c>
      <c r="E67" s="25">
        <v>270990968</v>
      </c>
      <c r="F67" s="25">
        <v>397</v>
      </c>
      <c r="G67" s="25">
        <v>682596</v>
      </c>
      <c r="H67" s="25">
        <v>86471700</v>
      </c>
      <c r="I67" s="25">
        <v>217812</v>
      </c>
      <c r="J67" s="28">
        <v>0.57899999999999996</v>
      </c>
      <c r="K67" s="25">
        <v>482</v>
      </c>
      <c r="L67" s="25">
        <v>496</v>
      </c>
      <c r="M67" s="25">
        <v>489</v>
      </c>
      <c r="N67" s="28">
        <v>1.091</v>
      </c>
      <c r="O67" s="28">
        <v>1.7609999999999999</v>
      </c>
      <c r="P67" s="29">
        <v>15894.5</v>
      </c>
      <c r="Q67" s="30">
        <v>9.1000000000000004E-3</v>
      </c>
      <c r="R67" s="29">
        <v>6211.62</v>
      </c>
      <c r="S67" s="29">
        <v>9682.8799999999992</v>
      </c>
      <c r="T67" s="28">
        <v>0.66600000000000004</v>
      </c>
      <c r="U67" s="29">
        <v>10585.73</v>
      </c>
      <c r="V67" s="29">
        <v>10585.73</v>
      </c>
      <c r="W67" s="25">
        <v>5176422</v>
      </c>
      <c r="X67" s="25">
        <v>5528996</v>
      </c>
      <c r="Y67" s="25">
        <v>110579</v>
      </c>
      <c r="Z67" s="25">
        <v>110579</v>
      </c>
      <c r="AA67" s="25">
        <v>2308753</v>
      </c>
      <c r="AB67" s="25">
        <v>0</v>
      </c>
      <c r="AC67" s="25">
        <v>424515</v>
      </c>
      <c r="AD67" s="25">
        <v>681771</v>
      </c>
      <c r="AE67" s="25">
        <v>654177</v>
      </c>
    </row>
    <row r="68" spans="1:31" x14ac:dyDescent="0.3">
      <c r="A68" s="24" t="s">
        <v>134</v>
      </c>
      <c r="B68" s="22" t="s">
        <v>135</v>
      </c>
      <c r="C68" s="22">
        <v>1</v>
      </c>
      <c r="D68" s="22">
        <v>0</v>
      </c>
      <c r="E68" s="25">
        <v>231593674</v>
      </c>
      <c r="F68" s="25">
        <v>400</v>
      </c>
      <c r="G68" s="25">
        <v>578984</v>
      </c>
      <c r="H68" s="25">
        <v>76214963</v>
      </c>
      <c r="I68" s="25">
        <v>190537</v>
      </c>
      <c r="J68" s="28">
        <v>0.50600000000000001</v>
      </c>
      <c r="K68" s="25">
        <v>488</v>
      </c>
      <c r="L68" s="25">
        <v>491</v>
      </c>
      <c r="M68" s="25">
        <v>490</v>
      </c>
      <c r="N68" s="28">
        <v>1.091</v>
      </c>
      <c r="O68" s="28">
        <v>1.788</v>
      </c>
      <c r="P68" s="29">
        <v>16138.2</v>
      </c>
      <c r="Q68" s="30">
        <v>9.1000000000000004E-3</v>
      </c>
      <c r="R68" s="29">
        <v>5268.75</v>
      </c>
      <c r="S68" s="29">
        <v>10869.45</v>
      </c>
      <c r="T68" s="28">
        <v>0.746</v>
      </c>
      <c r="U68" s="29">
        <v>12039.09</v>
      </c>
      <c r="V68" s="29">
        <v>12039.09</v>
      </c>
      <c r="W68" s="25">
        <v>5899155</v>
      </c>
      <c r="X68" s="25">
        <v>7160314</v>
      </c>
      <c r="Y68" s="25">
        <v>143206</v>
      </c>
      <c r="Z68" s="25">
        <v>143206</v>
      </c>
      <c r="AA68" s="25">
        <v>3041107</v>
      </c>
      <c r="AB68" s="25">
        <v>0</v>
      </c>
      <c r="AC68" s="25">
        <v>715081</v>
      </c>
      <c r="AD68" s="25">
        <v>1148420</v>
      </c>
      <c r="AE68" s="25">
        <v>1101939</v>
      </c>
    </row>
    <row r="69" spans="1:31" x14ac:dyDescent="0.3">
      <c r="A69" s="24" t="s">
        <v>136</v>
      </c>
      <c r="B69" s="22" t="s">
        <v>137</v>
      </c>
      <c r="C69" s="22">
        <v>1</v>
      </c>
      <c r="D69" s="22">
        <v>0</v>
      </c>
      <c r="E69" s="25">
        <v>844951786</v>
      </c>
      <c r="F69" s="25">
        <v>4166</v>
      </c>
      <c r="G69" s="25">
        <v>202820</v>
      </c>
      <c r="H69" s="25">
        <v>472876034</v>
      </c>
      <c r="I69" s="25">
        <v>113508</v>
      </c>
      <c r="J69" s="28">
        <v>0.30099999999999999</v>
      </c>
      <c r="K69" s="25">
        <v>4985</v>
      </c>
      <c r="L69" s="25">
        <v>5137</v>
      </c>
      <c r="M69" s="25">
        <v>5061</v>
      </c>
      <c r="N69" s="28">
        <v>1.091</v>
      </c>
      <c r="O69" s="28">
        <v>1.7849999999999999</v>
      </c>
      <c r="P69" s="29">
        <v>16111.12</v>
      </c>
      <c r="Q69" s="30">
        <v>9.1000000000000004E-3</v>
      </c>
      <c r="R69" s="29">
        <v>1845.66</v>
      </c>
      <c r="S69" s="29">
        <v>14265.46</v>
      </c>
      <c r="T69" s="28">
        <v>0.93</v>
      </c>
      <c r="U69" s="29">
        <v>14983.34</v>
      </c>
      <c r="V69" s="29">
        <v>14983.34</v>
      </c>
      <c r="W69" s="25">
        <v>75830684</v>
      </c>
      <c r="X69" s="25">
        <v>69379654</v>
      </c>
      <c r="Y69" s="25">
        <v>1387593</v>
      </c>
      <c r="Z69" s="25">
        <v>6451030</v>
      </c>
      <c r="AA69" s="25">
        <v>23289704</v>
      </c>
      <c r="AB69" s="25">
        <v>0</v>
      </c>
      <c r="AC69" s="25">
        <v>5138980</v>
      </c>
      <c r="AD69" s="25">
        <v>8253201</v>
      </c>
      <c r="AE69" s="25">
        <v>7919168</v>
      </c>
    </row>
    <row r="70" spans="1:31" x14ac:dyDescent="0.3">
      <c r="A70" s="24" t="s">
        <v>138</v>
      </c>
      <c r="B70" s="22" t="s">
        <v>139</v>
      </c>
      <c r="C70" s="22">
        <v>1</v>
      </c>
      <c r="D70" s="22">
        <v>0</v>
      </c>
      <c r="E70" s="25">
        <v>866977838</v>
      </c>
      <c r="F70" s="25">
        <v>1385</v>
      </c>
      <c r="G70" s="25">
        <v>625976</v>
      </c>
      <c r="H70" s="25">
        <v>278401166</v>
      </c>
      <c r="I70" s="25">
        <v>201011</v>
      </c>
      <c r="J70" s="28">
        <v>0.53400000000000003</v>
      </c>
      <c r="K70" s="25">
        <v>1726</v>
      </c>
      <c r="L70" s="25">
        <v>1701</v>
      </c>
      <c r="M70" s="25">
        <v>1726</v>
      </c>
      <c r="N70" s="28">
        <v>1.091</v>
      </c>
      <c r="O70" s="28">
        <v>1.393</v>
      </c>
      <c r="P70" s="29">
        <v>12572.99</v>
      </c>
      <c r="Q70" s="30">
        <v>9.1000000000000004E-3</v>
      </c>
      <c r="R70" s="29">
        <v>5696.38</v>
      </c>
      <c r="S70" s="29">
        <v>6876.61</v>
      </c>
      <c r="T70" s="28">
        <v>0.64800000000000002</v>
      </c>
      <c r="U70" s="29">
        <v>8147.29</v>
      </c>
      <c r="V70" s="29">
        <v>8147.29</v>
      </c>
      <c r="W70" s="25">
        <v>14062223</v>
      </c>
      <c r="X70" s="25">
        <v>13168529</v>
      </c>
      <c r="Y70" s="25">
        <v>263370</v>
      </c>
      <c r="Z70" s="25">
        <v>893694</v>
      </c>
      <c r="AA70" s="25">
        <v>4752803</v>
      </c>
      <c r="AB70" s="25">
        <v>0</v>
      </c>
      <c r="AC70" s="25">
        <v>1074810</v>
      </c>
      <c r="AD70" s="25">
        <v>1726144</v>
      </c>
      <c r="AE70" s="25">
        <v>1656282</v>
      </c>
    </row>
    <row r="71" spans="1:31" x14ac:dyDescent="0.3">
      <c r="A71" s="24" t="s">
        <v>140</v>
      </c>
      <c r="B71" s="22" t="s">
        <v>141</v>
      </c>
      <c r="C71" s="22">
        <v>1</v>
      </c>
      <c r="D71" s="22">
        <v>0</v>
      </c>
      <c r="E71" s="25">
        <v>230784116</v>
      </c>
      <c r="F71" s="25">
        <v>507</v>
      </c>
      <c r="G71" s="25">
        <v>455195</v>
      </c>
      <c r="H71" s="25">
        <v>72962489</v>
      </c>
      <c r="I71" s="25">
        <v>143910</v>
      </c>
      <c r="J71" s="28">
        <v>0.38200000000000001</v>
      </c>
      <c r="K71" s="25">
        <v>631</v>
      </c>
      <c r="L71" s="25">
        <v>645</v>
      </c>
      <c r="M71" s="25">
        <v>638</v>
      </c>
      <c r="N71" s="28">
        <v>1.091</v>
      </c>
      <c r="O71" s="28">
        <v>1.8140000000000001</v>
      </c>
      <c r="P71" s="29">
        <v>16372.87</v>
      </c>
      <c r="Q71" s="30">
        <v>9.1000000000000004E-3</v>
      </c>
      <c r="R71" s="29">
        <v>4142.2700000000004</v>
      </c>
      <c r="S71" s="29">
        <v>12230.6</v>
      </c>
      <c r="T71" s="28">
        <v>0.93</v>
      </c>
      <c r="U71" s="29">
        <v>15226.76</v>
      </c>
      <c r="V71" s="29">
        <v>15226.76</v>
      </c>
      <c r="W71" s="25">
        <v>9714673</v>
      </c>
      <c r="X71" s="25">
        <v>9238011</v>
      </c>
      <c r="Y71" s="25">
        <v>184760</v>
      </c>
      <c r="Z71" s="25">
        <v>476662</v>
      </c>
      <c r="AA71" s="25">
        <v>3322017</v>
      </c>
      <c r="AB71" s="25">
        <v>0</v>
      </c>
      <c r="AC71" s="25">
        <v>1146530</v>
      </c>
      <c r="AD71" s="25">
        <v>1841327</v>
      </c>
      <c r="AE71" s="25">
        <v>1766802</v>
      </c>
    </row>
    <row r="72" spans="1:31" x14ac:dyDescent="0.3">
      <c r="A72" s="24" t="s">
        <v>142</v>
      </c>
      <c r="B72" s="22" t="s">
        <v>143</v>
      </c>
      <c r="C72" s="22">
        <v>1</v>
      </c>
      <c r="D72" s="22">
        <v>0</v>
      </c>
      <c r="E72" s="25">
        <v>96248124</v>
      </c>
      <c r="F72" s="25">
        <v>213</v>
      </c>
      <c r="G72" s="25">
        <v>451869</v>
      </c>
      <c r="H72" s="25">
        <v>36756694</v>
      </c>
      <c r="I72" s="25">
        <v>172566</v>
      </c>
      <c r="J72" s="28">
        <v>0.45900000000000002</v>
      </c>
      <c r="K72" s="25">
        <v>163</v>
      </c>
      <c r="L72" s="25">
        <v>147</v>
      </c>
      <c r="M72" s="25">
        <v>163</v>
      </c>
      <c r="N72" s="28">
        <v>1.091</v>
      </c>
      <c r="O72" s="28">
        <v>1.57</v>
      </c>
      <c r="P72" s="29">
        <v>14170.56</v>
      </c>
      <c r="Q72" s="30">
        <v>9.1000000000000004E-3</v>
      </c>
      <c r="R72" s="29">
        <v>4112</v>
      </c>
      <c r="S72" s="29">
        <v>10058.56</v>
      </c>
      <c r="T72" s="28">
        <v>0.85299999999999998</v>
      </c>
      <c r="U72" s="29">
        <v>12087.48</v>
      </c>
      <c r="V72" s="29">
        <v>12087.48</v>
      </c>
      <c r="W72" s="25">
        <v>1970260</v>
      </c>
      <c r="X72" s="25">
        <v>4927514</v>
      </c>
      <c r="Y72" s="25">
        <v>98550</v>
      </c>
      <c r="Z72" s="25">
        <v>98550</v>
      </c>
      <c r="AA72" s="25">
        <v>2113357</v>
      </c>
      <c r="AB72" s="25">
        <v>0</v>
      </c>
      <c r="AC72" s="25">
        <v>564992</v>
      </c>
      <c r="AD72" s="25">
        <v>907377</v>
      </c>
      <c r="AE72" s="25">
        <v>870652</v>
      </c>
    </row>
    <row r="73" spans="1:31" x14ac:dyDescent="0.3">
      <c r="A73" s="24" t="s">
        <v>144</v>
      </c>
      <c r="B73" s="22" t="s">
        <v>145</v>
      </c>
      <c r="C73" s="22">
        <v>1</v>
      </c>
      <c r="D73" s="22">
        <v>0</v>
      </c>
      <c r="E73" s="25">
        <v>190195772</v>
      </c>
      <c r="F73" s="25">
        <v>334</v>
      </c>
      <c r="G73" s="25">
        <v>569448</v>
      </c>
      <c r="H73" s="25">
        <v>52589460</v>
      </c>
      <c r="I73" s="25">
        <v>157453</v>
      </c>
      <c r="J73" s="28">
        <v>0.41799999999999998</v>
      </c>
      <c r="K73" s="25">
        <v>485</v>
      </c>
      <c r="L73" s="25">
        <v>492</v>
      </c>
      <c r="M73" s="25">
        <v>489</v>
      </c>
      <c r="N73" s="28">
        <v>1.091</v>
      </c>
      <c r="O73" s="28">
        <v>1.907</v>
      </c>
      <c r="P73" s="29">
        <v>17212.27</v>
      </c>
      <c r="Q73" s="30">
        <v>9.1000000000000004E-3</v>
      </c>
      <c r="R73" s="29">
        <v>5181.97</v>
      </c>
      <c r="S73" s="29">
        <v>12030.3</v>
      </c>
      <c r="T73" s="28">
        <v>0.83499999999999996</v>
      </c>
      <c r="U73" s="29">
        <v>14372.24</v>
      </c>
      <c r="V73" s="29">
        <v>14372.24</v>
      </c>
      <c r="W73" s="25">
        <v>7028026</v>
      </c>
      <c r="X73" s="25">
        <v>6543437</v>
      </c>
      <c r="Y73" s="25">
        <v>130868</v>
      </c>
      <c r="Z73" s="25">
        <v>484589</v>
      </c>
      <c r="AA73" s="25">
        <v>2039812</v>
      </c>
      <c r="AB73" s="25">
        <v>0</v>
      </c>
      <c r="AC73" s="25">
        <v>446268</v>
      </c>
      <c r="AD73" s="25">
        <v>716706</v>
      </c>
      <c r="AE73" s="25">
        <v>687698</v>
      </c>
    </row>
    <row r="74" spans="1:31" x14ac:dyDescent="0.3">
      <c r="A74" s="24" t="s">
        <v>146</v>
      </c>
      <c r="B74" s="22" t="s">
        <v>147</v>
      </c>
      <c r="C74" s="22">
        <v>1</v>
      </c>
      <c r="D74" s="22">
        <v>0</v>
      </c>
      <c r="E74" s="25">
        <v>369969771</v>
      </c>
      <c r="F74" s="25">
        <v>580</v>
      </c>
      <c r="G74" s="25">
        <v>637878</v>
      </c>
      <c r="H74" s="25">
        <v>104536566</v>
      </c>
      <c r="I74" s="25">
        <v>180235</v>
      </c>
      <c r="J74" s="28">
        <v>0.47899999999999998</v>
      </c>
      <c r="K74" s="25">
        <v>755</v>
      </c>
      <c r="L74" s="25">
        <v>803</v>
      </c>
      <c r="M74" s="25">
        <v>779</v>
      </c>
      <c r="N74" s="28">
        <v>1.091</v>
      </c>
      <c r="O74" s="28">
        <v>1.7210000000000001</v>
      </c>
      <c r="P74" s="29">
        <v>15533.47</v>
      </c>
      <c r="Q74" s="30">
        <v>9.1000000000000004E-3</v>
      </c>
      <c r="R74" s="29">
        <v>5804.68</v>
      </c>
      <c r="S74" s="29">
        <v>9728.7900000000009</v>
      </c>
      <c r="T74" s="28">
        <v>0.76600000000000001</v>
      </c>
      <c r="U74" s="29">
        <v>11898.63</v>
      </c>
      <c r="V74" s="29">
        <v>11898.63</v>
      </c>
      <c r="W74" s="25">
        <v>9269033</v>
      </c>
      <c r="X74" s="25">
        <v>9368841</v>
      </c>
      <c r="Y74" s="25">
        <v>187376</v>
      </c>
      <c r="Z74" s="25">
        <v>187376</v>
      </c>
      <c r="AA74" s="25">
        <v>3208335</v>
      </c>
      <c r="AB74" s="25">
        <v>0</v>
      </c>
      <c r="AC74" s="25">
        <v>878006</v>
      </c>
      <c r="AD74" s="25">
        <v>1410077</v>
      </c>
      <c r="AE74" s="25">
        <v>1353007</v>
      </c>
    </row>
    <row r="75" spans="1:31" x14ac:dyDescent="0.3">
      <c r="A75" s="24" t="s">
        <v>148</v>
      </c>
      <c r="B75" s="22" t="s">
        <v>149</v>
      </c>
      <c r="C75" s="22">
        <v>1</v>
      </c>
      <c r="D75" s="22">
        <v>0</v>
      </c>
      <c r="E75" s="25">
        <v>1826303266</v>
      </c>
      <c r="F75" s="25">
        <v>5678</v>
      </c>
      <c r="G75" s="25">
        <v>321645</v>
      </c>
      <c r="H75" s="25">
        <v>893545444</v>
      </c>
      <c r="I75" s="25">
        <v>157369</v>
      </c>
      <c r="J75" s="28">
        <v>0.41799999999999998</v>
      </c>
      <c r="K75" s="25">
        <v>6649</v>
      </c>
      <c r="L75" s="25">
        <v>6534</v>
      </c>
      <c r="M75" s="25">
        <v>6649</v>
      </c>
      <c r="N75" s="28">
        <v>1.0449999999999999</v>
      </c>
      <c r="O75" s="28">
        <v>1.6319999999999999</v>
      </c>
      <c r="P75" s="29">
        <v>14109.09</v>
      </c>
      <c r="Q75" s="30">
        <v>9.1000000000000004E-3</v>
      </c>
      <c r="R75" s="29">
        <v>2926.96</v>
      </c>
      <c r="S75" s="29">
        <v>11182.13</v>
      </c>
      <c r="T75" s="28">
        <v>0.93</v>
      </c>
      <c r="U75" s="29">
        <v>13121.45</v>
      </c>
      <c r="V75" s="29">
        <v>13121.45</v>
      </c>
      <c r="W75" s="25">
        <v>87244522</v>
      </c>
      <c r="X75" s="25">
        <v>81041139</v>
      </c>
      <c r="Y75" s="25">
        <v>1620822</v>
      </c>
      <c r="Z75" s="25">
        <v>6203383</v>
      </c>
      <c r="AA75" s="25">
        <v>27148233</v>
      </c>
      <c r="AB75" s="25">
        <v>0</v>
      </c>
      <c r="AC75" s="25">
        <v>7523922</v>
      </c>
      <c r="AD75" s="25">
        <v>12083418</v>
      </c>
      <c r="AE75" s="25">
        <v>11594363</v>
      </c>
    </row>
    <row r="76" spans="1:31" x14ac:dyDescent="0.3">
      <c r="A76" s="24" t="s">
        <v>150</v>
      </c>
      <c r="B76" s="22" t="s">
        <v>151</v>
      </c>
      <c r="C76" s="22">
        <v>1</v>
      </c>
      <c r="D76" s="22">
        <v>0</v>
      </c>
      <c r="E76" s="25">
        <v>2471691473</v>
      </c>
      <c r="F76" s="25">
        <v>3614</v>
      </c>
      <c r="G76" s="25">
        <v>683921</v>
      </c>
      <c r="H76" s="25">
        <v>962166706</v>
      </c>
      <c r="I76" s="25">
        <v>266233</v>
      </c>
      <c r="J76" s="28">
        <v>0.70799999999999996</v>
      </c>
      <c r="K76" s="25">
        <v>4314</v>
      </c>
      <c r="L76" s="25">
        <v>4310</v>
      </c>
      <c r="M76" s="25">
        <v>4314</v>
      </c>
      <c r="N76" s="28">
        <v>1.0449999999999999</v>
      </c>
      <c r="O76" s="28">
        <v>1.304</v>
      </c>
      <c r="P76" s="29">
        <v>11273.44</v>
      </c>
      <c r="Q76" s="30">
        <v>9.9100000000000004E-3</v>
      </c>
      <c r="R76" s="29">
        <v>6777.65</v>
      </c>
      <c r="S76" s="29">
        <v>4495.79</v>
      </c>
      <c r="T76" s="28">
        <v>0.57899999999999996</v>
      </c>
      <c r="U76" s="29">
        <v>6527.32</v>
      </c>
      <c r="V76" s="29">
        <v>6527.32</v>
      </c>
      <c r="W76" s="25">
        <v>28158859</v>
      </c>
      <c r="X76" s="25">
        <v>27225149</v>
      </c>
      <c r="Y76" s="25">
        <v>544502</v>
      </c>
      <c r="Z76" s="25">
        <v>933710</v>
      </c>
      <c r="AA76" s="25">
        <v>11639679</v>
      </c>
      <c r="AB76" s="25">
        <v>0</v>
      </c>
      <c r="AC76" s="25">
        <v>2953225</v>
      </c>
      <c r="AD76" s="25">
        <v>4742879</v>
      </c>
      <c r="AE76" s="25">
        <v>4550919</v>
      </c>
    </row>
    <row r="77" spans="1:31" x14ac:dyDescent="0.3">
      <c r="A77" s="24" t="s">
        <v>152</v>
      </c>
      <c r="B77" s="22" t="s">
        <v>153</v>
      </c>
      <c r="C77" s="22">
        <v>1</v>
      </c>
      <c r="D77" s="22">
        <v>0</v>
      </c>
      <c r="E77" s="25">
        <v>406609101</v>
      </c>
      <c r="F77" s="25">
        <v>1009</v>
      </c>
      <c r="G77" s="25">
        <v>402982</v>
      </c>
      <c r="H77" s="25">
        <v>180553749</v>
      </c>
      <c r="I77" s="25">
        <v>178943</v>
      </c>
      <c r="J77" s="28">
        <v>0.47599999999999998</v>
      </c>
      <c r="K77" s="25">
        <v>1256</v>
      </c>
      <c r="L77" s="25">
        <v>1306</v>
      </c>
      <c r="M77" s="25">
        <v>1281</v>
      </c>
      <c r="N77" s="28">
        <v>1.0449999999999999</v>
      </c>
      <c r="O77" s="28">
        <v>1.474</v>
      </c>
      <c r="P77" s="29">
        <v>12743.14</v>
      </c>
      <c r="Q77" s="30">
        <v>9.1000000000000004E-3</v>
      </c>
      <c r="R77" s="29">
        <v>3667.13</v>
      </c>
      <c r="S77" s="29">
        <v>9076.01</v>
      </c>
      <c r="T77" s="28">
        <v>0.85099999999999998</v>
      </c>
      <c r="U77" s="29">
        <v>10844.41</v>
      </c>
      <c r="V77" s="29">
        <v>10844.41</v>
      </c>
      <c r="W77" s="25">
        <v>13891690</v>
      </c>
      <c r="X77" s="25">
        <v>13915012</v>
      </c>
      <c r="Y77" s="25">
        <v>278300</v>
      </c>
      <c r="Z77" s="25">
        <v>278300</v>
      </c>
      <c r="AA77" s="25">
        <v>4398541</v>
      </c>
      <c r="AB77" s="25">
        <v>0</v>
      </c>
      <c r="AC77" s="25">
        <v>861933</v>
      </c>
      <c r="AD77" s="25">
        <v>1384264</v>
      </c>
      <c r="AE77" s="25">
        <v>1328238</v>
      </c>
    </row>
    <row r="78" spans="1:31" x14ac:dyDescent="0.3">
      <c r="A78" s="24" t="s">
        <v>154</v>
      </c>
      <c r="B78" s="22" t="s">
        <v>155</v>
      </c>
      <c r="C78" s="22">
        <v>1</v>
      </c>
      <c r="D78" s="22">
        <v>0</v>
      </c>
      <c r="E78" s="25">
        <v>250030282</v>
      </c>
      <c r="F78" s="25">
        <v>462</v>
      </c>
      <c r="G78" s="25">
        <v>541191</v>
      </c>
      <c r="H78" s="25">
        <v>288166736</v>
      </c>
      <c r="I78" s="25">
        <v>623737</v>
      </c>
      <c r="J78" s="28">
        <v>1.659</v>
      </c>
      <c r="K78" s="25">
        <v>520</v>
      </c>
      <c r="L78" s="25">
        <v>564</v>
      </c>
      <c r="M78" s="25">
        <v>542</v>
      </c>
      <c r="N78" s="28">
        <v>1.0449999999999999</v>
      </c>
      <c r="O78" s="28">
        <v>1.8520000000000001</v>
      </c>
      <c r="P78" s="29">
        <v>16011.05</v>
      </c>
      <c r="Q78" s="30">
        <v>2.3220000000000001E-2</v>
      </c>
      <c r="R78" s="29">
        <v>12566.45</v>
      </c>
      <c r="S78" s="29">
        <v>3444.6</v>
      </c>
      <c r="T78" s="28">
        <v>0.53600000000000003</v>
      </c>
      <c r="U78" s="29">
        <v>8581.92</v>
      </c>
      <c r="V78" s="29">
        <v>8581.92</v>
      </c>
      <c r="W78" s="25">
        <v>4651401</v>
      </c>
      <c r="X78" s="25">
        <v>8225870</v>
      </c>
      <c r="Y78" s="25">
        <v>164517</v>
      </c>
      <c r="Z78" s="25">
        <v>164517</v>
      </c>
      <c r="AA78" s="25">
        <v>2663674</v>
      </c>
      <c r="AB78" s="25">
        <v>0</v>
      </c>
      <c r="AC78" s="25">
        <v>819520</v>
      </c>
      <c r="AD78" s="25">
        <v>1316149</v>
      </c>
      <c r="AE78" s="25">
        <v>1262880</v>
      </c>
    </row>
    <row r="79" spans="1:31" x14ac:dyDescent="0.3">
      <c r="A79" s="24" t="s">
        <v>156</v>
      </c>
      <c r="B79" s="22" t="s">
        <v>157</v>
      </c>
      <c r="C79" s="22">
        <v>1</v>
      </c>
      <c r="D79" s="22">
        <v>0</v>
      </c>
      <c r="E79" s="25">
        <v>356777550</v>
      </c>
      <c r="F79" s="25">
        <v>717</v>
      </c>
      <c r="G79" s="25">
        <v>497597</v>
      </c>
      <c r="H79" s="25">
        <v>123117577</v>
      </c>
      <c r="I79" s="25">
        <v>171712</v>
      </c>
      <c r="J79" s="28">
        <v>0.45600000000000002</v>
      </c>
      <c r="K79" s="25">
        <v>958</v>
      </c>
      <c r="L79" s="25">
        <v>907</v>
      </c>
      <c r="M79" s="25">
        <v>958</v>
      </c>
      <c r="N79" s="28">
        <v>1.0449999999999999</v>
      </c>
      <c r="O79" s="28">
        <v>1.794</v>
      </c>
      <c r="P79" s="29">
        <v>15509.63</v>
      </c>
      <c r="Q79" s="30">
        <v>9.1000000000000004E-3</v>
      </c>
      <c r="R79" s="29">
        <v>4528.13</v>
      </c>
      <c r="S79" s="29">
        <v>10981.5</v>
      </c>
      <c r="T79" s="28">
        <v>0.80700000000000005</v>
      </c>
      <c r="U79" s="29">
        <v>12516.27</v>
      </c>
      <c r="V79" s="29">
        <v>12516.27</v>
      </c>
      <c r="W79" s="25">
        <v>11990587</v>
      </c>
      <c r="X79" s="25">
        <v>11148944</v>
      </c>
      <c r="Y79" s="25">
        <v>222978</v>
      </c>
      <c r="Z79" s="25">
        <v>841643</v>
      </c>
      <c r="AA79" s="25">
        <v>3858982</v>
      </c>
      <c r="AB79" s="25">
        <v>0</v>
      </c>
      <c r="AC79" s="25">
        <v>745262</v>
      </c>
      <c r="AD79" s="25">
        <v>1196890</v>
      </c>
      <c r="AE79" s="25">
        <v>1148448</v>
      </c>
    </row>
    <row r="80" spans="1:31" x14ac:dyDescent="0.3">
      <c r="A80" s="24" t="s">
        <v>158</v>
      </c>
      <c r="B80" s="22" t="s">
        <v>159</v>
      </c>
      <c r="C80" s="22">
        <v>1</v>
      </c>
      <c r="D80" s="22">
        <v>0</v>
      </c>
      <c r="E80" s="25">
        <v>462266398</v>
      </c>
      <c r="F80" s="25">
        <v>874</v>
      </c>
      <c r="G80" s="25">
        <v>528908</v>
      </c>
      <c r="H80" s="25">
        <v>173613823</v>
      </c>
      <c r="I80" s="25">
        <v>198642</v>
      </c>
      <c r="J80" s="28">
        <v>0.52800000000000002</v>
      </c>
      <c r="K80" s="25">
        <v>1042</v>
      </c>
      <c r="L80" s="25">
        <v>1051</v>
      </c>
      <c r="M80" s="25">
        <v>1047</v>
      </c>
      <c r="N80" s="28">
        <v>1.0449999999999999</v>
      </c>
      <c r="O80" s="28">
        <v>1.774</v>
      </c>
      <c r="P80" s="29">
        <v>15336.72</v>
      </c>
      <c r="Q80" s="30">
        <v>9.1000000000000004E-3</v>
      </c>
      <c r="R80" s="29">
        <v>4813.0600000000004</v>
      </c>
      <c r="S80" s="29">
        <v>10523.66</v>
      </c>
      <c r="T80" s="28">
        <v>0.76200000000000001</v>
      </c>
      <c r="U80" s="29">
        <v>11686.58</v>
      </c>
      <c r="V80" s="29">
        <v>11686.58</v>
      </c>
      <c r="W80" s="25">
        <v>12235850</v>
      </c>
      <c r="X80" s="25">
        <v>12701976</v>
      </c>
      <c r="Y80" s="25">
        <v>254039</v>
      </c>
      <c r="Z80" s="25">
        <v>254039</v>
      </c>
      <c r="AA80" s="25">
        <v>5657739</v>
      </c>
      <c r="AB80" s="25">
        <v>0</v>
      </c>
      <c r="AC80" s="25">
        <v>1244106</v>
      </c>
      <c r="AD80" s="25">
        <v>1998034</v>
      </c>
      <c r="AE80" s="25">
        <v>1917167</v>
      </c>
    </row>
    <row r="81" spans="1:31" x14ac:dyDescent="0.3">
      <c r="A81" s="24" t="s">
        <v>160</v>
      </c>
      <c r="B81" s="22" t="s">
        <v>161</v>
      </c>
      <c r="C81" s="22">
        <v>1</v>
      </c>
      <c r="D81" s="22">
        <v>0</v>
      </c>
      <c r="E81" s="25">
        <v>356081196</v>
      </c>
      <c r="F81" s="25">
        <v>709</v>
      </c>
      <c r="G81" s="25">
        <v>502230</v>
      </c>
      <c r="H81" s="25">
        <v>107761061</v>
      </c>
      <c r="I81" s="25">
        <v>151990</v>
      </c>
      <c r="J81" s="28">
        <v>0.40400000000000003</v>
      </c>
      <c r="K81" s="25">
        <v>931</v>
      </c>
      <c r="L81" s="25">
        <v>951</v>
      </c>
      <c r="M81" s="25">
        <v>941</v>
      </c>
      <c r="N81" s="28">
        <v>1.0449999999999999</v>
      </c>
      <c r="O81" s="28">
        <v>1.8340000000000001</v>
      </c>
      <c r="P81" s="29">
        <v>15855.44</v>
      </c>
      <c r="Q81" s="30">
        <v>9.1000000000000004E-3</v>
      </c>
      <c r="R81" s="29">
        <v>4570.29</v>
      </c>
      <c r="S81" s="29">
        <v>11285.15</v>
      </c>
      <c r="T81" s="28">
        <v>0.88900000000000001</v>
      </c>
      <c r="U81" s="29">
        <v>14095.48</v>
      </c>
      <c r="V81" s="29">
        <v>14095.48</v>
      </c>
      <c r="W81" s="25">
        <v>13263847</v>
      </c>
      <c r="X81" s="25">
        <v>12563641</v>
      </c>
      <c r="Y81" s="25">
        <v>251272</v>
      </c>
      <c r="Z81" s="25">
        <v>700206</v>
      </c>
      <c r="AA81" s="25">
        <v>4883428</v>
      </c>
      <c r="AB81" s="25">
        <v>1996</v>
      </c>
      <c r="AC81" s="25">
        <v>921227</v>
      </c>
      <c r="AD81" s="25">
        <v>1479490</v>
      </c>
      <c r="AE81" s="25">
        <v>1419610</v>
      </c>
    </row>
    <row r="82" spans="1:31" x14ac:dyDescent="0.3">
      <c r="A82" s="24" t="s">
        <v>162</v>
      </c>
      <c r="B82" s="22" t="s">
        <v>163</v>
      </c>
      <c r="C82" s="22">
        <v>1</v>
      </c>
      <c r="D82" s="22">
        <v>0</v>
      </c>
      <c r="E82" s="25">
        <v>660743195</v>
      </c>
      <c r="F82" s="25">
        <v>1562</v>
      </c>
      <c r="G82" s="25">
        <v>423011</v>
      </c>
      <c r="H82" s="25">
        <v>290501064</v>
      </c>
      <c r="I82" s="25">
        <v>185980</v>
      </c>
      <c r="J82" s="28">
        <v>0.49399999999999999</v>
      </c>
      <c r="K82" s="25">
        <v>1936</v>
      </c>
      <c r="L82" s="25">
        <v>1982</v>
      </c>
      <c r="M82" s="25">
        <v>1959</v>
      </c>
      <c r="N82" s="28">
        <v>1.0449999999999999</v>
      </c>
      <c r="O82" s="28">
        <v>1.7170000000000001</v>
      </c>
      <c r="P82" s="29">
        <v>14843.94</v>
      </c>
      <c r="Q82" s="30">
        <v>9.1000000000000004E-3</v>
      </c>
      <c r="R82" s="29">
        <v>3849.4</v>
      </c>
      <c r="S82" s="29">
        <v>10994.54</v>
      </c>
      <c r="T82" s="28">
        <v>0.85599999999999998</v>
      </c>
      <c r="U82" s="29">
        <v>12706.41</v>
      </c>
      <c r="V82" s="29">
        <v>12706.41</v>
      </c>
      <c r="W82" s="25">
        <v>24891858</v>
      </c>
      <c r="X82" s="25">
        <v>25569013</v>
      </c>
      <c r="Y82" s="25">
        <v>511380</v>
      </c>
      <c r="Z82" s="25">
        <v>511380</v>
      </c>
      <c r="AA82" s="25">
        <v>8349517</v>
      </c>
      <c r="AB82" s="25">
        <v>0</v>
      </c>
      <c r="AC82" s="25">
        <v>2039314</v>
      </c>
      <c r="AD82" s="25">
        <v>3275138</v>
      </c>
      <c r="AE82" s="25">
        <v>3142582</v>
      </c>
    </row>
    <row r="83" spans="1:31" x14ac:dyDescent="0.3">
      <c r="A83" s="24" t="s">
        <v>164</v>
      </c>
      <c r="B83" s="22" t="s">
        <v>165</v>
      </c>
      <c r="C83" s="22">
        <v>1</v>
      </c>
      <c r="D83" s="22">
        <v>0</v>
      </c>
      <c r="E83" s="25">
        <v>206138500</v>
      </c>
      <c r="F83" s="25">
        <v>279</v>
      </c>
      <c r="G83" s="25">
        <v>738847</v>
      </c>
      <c r="H83" s="25">
        <v>47104051</v>
      </c>
      <c r="I83" s="25">
        <v>168831</v>
      </c>
      <c r="J83" s="28">
        <v>0.44900000000000001</v>
      </c>
      <c r="K83" s="25">
        <v>335</v>
      </c>
      <c r="L83" s="25">
        <v>354</v>
      </c>
      <c r="M83" s="25">
        <v>345</v>
      </c>
      <c r="N83" s="28">
        <v>1.0449999999999999</v>
      </c>
      <c r="O83" s="28">
        <v>1.8959999999999999</v>
      </c>
      <c r="P83" s="29">
        <v>16391.45</v>
      </c>
      <c r="Q83" s="30">
        <v>9.1000000000000004E-3</v>
      </c>
      <c r="R83" s="29">
        <v>6723.5</v>
      </c>
      <c r="S83" s="29">
        <v>9667.9500000000007</v>
      </c>
      <c r="T83" s="28">
        <v>0.746</v>
      </c>
      <c r="U83" s="29">
        <v>12228.02</v>
      </c>
      <c r="V83" s="29">
        <v>12228.02</v>
      </c>
      <c r="W83" s="25">
        <v>4218667</v>
      </c>
      <c r="X83" s="25">
        <v>5072969</v>
      </c>
      <c r="Y83" s="25">
        <v>101459</v>
      </c>
      <c r="Z83" s="25">
        <v>101459</v>
      </c>
      <c r="AA83" s="25">
        <v>1869828</v>
      </c>
      <c r="AB83" s="25">
        <v>1970</v>
      </c>
      <c r="AC83" s="25">
        <v>421780</v>
      </c>
      <c r="AD83" s="25">
        <v>677378</v>
      </c>
      <c r="AE83" s="25">
        <v>649962</v>
      </c>
    </row>
    <row r="84" spans="1:31" x14ac:dyDescent="0.3">
      <c r="A84" s="24" t="s">
        <v>166</v>
      </c>
      <c r="B84" s="22" t="s">
        <v>167</v>
      </c>
      <c r="C84" s="22">
        <v>1</v>
      </c>
      <c r="D84" s="22">
        <v>0</v>
      </c>
      <c r="E84" s="25">
        <v>288531966</v>
      </c>
      <c r="F84" s="25">
        <v>692</v>
      </c>
      <c r="G84" s="25">
        <v>416953</v>
      </c>
      <c r="H84" s="25">
        <v>99110623</v>
      </c>
      <c r="I84" s="25">
        <v>143223</v>
      </c>
      <c r="J84" s="28">
        <v>0.38100000000000001</v>
      </c>
      <c r="K84" s="25">
        <v>823</v>
      </c>
      <c r="L84" s="25">
        <v>827</v>
      </c>
      <c r="M84" s="25">
        <v>825</v>
      </c>
      <c r="N84" s="28">
        <v>1.0449999999999999</v>
      </c>
      <c r="O84" s="28">
        <v>1.841</v>
      </c>
      <c r="P84" s="29">
        <v>15915.96</v>
      </c>
      <c r="Q84" s="30">
        <v>9.1000000000000004E-3</v>
      </c>
      <c r="R84" s="29">
        <v>3794.27</v>
      </c>
      <c r="S84" s="29">
        <v>12121.69</v>
      </c>
      <c r="T84" s="28">
        <v>0.93</v>
      </c>
      <c r="U84" s="29">
        <v>14801.84</v>
      </c>
      <c r="V84" s="29">
        <v>14801.84</v>
      </c>
      <c r="W84" s="25">
        <v>12211518</v>
      </c>
      <c r="X84" s="25">
        <v>11653977</v>
      </c>
      <c r="Y84" s="25">
        <v>233079</v>
      </c>
      <c r="Z84" s="25">
        <v>557541</v>
      </c>
      <c r="AA84" s="25">
        <v>4145806</v>
      </c>
      <c r="AB84" s="25">
        <v>0</v>
      </c>
      <c r="AC84" s="25">
        <v>938760</v>
      </c>
      <c r="AD84" s="25">
        <v>1507648</v>
      </c>
      <c r="AE84" s="25">
        <v>1446629</v>
      </c>
    </row>
    <row r="85" spans="1:31" x14ac:dyDescent="0.3">
      <c r="A85" s="24" t="s">
        <v>168</v>
      </c>
      <c r="B85" s="22" t="s">
        <v>169</v>
      </c>
      <c r="C85" s="22">
        <v>1</v>
      </c>
      <c r="D85" s="22">
        <v>0</v>
      </c>
      <c r="E85" s="25">
        <v>498663433</v>
      </c>
      <c r="F85" s="25">
        <v>1226</v>
      </c>
      <c r="G85" s="25">
        <v>406740</v>
      </c>
      <c r="H85" s="25">
        <v>190033246</v>
      </c>
      <c r="I85" s="25">
        <v>155002</v>
      </c>
      <c r="J85" s="28">
        <v>0.41199999999999998</v>
      </c>
      <c r="K85" s="25">
        <v>1572</v>
      </c>
      <c r="L85" s="25">
        <v>1587</v>
      </c>
      <c r="M85" s="25">
        <v>1580</v>
      </c>
      <c r="N85" s="28">
        <v>1.0449999999999999</v>
      </c>
      <c r="O85" s="28">
        <v>1.7589999999999999</v>
      </c>
      <c r="P85" s="29">
        <v>15207.04</v>
      </c>
      <c r="Q85" s="30">
        <v>9.1000000000000004E-3</v>
      </c>
      <c r="R85" s="29">
        <v>3701.33</v>
      </c>
      <c r="S85" s="29">
        <v>11505.71</v>
      </c>
      <c r="T85" s="28">
        <v>0.93</v>
      </c>
      <c r="U85" s="29">
        <v>14142.54</v>
      </c>
      <c r="V85" s="29">
        <v>14142.54</v>
      </c>
      <c r="W85" s="25">
        <v>22345214</v>
      </c>
      <c r="X85" s="25">
        <v>21318789</v>
      </c>
      <c r="Y85" s="25">
        <v>426375</v>
      </c>
      <c r="Z85" s="25">
        <v>1026425</v>
      </c>
      <c r="AA85" s="25">
        <v>7604073</v>
      </c>
      <c r="AB85" s="25">
        <v>1967</v>
      </c>
      <c r="AC85" s="25">
        <v>3151637</v>
      </c>
      <c r="AD85" s="25">
        <v>5061529</v>
      </c>
      <c r="AE85" s="25">
        <v>4856672</v>
      </c>
    </row>
    <row r="86" spans="1:31" x14ac:dyDescent="0.3">
      <c r="A86" s="24" t="s">
        <v>170</v>
      </c>
      <c r="B86" s="22" t="s">
        <v>171</v>
      </c>
      <c r="C86" s="22">
        <v>1</v>
      </c>
      <c r="D86" s="22">
        <v>0</v>
      </c>
      <c r="E86" s="25">
        <v>941942063</v>
      </c>
      <c r="F86" s="25">
        <v>1111</v>
      </c>
      <c r="G86" s="25">
        <v>847832</v>
      </c>
      <c r="H86" s="25">
        <v>209578205</v>
      </c>
      <c r="I86" s="25">
        <v>188639</v>
      </c>
      <c r="J86" s="28">
        <v>0.501</v>
      </c>
      <c r="K86" s="25">
        <v>1302</v>
      </c>
      <c r="L86" s="25">
        <v>1361</v>
      </c>
      <c r="M86" s="25">
        <v>1332</v>
      </c>
      <c r="N86" s="28">
        <v>1</v>
      </c>
      <c r="O86" s="28">
        <v>1.8779999999999999</v>
      </c>
      <c r="P86" s="29">
        <v>15536.69</v>
      </c>
      <c r="Q86" s="30">
        <v>9.1000000000000004E-3</v>
      </c>
      <c r="R86" s="29">
        <v>7715.27</v>
      </c>
      <c r="S86" s="29">
        <v>7821.42</v>
      </c>
      <c r="T86" s="28">
        <v>0.63300000000000001</v>
      </c>
      <c r="U86" s="29">
        <v>9834.7199999999993</v>
      </c>
      <c r="V86" s="29">
        <v>9834.7199999999993</v>
      </c>
      <c r="W86" s="25">
        <v>13099848</v>
      </c>
      <c r="X86" s="25">
        <v>13171268</v>
      </c>
      <c r="Y86" s="25">
        <v>263425</v>
      </c>
      <c r="Z86" s="25">
        <v>263425</v>
      </c>
      <c r="AA86" s="25">
        <v>4325476</v>
      </c>
      <c r="AB86" s="25">
        <v>1968</v>
      </c>
      <c r="AC86" s="25">
        <v>1825871</v>
      </c>
      <c r="AD86" s="25">
        <v>2932348</v>
      </c>
      <c r="AE86" s="25">
        <v>2813667</v>
      </c>
    </row>
    <row r="87" spans="1:31" x14ac:dyDescent="0.3">
      <c r="A87" s="24" t="s">
        <v>172</v>
      </c>
      <c r="B87" s="22" t="s">
        <v>173</v>
      </c>
      <c r="C87" s="22">
        <v>1</v>
      </c>
      <c r="D87" s="22">
        <v>0</v>
      </c>
      <c r="E87" s="25">
        <v>1381743994</v>
      </c>
      <c r="F87" s="25">
        <v>1928</v>
      </c>
      <c r="G87" s="25">
        <v>716672</v>
      </c>
      <c r="H87" s="25">
        <v>376490619</v>
      </c>
      <c r="I87" s="25">
        <v>195275</v>
      </c>
      <c r="J87" s="28">
        <v>0.51900000000000002</v>
      </c>
      <c r="K87" s="25">
        <v>2350</v>
      </c>
      <c r="L87" s="25">
        <v>2427</v>
      </c>
      <c r="M87" s="25">
        <v>2389</v>
      </c>
      <c r="N87" s="28">
        <v>1</v>
      </c>
      <c r="O87" s="28">
        <v>1.5820000000000001</v>
      </c>
      <c r="P87" s="29">
        <v>13087.88</v>
      </c>
      <c r="Q87" s="30">
        <v>9.1000000000000004E-3</v>
      </c>
      <c r="R87" s="29">
        <v>6521.71</v>
      </c>
      <c r="S87" s="29">
        <v>6566.17</v>
      </c>
      <c r="T87" s="28">
        <v>0.65500000000000003</v>
      </c>
      <c r="U87" s="29">
        <v>8572.56</v>
      </c>
      <c r="V87" s="29">
        <v>8572.56</v>
      </c>
      <c r="W87" s="25">
        <v>20479846</v>
      </c>
      <c r="X87" s="25">
        <v>19460268</v>
      </c>
      <c r="Y87" s="25">
        <v>389205</v>
      </c>
      <c r="Z87" s="25">
        <v>1019578</v>
      </c>
      <c r="AA87" s="25">
        <v>5953872</v>
      </c>
      <c r="AB87" s="25">
        <v>0</v>
      </c>
      <c r="AC87" s="25">
        <v>2310556</v>
      </c>
      <c r="AD87" s="25">
        <v>3710752</v>
      </c>
      <c r="AE87" s="25">
        <v>3560566</v>
      </c>
    </row>
    <row r="88" spans="1:31" x14ac:dyDescent="0.3">
      <c r="A88" s="24" t="s">
        <v>174</v>
      </c>
      <c r="B88" s="22" t="s">
        <v>175</v>
      </c>
      <c r="C88" s="22">
        <v>1</v>
      </c>
      <c r="D88" s="22">
        <v>0</v>
      </c>
      <c r="E88" s="25">
        <v>613947002</v>
      </c>
      <c r="F88" s="25">
        <v>1193</v>
      </c>
      <c r="G88" s="25">
        <v>514624</v>
      </c>
      <c r="H88" s="25">
        <v>218222499</v>
      </c>
      <c r="I88" s="25">
        <v>182919</v>
      </c>
      <c r="J88" s="28">
        <v>0.48599999999999999</v>
      </c>
      <c r="K88" s="25">
        <v>1500</v>
      </c>
      <c r="L88" s="25">
        <v>1495</v>
      </c>
      <c r="M88" s="25">
        <v>1500</v>
      </c>
      <c r="N88" s="28">
        <v>1</v>
      </c>
      <c r="O88" s="28">
        <v>1.7549999999999999</v>
      </c>
      <c r="P88" s="29">
        <v>14519.11</v>
      </c>
      <c r="Q88" s="30">
        <v>9.1000000000000004E-3</v>
      </c>
      <c r="R88" s="29">
        <v>4683.07</v>
      </c>
      <c r="S88" s="29">
        <v>9836.0400000000009</v>
      </c>
      <c r="T88" s="28">
        <v>0.76500000000000001</v>
      </c>
      <c r="U88" s="29">
        <v>11107.11</v>
      </c>
      <c r="V88" s="29">
        <v>11107.11</v>
      </c>
      <c r="W88" s="25">
        <v>16660665</v>
      </c>
      <c r="X88" s="25">
        <v>16329757</v>
      </c>
      <c r="Y88" s="25">
        <v>326595</v>
      </c>
      <c r="Z88" s="25">
        <v>330908</v>
      </c>
      <c r="AA88" s="25">
        <v>5894845</v>
      </c>
      <c r="AB88" s="25">
        <v>1970</v>
      </c>
      <c r="AC88" s="25">
        <v>1942002</v>
      </c>
      <c r="AD88" s="25">
        <v>3118855</v>
      </c>
      <c r="AE88" s="25">
        <v>2992625</v>
      </c>
    </row>
    <row r="89" spans="1:31" x14ac:dyDescent="0.3">
      <c r="A89" s="24" t="s">
        <v>176</v>
      </c>
      <c r="B89" s="22" t="s">
        <v>177</v>
      </c>
      <c r="C89" s="22">
        <v>1</v>
      </c>
      <c r="D89" s="22">
        <v>0</v>
      </c>
      <c r="E89" s="25">
        <v>278458905</v>
      </c>
      <c r="F89" s="25">
        <v>470</v>
      </c>
      <c r="G89" s="25">
        <v>592465</v>
      </c>
      <c r="H89" s="25">
        <v>103450265</v>
      </c>
      <c r="I89" s="25">
        <v>220106</v>
      </c>
      <c r="J89" s="28">
        <v>0.58499999999999996</v>
      </c>
      <c r="K89" s="25">
        <v>550</v>
      </c>
      <c r="L89" s="25">
        <v>569</v>
      </c>
      <c r="M89" s="25">
        <v>560</v>
      </c>
      <c r="N89" s="28">
        <v>1</v>
      </c>
      <c r="O89" s="28">
        <v>1.619</v>
      </c>
      <c r="P89" s="29">
        <v>13393.98</v>
      </c>
      <c r="Q89" s="30">
        <v>9.1000000000000004E-3</v>
      </c>
      <c r="R89" s="29">
        <v>5391.43</v>
      </c>
      <c r="S89" s="29">
        <v>8002.55</v>
      </c>
      <c r="T89" s="28">
        <v>0.66800000000000004</v>
      </c>
      <c r="U89" s="29">
        <v>8947.17</v>
      </c>
      <c r="V89" s="29">
        <v>8947.17</v>
      </c>
      <c r="W89" s="25">
        <v>5010416</v>
      </c>
      <c r="X89" s="25">
        <v>5086154</v>
      </c>
      <c r="Y89" s="25">
        <v>101723</v>
      </c>
      <c r="Z89" s="25">
        <v>101723</v>
      </c>
      <c r="AA89" s="25">
        <v>1695746</v>
      </c>
      <c r="AB89" s="25">
        <v>0</v>
      </c>
      <c r="AC89" s="25">
        <v>352165</v>
      </c>
      <c r="AD89" s="25">
        <v>565576</v>
      </c>
      <c r="AE89" s="25">
        <v>542686</v>
      </c>
    </row>
    <row r="90" spans="1:31" x14ac:dyDescent="0.3">
      <c r="A90" s="24" t="s">
        <v>178</v>
      </c>
      <c r="B90" s="22" t="s">
        <v>179</v>
      </c>
      <c r="C90" s="22">
        <v>1</v>
      </c>
      <c r="D90" s="22">
        <v>0</v>
      </c>
      <c r="E90" s="25">
        <v>468526012</v>
      </c>
      <c r="F90" s="25">
        <v>795</v>
      </c>
      <c r="G90" s="25">
        <v>589340</v>
      </c>
      <c r="H90" s="25">
        <v>124731426</v>
      </c>
      <c r="I90" s="25">
        <v>156894</v>
      </c>
      <c r="J90" s="28">
        <v>0.41699999999999998</v>
      </c>
      <c r="K90" s="25">
        <v>997</v>
      </c>
      <c r="L90" s="25">
        <v>1013</v>
      </c>
      <c r="M90" s="25">
        <v>1005</v>
      </c>
      <c r="N90" s="28">
        <v>1</v>
      </c>
      <c r="O90" s="28">
        <v>1.899</v>
      </c>
      <c r="P90" s="29">
        <v>15710.42</v>
      </c>
      <c r="Q90" s="30">
        <v>9.1000000000000004E-3</v>
      </c>
      <c r="R90" s="29">
        <v>5362.99</v>
      </c>
      <c r="S90" s="29">
        <v>10347.43</v>
      </c>
      <c r="T90" s="28">
        <v>0.80600000000000005</v>
      </c>
      <c r="U90" s="29">
        <v>12662.59</v>
      </c>
      <c r="V90" s="29">
        <v>12662.59</v>
      </c>
      <c r="W90" s="25">
        <v>12725903</v>
      </c>
      <c r="X90" s="25">
        <v>12656057</v>
      </c>
      <c r="Y90" s="25">
        <v>253121</v>
      </c>
      <c r="Z90" s="25">
        <v>253121</v>
      </c>
      <c r="AA90" s="25">
        <v>4279315</v>
      </c>
      <c r="AB90" s="25">
        <v>1969</v>
      </c>
      <c r="AC90" s="25">
        <v>1425491</v>
      </c>
      <c r="AD90" s="25">
        <v>2289338</v>
      </c>
      <c r="AE90" s="25">
        <v>2196681</v>
      </c>
    </row>
    <row r="91" spans="1:31" x14ac:dyDescent="0.3">
      <c r="A91" s="24" t="s">
        <v>180</v>
      </c>
      <c r="B91" s="22" t="s">
        <v>181</v>
      </c>
      <c r="C91" s="22">
        <v>1</v>
      </c>
      <c r="D91" s="22">
        <v>0</v>
      </c>
      <c r="E91" s="25">
        <v>1038308598</v>
      </c>
      <c r="F91" s="25">
        <v>1730</v>
      </c>
      <c r="G91" s="25">
        <v>600178</v>
      </c>
      <c r="H91" s="25">
        <v>359117997</v>
      </c>
      <c r="I91" s="25">
        <v>207582</v>
      </c>
      <c r="J91" s="28">
        <v>0.55200000000000005</v>
      </c>
      <c r="K91" s="25">
        <v>2236</v>
      </c>
      <c r="L91" s="25">
        <v>2201</v>
      </c>
      <c r="M91" s="25">
        <v>2236</v>
      </c>
      <c r="N91" s="28">
        <v>1</v>
      </c>
      <c r="O91" s="28">
        <v>1.66</v>
      </c>
      <c r="P91" s="29">
        <v>13733.18</v>
      </c>
      <c r="Q91" s="30">
        <v>9.1000000000000004E-3</v>
      </c>
      <c r="R91" s="29">
        <v>5461.61</v>
      </c>
      <c r="S91" s="29">
        <v>8271.57</v>
      </c>
      <c r="T91" s="28">
        <v>0.68799999999999994</v>
      </c>
      <c r="U91" s="29">
        <v>9448.42</v>
      </c>
      <c r="V91" s="29">
        <v>9448.42</v>
      </c>
      <c r="W91" s="25">
        <v>21126668</v>
      </c>
      <c r="X91" s="25">
        <v>21270444</v>
      </c>
      <c r="Y91" s="25">
        <v>425408</v>
      </c>
      <c r="Z91" s="25">
        <v>425408</v>
      </c>
      <c r="AA91" s="25">
        <v>7971343</v>
      </c>
      <c r="AB91" s="25">
        <v>0</v>
      </c>
      <c r="AC91" s="25">
        <v>3078112</v>
      </c>
      <c r="AD91" s="25">
        <v>4943447</v>
      </c>
      <c r="AE91" s="25">
        <v>4743370</v>
      </c>
    </row>
    <row r="92" spans="1:31" x14ac:dyDescent="0.3">
      <c r="A92" s="24" t="s">
        <v>182</v>
      </c>
      <c r="B92" s="22" t="s">
        <v>183</v>
      </c>
      <c r="C92" s="22">
        <v>1</v>
      </c>
      <c r="D92" s="22">
        <v>0</v>
      </c>
      <c r="E92" s="25">
        <v>1072100384</v>
      </c>
      <c r="F92" s="25">
        <v>1760</v>
      </c>
      <c r="G92" s="25">
        <v>609147</v>
      </c>
      <c r="H92" s="25">
        <v>396264761</v>
      </c>
      <c r="I92" s="25">
        <v>225150</v>
      </c>
      <c r="J92" s="28">
        <v>0.59799999999999998</v>
      </c>
      <c r="K92" s="25">
        <v>2308</v>
      </c>
      <c r="L92" s="25">
        <v>2271</v>
      </c>
      <c r="M92" s="25">
        <v>2308</v>
      </c>
      <c r="N92" s="28">
        <v>1</v>
      </c>
      <c r="O92" s="28">
        <v>1.48</v>
      </c>
      <c r="P92" s="29">
        <v>12244.04</v>
      </c>
      <c r="Q92" s="30">
        <v>9.1000000000000004E-3</v>
      </c>
      <c r="R92" s="29">
        <v>5543.23</v>
      </c>
      <c r="S92" s="29">
        <v>6700.81</v>
      </c>
      <c r="T92" s="28">
        <v>0.69699999999999995</v>
      </c>
      <c r="U92" s="29">
        <v>8534.09</v>
      </c>
      <c r="V92" s="29">
        <v>8534.09</v>
      </c>
      <c r="W92" s="25">
        <v>19696680</v>
      </c>
      <c r="X92" s="25">
        <v>18244782</v>
      </c>
      <c r="Y92" s="25">
        <v>364895</v>
      </c>
      <c r="Z92" s="25">
        <v>1451898</v>
      </c>
      <c r="AA92" s="25">
        <v>5014955</v>
      </c>
      <c r="AB92" s="25">
        <v>0</v>
      </c>
      <c r="AC92" s="25">
        <v>2947806</v>
      </c>
      <c r="AD92" s="25">
        <v>4734176</v>
      </c>
      <c r="AE92" s="25">
        <v>4542569</v>
      </c>
    </row>
    <row r="93" spans="1:31" x14ac:dyDescent="0.3">
      <c r="A93" s="24" t="s">
        <v>184</v>
      </c>
      <c r="B93" s="22" t="s">
        <v>185</v>
      </c>
      <c r="C93" s="22">
        <v>1</v>
      </c>
      <c r="D93" s="22">
        <v>0</v>
      </c>
      <c r="E93" s="25">
        <v>762166424</v>
      </c>
      <c r="F93" s="25">
        <v>1454</v>
      </c>
      <c r="G93" s="25">
        <v>524185</v>
      </c>
      <c r="H93" s="25">
        <v>264984663</v>
      </c>
      <c r="I93" s="25">
        <v>182245</v>
      </c>
      <c r="J93" s="28">
        <v>0.48399999999999999</v>
      </c>
      <c r="K93" s="25">
        <v>1829</v>
      </c>
      <c r="L93" s="25">
        <v>1816</v>
      </c>
      <c r="M93" s="25">
        <v>1829</v>
      </c>
      <c r="N93" s="28">
        <v>1</v>
      </c>
      <c r="O93" s="28">
        <v>1.6639999999999999</v>
      </c>
      <c r="P93" s="29">
        <v>13766.27</v>
      </c>
      <c r="Q93" s="30">
        <v>9.1000000000000004E-3</v>
      </c>
      <c r="R93" s="29">
        <v>4770.08</v>
      </c>
      <c r="S93" s="29">
        <v>8996.19</v>
      </c>
      <c r="T93" s="28">
        <v>0.77500000000000002</v>
      </c>
      <c r="U93" s="29">
        <v>10668.85</v>
      </c>
      <c r="V93" s="29">
        <v>10668.85</v>
      </c>
      <c r="W93" s="25">
        <v>19513327</v>
      </c>
      <c r="X93" s="25">
        <v>18316339</v>
      </c>
      <c r="Y93" s="25">
        <v>366326</v>
      </c>
      <c r="Z93" s="25">
        <v>1196988</v>
      </c>
      <c r="AA93" s="25">
        <v>6902033</v>
      </c>
      <c r="AB93" s="25">
        <v>1988</v>
      </c>
      <c r="AC93" s="25">
        <v>2717138</v>
      </c>
      <c r="AD93" s="25">
        <v>4363723</v>
      </c>
      <c r="AE93" s="25">
        <v>4187109</v>
      </c>
    </row>
    <row r="94" spans="1:31" x14ac:dyDescent="0.3">
      <c r="A94" s="24" t="s">
        <v>186</v>
      </c>
      <c r="B94" s="22" t="s">
        <v>187</v>
      </c>
      <c r="C94" s="22">
        <v>1</v>
      </c>
      <c r="D94" s="22">
        <v>0</v>
      </c>
      <c r="E94" s="25">
        <v>2707689165</v>
      </c>
      <c r="F94" s="25">
        <v>912</v>
      </c>
      <c r="G94" s="25">
        <v>2968957</v>
      </c>
      <c r="H94" s="25">
        <v>620012409</v>
      </c>
      <c r="I94" s="25">
        <v>679838</v>
      </c>
      <c r="J94" s="28">
        <v>1.8080000000000001</v>
      </c>
      <c r="K94" s="25">
        <v>1073</v>
      </c>
      <c r="L94" s="25">
        <v>1144</v>
      </c>
      <c r="M94" s="25">
        <v>1109</v>
      </c>
      <c r="N94" s="28">
        <v>1.1240000000000001</v>
      </c>
      <c r="O94" s="28">
        <v>1.891</v>
      </c>
      <c r="P94" s="29">
        <v>17584.12</v>
      </c>
      <c r="Q94" s="30">
        <v>2.5309999999999999E-2</v>
      </c>
      <c r="R94" s="29">
        <v>75144.3</v>
      </c>
      <c r="S94" s="29">
        <v>0</v>
      </c>
      <c r="T94" s="28">
        <v>9.8000000000000004E-2</v>
      </c>
      <c r="U94" s="29">
        <v>1723.24</v>
      </c>
      <c r="V94" s="29">
        <v>1723.24</v>
      </c>
      <c r="W94" s="25">
        <v>1911074</v>
      </c>
      <c r="X94" s="25">
        <v>8216616</v>
      </c>
      <c r="Y94" s="25">
        <v>164332</v>
      </c>
      <c r="Z94" s="25">
        <v>164332</v>
      </c>
      <c r="AA94" s="25">
        <v>3434238</v>
      </c>
      <c r="AB94" s="25">
        <v>1969</v>
      </c>
      <c r="AC94" s="25">
        <v>1072824</v>
      </c>
      <c r="AD94" s="25">
        <v>1722955</v>
      </c>
      <c r="AE94" s="25">
        <v>1653221</v>
      </c>
    </row>
    <row r="95" spans="1:31" x14ac:dyDescent="0.3">
      <c r="A95" s="24" t="s">
        <v>188</v>
      </c>
      <c r="B95" s="22" t="s">
        <v>189</v>
      </c>
      <c r="C95" s="22">
        <v>1</v>
      </c>
      <c r="D95" s="22">
        <v>0</v>
      </c>
      <c r="E95" s="25">
        <v>915284621</v>
      </c>
      <c r="F95" s="25">
        <v>450</v>
      </c>
      <c r="G95" s="25">
        <v>2033965</v>
      </c>
      <c r="H95" s="25">
        <v>263979637</v>
      </c>
      <c r="I95" s="25">
        <v>586621</v>
      </c>
      <c r="J95" s="28">
        <v>1.56</v>
      </c>
      <c r="K95" s="25">
        <v>528</v>
      </c>
      <c r="L95" s="25">
        <v>551</v>
      </c>
      <c r="M95" s="25">
        <v>540</v>
      </c>
      <c r="N95" s="28">
        <v>1.1240000000000001</v>
      </c>
      <c r="O95" s="28">
        <v>1.7350000000000001</v>
      </c>
      <c r="P95" s="29">
        <v>16133.5</v>
      </c>
      <c r="Q95" s="30">
        <v>2.1839999999999998E-2</v>
      </c>
      <c r="R95" s="29">
        <v>44421.79</v>
      </c>
      <c r="S95" s="29">
        <v>0</v>
      </c>
      <c r="T95" s="28">
        <v>0.218</v>
      </c>
      <c r="U95" s="29">
        <v>3517.1</v>
      </c>
      <c r="V95" s="29">
        <v>3517.1</v>
      </c>
      <c r="W95" s="25">
        <v>1899234</v>
      </c>
      <c r="X95" s="25">
        <v>4027375</v>
      </c>
      <c r="Y95" s="25">
        <v>80547</v>
      </c>
      <c r="Z95" s="25">
        <v>80547</v>
      </c>
      <c r="AA95" s="25">
        <v>1350556</v>
      </c>
      <c r="AB95" s="25">
        <v>0</v>
      </c>
      <c r="AC95" s="25">
        <v>791644</v>
      </c>
      <c r="AD95" s="25">
        <v>1271380</v>
      </c>
      <c r="AE95" s="25">
        <v>1219923</v>
      </c>
    </row>
    <row r="96" spans="1:31" x14ac:dyDescent="0.3">
      <c r="A96" s="24" t="s">
        <v>190</v>
      </c>
      <c r="B96" s="22" t="s">
        <v>191</v>
      </c>
      <c r="C96" s="22">
        <v>1</v>
      </c>
      <c r="D96" s="22">
        <v>0</v>
      </c>
      <c r="E96" s="25">
        <v>1808109068</v>
      </c>
      <c r="F96" s="25">
        <v>843</v>
      </c>
      <c r="G96" s="25">
        <v>2144850</v>
      </c>
      <c r="H96" s="25">
        <v>475861021</v>
      </c>
      <c r="I96" s="25">
        <v>564485</v>
      </c>
      <c r="J96" s="28">
        <v>1.5009999999999999</v>
      </c>
      <c r="K96" s="25">
        <v>1110</v>
      </c>
      <c r="L96" s="25">
        <v>1062</v>
      </c>
      <c r="M96" s="25">
        <v>1110</v>
      </c>
      <c r="N96" s="28">
        <v>1.1240000000000001</v>
      </c>
      <c r="O96" s="28">
        <v>1.7230000000000001</v>
      </c>
      <c r="P96" s="29">
        <v>16021.91</v>
      </c>
      <c r="Q96" s="30">
        <v>2.1010000000000001E-2</v>
      </c>
      <c r="R96" s="29">
        <v>45063.29</v>
      </c>
      <c r="S96" s="29">
        <v>0</v>
      </c>
      <c r="T96" s="28">
        <v>0.20899999999999999</v>
      </c>
      <c r="U96" s="29">
        <v>3348.57</v>
      </c>
      <c r="V96" s="29">
        <v>3348.57</v>
      </c>
      <c r="W96" s="25">
        <v>3716913</v>
      </c>
      <c r="X96" s="25">
        <v>5327012</v>
      </c>
      <c r="Y96" s="25">
        <v>106540</v>
      </c>
      <c r="Z96" s="25">
        <v>106540</v>
      </c>
      <c r="AA96" s="25">
        <v>2274436</v>
      </c>
      <c r="AB96" s="25">
        <v>0</v>
      </c>
      <c r="AC96" s="25">
        <v>660073</v>
      </c>
      <c r="AD96" s="25">
        <v>1060077</v>
      </c>
      <c r="AE96" s="25">
        <v>1017172</v>
      </c>
    </row>
    <row r="97" spans="1:31" x14ac:dyDescent="0.3">
      <c r="A97" s="24" t="s">
        <v>192</v>
      </c>
      <c r="B97" s="22" t="s">
        <v>193</v>
      </c>
      <c r="C97" s="22">
        <v>1</v>
      </c>
      <c r="D97" s="22">
        <v>0</v>
      </c>
      <c r="E97" s="25">
        <v>2102190348</v>
      </c>
      <c r="F97" s="25">
        <v>1500</v>
      </c>
      <c r="G97" s="25">
        <v>1401460</v>
      </c>
      <c r="H97" s="25">
        <v>507863841</v>
      </c>
      <c r="I97" s="25">
        <v>338575</v>
      </c>
      <c r="J97" s="28">
        <v>0.9</v>
      </c>
      <c r="K97" s="25">
        <v>1874</v>
      </c>
      <c r="L97" s="25">
        <v>1897</v>
      </c>
      <c r="M97" s="25">
        <v>1886</v>
      </c>
      <c r="N97" s="28">
        <v>1.1240000000000001</v>
      </c>
      <c r="O97" s="28">
        <v>1.7</v>
      </c>
      <c r="P97" s="29">
        <v>15808.04</v>
      </c>
      <c r="Q97" s="30">
        <v>1.26E-2</v>
      </c>
      <c r="R97" s="29">
        <v>17658.39</v>
      </c>
      <c r="S97" s="29">
        <v>0</v>
      </c>
      <c r="T97" s="28">
        <v>0.39700000000000002</v>
      </c>
      <c r="U97" s="29">
        <v>6275.79</v>
      </c>
      <c r="V97" s="29">
        <v>6275.79</v>
      </c>
      <c r="W97" s="25">
        <v>11836140</v>
      </c>
      <c r="X97" s="25">
        <v>17864260</v>
      </c>
      <c r="Y97" s="25">
        <v>357285</v>
      </c>
      <c r="Z97" s="25">
        <v>357285</v>
      </c>
      <c r="AA97" s="25">
        <v>5793633</v>
      </c>
      <c r="AB97" s="25">
        <v>1966</v>
      </c>
      <c r="AC97" s="25">
        <v>3016888</v>
      </c>
      <c r="AD97" s="25">
        <v>4845122</v>
      </c>
      <c r="AE97" s="25">
        <v>4649024</v>
      </c>
    </row>
    <row r="98" spans="1:31" x14ac:dyDescent="0.3">
      <c r="A98" s="24" t="s">
        <v>194</v>
      </c>
      <c r="B98" s="22" t="s">
        <v>195</v>
      </c>
      <c r="C98" s="22">
        <v>1</v>
      </c>
      <c r="D98" s="22">
        <v>0</v>
      </c>
      <c r="E98" s="25">
        <v>1677564971</v>
      </c>
      <c r="F98" s="25">
        <v>1674</v>
      </c>
      <c r="G98" s="25">
        <v>1002129</v>
      </c>
      <c r="H98" s="25">
        <v>557260296</v>
      </c>
      <c r="I98" s="25">
        <v>332891</v>
      </c>
      <c r="J98" s="28">
        <v>0.88500000000000001</v>
      </c>
      <c r="K98" s="25">
        <v>2024</v>
      </c>
      <c r="L98" s="25">
        <v>2060</v>
      </c>
      <c r="M98" s="25">
        <v>2042</v>
      </c>
      <c r="N98" s="28">
        <v>1.1240000000000001</v>
      </c>
      <c r="O98" s="28">
        <v>1.4350000000000001</v>
      </c>
      <c r="P98" s="29">
        <v>13343.84</v>
      </c>
      <c r="Q98" s="30">
        <v>1.239E-2</v>
      </c>
      <c r="R98" s="29">
        <v>12416.37</v>
      </c>
      <c r="S98" s="29">
        <v>927.47</v>
      </c>
      <c r="T98" s="28">
        <v>0.44700000000000001</v>
      </c>
      <c r="U98" s="29">
        <v>5964.69</v>
      </c>
      <c r="V98" s="29">
        <v>5964.69</v>
      </c>
      <c r="W98" s="25">
        <v>12179897</v>
      </c>
      <c r="X98" s="25">
        <v>12643559</v>
      </c>
      <c r="Y98" s="25">
        <v>252871</v>
      </c>
      <c r="Z98" s="25">
        <v>252871</v>
      </c>
      <c r="AA98" s="25">
        <v>5748470</v>
      </c>
      <c r="AB98" s="25">
        <v>0</v>
      </c>
      <c r="AC98" s="25">
        <v>1555563</v>
      </c>
      <c r="AD98" s="25">
        <v>2498234</v>
      </c>
      <c r="AE98" s="25">
        <v>2397122</v>
      </c>
    </row>
    <row r="99" spans="1:31" x14ac:dyDescent="0.3">
      <c r="A99" s="24" t="s">
        <v>196</v>
      </c>
      <c r="B99" s="22" t="s">
        <v>197</v>
      </c>
      <c r="C99" s="22">
        <v>1</v>
      </c>
      <c r="D99" s="22">
        <v>0</v>
      </c>
      <c r="E99" s="25">
        <v>761960503</v>
      </c>
      <c r="F99" s="25">
        <v>392</v>
      </c>
      <c r="G99" s="25">
        <v>1943776</v>
      </c>
      <c r="H99" s="25">
        <v>169758890</v>
      </c>
      <c r="I99" s="25">
        <v>433058</v>
      </c>
      <c r="J99" s="28">
        <v>1.1519999999999999</v>
      </c>
      <c r="K99" s="25">
        <v>494</v>
      </c>
      <c r="L99" s="25">
        <v>485</v>
      </c>
      <c r="M99" s="25">
        <v>494</v>
      </c>
      <c r="N99" s="28">
        <v>1.1240000000000001</v>
      </c>
      <c r="O99" s="28">
        <v>1.8169999999999999</v>
      </c>
      <c r="P99" s="29">
        <v>16896.009999999998</v>
      </c>
      <c r="Q99" s="30">
        <v>1.6119999999999999E-2</v>
      </c>
      <c r="R99" s="29">
        <v>31333.66</v>
      </c>
      <c r="S99" s="29">
        <v>0</v>
      </c>
      <c r="T99" s="28">
        <v>0.249</v>
      </c>
      <c r="U99" s="29">
        <v>4207.1000000000004</v>
      </c>
      <c r="V99" s="29">
        <v>4207.1000000000004</v>
      </c>
      <c r="W99" s="25">
        <v>2078308</v>
      </c>
      <c r="X99" s="25">
        <v>2591363</v>
      </c>
      <c r="Y99" s="25">
        <v>51827</v>
      </c>
      <c r="Z99" s="25">
        <v>51827</v>
      </c>
      <c r="AA99" s="25">
        <v>925695</v>
      </c>
      <c r="AB99" s="25">
        <v>1973</v>
      </c>
      <c r="AC99" s="25">
        <v>264600</v>
      </c>
      <c r="AD99" s="25">
        <v>424947</v>
      </c>
      <c r="AE99" s="25">
        <v>407748</v>
      </c>
    </row>
    <row r="100" spans="1:31" x14ac:dyDescent="0.3">
      <c r="A100" s="24" t="s">
        <v>198</v>
      </c>
      <c r="B100" s="22" t="s">
        <v>199</v>
      </c>
      <c r="C100" s="22">
        <v>1</v>
      </c>
      <c r="D100" s="22">
        <v>0</v>
      </c>
      <c r="E100" s="25">
        <v>255212139</v>
      </c>
      <c r="F100" s="25">
        <v>511</v>
      </c>
      <c r="G100" s="25">
        <v>499436</v>
      </c>
      <c r="H100" s="25">
        <v>73504316</v>
      </c>
      <c r="I100" s="25">
        <v>143844</v>
      </c>
      <c r="J100" s="28">
        <v>0.38200000000000001</v>
      </c>
      <c r="K100" s="25">
        <v>586</v>
      </c>
      <c r="L100" s="25">
        <v>637</v>
      </c>
      <c r="M100" s="25">
        <v>612</v>
      </c>
      <c r="N100" s="28">
        <v>1.103</v>
      </c>
      <c r="O100" s="28">
        <v>1.931</v>
      </c>
      <c r="P100" s="29">
        <v>17620.580000000002</v>
      </c>
      <c r="Q100" s="30">
        <v>9.1000000000000004E-3</v>
      </c>
      <c r="R100" s="29">
        <v>4544.8599999999997</v>
      </c>
      <c r="S100" s="29">
        <v>13075.72</v>
      </c>
      <c r="T100" s="28">
        <v>0.90700000000000003</v>
      </c>
      <c r="U100" s="29">
        <v>15981.86</v>
      </c>
      <c r="V100" s="29">
        <v>15981.86</v>
      </c>
      <c r="W100" s="25">
        <v>9780899</v>
      </c>
      <c r="X100" s="25">
        <v>9926668</v>
      </c>
      <c r="Y100" s="25">
        <v>198533</v>
      </c>
      <c r="Z100" s="25">
        <v>198533</v>
      </c>
      <c r="AA100" s="25">
        <v>3008784</v>
      </c>
      <c r="AB100" s="25">
        <v>0</v>
      </c>
      <c r="AC100" s="25">
        <v>667936</v>
      </c>
      <c r="AD100" s="25">
        <v>1072705</v>
      </c>
      <c r="AE100" s="25">
        <v>1029289</v>
      </c>
    </row>
    <row r="101" spans="1:31" x14ac:dyDescent="0.3">
      <c r="A101" s="24" t="s">
        <v>200</v>
      </c>
      <c r="B101" s="22" t="s">
        <v>201</v>
      </c>
      <c r="C101" s="22">
        <v>1</v>
      </c>
      <c r="D101" s="22">
        <v>0</v>
      </c>
      <c r="E101" s="25">
        <v>1119396823</v>
      </c>
      <c r="F101" s="25">
        <v>1984</v>
      </c>
      <c r="G101" s="25">
        <v>564212</v>
      </c>
      <c r="H101" s="25">
        <v>424614112</v>
      </c>
      <c r="I101" s="25">
        <v>214019</v>
      </c>
      <c r="J101" s="28">
        <v>0.56899999999999995</v>
      </c>
      <c r="K101" s="25">
        <v>2404</v>
      </c>
      <c r="L101" s="25">
        <v>2399</v>
      </c>
      <c r="M101" s="25">
        <v>2404</v>
      </c>
      <c r="N101" s="28">
        <v>1.103</v>
      </c>
      <c r="O101" s="28">
        <v>1.518</v>
      </c>
      <c r="P101" s="29">
        <v>13851.91</v>
      </c>
      <c r="Q101" s="30">
        <v>9.1000000000000004E-3</v>
      </c>
      <c r="R101" s="29">
        <v>5134.32</v>
      </c>
      <c r="S101" s="29">
        <v>8717.59</v>
      </c>
      <c r="T101" s="28">
        <v>0.70899999999999996</v>
      </c>
      <c r="U101" s="29">
        <v>9821</v>
      </c>
      <c r="V101" s="29">
        <v>9821</v>
      </c>
      <c r="W101" s="25">
        <v>23609684</v>
      </c>
      <c r="X101" s="25">
        <v>23328075</v>
      </c>
      <c r="Y101" s="25">
        <v>466561</v>
      </c>
      <c r="Z101" s="25">
        <v>466561</v>
      </c>
      <c r="AA101" s="25">
        <v>9310225</v>
      </c>
      <c r="AB101" s="25">
        <v>1965</v>
      </c>
      <c r="AC101" s="25">
        <v>3122818</v>
      </c>
      <c r="AD101" s="25">
        <v>5015245</v>
      </c>
      <c r="AE101" s="25">
        <v>4812262</v>
      </c>
    </row>
    <row r="102" spans="1:31" x14ac:dyDescent="0.3">
      <c r="A102" s="24" t="s">
        <v>202</v>
      </c>
      <c r="B102" s="22" t="s">
        <v>203</v>
      </c>
      <c r="C102" s="22">
        <v>1</v>
      </c>
      <c r="D102" s="22">
        <v>0</v>
      </c>
      <c r="E102" s="25">
        <v>211742554</v>
      </c>
      <c r="F102" s="25">
        <v>482</v>
      </c>
      <c r="G102" s="25">
        <v>439299</v>
      </c>
      <c r="H102" s="25">
        <v>82703365</v>
      </c>
      <c r="I102" s="25">
        <v>171583</v>
      </c>
      <c r="J102" s="28">
        <v>0.45600000000000002</v>
      </c>
      <c r="K102" s="25">
        <v>622</v>
      </c>
      <c r="L102" s="25">
        <v>617</v>
      </c>
      <c r="M102" s="25">
        <v>622</v>
      </c>
      <c r="N102" s="28">
        <v>1.103</v>
      </c>
      <c r="O102" s="28">
        <v>1.784</v>
      </c>
      <c r="P102" s="29">
        <v>16279.19</v>
      </c>
      <c r="Q102" s="30">
        <v>9.1000000000000004E-3</v>
      </c>
      <c r="R102" s="29">
        <v>3997.62</v>
      </c>
      <c r="S102" s="29">
        <v>12281.57</v>
      </c>
      <c r="T102" s="28">
        <v>0.89700000000000002</v>
      </c>
      <c r="U102" s="29">
        <v>14602.43</v>
      </c>
      <c r="V102" s="29">
        <v>14602.43</v>
      </c>
      <c r="W102" s="25">
        <v>9082712</v>
      </c>
      <c r="X102" s="25">
        <v>8818237</v>
      </c>
      <c r="Y102" s="25">
        <v>176364</v>
      </c>
      <c r="Z102" s="25">
        <v>264475</v>
      </c>
      <c r="AA102" s="25">
        <v>2257953</v>
      </c>
      <c r="AB102" s="25">
        <v>0</v>
      </c>
      <c r="AC102" s="25">
        <v>674670</v>
      </c>
      <c r="AD102" s="25">
        <v>1083520</v>
      </c>
      <c r="AE102" s="25">
        <v>1039666</v>
      </c>
    </row>
    <row r="103" spans="1:31" x14ac:dyDescent="0.3">
      <c r="A103" s="24" t="s">
        <v>204</v>
      </c>
      <c r="B103" s="22" t="s">
        <v>205</v>
      </c>
      <c r="C103" s="22">
        <v>1</v>
      </c>
      <c r="D103" s="22">
        <v>0</v>
      </c>
      <c r="E103" s="25">
        <v>996078865</v>
      </c>
      <c r="F103" s="25">
        <v>1738</v>
      </c>
      <c r="G103" s="25">
        <v>573117</v>
      </c>
      <c r="H103" s="25">
        <v>383887102</v>
      </c>
      <c r="I103" s="25">
        <v>220878</v>
      </c>
      <c r="J103" s="28">
        <v>0.58699999999999997</v>
      </c>
      <c r="K103" s="25">
        <v>2041</v>
      </c>
      <c r="L103" s="25">
        <v>2035</v>
      </c>
      <c r="M103" s="25">
        <v>2041</v>
      </c>
      <c r="N103" s="28">
        <v>1.103</v>
      </c>
      <c r="O103" s="28">
        <v>1.6339999999999999</v>
      </c>
      <c r="P103" s="29">
        <v>14910.42</v>
      </c>
      <c r="Q103" s="30">
        <v>9.1000000000000004E-3</v>
      </c>
      <c r="R103" s="29">
        <v>5215.3599999999997</v>
      </c>
      <c r="S103" s="29">
        <v>9695.06</v>
      </c>
      <c r="T103" s="28">
        <v>0.627</v>
      </c>
      <c r="U103" s="29">
        <v>9348.83</v>
      </c>
      <c r="V103" s="29">
        <v>9695.06</v>
      </c>
      <c r="W103" s="25">
        <v>19787618</v>
      </c>
      <c r="X103" s="25">
        <v>19658629</v>
      </c>
      <c r="Y103" s="25">
        <v>393172</v>
      </c>
      <c r="Z103" s="25">
        <v>393172</v>
      </c>
      <c r="AA103" s="25">
        <v>7555285</v>
      </c>
      <c r="AB103" s="25">
        <v>1968</v>
      </c>
      <c r="AC103" s="25">
        <v>1637280</v>
      </c>
      <c r="AD103" s="25">
        <v>2629471</v>
      </c>
      <c r="AE103" s="25">
        <v>2523048</v>
      </c>
    </row>
    <row r="104" spans="1:31" x14ac:dyDescent="0.3">
      <c r="A104" s="24" t="s">
        <v>206</v>
      </c>
      <c r="B104" s="22" t="s">
        <v>207</v>
      </c>
      <c r="C104" s="22">
        <v>1</v>
      </c>
      <c r="D104" s="22">
        <v>0</v>
      </c>
      <c r="E104" s="25">
        <v>310152342</v>
      </c>
      <c r="F104" s="25">
        <v>692</v>
      </c>
      <c r="G104" s="25">
        <v>448197</v>
      </c>
      <c r="H104" s="25">
        <v>116234936</v>
      </c>
      <c r="I104" s="25">
        <v>167969</v>
      </c>
      <c r="J104" s="28">
        <v>0.44600000000000001</v>
      </c>
      <c r="K104" s="25">
        <v>774</v>
      </c>
      <c r="L104" s="25">
        <v>818</v>
      </c>
      <c r="M104" s="25">
        <v>796</v>
      </c>
      <c r="N104" s="28">
        <v>1.103</v>
      </c>
      <c r="O104" s="28">
        <v>1.851</v>
      </c>
      <c r="P104" s="29">
        <v>16890.57</v>
      </c>
      <c r="Q104" s="30">
        <v>9.1000000000000004E-3</v>
      </c>
      <c r="R104" s="29">
        <v>4078.59</v>
      </c>
      <c r="S104" s="29">
        <v>12811.98</v>
      </c>
      <c r="T104" s="28">
        <v>0.878</v>
      </c>
      <c r="U104" s="29">
        <v>14829.92</v>
      </c>
      <c r="V104" s="29">
        <v>14829.92</v>
      </c>
      <c r="W104" s="25">
        <v>11804617</v>
      </c>
      <c r="X104" s="25">
        <v>11716332</v>
      </c>
      <c r="Y104" s="25">
        <v>234326</v>
      </c>
      <c r="Z104" s="25">
        <v>234326</v>
      </c>
      <c r="AA104" s="25">
        <v>4496606</v>
      </c>
      <c r="AB104" s="25">
        <v>0</v>
      </c>
      <c r="AC104" s="25">
        <v>780413</v>
      </c>
      <c r="AD104" s="25">
        <v>1253343</v>
      </c>
      <c r="AE104" s="25">
        <v>1202616</v>
      </c>
    </row>
    <row r="105" spans="1:31" x14ac:dyDescent="0.3">
      <c r="A105" s="24" t="s">
        <v>208</v>
      </c>
      <c r="B105" s="22" t="s">
        <v>209</v>
      </c>
      <c r="C105" s="22">
        <v>1</v>
      </c>
      <c r="D105" s="22">
        <v>0</v>
      </c>
      <c r="E105" s="25">
        <v>450204626</v>
      </c>
      <c r="F105" s="25">
        <v>69</v>
      </c>
      <c r="G105" s="25">
        <v>6524704</v>
      </c>
      <c r="H105" s="25">
        <v>41166654</v>
      </c>
      <c r="I105" s="25">
        <v>596618</v>
      </c>
      <c r="J105" s="28">
        <v>1.587</v>
      </c>
      <c r="K105" s="25">
        <v>85</v>
      </c>
      <c r="L105" s="25">
        <v>89</v>
      </c>
      <c r="M105" s="25">
        <v>87</v>
      </c>
      <c r="N105" s="28">
        <v>1.0449999999999999</v>
      </c>
      <c r="O105" s="28">
        <v>1.9419999999999999</v>
      </c>
      <c r="P105" s="29">
        <v>16789.13</v>
      </c>
      <c r="Q105" s="30">
        <v>2.2210000000000001E-2</v>
      </c>
      <c r="R105" s="29">
        <v>144913.67000000001</v>
      </c>
      <c r="S105" s="29">
        <v>0</v>
      </c>
      <c r="T105" s="28">
        <v>0</v>
      </c>
      <c r="U105" s="29">
        <v>0</v>
      </c>
      <c r="V105" s="29">
        <v>500</v>
      </c>
      <c r="W105" s="25">
        <v>43500</v>
      </c>
      <c r="X105" s="25">
        <v>734989</v>
      </c>
      <c r="Y105" s="25">
        <v>14699</v>
      </c>
      <c r="Z105" s="25">
        <v>14699</v>
      </c>
      <c r="AA105" s="25">
        <v>76105</v>
      </c>
      <c r="AB105" s="25">
        <v>0</v>
      </c>
      <c r="AC105" s="25">
        <v>99157</v>
      </c>
      <c r="AD105" s="25">
        <v>159246</v>
      </c>
      <c r="AE105" s="25">
        <v>152800</v>
      </c>
    </row>
    <row r="106" spans="1:31" x14ac:dyDescent="0.3">
      <c r="A106" s="24" t="s">
        <v>210</v>
      </c>
      <c r="B106" s="22" t="s">
        <v>211</v>
      </c>
      <c r="C106" s="22">
        <v>1</v>
      </c>
      <c r="D106" s="22">
        <v>0</v>
      </c>
      <c r="E106" s="25">
        <v>907177482</v>
      </c>
      <c r="F106" s="25">
        <v>203</v>
      </c>
      <c r="G106" s="25">
        <v>4468854</v>
      </c>
      <c r="H106" s="25">
        <v>44204010</v>
      </c>
      <c r="I106" s="25">
        <v>217753</v>
      </c>
      <c r="J106" s="28">
        <v>0.57899999999999996</v>
      </c>
      <c r="K106" s="25">
        <v>243</v>
      </c>
      <c r="L106" s="25">
        <v>241</v>
      </c>
      <c r="M106" s="25">
        <v>243</v>
      </c>
      <c r="N106" s="28">
        <v>1.0449999999999999</v>
      </c>
      <c r="O106" s="28">
        <v>1.847</v>
      </c>
      <c r="P106" s="29">
        <v>15967.83</v>
      </c>
      <c r="Q106" s="30">
        <v>9.1000000000000004E-3</v>
      </c>
      <c r="R106" s="29">
        <v>40666.57</v>
      </c>
      <c r="S106" s="29">
        <v>0</v>
      </c>
      <c r="T106" s="28">
        <v>0.10299999999999999</v>
      </c>
      <c r="U106" s="29">
        <v>1644.68</v>
      </c>
      <c r="V106" s="29">
        <v>1644.68</v>
      </c>
      <c r="W106" s="25">
        <v>399658</v>
      </c>
      <c r="X106" s="25">
        <v>1256394</v>
      </c>
      <c r="Y106" s="25">
        <v>25127</v>
      </c>
      <c r="Z106" s="25">
        <v>25127</v>
      </c>
      <c r="AA106" s="25">
        <v>356888</v>
      </c>
      <c r="AB106" s="25">
        <v>0</v>
      </c>
      <c r="AC106" s="25">
        <v>132715</v>
      </c>
      <c r="AD106" s="25">
        <v>213140</v>
      </c>
      <c r="AE106" s="25">
        <v>204513</v>
      </c>
    </row>
    <row r="107" spans="1:31" x14ac:dyDescent="0.3">
      <c r="A107" s="24" t="s">
        <v>212</v>
      </c>
      <c r="B107" s="22" t="s">
        <v>213</v>
      </c>
      <c r="C107" s="22">
        <v>1</v>
      </c>
      <c r="D107" s="22">
        <v>0</v>
      </c>
      <c r="E107" s="25">
        <v>279500708</v>
      </c>
      <c r="F107" s="25">
        <v>312</v>
      </c>
      <c r="G107" s="25">
        <v>895835</v>
      </c>
      <c r="H107" s="25">
        <v>76840985</v>
      </c>
      <c r="I107" s="25">
        <v>246285</v>
      </c>
      <c r="J107" s="28">
        <v>0.65500000000000003</v>
      </c>
      <c r="K107" s="25">
        <v>388</v>
      </c>
      <c r="L107" s="25">
        <v>426</v>
      </c>
      <c r="M107" s="25">
        <v>407</v>
      </c>
      <c r="N107" s="28">
        <v>1.0449999999999999</v>
      </c>
      <c r="O107" s="28">
        <v>1.9059999999999999</v>
      </c>
      <c r="P107" s="29">
        <v>16477.900000000001</v>
      </c>
      <c r="Q107" s="30">
        <v>9.1699999999999993E-3</v>
      </c>
      <c r="R107" s="29">
        <v>8214.7999999999993</v>
      </c>
      <c r="S107" s="29">
        <v>8263.1</v>
      </c>
      <c r="T107" s="28">
        <v>0.58299999999999996</v>
      </c>
      <c r="U107" s="29">
        <v>9606.61</v>
      </c>
      <c r="V107" s="29">
        <v>9606.61</v>
      </c>
      <c r="W107" s="25">
        <v>3909891</v>
      </c>
      <c r="X107" s="25">
        <v>4978780</v>
      </c>
      <c r="Y107" s="25">
        <v>99575</v>
      </c>
      <c r="Z107" s="25">
        <v>99575</v>
      </c>
      <c r="AA107" s="25">
        <v>1398011</v>
      </c>
      <c r="AB107" s="25">
        <v>0</v>
      </c>
      <c r="AC107" s="25">
        <v>647578</v>
      </c>
      <c r="AD107" s="25">
        <v>1040010</v>
      </c>
      <c r="AE107" s="25">
        <v>997917</v>
      </c>
    </row>
    <row r="108" spans="1:31" x14ac:dyDescent="0.3">
      <c r="A108" s="24" t="s">
        <v>214</v>
      </c>
      <c r="B108" s="22" t="s">
        <v>215</v>
      </c>
      <c r="C108" s="22">
        <v>1</v>
      </c>
      <c r="D108" s="22">
        <v>0</v>
      </c>
      <c r="E108" s="25">
        <v>775963376</v>
      </c>
      <c r="F108" s="25">
        <v>728</v>
      </c>
      <c r="G108" s="25">
        <v>1065883</v>
      </c>
      <c r="H108" s="25">
        <v>187007144</v>
      </c>
      <c r="I108" s="25">
        <v>256877</v>
      </c>
      <c r="J108" s="28">
        <v>0.68300000000000005</v>
      </c>
      <c r="K108" s="25">
        <v>865</v>
      </c>
      <c r="L108" s="25">
        <v>885</v>
      </c>
      <c r="M108" s="25">
        <v>875</v>
      </c>
      <c r="N108" s="28">
        <v>1.0449999999999999</v>
      </c>
      <c r="O108" s="28">
        <v>1.7909999999999999</v>
      </c>
      <c r="P108" s="29">
        <v>15483.69</v>
      </c>
      <c r="Q108" s="30">
        <v>9.5600000000000008E-3</v>
      </c>
      <c r="R108" s="29">
        <v>10189.84</v>
      </c>
      <c r="S108" s="29">
        <v>5293.85</v>
      </c>
      <c r="T108" s="28">
        <v>0.47699999999999998</v>
      </c>
      <c r="U108" s="29">
        <v>7385.72</v>
      </c>
      <c r="V108" s="29">
        <v>7385.72</v>
      </c>
      <c r="W108" s="25">
        <v>6462505</v>
      </c>
      <c r="X108" s="25">
        <v>6685506</v>
      </c>
      <c r="Y108" s="25">
        <v>133710</v>
      </c>
      <c r="Z108" s="25">
        <v>133710</v>
      </c>
      <c r="AA108" s="25">
        <v>2114870</v>
      </c>
      <c r="AB108" s="25">
        <v>1967</v>
      </c>
      <c r="AC108" s="25">
        <v>777762</v>
      </c>
      <c r="AD108" s="25">
        <v>1249085</v>
      </c>
      <c r="AE108" s="25">
        <v>1198531</v>
      </c>
    </row>
    <row r="109" spans="1:31" x14ac:dyDescent="0.3">
      <c r="A109" s="24" t="s">
        <v>216</v>
      </c>
      <c r="B109" s="22" t="s">
        <v>217</v>
      </c>
      <c r="C109" s="22">
        <v>1</v>
      </c>
      <c r="D109" s="22">
        <v>0</v>
      </c>
      <c r="E109" s="25">
        <v>199074666</v>
      </c>
      <c r="F109" s="25">
        <v>188</v>
      </c>
      <c r="G109" s="25">
        <v>1058907</v>
      </c>
      <c r="H109" s="25">
        <v>56721233</v>
      </c>
      <c r="I109" s="25">
        <v>301708</v>
      </c>
      <c r="J109" s="28">
        <v>0.80200000000000005</v>
      </c>
      <c r="K109" s="25">
        <v>257</v>
      </c>
      <c r="L109" s="25">
        <v>237</v>
      </c>
      <c r="M109" s="25">
        <v>257</v>
      </c>
      <c r="N109" s="28">
        <v>1.0449999999999999</v>
      </c>
      <c r="O109" s="28">
        <v>1.873</v>
      </c>
      <c r="P109" s="29">
        <v>16192.6</v>
      </c>
      <c r="Q109" s="30">
        <v>1.1220000000000001E-2</v>
      </c>
      <c r="R109" s="29">
        <v>11880.93</v>
      </c>
      <c r="S109" s="29">
        <v>4311.67</v>
      </c>
      <c r="T109" s="28">
        <v>0.502</v>
      </c>
      <c r="U109" s="29">
        <v>8128.68</v>
      </c>
      <c r="V109" s="29">
        <v>8128.68</v>
      </c>
      <c r="W109" s="25">
        <v>2089071</v>
      </c>
      <c r="X109" s="25">
        <v>3058265</v>
      </c>
      <c r="Y109" s="25">
        <v>61165</v>
      </c>
      <c r="Z109" s="25">
        <v>61165</v>
      </c>
      <c r="AA109" s="25">
        <v>828689</v>
      </c>
      <c r="AB109" s="25">
        <v>0</v>
      </c>
      <c r="AC109" s="25">
        <v>344700</v>
      </c>
      <c r="AD109" s="25">
        <v>553588</v>
      </c>
      <c r="AE109" s="25">
        <v>531182</v>
      </c>
    </row>
    <row r="110" spans="1:31" x14ac:dyDescent="0.3">
      <c r="A110" s="24" t="s">
        <v>218</v>
      </c>
      <c r="B110" s="22" t="s">
        <v>219</v>
      </c>
      <c r="C110" s="22">
        <v>1</v>
      </c>
      <c r="D110" s="22">
        <v>0</v>
      </c>
      <c r="E110" s="25">
        <v>341017965</v>
      </c>
      <c r="F110" s="25">
        <v>248</v>
      </c>
      <c r="G110" s="25">
        <v>1375072</v>
      </c>
      <c r="H110" s="25">
        <v>49971878</v>
      </c>
      <c r="I110" s="25">
        <v>201499</v>
      </c>
      <c r="J110" s="28">
        <v>0.53600000000000003</v>
      </c>
      <c r="K110" s="25">
        <v>340</v>
      </c>
      <c r="L110" s="25">
        <v>336</v>
      </c>
      <c r="M110" s="25">
        <v>340</v>
      </c>
      <c r="N110" s="28">
        <v>1.0449999999999999</v>
      </c>
      <c r="O110" s="28">
        <v>1.9510000000000001</v>
      </c>
      <c r="P110" s="29">
        <v>16866.939999999999</v>
      </c>
      <c r="Q110" s="30">
        <v>9.1000000000000004E-3</v>
      </c>
      <c r="R110" s="29">
        <v>12513.15</v>
      </c>
      <c r="S110" s="29">
        <v>4353.79</v>
      </c>
      <c r="T110" s="28">
        <v>0.46500000000000002</v>
      </c>
      <c r="U110" s="29">
        <v>7843.12</v>
      </c>
      <c r="V110" s="29">
        <v>7843.12</v>
      </c>
      <c r="W110" s="25">
        <v>2666661</v>
      </c>
      <c r="X110" s="25">
        <v>5303906</v>
      </c>
      <c r="Y110" s="25">
        <v>106078</v>
      </c>
      <c r="Z110" s="25">
        <v>106078</v>
      </c>
      <c r="AA110" s="25">
        <v>1542183</v>
      </c>
      <c r="AB110" s="25">
        <v>0</v>
      </c>
      <c r="AC110" s="25">
        <v>560472</v>
      </c>
      <c r="AD110" s="25">
        <v>900118</v>
      </c>
      <c r="AE110" s="25">
        <v>863687</v>
      </c>
    </row>
    <row r="111" spans="1:31" x14ac:dyDescent="0.3">
      <c r="A111" s="24" t="s">
        <v>220</v>
      </c>
      <c r="B111" s="22" t="s">
        <v>221</v>
      </c>
      <c r="C111" s="22">
        <v>1</v>
      </c>
      <c r="D111" s="22">
        <v>0</v>
      </c>
      <c r="E111" s="25">
        <v>964013896</v>
      </c>
      <c r="F111" s="25">
        <v>299</v>
      </c>
      <c r="G111" s="25">
        <v>3224126</v>
      </c>
      <c r="H111" s="25">
        <v>104199360</v>
      </c>
      <c r="I111" s="25">
        <v>348492</v>
      </c>
      <c r="J111" s="28">
        <v>0.92700000000000005</v>
      </c>
      <c r="K111" s="25">
        <v>407</v>
      </c>
      <c r="L111" s="25">
        <v>432</v>
      </c>
      <c r="M111" s="25">
        <v>420</v>
      </c>
      <c r="N111" s="28">
        <v>1.0449999999999999</v>
      </c>
      <c r="O111" s="28">
        <v>1.972</v>
      </c>
      <c r="P111" s="29">
        <v>17048.490000000002</v>
      </c>
      <c r="Q111" s="30">
        <v>1.2970000000000001E-2</v>
      </c>
      <c r="R111" s="29">
        <v>41816.910000000003</v>
      </c>
      <c r="S111" s="29">
        <v>0</v>
      </c>
      <c r="T111" s="28">
        <v>0.219</v>
      </c>
      <c r="U111" s="29">
        <v>3733.61</v>
      </c>
      <c r="V111" s="29">
        <v>3733.61</v>
      </c>
      <c r="W111" s="25">
        <v>1568117</v>
      </c>
      <c r="X111" s="25">
        <v>2630741</v>
      </c>
      <c r="Y111" s="25">
        <v>52614</v>
      </c>
      <c r="Z111" s="25">
        <v>52614</v>
      </c>
      <c r="AA111" s="25">
        <v>662553</v>
      </c>
      <c r="AB111" s="25">
        <v>1968</v>
      </c>
      <c r="AC111" s="25">
        <v>300858</v>
      </c>
      <c r="AD111" s="25">
        <v>483177</v>
      </c>
      <c r="AE111" s="25">
        <v>463622</v>
      </c>
    </row>
    <row r="112" spans="1:31" x14ac:dyDescent="0.3">
      <c r="A112" s="24" t="s">
        <v>222</v>
      </c>
      <c r="B112" s="22" t="s">
        <v>223</v>
      </c>
      <c r="C112" s="22">
        <v>1</v>
      </c>
      <c r="D112" s="22">
        <v>0</v>
      </c>
      <c r="E112" s="25">
        <v>568641946</v>
      </c>
      <c r="F112" s="25">
        <v>221</v>
      </c>
      <c r="G112" s="25">
        <v>2573040</v>
      </c>
      <c r="H112" s="25">
        <v>69352755</v>
      </c>
      <c r="I112" s="25">
        <v>313813</v>
      </c>
      <c r="J112" s="28">
        <v>0.83399999999999996</v>
      </c>
      <c r="K112" s="25">
        <v>277</v>
      </c>
      <c r="L112" s="25">
        <v>281</v>
      </c>
      <c r="M112" s="25">
        <v>279</v>
      </c>
      <c r="N112" s="28">
        <v>1.0449999999999999</v>
      </c>
      <c r="O112" s="28">
        <v>1.8080000000000001</v>
      </c>
      <c r="P112" s="29">
        <v>15630.66</v>
      </c>
      <c r="Q112" s="30">
        <v>1.167E-2</v>
      </c>
      <c r="R112" s="29">
        <v>30027.37</v>
      </c>
      <c r="S112" s="29">
        <v>0</v>
      </c>
      <c r="T112" s="28">
        <v>0.23300000000000001</v>
      </c>
      <c r="U112" s="29">
        <v>3641.94</v>
      </c>
      <c r="V112" s="29">
        <v>3641.94</v>
      </c>
      <c r="W112" s="25">
        <v>1016102</v>
      </c>
      <c r="X112" s="25">
        <v>2674049</v>
      </c>
      <c r="Y112" s="25">
        <v>53480</v>
      </c>
      <c r="Z112" s="25">
        <v>53480</v>
      </c>
      <c r="AA112" s="25">
        <v>677598</v>
      </c>
      <c r="AB112" s="25">
        <v>0</v>
      </c>
      <c r="AC112" s="25">
        <v>356035</v>
      </c>
      <c r="AD112" s="25">
        <v>571792</v>
      </c>
      <c r="AE112" s="25">
        <v>548649</v>
      </c>
    </row>
    <row r="113" spans="1:31" x14ac:dyDescent="0.3">
      <c r="A113" s="24" t="s">
        <v>224</v>
      </c>
      <c r="B113" s="22" t="s">
        <v>225</v>
      </c>
      <c r="C113" s="22">
        <v>1</v>
      </c>
      <c r="D113" s="22">
        <v>0</v>
      </c>
      <c r="E113" s="25">
        <v>451143262</v>
      </c>
      <c r="F113" s="25">
        <v>1028</v>
      </c>
      <c r="G113" s="25">
        <v>438855</v>
      </c>
      <c r="H113" s="25">
        <v>148721344</v>
      </c>
      <c r="I113" s="25">
        <v>144670</v>
      </c>
      <c r="J113" s="28">
        <v>0.38400000000000001</v>
      </c>
      <c r="K113" s="25">
        <v>1238</v>
      </c>
      <c r="L113" s="25">
        <v>1228</v>
      </c>
      <c r="M113" s="25">
        <v>1238</v>
      </c>
      <c r="N113" s="28">
        <v>1.0449999999999999</v>
      </c>
      <c r="O113" s="28">
        <v>1.77</v>
      </c>
      <c r="P113" s="29">
        <v>15302.14</v>
      </c>
      <c r="Q113" s="30">
        <v>9.1000000000000004E-3</v>
      </c>
      <c r="R113" s="29">
        <v>3993.58</v>
      </c>
      <c r="S113" s="29">
        <v>11308.56</v>
      </c>
      <c r="T113" s="28">
        <v>0.91700000000000004</v>
      </c>
      <c r="U113" s="29">
        <v>14032.06</v>
      </c>
      <c r="V113" s="29">
        <v>14032.06</v>
      </c>
      <c r="W113" s="25">
        <v>17371691</v>
      </c>
      <c r="X113" s="25">
        <v>16448832</v>
      </c>
      <c r="Y113" s="25">
        <v>328976</v>
      </c>
      <c r="Z113" s="25">
        <v>922859</v>
      </c>
      <c r="AA113" s="25">
        <v>5225984</v>
      </c>
      <c r="AB113" s="25">
        <v>0</v>
      </c>
      <c r="AC113" s="25">
        <v>1779677</v>
      </c>
      <c r="AD113" s="25">
        <v>2858161</v>
      </c>
      <c r="AE113" s="25">
        <v>2742482</v>
      </c>
    </row>
    <row r="114" spans="1:31" x14ac:dyDescent="0.3">
      <c r="A114" s="24" t="s">
        <v>226</v>
      </c>
      <c r="B114" s="22" t="s">
        <v>227</v>
      </c>
      <c r="C114" s="22">
        <v>1</v>
      </c>
      <c r="D114" s="22">
        <v>0</v>
      </c>
      <c r="E114" s="25">
        <v>241764910</v>
      </c>
      <c r="F114" s="25">
        <v>243</v>
      </c>
      <c r="G114" s="25">
        <v>994917</v>
      </c>
      <c r="H114" s="25">
        <v>55155044</v>
      </c>
      <c r="I114" s="25">
        <v>226975</v>
      </c>
      <c r="J114" s="28">
        <v>0.60299999999999998</v>
      </c>
      <c r="K114" s="25">
        <v>285</v>
      </c>
      <c r="L114" s="25">
        <v>291</v>
      </c>
      <c r="M114" s="25">
        <v>288</v>
      </c>
      <c r="N114" s="28">
        <v>1.0449999999999999</v>
      </c>
      <c r="O114" s="28">
        <v>1.9530000000000001</v>
      </c>
      <c r="P114" s="29">
        <v>16884.23</v>
      </c>
      <c r="Q114" s="30">
        <v>9.1000000000000004E-3</v>
      </c>
      <c r="R114" s="29">
        <v>9053.74</v>
      </c>
      <c r="S114" s="29">
        <v>7830.49</v>
      </c>
      <c r="T114" s="28">
        <v>0.55900000000000005</v>
      </c>
      <c r="U114" s="29">
        <v>9438.2800000000007</v>
      </c>
      <c r="V114" s="29">
        <v>9438.2800000000007</v>
      </c>
      <c r="W114" s="25">
        <v>2718225</v>
      </c>
      <c r="X114" s="25">
        <v>4529542</v>
      </c>
      <c r="Y114" s="25">
        <v>90590</v>
      </c>
      <c r="Z114" s="25">
        <v>90590</v>
      </c>
      <c r="AA114" s="25">
        <v>1856442</v>
      </c>
      <c r="AB114" s="25">
        <v>0</v>
      </c>
      <c r="AC114" s="25">
        <v>460747</v>
      </c>
      <c r="AD114" s="25">
        <v>739959</v>
      </c>
      <c r="AE114" s="25">
        <v>710011</v>
      </c>
    </row>
    <row r="115" spans="1:31" x14ac:dyDescent="0.3">
      <c r="A115" s="24" t="s">
        <v>228</v>
      </c>
      <c r="B115" s="22" t="s">
        <v>229</v>
      </c>
      <c r="C115" s="22">
        <v>1</v>
      </c>
      <c r="D115" s="22">
        <v>0</v>
      </c>
      <c r="E115" s="25">
        <v>318754093</v>
      </c>
      <c r="F115" s="25">
        <v>263</v>
      </c>
      <c r="G115" s="25">
        <v>1211992</v>
      </c>
      <c r="H115" s="25">
        <v>64232933</v>
      </c>
      <c r="I115" s="25">
        <v>244231</v>
      </c>
      <c r="J115" s="28">
        <v>0.64900000000000002</v>
      </c>
      <c r="K115" s="25">
        <v>314</v>
      </c>
      <c r="L115" s="25">
        <v>320</v>
      </c>
      <c r="M115" s="25">
        <v>317</v>
      </c>
      <c r="N115" s="28">
        <v>1.0449999999999999</v>
      </c>
      <c r="O115" s="28">
        <v>1.7969999999999999</v>
      </c>
      <c r="P115" s="29">
        <v>15535.56</v>
      </c>
      <c r="Q115" s="30">
        <v>9.1000000000000004E-3</v>
      </c>
      <c r="R115" s="29">
        <v>11029.12</v>
      </c>
      <c r="S115" s="29">
        <v>4506.4399999999996</v>
      </c>
      <c r="T115" s="28">
        <v>0.46500000000000002</v>
      </c>
      <c r="U115" s="29">
        <v>7224.03</v>
      </c>
      <c r="V115" s="29">
        <v>7224.03</v>
      </c>
      <c r="W115" s="25">
        <v>2290018</v>
      </c>
      <c r="X115" s="25">
        <v>3439746</v>
      </c>
      <c r="Y115" s="25">
        <v>68794</v>
      </c>
      <c r="Z115" s="25">
        <v>68794</v>
      </c>
      <c r="AA115" s="25">
        <v>1041635</v>
      </c>
      <c r="AB115" s="25">
        <v>0</v>
      </c>
      <c r="AC115" s="25">
        <v>462536</v>
      </c>
      <c r="AD115" s="25">
        <v>742832</v>
      </c>
      <c r="AE115" s="25">
        <v>712767</v>
      </c>
    </row>
    <row r="116" spans="1:31" x14ac:dyDescent="0.3">
      <c r="A116" s="24" t="s">
        <v>230</v>
      </c>
      <c r="B116" s="22" t="s">
        <v>231</v>
      </c>
      <c r="C116" s="22">
        <v>1</v>
      </c>
      <c r="D116" s="22">
        <v>0</v>
      </c>
      <c r="E116" s="25">
        <v>591513873</v>
      </c>
      <c r="F116" s="25">
        <v>769</v>
      </c>
      <c r="G116" s="25">
        <v>769198</v>
      </c>
      <c r="H116" s="25">
        <v>137183226</v>
      </c>
      <c r="I116" s="25">
        <v>178391</v>
      </c>
      <c r="J116" s="28">
        <v>0.47399999999999998</v>
      </c>
      <c r="K116" s="25">
        <v>1015</v>
      </c>
      <c r="L116" s="25">
        <v>1026</v>
      </c>
      <c r="M116" s="25">
        <v>1021</v>
      </c>
      <c r="N116" s="28">
        <v>1.0449999999999999</v>
      </c>
      <c r="O116" s="28">
        <v>1.8779999999999999</v>
      </c>
      <c r="P116" s="29">
        <v>16235.83</v>
      </c>
      <c r="Q116" s="30">
        <v>9.1000000000000004E-3</v>
      </c>
      <c r="R116" s="29">
        <v>6999.7</v>
      </c>
      <c r="S116" s="29">
        <v>9236.1299999999992</v>
      </c>
      <c r="T116" s="28">
        <v>0.69299999999999995</v>
      </c>
      <c r="U116" s="29">
        <v>11251.43</v>
      </c>
      <c r="V116" s="29">
        <v>11251.43</v>
      </c>
      <c r="W116" s="25">
        <v>11487711</v>
      </c>
      <c r="X116" s="25">
        <v>11147800</v>
      </c>
      <c r="Y116" s="25">
        <v>222956</v>
      </c>
      <c r="Z116" s="25">
        <v>339911</v>
      </c>
      <c r="AA116" s="25">
        <v>3972667</v>
      </c>
      <c r="AB116" s="25">
        <v>0</v>
      </c>
      <c r="AC116" s="25">
        <v>1570619</v>
      </c>
      <c r="AD116" s="25">
        <v>2522414</v>
      </c>
      <c r="AE116" s="25">
        <v>2420323</v>
      </c>
    </row>
    <row r="117" spans="1:31" x14ac:dyDescent="0.3">
      <c r="A117" s="24" t="s">
        <v>232</v>
      </c>
      <c r="B117" s="22" t="s">
        <v>233</v>
      </c>
      <c r="C117" s="22">
        <v>1</v>
      </c>
      <c r="D117" s="22">
        <v>0</v>
      </c>
      <c r="E117" s="25">
        <v>2857922383</v>
      </c>
      <c r="F117" s="25">
        <v>2464</v>
      </c>
      <c r="G117" s="25">
        <v>1159871</v>
      </c>
      <c r="H117" s="25">
        <v>1014518341</v>
      </c>
      <c r="I117" s="25">
        <v>411736</v>
      </c>
      <c r="J117" s="28">
        <v>1.095</v>
      </c>
      <c r="K117" s="25">
        <v>2997</v>
      </c>
      <c r="L117" s="25">
        <v>3055</v>
      </c>
      <c r="M117" s="25">
        <v>3026</v>
      </c>
      <c r="N117" s="28">
        <v>1.3140000000000001</v>
      </c>
      <c r="O117" s="28">
        <v>1.38</v>
      </c>
      <c r="P117" s="29">
        <v>15001.59</v>
      </c>
      <c r="Q117" s="30">
        <v>1.533E-2</v>
      </c>
      <c r="R117" s="29">
        <v>17780.82</v>
      </c>
      <c r="S117" s="29">
        <v>0</v>
      </c>
      <c r="T117" s="28">
        <v>0.38600000000000001</v>
      </c>
      <c r="U117" s="29">
        <v>5790.61</v>
      </c>
      <c r="V117" s="29">
        <v>5790.61</v>
      </c>
      <c r="W117" s="25">
        <v>17522386</v>
      </c>
      <c r="X117" s="25">
        <v>21314608</v>
      </c>
      <c r="Y117" s="25">
        <v>426292</v>
      </c>
      <c r="Z117" s="25">
        <v>426292</v>
      </c>
      <c r="AA117" s="25">
        <v>7939710</v>
      </c>
      <c r="AB117" s="25">
        <v>1965</v>
      </c>
      <c r="AC117" s="25">
        <v>3206400</v>
      </c>
      <c r="AD117" s="25">
        <v>5149478</v>
      </c>
      <c r="AE117" s="25">
        <v>4941062</v>
      </c>
    </row>
    <row r="118" spans="1:31" x14ac:dyDescent="0.3">
      <c r="A118" s="24" t="s">
        <v>234</v>
      </c>
      <c r="B118" s="22" t="s">
        <v>235</v>
      </c>
      <c r="C118" s="22">
        <v>1</v>
      </c>
      <c r="D118" s="22">
        <v>0</v>
      </c>
      <c r="E118" s="25">
        <v>1000311023</v>
      </c>
      <c r="F118" s="25">
        <v>1320</v>
      </c>
      <c r="G118" s="25">
        <v>757811</v>
      </c>
      <c r="H118" s="25">
        <v>290865886</v>
      </c>
      <c r="I118" s="25">
        <v>220352</v>
      </c>
      <c r="J118" s="28">
        <v>0.58599999999999997</v>
      </c>
      <c r="K118" s="25">
        <v>1634</v>
      </c>
      <c r="L118" s="25">
        <v>1603</v>
      </c>
      <c r="M118" s="25">
        <v>1634</v>
      </c>
      <c r="N118" s="28">
        <v>1.3140000000000001</v>
      </c>
      <c r="O118" s="28">
        <v>1.698</v>
      </c>
      <c r="P118" s="29">
        <v>18458.48</v>
      </c>
      <c r="Q118" s="30">
        <v>9.1000000000000004E-3</v>
      </c>
      <c r="R118" s="29">
        <v>6896.08</v>
      </c>
      <c r="S118" s="29">
        <v>11562.4</v>
      </c>
      <c r="T118" s="28">
        <v>0.58499999999999996</v>
      </c>
      <c r="U118" s="29">
        <v>10798.21</v>
      </c>
      <c r="V118" s="29">
        <v>11562.4</v>
      </c>
      <c r="W118" s="25">
        <v>18892962</v>
      </c>
      <c r="X118" s="25">
        <v>16389216</v>
      </c>
      <c r="Y118" s="25">
        <v>327784</v>
      </c>
      <c r="Z118" s="25">
        <v>2503746</v>
      </c>
      <c r="AA118" s="25">
        <v>4097638</v>
      </c>
      <c r="AB118" s="25">
        <v>0</v>
      </c>
      <c r="AC118" s="25">
        <v>1589843</v>
      </c>
      <c r="AD118" s="25">
        <v>2553287</v>
      </c>
      <c r="AE118" s="25">
        <v>2449948</v>
      </c>
    </row>
    <row r="119" spans="1:31" x14ac:dyDescent="0.3">
      <c r="A119" s="24" t="s">
        <v>236</v>
      </c>
      <c r="B119" s="22" t="s">
        <v>237</v>
      </c>
      <c r="C119" s="22">
        <v>1</v>
      </c>
      <c r="D119" s="22">
        <v>0</v>
      </c>
      <c r="E119" s="25">
        <v>3183171447</v>
      </c>
      <c r="F119" s="25">
        <v>3329</v>
      </c>
      <c r="G119" s="25">
        <v>956194</v>
      </c>
      <c r="H119" s="25">
        <v>1054480983</v>
      </c>
      <c r="I119" s="25">
        <v>316756</v>
      </c>
      <c r="J119" s="28">
        <v>0.84199999999999997</v>
      </c>
      <c r="K119" s="25">
        <v>4138</v>
      </c>
      <c r="L119" s="25">
        <v>4163</v>
      </c>
      <c r="M119" s="25">
        <v>4151</v>
      </c>
      <c r="N119" s="28">
        <v>1.3140000000000001</v>
      </c>
      <c r="O119" s="28">
        <v>1.4530000000000001</v>
      </c>
      <c r="P119" s="29">
        <v>15795.15</v>
      </c>
      <c r="Q119" s="30">
        <v>1.1780000000000001E-2</v>
      </c>
      <c r="R119" s="29">
        <v>11263.96</v>
      </c>
      <c r="S119" s="29">
        <v>4531.1899999999996</v>
      </c>
      <c r="T119" s="28">
        <v>0.46500000000000002</v>
      </c>
      <c r="U119" s="29">
        <v>7344.74</v>
      </c>
      <c r="V119" s="29">
        <v>7344.74</v>
      </c>
      <c r="W119" s="25">
        <v>30488016</v>
      </c>
      <c r="X119" s="25">
        <v>29810576</v>
      </c>
      <c r="Y119" s="25">
        <v>596211</v>
      </c>
      <c r="Z119" s="25">
        <v>677440</v>
      </c>
      <c r="AA119" s="25">
        <v>9379879</v>
      </c>
      <c r="AB119" s="25">
        <v>1966</v>
      </c>
      <c r="AC119" s="25">
        <v>3772693</v>
      </c>
      <c r="AD119" s="25">
        <v>6058944</v>
      </c>
      <c r="AE119" s="25">
        <v>5813719</v>
      </c>
    </row>
    <row r="120" spans="1:31" x14ac:dyDescent="0.3">
      <c r="A120" s="24" t="s">
        <v>238</v>
      </c>
      <c r="B120" s="22" t="s">
        <v>239</v>
      </c>
      <c r="C120" s="22">
        <v>1</v>
      </c>
      <c r="D120" s="22">
        <v>0</v>
      </c>
      <c r="E120" s="25">
        <v>1564534530</v>
      </c>
      <c r="F120" s="25">
        <v>662</v>
      </c>
      <c r="G120" s="25">
        <v>2363345</v>
      </c>
      <c r="H120" s="25">
        <v>300609941</v>
      </c>
      <c r="I120" s="25">
        <v>454093</v>
      </c>
      <c r="J120" s="28">
        <v>1.208</v>
      </c>
      <c r="K120" s="25">
        <v>809</v>
      </c>
      <c r="L120" s="25">
        <v>833</v>
      </c>
      <c r="M120" s="25">
        <v>821</v>
      </c>
      <c r="N120" s="28">
        <v>1.3140000000000001</v>
      </c>
      <c r="O120" s="28">
        <v>1.889</v>
      </c>
      <c r="P120" s="29">
        <v>20534.79</v>
      </c>
      <c r="Q120" s="30">
        <v>1.6910000000000001E-2</v>
      </c>
      <c r="R120" s="29">
        <v>39964.160000000003</v>
      </c>
      <c r="S120" s="29">
        <v>0</v>
      </c>
      <c r="T120" s="28">
        <v>0.20799999999999999</v>
      </c>
      <c r="U120" s="29">
        <v>4271.2299999999996</v>
      </c>
      <c r="V120" s="29">
        <v>4271.2299999999996</v>
      </c>
      <c r="W120" s="25">
        <v>3506680</v>
      </c>
      <c r="X120" s="25">
        <v>4436988</v>
      </c>
      <c r="Y120" s="25">
        <v>88739</v>
      </c>
      <c r="Z120" s="25">
        <v>88739</v>
      </c>
      <c r="AA120" s="25">
        <v>1373183</v>
      </c>
      <c r="AB120" s="25">
        <v>0</v>
      </c>
      <c r="AC120" s="25">
        <v>498363</v>
      </c>
      <c r="AD120" s="25">
        <v>800370</v>
      </c>
      <c r="AE120" s="25">
        <v>767977</v>
      </c>
    </row>
    <row r="121" spans="1:31" x14ac:dyDescent="0.3">
      <c r="A121" s="24" t="s">
        <v>240</v>
      </c>
      <c r="B121" s="22" t="s">
        <v>241</v>
      </c>
      <c r="C121" s="22">
        <v>1</v>
      </c>
      <c r="D121" s="22">
        <v>0</v>
      </c>
      <c r="E121" s="25">
        <v>1367864977</v>
      </c>
      <c r="F121" s="25">
        <v>1043</v>
      </c>
      <c r="G121" s="25">
        <v>1311471</v>
      </c>
      <c r="H121" s="25">
        <v>439610449</v>
      </c>
      <c r="I121" s="25">
        <v>421486</v>
      </c>
      <c r="J121" s="28">
        <v>1.121</v>
      </c>
      <c r="K121" s="25">
        <v>1265</v>
      </c>
      <c r="L121" s="25">
        <v>1259</v>
      </c>
      <c r="M121" s="25">
        <v>1265</v>
      </c>
      <c r="N121" s="28">
        <v>1.3140000000000001</v>
      </c>
      <c r="O121" s="28">
        <v>1.4239999999999999</v>
      </c>
      <c r="P121" s="29">
        <v>15479.9</v>
      </c>
      <c r="Q121" s="30">
        <v>1.5689999999999999E-2</v>
      </c>
      <c r="R121" s="29">
        <v>20576.97</v>
      </c>
      <c r="S121" s="29">
        <v>0</v>
      </c>
      <c r="T121" s="28">
        <v>0.317</v>
      </c>
      <c r="U121" s="29">
        <v>4907.12</v>
      </c>
      <c r="V121" s="29">
        <v>4907.12</v>
      </c>
      <c r="W121" s="25">
        <v>6207507</v>
      </c>
      <c r="X121" s="25">
        <v>6135553</v>
      </c>
      <c r="Y121" s="25">
        <v>122711</v>
      </c>
      <c r="Z121" s="25">
        <v>122711</v>
      </c>
      <c r="AA121" s="25">
        <v>1621083</v>
      </c>
      <c r="AB121" s="25">
        <v>0</v>
      </c>
      <c r="AC121" s="25">
        <v>906644</v>
      </c>
      <c r="AD121" s="25">
        <v>1456070</v>
      </c>
      <c r="AE121" s="25">
        <v>1397138</v>
      </c>
    </row>
    <row r="122" spans="1:31" x14ac:dyDescent="0.3">
      <c r="A122" s="24" t="s">
        <v>242</v>
      </c>
      <c r="B122" s="22" t="s">
        <v>243</v>
      </c>
      <c r="C122" s="22">
        <v>1</v>
      </c>
      <c r="D122" s="22">
        <v>0</v>
      </c>
      <c r="E122" s="25">
        <v>2071365651</v>
      </c>
      <c r="F122" s="25">
        <v>746</v>
      </c>
      <c r="G122" s="25">
        <v>2776629</v>
      </c>
      <c r="H122" s="25">
        <v>459055827</v>
      </c>
      <c r="I122" s="25">
        <v>615356</v>
      </c>
      <c r="J122" s="28">
        <v>1.637</v>
      </c>
      <c r="K122" s="25">
        <v>923</v>
      </c>
      <c r="L122" s="25">
        <v>925</v>
      </c>
      <c r="M122" s="25">
        <v>924</v>
      </c>
      <c r="N122" s="28">
        <v>1.3140000000000001</v>
      </c>
      <c r="O122" s="28">
        <v>1.75</v>
      </c>
      <c r="P122" s="29">
        <v>19023.759999999998</v>
      </c>
      <c r="Q122" s="30">
        <v>2.291E-2</v>
      </c>
      <c r="R122" s="29">
        <v>63612.57</v>
      </c>
      <c r="S122" s="29">
        <v>0</v>
      </c>
      <c r="T122" s="28">
        <v>0.13500000000000001</v>
      </c>
      <c r="U122" s="29">
        <v>2568.1999999999998</v>
      </c>
      <c r="V122" s="29">
        <v>2568.1999999999998</v>
      </c>
      <c r="W122" s="25">
        <v>2373017</v>
      </c>
      <c r="X122" s="25">
        <v>6393733</v>
      </c>
      <c r="Y122" s="25">
        <v>127874</v>
      </c>
      <c r="Z122" s="25">
        <v>127874</v>
      </c>
      <c r="AA122" s="25">
        <v>2324582</v>
      </c>
      <c r="AB122" s="25">
        <v>0</v>
      </c>
      <c r="AC122" s="25">
        <v>1020073</v>
      </c>
      <c r="AD122" s="25">
        <v>1638237</v>
      </c>
      <c r="AE122" s="25">
        <v>1571932</v>
      </c>
    </row>
    <row r="123" spans="1:31" x14ac:dyDescent="0.3">
      <c r="A123" s="24" t="s">
        <v>244</v>
      </c>
      <c r="B123" s="22" t="s">
        <v>245</v>
      </c>
      <c r="C123" s="22">
        <v>1</v>
      </c>
      <c r="D123" s="22">
        <v>0</v>
      </c>
      <c r="E123" s="25">
        <v>2104063699</v>
      </c>
      <c r="F123" s="25">
        <v>3791</v>
      </c>
      <c r="G123" s="25">
        <v>555015</v>
      </c>
      <c r="H123" s="25">
        <v>769531300</v>
      </c>
      <c r="I123" s="25">
        <v>202989</v>
      </c>
      <c r="J123" s="28">
        <v>0.54</v>
      </c>
      <c r="K123" s="25">
        <v>4899</v>
      </c>
      <c r="L123" s="25">
        <v>4871</v>
      </c>
      <c r="M123" s="25">
        <v>4899</v>
      </c>
      <c r="N123" s="28">
        <v>1.3140000000000001</v>
      </c>
      <c r="O123" s="28">
        <v>1.772</v>
      </c>
      <c r="P123" s="29">
        <v>19262.91</v>
      </c>
      <c r="Q123" s="30">
        <v>9.1000000000000004E-3</v>
      </c>
      <c r="R123" s="29">
        <v>5050.63</v>
      </c>
      <c r="S123" s="29">
        <v>14212.28</v>
      </c>
      <c r="T123" s="28">
        <v>0.78400000000000003</v>
      </c>
      <c r="U123" s="29">
        <v>15102.12</v>
      </c>
      <c r="V123" s="29">
        <v>15102.12</v>
      </c>
      <c r="W123" s="25">
        <v>73985286</v>
      </c>
      <c r="X123" s="25">
        <v>79862633</v>
      </c>
      <c r="Y123" s="25">
        <v>1597252</v>
      </c>
      <c r="Z123" s="25">
        <v>1597252</v>
      </c>
      <c r="AA123" s="25">
        <v>14561278</v>
      </c>
      <c r="AB123" s="25">
        <v>0</v>
      </c>
      <c r="AC123" s="25">
        <v>9024754</v>
      </c>
      <c r="AD123" s="25">
        <v>14493754</v>
      </c>
      <c r="AE123" s="25">
        <v>13907145</v>
      </c>
    </row>
    <row r="124" spans="1:31" x14ac:dyDescent="0.3">
      <c r="A124" s="24" t="s">
        <v>246</v>
      </c>
      <c r="B124" s="22" t="s">
        <v>247</v>
      </c>
      <c r="C124" s="22">
        <v>1</v>
      </c>
      <c r="D124" s="22">
        <v>0</v>
      </c>
      <c r="E124" s="25">
        <v>6609843976</v>
      </c>
      <c r="F124" s="25">
        <v>7638</v>
      </c>
      <c r="G124" s="25">
        <v>865389</v>
      </c>
      <c r="H124" s="25">
        <v>2610148942</v>
      </c>
      <c r="I124" s="25">
        <v>341731</v>
      </c>
      <c r="J124" s="28">
        <v>0.90900000000000003</v>
      </c>
      <c r="K124" s="25">
        <v>9627</v>
      </c>
      <c r="L124" s="25">
        <v>9508</v>
      </c>
      <c r="M124" s="25">
        <v>9627</v>
      </c>
      <c r="N124" s="28">
        <v>1.3140000000000001</v>
      </c>
      <c r="O124" s="28">
        <v>1.264</v>
      </c>
      <c r="P124" s="29">
        <v>13740.59</v>
      </c>
      <c r="Q124" s="30">
        <v>1.272E-2</v>
      </c>
      <c r="R124" s="29">
        <v>11007.74</v>
      </c>
      <c r="S124" s="29">
        <v>2732.85</v>
      </c>
      <c r="T124" s="28">
        <v>0.48099999999999998</v>
      </c>
      <c r="U124" s="29">
        <v>6609.22</v>
      </c>
      <c r="V124" s="29">
        <v>6609.22</v>
      </c>
      <c r="W124" s="25">
        <v>63626961</v>
      </c>
      <c r="X124" s="25">
        <v>60371435</v>
      </c>
      <c r="Y124" s="25">
        <v>1207428</v>
      </c>
      <c r="Z124" s="25">
        <v>3255526</v>
      </c>
      <c r="AA124" s="25">
        <v>20047203</v>
      </c>
      <c r="AB124" s="25">
        <v>0</v>
      </c>
      <c r="AC124" s="25">
        <v>6387540</v>
      </c>
      <c r="AD124" s="25">
        <v>10258389</v>
      </c>
      <c r="AE124" s="25">
        <v>9843199</v>
      </c>
    </row>
    <row r="125" spans="1:31" x14ac:dyDescent="0.3">
      <c r="A125" s="24" t="s">
        <v>248</v>
      </c>
      <c r="B125" s="22" t="s">
        <v>249</v>
      </c>
      <c r="C125" s="22">
        <v>1</v>
      </c>
      <c r="D125" s="22">
        <v>0</v>
      </c>
      <c r="E125" s="25">
        <v>1053210367</v>
      </c>
      <c r="F125" s="25">
        <v>1573</v>
      </c>
      <c r="G125" s="25">
        <v>669555</v>
      </c>
      <c r="H125" s="25">
        <v>413734563</v>
      </c>
      <c r="I125" s="25">
        <v>263022</v>
      </c>
      <c r="J125" s="28">
        <v>0.69899999999999995</v>
      </c>
      <c r="K125" s="25">
        <v>1829</v>
      </c>
      <c r="L125" s="25">
        <v>1810</v>
      </c>
      <c r="M125" s="25">
        <v>1829</v>
      </c>
      <c r="N125" s="28">
        <v>1.3140000000000001</v>
      </c>
      <c r="O125" s="28">
        <v>1.2290000000000001</v>
      </c>
      <c r="P125" s="29">
        <v>13360.11</v>
      </c>
      <c r="Q125" s="30">
        <v>9.7800000000000005E-3</v>
      </c>
      <c r="R125" s="29">
        <v>6548.24</v>
      </c>
      <c r="S125" s="29">
        <v>6811.87</v>
      </c>
      <c r="T125" s="28">
        <v>0.57399999999999995</v>
      </c>
      <c r="U125" s="29">
        <v>7668.7</v>
      </c>
      <c r="V125" s="29">
        <v>7668.7</v>
      </c>
      <c r="W125" s="25">
        <v>14026053</v>
      </c>
      <c r="X125" s="25">
        <v>12722652</v>
      </c>
      <c r="Y125" s="25">
        <v>254453</v>
      </c>
      <c r="Z125" s="25">
        <v>1303401</v>
      </c>
      <c r="AA125" s="25">
        <v>3288582</v>
      </c>
      <c r="AB125" s="25">
        <v>0</v>
      </c>
      <c r="AC125" s="25">
        <v>1164261</v>
      </c>
      <c r="AD125" s="25">
        <v>1869803</v>
      </c>
      <c r="AE125" s="25">
        <v>1794126</v>
      </c>
    </row>
    <row r="126" spans="1:31" x14ac:dyDescent="0.3">
      <c r="A126" s="24" t="s">
        <v>250</v>
      </c>
      <c r="B126" s="22" t="s">
        <v>251</v>
      </c>
      <c r="C126" s="22">
        <v>1</v>
      </c>
      <c r="D126" s="22">
        <v>0</v>
      </c>
      <c r="E126" s="25">
        <v>1841991803</v>
      </c>
      <c r="F126" s="25">
        <v>1536</v>
      </c>
      <c r="G126" s="25">
        <v>1199213</v>
      </c>
      <c r="H126" s="25">
        <v>598747107</v>
      </c>
      <c r="I126" s="25">
        <v>389809</v>
      </c>
      <c r="J126" s="28">
        <v>1.0369999999999999</v>
      </c>
      <c r="K126" s="25">
        <v>1784</v>
      </c>
      <c r="L126" s="25">
        <v>1869</v>
      </c>
      <c r="M126" s="25">
        <v>1827</v>
      </c>
      <c r="N126" s="28">
        <v>1.3140000000000001</v>
      </c>
      <c r="O126" s="28">
        <v>1.27</v>
      </c>
      <c r="P126" s="29">
        <v>13805.81</v>
      </c>
      <c r="Q126" s="30">
        <v>1.451E-2</v>
      </c>
      <c r="R126" s="29">
        <v>17400.580000000002</v>
      </c>
      <c r="S126" s="29">
        <v>0</v>
      </c>
      <c r="T126" s="28">
        <v>0.35099999999999998</v>
      </c>
      <c r="U126" s="29">
        <v>4845.83</v>
      </c>
      <c r="V126" s="29">
        <v>4845.83</v>
      </c>
      <c r="W126" s="25">
        <v>8853332</v>
      </c>
      <c r="X126" s="25">
        <v>11245791</v>
      </c>
      <c r="Y126" s="25">
        <v>224915</v>
      </c>
      <c r="Z126" s="25">
        <v>224915</v>
      </c>
      <c r="AA126" s="25">
        <v>5168817</v>
      </c>
      <c r="AB126" s="25">
        <v>1965</v>
      </c>
      <c r="AC126" s="25">
        <v>1903790</v>
      </c>
      <c r="AD126" s="25">
        <v>3057486</v>
      </c>
      <c r="AE126" s="25">
        <v>2933740</v>
      </c>
    </row>
    <row r="127" spans="1:31" x14ac:dyDescent="0.3">
      <c r="A127" s="24" t="s">
        <v>252</v>
      </c>
      <c r="B127" s="22" t="s">
        <v>253</v>
      </c>
      <c r="C127" s="22">
        <v>1</v>
      </c>
      <c r="D127" s="22">
        <v>0</v>
      </c>
      <c r="E127" s="25">
        <v>2449362138</v>
      </c>
      <c r="F127" s="25">
        <v>911</v>
      </c>
      <c r="G127" s="25">
        <v>2688652</v>
      </c>
      <c r="H127" s="25">
        <v>929386096</v>
      </c>
      <c r="I127" s="25">
        <v>1020182</v>
      </c>
      <c r="J127" s="28">
        <v>2.7130000000000001</v>
      </c>
      <c r="K127" s="25">
        <v>1083</v>
      </c>
      <c r="L127" s="25">
        <v>1082</v>
      </c>
      <c r="M127" s="25">
        <v>1083</v>
      </c>
      <c r="N127" s="28">
        <v>1.3140000000000001</v>
      </c>
      <c r="O127" s="28">
        <v>1.3819999999999999</v>
      </c>
      <c r="P127" s="29">
        <v>15023.33</v>
      </c>
      <c r="Q127" s="30">
        <v>2.8000000000000001E-2</v>
      </c>
      <c r="R127" s="29">
        <v>75282.25</v>
      </c>
      <c r="S127" s="29">
        <v>0</v>
      </c>
      <c r="T127" s="28">
        <v>2.5999999999999999E-2</v>
      </c>
      <c r="U127" s="29">
        <v>390.6</v>
      </c>
      <c r="V127" s="29">
        <v>500</v>
      </c>
      <c r="W127" s="25">
        <v>541500</v>
      </c>
      <c r="X127" s="25">
        <v>2196485</v>
      </c>
      <c r="Y127" s="25">
        <v>43929</v>
      </c>
      <c r="Z127" s="25">
        <v>43929</v>
      </c>
      <c r="AA127" s="25">
        <v>530800</v>
      </c>
      <c r="AB127" s="25">
        <v>0</v>
      </c>
      <c r="AC127" s="25">
        <v>256491</v>
      </c>
      <c r="AD127" s="25">
        <v>411924</v>
      </c>
      <c r="AE127" s="25">
        <v>395252</v>
      </c>
    </row>
    <row r="128" spans="1:31" x14ac:dyDescent="0.3">
      <c r="A128" s="24" t="s">
        <v>254</v>
      </c>
      <c r="B128" s="22" t="s">
        <v>255</v>
      </c>
      <c r="C128" s="22">
        <v>1</v>
      </c>
      <c r="D128" s="22">
        <v>0</v>
      </c>
      <c r="E128" s="25">
        <v>10569919607</v>
      </c>
      <c r="F128" s="25">
        <v>10256</v>
      </c>
      <c r="G128" s="25">
        <v>1030608</v>
      </c>
      <c r="H128" s="25">
        <v>3332934770</v>
      </c>
      <c r="I128" s="25">
        <v>324974</v>
      </c>
      <c r="J128" s="28">
        <v>0.86399999999999999</v>
      </c>
      <c r="K128" s="25">
        <v>12681</v>
      </c>
      <c r="L128" s="25">
        <v>12659</v>
      </c>
      <c r="M128" s="25">
        <v>12681</v>
      </c>
      <c r="N128" s="28">
        <v>1.3140000000000001</v>
      </c>
      <c r="O128" s="28">
        <v>1.264</v>
      </c>
      <c r="P128" s="29">
        <v>13740.59</v>
      </c>
      <c r="Q128" s="30">
        <v>1.209E-2</v>
      </c>
      <c r="R128" s="29">
        <v>12460.05</v>
      </c>
      <c r="S128" s="29">
        <v>1280.54</v>
      </c>
      <c r="T128" s="28">
        <v>0.46100000000000002</v>
      </c>
      <c r="U128" s="29">
        <v>6334.41</v>
      </c>
      <c r="V128" s="29">
        <v>6334.41</v>
      </c>
      <c r="W128" s="25">
        <v>80326654</v>
      </c>
      <c r="X128" s="25">
        <v>72236558</v>
      </c>
      <c r="Y128" s="25">
        <v>1444731</v>
      </c>
      <c r="Z128" s="25">
        <v>8090096</v>
      </c>
      <c r="AA128" s="25">
        <v>20374108</v>
      </c>
      <c r="AB128" s="25">
        <v>0</v>
      </c>
      <c r="AC128" s="25">
        <v>6522739</v>
      </c>
      <c r="AD128" s="25">
        <v>10475518</v>
      </c>
      <c r="AE128" s="25">
        <v>10051540</v>
      </c>
    </row>
    <row r="129" spans="1:31" x14ac:dyDescent="0.3">
      <c r="A129" s="24" t="s">
        <v>256</v>
      </c>
      <c r="B129" s="22" t="s">
        <v>257</v>
      </c>
      <c r="C129" s="22">
        <v>1</v>
      </c>
      <c r="D129" s="22">
        <v>0</v>
      </c>
      <c r="E129" s="25">
        <v>1786664273</v>
      </c>
      <c r="F129" s="25">
        <v>750</v>
      </c>
      <c r="G129" s="25">
        <v>2382219</v>
      </c>
      <c r="H129" s="25">
        <v>579676907</v>
      </c>
      <c r="I129" s="25">
        <v>772902</v>
      </c>
      <c r="J129" s="28">
        <v>2.056</v>
      </c>
      <c r="K129" s="25">
        <v>910</v>
      </c>
      <c r="L129" s="25">
        <v>914</v>
      </c>
      <c r="M129" s="25">
        <v>912</v>
      </c>
      <c r="N129" s="28">
        <v>1.3140000000000001</v>
      </c>
      <c r="O129" s="28">
        <v>1.589</v>
      </c>
      <c r="P129" s="29">
        <v>17273.57</v>
      </c>
      <c r="Q129" s="30">
        <v>2.8000000000000001E-2</v>
      </c>
      <c r="R129" s="29">
        <v>66702.13</v>
      </c>
      <c r="S129" s="29">
        <v>0</v>
      </c>
      <c r="T129" s="28">
        <v>0.14399999999999999</v>
      </c>
      <c r="U129" s="29">
        <v>2487.39</v>
      </c>
      <c r="V129" s="29">
        <v>2487.39</v>
      </c>
      <c r="W129" s="25">
        <v>2268500</v>
      </c>
      <c r="X129" s="25">
        <v>2890814</v>
      </c>
      <c r="Y129" s="25">
        <v>57816</v>
      </c>
      <c r="Z129" s="25">
        <v>57816</v>
      </c>
      <c r="AA129" s="25">
        <v>683216</v>
      </c>
      <c r="AB129" s="25">
        <v>0</v>
      </c>
      <c r="AC129" s="25">
        <v>401061</v>
      </c>
      <c r="AD129" s="25">
        <v>644103</v>
      </c>
      <c r="AE129" s="25">
        <v>618035</v>
      </c>
    </row>
    <row r="130" spans="1:31" x14ac:dyDescent="0.3">
      <c r="A130" s="24" t="s">
        <v>258</v>
      </c>
      <c r="B130" s="22" t="s">
        <v>259</v>
      </c>
      <c r="C130" s="22">
        <v>1</v>
      </c>
      <c r="D130" s="22">
        <v>0</v>
      </c>
      <c r="E130" s="25">
        <v>1138624895</v>
      </c>
      <c r="F130" s="25">
        <v>1471</v>
      </c>
      <c r="G130" s="25">
        <v>774048</v>
      </c>
      <c r="H130" s="25">
        <v>384967871</v>
      </c>
      <c r="I130" s="25">
        <v>261704</v>
      </c>
      <c r="J130" s="28">
        <v>0.69599999999999995</v>
      </c>
      <c r="K130" s="25">
        <v>1729</v>
      </c>
      <c r="L130" s="25">
        <v>1716</v>
      </c>
      <c r="M130" s="25">
        <v>1729</v>
      </c>
      <c r="N130" s="28">
        <v>1.091</v>
      </c>
      <c r="O130" s="28">
        <v>1.2450000000000001</v>
      </c>
      <c r="P130" s="29">
        <v>11237.17</v>
      </c>
      <c r="Q130" s="30">
        <v>9.7400000000000004E-3</v>
      </c>
      <c r="R130" s="29">
        <v>7539.22</v>
      </c>
      <c r="S130" s="29">
        <v>3697.95</v>
      </c>
      <c r="T130" s="28">
        <v>0.53700000000000003</v>
      </c>
      <c r="U130" s="29">
        <v>6034.36</v>
      </c>
      <c r="V130" s="29">
        <v>6034.36</v>
      </c>
      <c r="W130" s="25">
        <v>10433409</v>
      </c>
      <c r="X130" s="25">
        <v>10396347</v>
      </c>
      <c r="Y130" s="25">
        <v>207926</v>
      </c>
      <c r="Z130" s="25">
        <v>207926</v>
      </c>
      <c r="AA130" s="25">
        <v>5437572</v>
      </c>
      <c r="AB130" s="25">
        <v>0</v>
      </c>
      <c r="AC130" s="25">
        <v>1989138</v>
      </c>
      <c r="AD130" s="25">
        <v>3194555</v>
      </c>
      <c r="AE130" s="25">
        <v>3065261</v>
      </c>
    </row>
    <row r="131" spans="1:31" x14ac:dyDescent="0.3">
      <c r="A131" s="24" t="s">
        <v>260</v>
      </c>
      <c r="B131" s="22" t="s">
        <v>261</v>
      </c>
      <c r="C131" s="22">
        <v>1</v>
      </c>
      <c r="D131" s="22">
        <v>0</v>
      </c>
      <c r="E131" s="25">
        <v>2258660261</v>
      </c>
      <c r="F131" s="25">
        <v>2959</v>
      </c>
      <c r="G131" s="25">
        <v>763318</v>
      </c>
      <c r="H131" s="25">
        <v>1112473000</v>
      </c>
      <c r="I131" s="25">
        <v>375962</v>
      </c>
      <c r="J131" s="28">
        <v>1</v>
      </c>
      <c r="K131" s="25">
        <v>3479</v>
      </c>
      <c r="L131" s="25">
        <v>3447</v>
      </c>
      <c r="M131" s="25">
        <v>3479</v>
      </c>
      <c r="N131" s="28">
        <v>1.091</v>
      </c>
      <c r="O131" s="28">
        <v>1.337</v>
      </c>
      <c r="P131" s="29">
        <v>12067.54</v>
      </c>
      <c r="Q131" s="30">
        <v>1.4E-2</v>
      </c>
      <c r="R131" s="29">
        <v>10686.45</v>
      </c>
      <c r="S131" s="29">
        <v>1381.09</v>
      </c>
      <c r="T131" s="28">
        <v>0.45400000000000001</v>
      </c>
      <c r="U131" s="29">
        <v>5478.66</v>
      </c>
      <c r="V131" s="29">
        <v>5478.66</v>
      </c>
      <c r="W131" s="25">
        <v>19060259</v>
      </c>
      <c r="X131" s="25">
        <v>17930708</v>
      </c>
      <c r="Y131" s="25">
        <v>358614</v>
      </c>
      <c r="Z131" s="25">
        <v>1129551</v>
      </c>
      <c r="AA131" s="25">
        <v>4860774</v>
      </c>
      <c r="AB131" s="25">
        <v>1979</v>
      </c>
      <c r="AC131" s="25">
        <v>1204952</v>
      </c>
      <c r="AD131" s="25">
        <v>1935152</v>
      </c>
      <c r="AE131" s="25">
        <v>1856831</v>
      </c>
    </row>
    <row r="132" spans="1:31" x14ac:dyDescent="0.3">
      <c r="A132" s="24" t="s">
        <v>262</v>
      </c>
      <c r="B132" s="22" t="s">
        <v>263</v>
      </c>
      <c r="C132" s="22">
        <v>1</v>
      </c>
      <c r="D132" s="22">
        <v>0</v>
      </c>
      <c r="E132" s="25">
        <v>9287174519</v>
      </c>
      <c r="F132" s="25">
        <v>9609</v>
      </c>
      <c r="G132" s="25">
        <v>966507</v>
      </c>
      <c r="H132" s="25">
        <v>3981333998</v>
      </c>
      <c r="I132" s="25">
        <v>414333</v>
      </c>
      <c r="J132" s="28">
        <v>1.1020000000000001</v>
      </c>
      <c r="K132" s="25">
        <v>11165</v>
      </c>
      <c r="L132" s="25">
        <v>11150</v>
      </c>
      <c r="M132" s="25">
        <v>11165</v>
      </c>
      <c r="N132" s="28">
        <v>1.091</v>
      </c>
      <c r="O132" s="28">
        <v>1.2090000000000001</v>
      </c>
      <c r="P132" s="29">
        <v>10912.24</v>
      </c>
      <c r="Q132" s="30">
        <v>1.542E-2</v>
      </c>
      <c r="R132" s="29">
        <v>14903.53</v>
      </c>
      <c r="S132" s="29">
        <v>0</v>
      </c>
      <c r="T132" s="28">
        <v>0.38300000000000001</v>
      </c>
      <c r="U132" s="29">
        <v>4179.38</v>
      </c>
      <c r="V132" s="29">
        <v>4179.38</v>
      </c>
      <c r="W132" s="25">
        <v>46662778</v>
      </c>
      <c r="X132" s="25">
        <v>45161402</v>
      </c>
      <c r="Y132" s="25">
        <v>903228</v>
      </c>
      <c r="Z132" s="25">
        <v>1501376</v>
      </c>
      <c r="AA132" s="25">
        <v>17529237</v>
      </c>
      <c r="AB132" s="25">
        <v>0</v>
      </c>
      <c r="AC132" s="25">
        <v>3529388</v>
      </c>
      <c r="AD132" s="25">
        <v>5668197</v>
      </c>
      <c r="AE132" s="25">
        <v>5438786</v>
      </c>
    </row>
    <row r="133" spans="1:31" x14ac:dyDescent="0.3">
      <c r="A133" s="24" t="s">
        <v>264</v>
      </c>
      <c r="B133" s="22" t="s">
        <v>265</v>
      </c>
      <c r="C133" s="22">
        <v>1</v>
      </c>
      <c r="D133" s="22">
        <v>0</v>
      </c>
      <c r="E133" s="25">
        <v>3358310748</v>
      </c>
      <c r="F133" s="25">
        <v>3540</v>
      </c>
      <c r="G133" s="25">
        <v>948675</v>
      </c>
      <c r="H133" s="25">
        <v>879592345</v>
      </c>
      <c r="I133" s="25">
        <v>248472</v>
      </c>
      <c r="J133" s="28">
        <v>0.66100000000000003</v>
      </c>
      <c r="K133" s="25">
        <v>4281</v>
      </c>
      <c r="L133" s="25">
        <v>4082</v>
      </c>
      <c r="M133" s="25">
        <v>4281</v>
      </c>
      <c r="N133" s="28">
        <v>1.091</v>
      </c>
      <c r="O133" s="28">
        <v>1.4419999999999999</v>
      </c>
      <c r="P133" s="29">
        <v>13015.26</v>
      </c>
      <c r="Q133" s="30">
        <v>9.2499999999999995E-3</v>
      </c>
      <c r="R133" s="29">
        <v>8775.24</v>
      </c>
      <c r="S133" s="29">
        <v>4240.0200000000004</v>
      </c>
      <c r="T133" s="28">
        <v>0.48199999999999998</v>
      </c>
      <c r="U133" s="29">
        <v>6273.35</v>
      </c>
      <c r="V133" s="29">
        <v>6273.35</v>
      </c>
      <c r="W133" s="25">
        <v>26856212</v>
      </c>
      <c r="X133" s="25">
        <v>23166737</v>
      </c>
      <c r="Y133" s="25">
        <v>463334</v>
      </c>
      <c r="Z133" s="25">
        <v>3689475</v>
      </c>
      <c r="AA133" s="25">
        <v>8610089</v>
      </c>
      <c r="AB133" s="25">
        <v>0</v>
      </c>
      <c r="AC133" s="25">
        <v>2412378</v>
      </c>
      <c r="AD133" s="25">
        <v>3874279</v>
      </c>
      <c r="AE133" s="25">
        <v>3717474</v>
      </c>
    </row>
    <row r="134" spans="1:31" x14ac:dyDescent="0.3">
      <c r="A134" s="24" t="s">
        <v>266</v>
      </c>
      <c r="B134" s="22" t="s">
        <v>267</v>
      </c>
      <c r="C134" s="22">
        <v>1</v>
      </c>
      <c r="D134" s="22">
        <v>0</v>
      </c>
      <c r="E134" s="25">
        <v>1893766657</v>
      </c>
      <c r="F134" s="25">
        <v>1646</v>
      </c>
      <c r="G134" s="25">
        <v>1150526</v>
      </c>
      <c r="H134" s="25">
        <v>758207942</v>
      </c>
      <c r="I134" s="25">
        <v>460636</v>
      </c>
      <c r="J134" s="28">
        <v>1.2250000000000001</v>
      </c>
      <c r="K134" s="25">
        <v>2032</v>
      </c>
      <c r="L134" s="25">
        <v>2080</v>
      </c>
      <c r="M134" s="25">
        <v>2056</v>
      </c>
      <c r="N134" s="28">
        <v>1.091</v>
      </c>
      <c r="O134" s="28">
        <v>1.111</v>
      </c>
      <c r="P134" s="29">
        <v>10027.700000000001</v>
      </c>
      <c r="Q134" s="30">
        <v>1.7149999999999999E-2</v>
      </c>
      <c r="R134" s="29">
        <v>19731.52</v>
      </c>
      <c r="S134" s="29">
        <v>0</v>
      </c>
      <c r="T134" s="28">
        <v>0.33200000000000002</v>
      </c>
      <c r="U134" s="29">
        <v>3329.19</v>
      </c>
      <c r="V134" s="29">
        <v>3329.19</v>
      </c>
      <c r="W134" s="25">
        <v>6844815</v>
      </c>
      <c r="X134" s="25">
        <v>7746852</v>
      </c>
      <c r="Y134" s="25">
        <v>154937</v>
      </c>
      <c r="Z134" s="25">
        <v>154937</v>
      </c>
      <c r="AA134" s="25">
        <v>3628835</v>
      </c>
      <c r="AB134" s="25">
        <v>0</v>
      </c>
      <c r="AC134" s="25">
        <v>667998</v>
      </c>
      <c r="AD134" s="25">
        <v>1072804</v>
      </c>
      <c r="AE134" s="25">
        <v>1029384</v>
      </c>
    </row>
    <row r="135" spans="1:31" x14ac:dyDescent="0.3">
      <c r="A135" s="24" t="s">
        <v>268</v>
      </c>
      <c r="B135" s="22" t="s">
        <v>269</v>
      </c>
      <c r="C135" s="22">
        <v>1</v>
      </c>
      <c r="D135" s="22">
        <v>1</v>
      </c>
      <c r="E135" s="25">
        <v>14073083887</v>
      </c>
      <c r="F135" s="25">
        <v>39119</v>
      </c>
      <c r="G135" s="25">
        <v>359750</v>
      </c>
      <c r="H135" s="25">
        <v>5857497353</v>
      </c>
      <c r="I135" s="25">
        <v>149735</v>
      </c>
      <c r="J135" s="28">
        <v>0.39800000000000002</v>
      </c>
      <c r="K135" s="25">
        <v>47997</v>
      </c>
      <c r="L135" s="25">
        <v>47509</v>
      </c>
      <c r="M135" s="25">
        <v>47997</v>
      </c>
      <c r="N135" s="28">
        <v>1.091</v>
      </c>
      <c r="O135" s="28">
        <v>1.847</v>
      </c>
      <c r="P135" s="29">
        <v>16670.72</v>
      </c>
      <c r="Q135" s="30">
        <v>9.1000000000000004E-3</v>
      </c>
      <c r="R135" s="29">
        <v>3273.72</v>
      </c>
      <c r="S135" s="29">
        <v>13397</v>
      </c>
      <c r="T135" s="28">
        <v>0.93</v>
      </c>
      <c r="U135" s="29">
        <v>15503.76</v>
      </c>
      <c r="V135" s="29">
        <v>15503.76</v>
      </c>
      <c r="W135" s="25">
        <v>744133969</v>
      </c>
      <c r="X135" s="25">
        <v>709531712</v>
      </c>
      <c r="Y135" s="25">
        <v>14190634</v>
      </c>
      <c r="Z135" s="25">
        <v>34602257</v>
      </c>
      <c r="AA135" s="25">
        <v>178972488</v>
      </c>
      <c r="AB135" s="25">
        <v>0</v>
      </c>
      <c r="AC135" s="25">
        <v>58303810</v>
      </c>
      <c r="AD135" s="25">
        <v>93635918</v>
      </c>
      <c r="AE135" s="25">
        <v>89846171</v>
      </c>
    </row>
    <row r="136" spans="1:31" x14ac:dyDescent="0.3">
      <c r="A136" s="24" t="s">
        <v>270</v>
      </c>
      <c r="B136" s="22" t="s">
        <v>271</v>
      </c>
      <c r="C136" s="22">
        <v>1</v>
      </c>
      <c r="D136" s="22">
        <v>0</v>
      </c>
      <c r="E136" s="25">
        <v>1901290940</v>
      </c>
      <c r="F136" s="25">
        <v>2343</v>
      </c>
      <c r="G136" s="25">
        <v>811477</v>
      </c>
      <c r="H136" s="25">
        <v>464207904</v>
      </c>
      <c r="I136" s="25">
        <v>198125</v>
      </c>
      <c r="J136" s="28">
        <v>0.52700000000000002</v>
      </c>
      <c r="K136" s="25">
        <v>2884</v>
      </c>
      <c r="L136" s="25">
        <v>2861</v>
      </c>
      <c r="M136" s="25">
        <v>2884</v>
      </c>
      <c r="N136" s="28">
        <v>1.091</v>
      </c>
      <c r="O136" s="28">
        <v>1.675</v>
      </c>
      <c r="P136" s="29">
        <v>15118.28</v>
      </c>
      <c r="Q136" s="30">
        <v>9.1000000000000004E-3</v>
      </c>
      <c r="R136" s="29">
        <v>7384.44</v>
      </c>
      <c r="S136" s="29">
        <v>7733.84</v>
      </c>
      <c r="T136" s="28">
        <v>0.58799999999999997</v>
      </c>
      <c r="U136" s="29">
        <v>8889.5400000000009</v>
      </c>
      <c r="V136" s="29">
        <v>8889.5400000000009</v>
      </c>
      <c r="W136" s="25">
        <v>25637434</v>
      </c>
      <c r="X136" s="25">
        <v>22578868</v>
      </c>
      <c r="Y136" s="25">
        <v>451577</v>
      </c>
      <c r="Z136" s="25">
        <v>3058566</v>
      </c>
      <c r="AA136" s="25">
        <v>4883148</v>
      </c>
      <c r="AB136" s="25">
        <v>0</v>
      </c>
      <c r="AC136" s="25">
        <v>1352627</v>
      </c>
      <c r="AD136" s="25">
        <v>2172318</v>
      </c>
      <c r="AE136" s="25">
        <v>2084398</v>
      </c>
    </row>
    <row r="137" spans="1:31" x14ac:dyDescent="0.3">
      <c r="A137" s="24" t="s">
        <v>272</v>
      </c>
      <c r="B137" s="22" t="s">
        <v>273</v>
      </c>
      <c r="C137" s="22">
        <v>1</v>
      </c>
      <c r="D137" s="22">
        <v>0</v>
      </c>
      <c r="E137" s="25">
        <v>1555336333</v>
      </c>
      <c r="F137" s="25">
        <v>2202</v>
      </c>
      <c r="G137" s="25">
        <v>706328</v>
      </c>
      <c r="H137" s="25">
        <v>473605990</v>
      </c>
      <c r="I137" s="25">
        <v>215079</v>
      </c>
      <c r="J137" s="28">
        <v>0.57199999999999995</v>
      </c>
      <c r="K137" s="25">
        <v>2698</v>
      </c>
      <c r="L137" s="25">
        <v>2705</v>
      </c>
      <c r="M137" s="25">
        <v>2702</v>
      </c>
      <c r="N137" s="28">
        <v>1.091</v>
      </c>
      <c r="O137" s="28">
        <v>1.5489999999999999</v>
      </c>
      <c r="P137" s="29">
        <v>13981.02</v>
      </c>
      <c r="Q137" s="30">
        <v>9.1000000000000004E-3</v>
      </c>
      <c r="R137" s="29">
        <v>6427.58</v>
      </c>
      <c r="S137" s="29">
        <v>7553.44</v>
      </c>
      <c r="T137" s="28">
        <v>0.61499999999999999</v>
      </c>
      <c r="U137" s="29">
        <v>8598.32</v>
      </c>
      <c r="V137" s="29">
        <v>8598.32</v>
      </c>
      <c r="W137" s="25">
        <v>23232661</v>
      </c>
      <c r="X137" s="25">
        <v>20934833</v>
      </c>
      <c r="Y137" s="25">
        <v>418696</v>
      </c>
      <c r="Z137" s="25">
        <v>2297828</v>
      </c>
      <c r="AA137" s="25">
        <v>6822555</v>
      </c>
      <c r="AB137" s="25">
        <v>0</v>
      </c>
      <c r="AC137" s="25">
        <v>1514878</v>
      </c>
      <c r="AD137" s="25">
        <v>2432894</v>
      </c>
      <c r="AE137" s="25">
        <v>2334426</v>
      </c>
    </row>
    <row r="138" spans="1:31" x14ac:dyDescent="0.3">
      <c r="A138" s="24" t="s">
        <v>274</v>
      </c>
      <c r="B138" s="22" t="s">
        <v>275</v>
      </c>
      <c r="C138" s="22">
        <v>1</v>
      </c>
      <c r="D138" s="22">
        <v>0</v>
      </c>
      <c r="E138" s="25">
        <v>736794793</v>
      </c>
      <c r="F138" s="25">
        <v>1385</v>
      </c>
      <c r="G138" s="25">
        <v>531981</v>
      </c>
      <c r="H138" s="25">
        <v>289691993</v>
      </c>
      <c r="I138" s="25">
        <v>209163</v>
      </c>
      <c r="J138" s="28">
        <v>0.55600000000000005</v>
      </c>
      <c r="K138" s="25">
        <v>1650</v>
      </c>
      <c r="L138" s="25">
        <v>1582</v>
      </c>
      <c r="M138" s="25">
        <v>1650</v>
      </c>
      <c r="N138" s="28">
        <v>1.091</v>
      </c>
      <c r="O138" s="28">
        <v>1.5629999999999999</v>
      </c>
      <c r="P138" s="29">
        <v>14107.38</v>
      </c>
      <c r="Q138" s="30">
        <v>9.1000000000000004E-3</v>
      </c>
      <c r="R138" s="29">
        <v>4841.0200000000004</v>
      </c>
      <c r="S138" s="29">
        <v>9266.36</v>
      </c>
      <c r="T138" s="28">
        <v>0.68899999999999995</v>
      </c>
      <c r="U138" s="29">
        <v>9719.98</v>
      </c>
      <c r="V138" s="29">
        <v>9719.98</v>
      </c>
      <c r="W138" s="25">
        <v>16037967</v>
      </c>
      <c r="X138" s="25">
        <v>15006240</v>
      </c>
      <c r="Y138" s="25">
        <v>300124</v>
      </c>
      <c r="Z138" s="25">
        <v>1031727</v>
      </c>
      <c r="AA138" s="25">
        <v>6062352</v>
      </c>
      <c r="AB138" s="25">
        <v>0</v>
      </c>
      <c r="AC138" s="25">
        <v>1676177</v>
      </c>
      <c r="AD138" s="25">
        <v>2691940</v>
      </c>
      <c r="AE138" s="25">
        <v>2582988</v>
      </c>
    </row>
    <row r="139" spans="1:31" x14ac:dyDescent="0.3">
      <c r="A139" s="24" t="s">
        <v>276</v>
      </c>
      <c r="B139" s="22" t="s">
        <v>277</v>
      </c>
      <c r="C139" s="22">
        <v>1</v>
      </c>
      <c r="D139" s="22">
        <v>0</v>
      </c>
      <c r="E139" s="25">
        <v>1196302676</v>
      </c>
      <c r="F139" s="25">
        <v>1840</v>
      </c>
      <c r="G139" s="25">
        <v>650164</v>
      </c>
      <c r="H139" s="25">
        <v>422992938</v>
      </c>
      <c r="I139" s="25">
        <v>229887</v>
      </c>
      <c r="J139" s="28">
        <v>0.61099999999999999</v>
      </c>
      <c r="K139" s="25">
        <v>2235</v>
      </c>
      <c r="L139" s="25">
        <v>2238</v>
      </c>
      <c r="M139" s="25">
        <v>2237</v>
      </c>
      <c r="N139" s="28">
        <v>1.091</v>
      </c>
      <c r="O139" s="28">
        <v>1.405</v>
      </c>
      <c r="P139" s="29">
        <v>12681.3</v>
      </c>
      <c r="Q139" s="30">
        <v>9.1000000000000004E-3</v>
      </c>
      <c r="R139" s="29">
        <v>5916.49</v>
      </c>
      <c r="S139" s="29">
        <v>6764.81</v>
      </c>
      <c r="T139" s="28">
        <v>0.61299999999999999</v>
      </c>
      <c r="U139" s="29">
        <v>7773.63</v>
      </c>
      <c r="V139" s="29">
        <v>7773.63</v>
      </c>
      <c r="W139" s="25">
        <v>17389611</v>
      </c>
      <c r="X139" s="25">
        <v>16305307</v>
      </c>
      <c r="Y139" s="25">
        <v>326106</v>
      </c>
      <c r="Z139" s="25">
        <v>1084304</v>
      </c>
      <c r="AA139" s="25">
        <v>5879407</v>
      </c>
      <c r="AB139" s="25">
        <v>0</v>
      </c>
      <c r="AC139" s="25">
        <v>1974735</v>
      </c>
      <c r="AD139" s="25">
        <v>3171424</v>
      </c>
      <c r="AE139" s="25">
        <v>3043066</v>
      </c>
    </row>
    <row r="140" spans="1:31" x14ac:dyDescent="0.3">
      <c r="A140" s="24" t="s">
        <v>278</v>
      </c>
      <c r="B140" s="22" t="s">
        <v>279</v>
      </c>
      <c r="C140" s="22">
        <v>1</v>
      </c>
      <c r="D140" s="22">
        <v>0</v>
      </c>
      <c r="E140" s="25">
        <v>767965891</v>
      </c>
      <c r="F140" s="25">
        <v>1332</v>
      </c>
      <c r="G140" s="25">
        <v>576550</v>
      </c>
      <c r="H140" s="25">
        <v>261800857</v>
      </c>
      <c r="I140" s="25">
        <v>196547</v>
      </c>
      <c r="J140" s="28">
        <v>0.52200000000000002</v>
      </c>
      <c r="K140" s="25">
        <v>1605</v>
      </c>
      <c r="L140" s="25">
        <v>1601</v>
      </c>
      <c r="M140" s="25">
        <v>1605</v>
      </c>
      <c r="N140" s="28">
        <v>1.091</v>
      </c>
      <c r="O140" s="28">
        <v>1.5409999999999999</v>
      </c>
      <c r="P140" s="29">
        <v>13908.81</v>
      </c>
      <c r="Q140" s="30">
        <v>9.1000000000000004E-3</v>
      </c>
      <c r="R140" s="29">
        <v>5246.6</v>
      </c>
      <c r="S140" s="29">
        <v>8662.2099999999991</v>
      </c>
      <c r="T140" s="28">
        <v>0.67400000000000004</v>
      </c>
      <c r="U140" s="29">
        <v>9374.5300000000007</v>
      </c>
      <c r="V140" s="29">
        <v>9374.5300000000007</v>
      </c>
      <c r="W140" s="25">
        <v>15046121</v>
      </c>
      <c r="X140" s="25">
        <v>14366406</v>
      </c>
      <c r="Y140" s="25">
        <v>287328</v>
      </c>
      <c r="Z140" s="25">
        <v>679715</v>
      </c>
      <c r="AA140" s="25">
        <v>5207191</v>
      </c>
      <c r="AB140" s="25">
        <v>0</v>
      </c>
      <c r="AC140" s="25">
        <v>1855794</v>
      </c>
      <c r="AD140" s="25">
        <v>2980405</v>
      </c>
      <c r="AE140" s="25">
        <v>2859778</v>
      </c>
    </row>
    <row r="141" spans="1:31" x14ac:dyDescent="0.3">
      <c r="A141" s="24" t="s">
        <v>280</v>
      </c>
      <c r="B141" s="22" t="s">
        <v>281</v>
      </c>
      <c r="C141" s="22">
        <v>1</v>
      </c>
      <c r="D141" s="22">
        <v>0</v>
      </c>
      <c r="E141" s="25">
        <v>4293726597</v>
      </c>
      <c r="F141" s="25">
        <v>4076</v>
      </c>
      <c r="G141" s="25">
        <v>1053416</v>
      </c>
      <c r="H141" s="25">
        <v>1952913837</v>
      </c>
      <c r="I141" s="25">
        <v>479125</v>
      </c>
      <c r="J141" s="28">
        <v>1.274</v>
      </c>
      <c r="K141" s="25">
        <v>4848</v>
      </c>
      <c r="L141" s="25">
        <v>4864</v>
      </c>
      <c r="M141" s="25">
        <v>4856</v>
      </c>
      <c r="N141" s="28">
        <v>1.091</v>
      </c>
      <c r="O141" s="28">
        <v>1.1459999999999999</v>
      </c>
      <c r="P141" s="29">
        <v>10343.61</v>
      </c>
      <c r="Q141" s="30">
        <v>1.7829999999999999E-2</v>
      </c>
      <c r="R141" s="29">
        <v>18782.400000000001</v>
      </c>
      <c r="S141" s="29">
        <v>0</v>
      </c>
      <c r="T141" s="28">
        <v>0.33300000000000002</v>
      </c>
      <c r="U141" s="29">
        <v>3444.42</v>
      </c>
      <c r="V141" s="29">
        <v>3444.42</v>
      </c>
      <c r="W141" s="25">
        <v>16726104</v>
      </c>
      <c r="X141" s="25">
        <v>15969835</v>
      </c>
      <c r="Y141" s="25">
        <v>319396</v>
      </c>
      <c r="Z141" s="25">
        <v>756269</v>
      </c>
      <c r="AA141" s="25">
        <v>10062776</v>
      </c>
      <c r="AB141" s="25">
        <v>0</v>
      </c>
      <c r="AC141" s="25">
        <v>2633398</v>
      </c>
      <c r="AD141" s="25">
        <v>4229237</v>
      </c>
      <c r="AE141" s="25">
        <v>4058066</v>
      </c>
    </row>
    <row r="142" spans="1:31" x14ac:dyDescent="0.3">
      <c r="A142" s="24" t="s">
        <v>282</v>
      </c>
      <c r="B142" s="22" t="s">
        <v>283</v>
      </c>
      <c r="C142" s="22">
        <v>1</v>
      </c>
      <c r="D142" s="22">
        <v>0</v>
      </c>
      <c r="E142" s="25">
        <v>1210445529</v>
      </c>
      <c r="F142" s="25">
        <v>1559</v>
      </c>
      <c r="G142" s="25">
        <v>776424</v>
      </c>
      <c r="H142" s="25">
        <v>416029336</v>
      </c>
      <c r="I142" s="25">
        <v>266856</v>
      </c>
      <c r="J142" s="28">
        <v>0.70899999999999996</v>
      </c>
      <c r="K142" s="25">
        <v>1823</v>
      </c>
      <c r="L142" s="25">
        <v>1836</v>
      </c>
      <c r="M142" s="25">
        <v>1830</v>
      </c>
      <c r="N142" s="28">
        <v>1.091</v>
      </c>
      <c r="O142" s="28">
        <v>1.599</v>
      </c>
      <c r="P142" s="29">
        <v>14432.31</v>
      </c>
      <c r="Q142" s="30">
        <v>9.92E-3</v>
      </c>
      <c r="R142" s="29">
        <v>7702.12</v>
      </c>
      <c r="S142" s="29">
        <v>6730.19</v>
      </c>
      <c r="T142" s="28">
        <v>0.53700000000000003</v>
      </c>
      <c r="U142" s="29">
        <v>7750.15</v>
      </c>
      <c r="V142" s="29">
        <v>7750.15</v>
      </c>
      <c r="W142" s="25">
        <v>14182775</v>
      </c>
      <c r="X142" s="25">
        <v>14163487</v>
      </c>
      <c r="Y142" s="25">
        <v>283269</v>
      </c>
      <c r="Z142" s="25">
        <v>283269</v>
      </c>
      <c r="AA142" s="25">
        <v>6454722</v>
      </c>
      <c r="AB142" s="25">
        <v>0</v>
      </c>
      <c r="AC142" s="25">
        <v>1723940</v>
      </c>
      <c r="AD142" s="25">
        <v>2768647</v>
      </c>
      <c r="AE142" s="25">
        <v>2656591</v>
      </c>
    </row>
    <row r="143" spans="1:31" x14ac:dyDescent="0.3">
      <c r="A143" s="24" t="s">
        <v>284</v>
      </c>
      <c r="B143" s="22" t="s">
        <v>285</v>
      </c>
      <c r="C143" s="22">
        <v>1</v>
      </c>
      <c r="D143" s="22">
        <v>0</v>
      </c>
      <c r="E143" s="25">
        <v>993276994</v>
      </c>
      <c r="F143" s="25">
        <v>1228</v>
      </c>
      <c r="G143" s="25">
        <v>808857</v>
      </c>
      <c r="H143" s="25">
        <v>343363233</v>
      </c>
      <c r="I143" s="25">
        <v>279611</v>
      </c>
      <c r="J143" s="28">
        <v>0.74299999999999999</v>
      </c>
      <c r="K143" s="25">
        <v>1492</v>
      </c>
      <c r="L143" s="25">
        <v>1513</v>
      </c>
      <c r="M143" s="25">
        <v>1503</v>
      </c>
      <c r="N143" s="28">
        <v>1.091</v>
      </c>
      <c r="O143" s="28">
        <v>1.33</v>
      </c>
      <c r="P143" s="29">
        <v>12004.36</v>
      </c>
      <c r="Q143" s="30">
        <v>1.04E-2</v>
      </c>
      <c r="R143" s="29">
        <v>8412.11</v>
      </c>
      <c r="S143" s="29">
        <v>3592.25</v>
      </c>
      <c r="T143" s="28">
        <v>0.52900000000000003</v>
      </c>
      <c r="U143" s="29">
        <v>6350.3</v>
      </c>
      <c r="V143" s="29">
        <v>6350.3</v>
      </c>
      <c r="W143" s="25">
        <v>9544501</v>
      </c>
      <c r="X143" s="25">
        <v>8941436</v>
      </c>
      <c r="Y143" s="25">
        <v>178828</v>
      </c>
      <c r="Z143" s="25">
        <v>603065</v>
      </c>
      <c r="AA143" s="25">
        <v>4699570</v>
      </c>
      <c r="AB143" s="25">
        <v>0</v>
      </c>
      <c r="AC143" s="25">
        <v>682139</v>
      </c>
      <c r="AD143" s="25">
        <v>1095515</v>
      </c>
      <c r="AE143" s="25">
        <v>1051176</v>
      </c>
    </row>
    <row r="144" spans="1:31" x14ac:dyDescent="0.3">
      <c r="A144" s="24" t="s">
        <v>286</v>
      </c>
      <c r="B144" s="22" t="s">
        <v>287</v>
      </c>
      <c r="C144" s="22">
        <v>1</v>
      </c>
      <c r="D144" s="22">
        <v>0</v>
      </c>
      <c r="E144" s="25">
        <v>2435081295</v>
      </c>
      <c r="F144" s="25">
        <v>2019</v>
      </c>
      <c r="G144" s="25">
        <v>1206082</v>
      </c>
      <c r="H144" s="25">
        <v>842114761</v>
      </c>
      <c r="I144" s="25">
        <v>417094</v>
      </c>
      <c r="J144" s="28">
        <v>1.109</v>
      </c>
      <c r="K144" s="25">
        <v>2412</v>
      </c>
      <c r="L144" s="25">
        <v>2433</v>
      </c>
      <c r="M144" s="25">
        <v>2423</v>
      </c>
      <c r="N144" s="28">
        <v>1.091</v>
      </c>
      <c r="O144" s="28">
        <v>1.1619999999999999</v>
      </c>
      <c r="P144" s="29">
        <v>10488.02</v>
      </c>
      <c r="Q144" s="30">
        <v>1.5520000000000001E-2</v>
      </c>
      <c r="R144" s="29">
        <v>18718.39</v>
      </c>
      <c r="S144" s="29">
        <v>0</v>
      </c>
      <c r="T144" s="28">
        <v>0.35499999999999998</v>
      </c>
      <c r="U144" s="29">
        <v>3723.24</v>
      </c>
      <c r="V144" s="29">
        <v>3723.24</v>
      </c>
      <c r="W144" s="25">
        <v>9021411</v>
      </c>
      <c r="X144" s="25">
        <v>10297615</v>
      </c>
      <c r="Y144" s="25">
        <v>205952</v>
      </c>
      <c r="Z144" s="25">
        <v>205952</v>
      </c>
      <c r="AA144" s="25">
        <v>6303348</v>
      </c>
      <c r="AB144" s="25">
        <v>0</v>
      </c>
      <c r="AC144" s="25">
        <v>1503716</v>
      </c>
      <c r="AD144" s="25">
        <v>2414967</v>
      </c>
      <c r="AE144" s="25">
        <v>2317226</v>
      </c>
    </row>
    <row r="145" spans="1:31" x14ac:dyDescent="0.3">
      <c r="A145" s="24" t="s">
        <v>288</v>
      </c>
      <c r="B145" s="22" t="s">
        <v>289</v>
      </c>
      <c r="C145" s="22">
        <v>1</v>
      </c>
      <c r="D145" s="22">
        <v>0</v>
      </c>
      <c r="E145" s="25">
        <v>1414054978</v>
      </c>
      <c r="F145" s="25">
        <v>2080</v>
      </c>
      <c r="G145" s="25">
        <v>679834</v>
      </c>
      <c r="H145" s="25">
        <v>456416188</v>
      </c>
      <c r="I145" s="25">
        <v>219430</v>
      </c>
      <c r="J145" s="28">
        <v>0.58299999999999996</v>
      </c>
      <c r="K145" s="25">
        <v>2651</v>
      </c>
      <c r="L145" s="25">
        <v>2714</v>
      </c>
      <c r="M145" s="25">
        <v>2683</v>
      </c>
      <c r="N145" s="28">
        <v>1.091</v>
      </c>
      <c r="O145" s="28">
        <v>1.4239999999999999</v>
      </c>
      <c r="P145" s="29">
        <v>12852.79</v>
      </c>
      <c r="Q145" s="30">
        <v>9.1000000000000004E-3</v>
      </c>
      <c r="R145" s="29">
        <v>6186.48</v>
      </c>
      <c r="S145" s="29">
        <v>6666.31</v>
      </c>
      <c r="T145" s="28">
        <v>0.63200000000000001</v>
      </c>
      <c r="U145" s="29">
        <v>8122.96</v>
      </c>
      <c r="V145" s="29">
        <v>8122.96</v>
      </c>
      <c r="W145" s="25">
        <v>21793902</v>
      </c>
      <c r="X145" s="25">
        <v>23482093</v>
      </c>
      <c r="Y145" s="25">
        <v>469641</v>
      </c>
      <c r="Z145" s="25">
        <v>469641</v>
      </c>
      <c r="AA145" s="25">
        <v>10364937</v>
      </c>
      <c r="AB145" s="25">
        <v>1966</v>
      </c>
      <c r="AC145" s="25">
        <v>3501487</v>
      </c>
      <c r="AD145" s="25">
        <v>5623388</v>
      </c>
      <c r="AE145" s="25">
        <v>5395791</v>
      </c>
    </row>
    <row r="146" spans="1:31" x14ac:dyDescent="0.3">
      <c r="A146" s="24" t="s">
        <v>290</v>
      </c>
      <c r="B146" s="22" t="s">
        <v>291</v>
      </c>
      <c r="C146" s="22">
        <v>1</v>
      </c>
      <c r="D146" s="22">
        <v>0</v>
      </c>
      <c r="E146" s="25">
        <v>2375684688</v>
      </c>
      <c r="F146" s="25">
        <v>2767</v>
      </c>
      <c r="G146" s="25">
        <v>858577</v>
      </c>
      <c r="H146" s="25">
        <v>954764412</v>
      </c>
      <c r="I146" s="25">
        <v>345053</v>
      </c>
      <c r="J146" s="28">
        <v>0.91700000000000004</v>
      </c>
      <c r="K146" s="25">
        <v>3265</v>
      </c>
      <c r="L146" s="25">
        <v>3216</v>
      </c>
      <c r="M146" s="25">
        <v>3265</v>
      </c>
      <c r="N146" s="28">
        <v>1.091</v>
      </c>
      <c r="O146" s="28">
        <v>1.2190000000000001</v>
      </c>
      <c r="P146" s="29">
        <v>11002.49</v>
      </c>
      <c r="Q146" s="30">
        <v>1.2829999999999999E-2</v>
      </c>
      <c r="R146" s="29">
        <v>11015.54</v>
      </c>
      <c r="S146" s="29">
        <v>0</v>
      </c>
      <c r="T146" s="28">
        <v>0.439</v>
      </c>
      <c r="U146" s="29">
        <v>4830.09</v>
      </c>
      <c r="V146" s="29">
        <v>4830.09</v>
      </c>
      <c r="W146" s="25">
        <v>15770244</v>
      </c>
      <c r="X146" s="25">
        <v>15518924</v>
      </c>
      <c r="Y146" s="25">
        <v>310378</v>
      </c>
      <c r="Z146" s="25">
        <v>310378</v>
      </c>
      <c r="AA146" s="25">
        <v>7193243</v>
      </c>
      <c r="AB146" s="25">
        <v>0</v>
      </c>
      <c r="AC146" s="25">
        <v>2225281</v>
      </c>
      <c r="AD146" s="25">
        <v>3573801</v>
      </c>
      <c r="AE146" s="25">
        <v>3429158</v>
      </c>
    </row>
    <row r="147" spans="1:31" x14ac:dyDescent="0.3">
      <c r="A147" s="24" t="s">
        <v>292</v>
      </c>
      <c r="B147" s="22" t="s">
        <v>293</v>
      </c>
      <c r="C147" s="22">
        <v>1</v>
      </c>
      <c r="D147" s="22">
        <v>0</v>
      </c>
      <c r="E147" s="25">
        <v>2553023647</v>
      </c>
      <c r="F147" s="25">
        <v>3199</v>
      </c>
      <c r="G147" s="25">
        <v>798069</v>
      </c>
      <c r="H147" s="25">
        <v>980782645</v>
      </c>
      <c r="I147" s="25">
        <v>306590</v>
      </c>
      <c r="J147" s="28">
        <v>0.81499999999999995</v>
      </c>
      <c r="K147" s="25">
        <v>3884</v>
      </c>
      <c r="L147" s="25">
        <v>3871</v>
      </c>
      <c r="M147" s="25">
        <v>3884</v>
      </c>
      <c r="N147" s="28">
        <v>1.091</v>
      </c>
      <c r="O147" s="28">
        <v>1.1870000000000001</v>
      </c>
      <c r="P147" s="29">
        <v>10713.67</v>
      </c>
      <c r="Q147" s="30">
        <v>1.141E-2</v>
      </c>
      <c r="R147" s="29">
        <v>9105.9599999999991</v>
      </c>
      <c r="S147" s="29">
        <v>1607.71</v>
      </c>
      <c r="T147" s="28">
        <v>0.51100000000000001</v>
      </c>
      <c r="U147" s="29">
        <v>5474.68</v>
      </c>
      <c r="V147" s="29">
        <v>5474.68</v>
      </c>
      <c r="W147" s="25">
        <v>21263658</v>
      </c>
      <c r="X147" s="25">
        <v>20767079</v>
      </c>
      <c r="Y147" s="25">
        <v>415341</v>
      </c>
      <c r="Z147" s="25">
        <v>496579</v>
      </c>
      <c r="AA147" s="25">
        <v>8829301</v>
      </c>
      <c r="AB147" s="25">
        <v>0</v>
      </c>
      <c r="AC147" s="25">
        <v>2657688</v>
      </c>
      <c r="AD147" s="25">
        <v>4268246</v>
      </c>
      <c r="AE147" s="25">
        <v>4095497</v>
      </c>
    </row>
    <row r="148" spans="1:31" x14ac:dyDescent="0.3">
      <c r="A148" s="24" t="s">
        <v>294</v>
      </c>
      <c r="B148" s="22" t="s">
        <v>295</v>
      </c>
      <c r="C148" s="22">
        <v>1</v>
      </c>
      <c r="D148" s="22">
        <v>0</v>
      </c>
      <c r="E148" s="25">
        <v>3720901489</v>
      </c>
      <c r="F148" s="25">
        <v>4497</v>
      </c>
      <c r="G148" s="25">
        <v>827418</v>
      </c>
      <c r="H148" s="25">
        <v>1279094462</v>
      </c>
      <c r="I148" s="25">
        <v>284432</v>
      </c>
      <c r="J148" s="28">
        <v>0.75600000000000001</v>
      </c>
      <c r="K148" s="25">
        <v>5533</v>
      </c>
      <c r="L148" s="25">
        <v>5576</v>
      </c>
      <c r="M148" s="25">
        <v>5555</v>
      </c>
      <c r="N148" s="28">
        <v>1.091</v>
      </c>
      <c r="O148" s="28">
        <v>1.2829999999999999</v>
      </c>
      <c r="P148" s="29">
        <v>11580.15</v>
      </c>
      <c r="Q148" s="30">
        <v>1.0580000000000001E-2</v>
      </c>
      <c r="R148" s="29">
        <v>8754.08</v>
      </c>
      <c r="S148" s="29">
        <v>2826.07</v>
      </c>
      <c r="T148" s="28">
        <v>0.51800000000000002</v>
      </c>
      <c r="U148" s="29">
        <v>5998.51</v>
      </c>
      <c r="V148" s="29">
        <v>5998.51</v>
      </c>
      <c r="W148" s="25">
        <v>33321724</v>
      </c>
      <c r="X148" s="25">
        <v>32067295</v>
      </c>
      <c r="Y148" s="25">
        <v>641345</v>
      </c>
      <c r="Z148" s="25">
        <v>1254429</v>
      </c>
      <c r="AA148" s="25">
        <v>14003098</v>
      </c>
      <c r="AB148" s="25">
        <v>0</v>
      </c>
      <c r="AC148" s="25">
        <v>3377611</v>
      </c>
      <c r="AD148" s="25">
        <v>5424443</v>
      </c>
      <c r="AE148" s="25">
        <v>5204898</v>
      </c>
    </row>
    <row r="149" spans="1:31" x14ac:dyDescent="0.3">
      <c r="A149" s="24" t="s">
        <v>296</v>
      </c>
      <c r="B149" s="22" t="s">
        <v>297</v>
      </c>
      <c r="C149" s="22">
        <v>1</v>
      </c>
      <c r="D149" s="22">
        <v>0</v>
      </c>
      <c r="E149" s="25">
        <v>713436731</v>
      </c>
      <c r="F149" s="25">
        <v>695</v>
      </c>
      <c r="G149" s="25">
        <v>1026527</v>
      </c>
      <c r="H149" s="25">
        <v>239840143</v>
      </c>
      <c r="I149" s="25">
        <v>345093</v>
      </c>
      <c r="J149" s="28">
        <v>0.91800000000000004</v>
      </c>
      <c r="K149" s="25">
        <v>881</v>
      </c>
      <c r="L149" s="25">
        <v>872</v>
      </c>
      <c r="M149" s="25">
        <v>881</v>
      </c>
      <c r="N149" s="28">
        <v>1.091</v>
      </c>
      <c r="O149" s="28">
        <v>1.6160000000000001</v>
      </c>
      <c r="P149" s="29">
        <v>14585.75</v>
      </c>
      <c r="Q149" s="30">
        <v>1.285E-2</v>
      </c>
      <c r="R149" s="29">
        <v>13190.87</v>
      </c>
      <c r="S149" s="29">
        <v>1394.88</v>
      </c>
      <c r="T149" s="28">
        <v>0.434</v>
      </c>
      <c r="U149" s="29">
        <v>6330.21</v>
      </c>
      <c r="V149" s="29">
        <v>6330.21</v>
      </c>
      <c r="W149" s="25">
        <v>5576916</v>
      </c>
      <c r="X149" s="25">
        <v>7348579</v>
      </c>
      <c r="Y149" s="25">
        <v>146971</v>
      </c>
      <c r="Z149" s="25">
        <v>146971</v>
      </c>
      <c r="AA149" s="25">
        <v>3354215</v>
      </c>
      <c r="AB149" s="25">
        <v>0</v>
      </c>
      <c r="AC149" s="25">
        <v>695579</v>
      </c>
      <c r="AD149" s="25">
        <v>1117099</v>
      </c>
      <c r="AE149" s="25">
        <v>1071887</v>
      </c>
    </row>
    <row r="150" spans="1:31" x14ac:dyDescent="0.3">
      <c r="A150" s="24" t="s">
        <v>298</v>
      </c>
      <c r="B150" s="22" t="s">
        <v>299</v>
      </c>
      <c r="C150" s="22">
        <v>1</v>
      </c>
      <c r="D150" s="22">
        <v>0</v>
      </c>
      <c r="E150" s="25">
        <v>817630026</v>
      </c>
      <c r="F150" s="25">
        <v>2685</v>
      </c>
      <c r="G150" s="25">
        <v>304517</v>
      </c>
      <c r="H150" s="25">
        <v>316038720</v>
      </c>
      <c r="I150" s="25">
        <v>117705</v>
      </c>
      <c r="J150" s="28">
        <v>0.313</v>
      </c>
      <c r="K150" s="25">
        <v>3187</v>
      </c>
      <c r="L150" s="25">
        <v>3200</v>
      </c>
      <c r="M150" s="25">
        <v>3194</v>
      </c>
      <c r="N150" s="28">
        <v>1.091</v>
      </c>
      <c r="O150" s="28">
        <v>1.8340000000000001</v>
      </c>
      <c r="P150" s="29">
        <v>16553.39</v>
      </c>
      <c r="Q150" s="30">
        <v>9.1000000000000004E-3</v>
      </c>
      <c r="R150" s="29">
        <v>2771.1</v>
      </c>
      <c r="S150" s="29">
        <v>13782.29</v>
      </c>
      <c r="T150" s="28">
        <v>0.93</v>
      </c>
      <c r="U150" s="29">
        <v>15394.65</v>
      </c>
      <c r="V150" s="29">
        <v>15394.65</v>
      </c>
      <c r="W150" s="25">
        <v>49170513</v>
      </c>
      <c r="X150" s="25">
        <v>46462752</v>
      </c>
      <c r="Y150" s="25">
        <v>929255</v>
      </c>
      <c r="Z150" s="25">
        <v>2707761</v>
      </c>
      <c r="AA150" s="25">
        <v>8233742</v>
      </c>
      <c r="AB150" s="25">
        <v>0</v>
      </c>
      <c r="AC150" s="25">
        <v>3560043</v>
      </c>
      <c r="AD150" s="25">
        <v>5717429</v>
      </c>
      <c r="AE150" s="25">
        <v>5486026</v>
      </c>
    </row>
    <row r="151" spans="1:31" x14ac:dyDescent="0.3">
      <c r="A151" s="24" t="s">
        <v>300</v>
      </c>
      <c r="B151" s="22" t="s">
        <v>301</v>
      </c>
      <c r="C151" s="22">
        <v>1</v>
      </c>
      <c r="D151" s="22">
        <v>0</v>
      </c>
      <c r="E151" s="25">
        <v>4444282587</v>
      </c>
      <c r="F151" s="25">
        <v>5344</v>
      </c>
      <c r="G151" s="25">
        <v>831639</v>
      </c>
      <c r="H151" s="25">
        <v>1636278563</v>
      </c>
      <c r="I151" s="25">
        <v>306189</v>
      </c>
      <c r="J151" s="28">
        <v>0.81399999999999995</v>
      </c>
      <c r="K151" s="25">
        <v>6493</v>
      </c>
      <c r="L151" s="25">
        <v>6478</v>
      </c>
      <c r="M151" s="25">
        <v>6493</v>
      </c>
      <c r="N151" s="28">
        <v>1.091</v>
      </c>
      <c r="O151" s="28">
        <v>1.216</v>
      </c>
      <c r="P151" s="29">
        <v>10975.42</v>
      </c>
      <c r="Q151" s="30">
        <v>1.1390000000000001E-2</v>
      </c>
      <c r="R151" s="29">
        <v>9472.36</v>
      </c>
      <c r="S151" s="29">
        <v>1503.06</v>
      </c>
      <c r="T151" s="28">
        <v>0.498</v>
      </c>
      <c r="U151" s="29">
        <v>5465.75</v>
      </c>
      <c r="V151" s="29">
        <v>5465.75</v>
      </c>
      <c r="W151" s="25">
        <v>35489115</v>
      </c>
      <c r="X151" s="25">
        <v>33220871</v>
      </c>
      <c r="Y151" s="25">
        <v>664417</v>
      </c>
      <c r="Z151" s="25">
        <v>2268244</v>
      </c>
      <c r="AA151" s="25">
        <v>14640316</v>
      </c>
      <c r="AB151" s="25">
        <v>0</v>
      </c>
      <c r="AC151" s="25">
        <v>2704481</v>
      </c>
      <c r="AD151" s="25">
        <v>4343396</v>
      </c>
      <c r="AE151" s="25">
        <v>4167605</v>
      </c>
    </row>
    <row r="152" spans="1:31" x14ac:dyDescent="0.3">
      <c r="A152" s="24" t="s">
        <v>302</v>
      </c>
      <c r="B152" s="22" t="s">
        <v>303</v>
      </c>
      <c r="C152" s="22">
        <v>1</v>
      </c>
      <c r="D152" s="22">
        <v>0</v>
      </c>
      <c r="E152" s="25">
        <v>858169465</v>
      </c>
      <c r="F152" s="25">
        <v>1197</v>
      </c>
      <c r="G152" s="25">
        <v>716933</v>
      </c>
      <c r="H152" s="25">
        <v>299083941</v>
      </c>
      <c r="I152" s="25">
        <v>249861</v>
      </c>
      <c r="J152" s="28">
        <v>0.66400000000000003</v>
      </c>
      <c r="K152" s="25">
        <v>1431</v>
      </c>
      <c r="L152" s="25">
        <v>1431</v>
      </c>
      <c r="M152" s="25">
        <v>1431</v>
      </c>
      <c r="N152" s="28">
        <v>1.091</v>
      </c>
      <c r="O152" s="28">
        <v>1.548</v>
      </c>
      <c r="P152" s="29">
        <v>13972</v>
      </c>
      <c r="Q152" s="30">
        <v>9.2899999999999996E-3</v>
      </c>
      <c r="R152" s="29">
        <v>6660.3</v>
      </c>
      <c r="S152" s="29">
        <v>7311.7</v>
      </c>
      <c r="T152" s="28">
        <v>0.57699999999999996</v>
      </c>
      <c r="U152" s="29">
        <v>8061.84</v>
      </c>
      <c r="V152" s="29">
        <v>8061.84</v>
      </c>
      <c r="W152" s="25">
        <v>11536494</v>
      </c>
      <c r="X152" s="25">
        <v>11519336</v>
      </c>
      <c r="Y152" s="25">
        <v>230386</v>
      </c>
      <c r="Z152" s="25">
        <v>230386</v>
      </c>
      <c r="AA152" s="25">
        <v>5445289</v>
      </c>
      <c r="AB152" s="25">
        <v>0</v>
      </c>
      <c r="AC152" s="25">
        <v>1430818</v>
      </c>
      <c r="AD152" s="25">
        <v>2297893</v>
      </c>
      <c r="AE152" s="25">
        <v>2204890</v>
      </c>
    </row>
    <row r="153" spans="1:31" x14ac:dyDescent="0.3">
      <c r="A153" s="24" t="s">
        <v>304</v>
      </c>
      <c r="B153" s="22" t="s">
        <v>305</v>
      </c>
      <c r="C153" s="22">
        <v>1</v>
      </c>
      <c r="D153" s="22">
        <v>0</v>
      </c>
      <c r="E153" s="25">
        <v>414218515</v>
      </c>
      <c r="F153" s="25">
        <v>541</v>
      </c>
      <c r="G153" s="25">
        <v>765653</v>
      </c>
      <c r="H153" s="25">
        <v>132519699</v>
      </c>
      <c r="I153" s="25">
        <v>244953</v>
      </c>
      <c r="J153" s="28">
        <v>0.65100000000000002</v>
      </c>
      <c r="K153" s="25">
        <v>670</v>
      </c>
      <c r="L153" s="25">
        <v>673</v>
      </c>
      <c r="M153" s="25">
        <v>672</v>
      </c>
      <c r="N153" s="28">
        <v>1.091</v>
      </c>
      <c r="O153" s="28">
        <v>1.6539999999999999</v>
      </c>
      <c r="P153" s="29">
        <v>14928.73</v>
      </c>
      <c r="Q153" s="30">
        <v>9.11E-3</v>
      </c>
      <c r="R153" s="29">
        <v>6975.09</v>
      </c>
      <c r="S153" s="29">
        <v>7953.64</v>
      </c>
      <c r="T153" s="28">
        <v>0.60199999999999998</v>
      </c>
      <c r="U153" s="29">
        <v>8987.09</v>
      </c>
      <c r="V153" s="29">
        <v>8987.09</v>
      </c>
      <c r="W153" s="25">
        <v>6039325</v>
      </c>
      <c r="X153" s="25">
        <v>5902976</v>
      </c>
      <c r="Y153" s="25">
        <v>118059</v>
      </c>
      <c r="Z153" s="25">
        <v>136349</v>
      </c>
      <c r="AA153" s="25">
        <v>2238307</v>
      </c>
      <c r="AB153" s="25">
        <v>0</v>
      </c>
      <c r="AC153" s="25">
        <v>540430</v>
      </c>
      <c r="AD153" s="25">
        <v>867930</v>
      </c>
      <c r="AE153" s="25">
        <v>832802</v>
      </c>
    </row>
    <row r="154" spans="1:31" x14ac:dyDescent="0.3">
      <c r="A154" s="24" t="s">
        <v>306</v>
      </c>
      <c r="B154" s="22" t="s">
        <v>307</v>
      </c>
      <c r="C154" s="22">
        <v>1</v>
      </c>
      <c r="D154" s="22">
        <v>0</v>
      </c>
      <c r="E154" s="25">
        <v>4550375127</v>
      </c>
      <c r="F154" s="25">
        <v>4734</v>
      </c>
      <c r="G154" s="25">
        <v>961211</v>
      </c>
      <c r="H154" s="25">
        <v>1987931945</v>
      </c>
      <c r="I154" s="25">
        <v>419926</v>
      </c>
      <c r="J154" s="28">
        <v>1.117</v>
      </c>
      <c r="K154" s="25">
        <v>5410</v>
      </c>
      <c r="L154" s="25">
        <v>5441</v>
      </c>
      <c r="M154" s="25">
        <v>5426</v>
      </c>
      <c r="N154" s="28">
        <v>1.091</v>
      </c>
      <c r="O154" s="28">
        <v>1.133</v>
      </c>
      <c r="P154" s="29">
        <v>10226.27</v>
      </c>
      <c r="Q154" s="30">
        <v>1.5630000000000002E-2</v>
      </c>
      <c r="R154" s="29">
        <v>15023.72</v>
      </c>
      <c r="S154" s="29">
        <v>0</v>
      </c>
      <c r="T154" s="28">
        <v>0.39</v>
      </c>
      <c r="U154" s="29">
        <v>3988.24</v>
      </c>
      <c r="V154" s="29">
        <v>3988.24</v>
      </c>
      <c r="W154" s="25">
        <v>21640191</v>
      </c>
      <c r="X154" s="25">
        <v>22205720</v>
      </c>
      <c r="Y154" s="25">
        <v>444114</v>
      </c>
      <c r="Z154" s="25">
        <v>444114</v>
      </c>
      <c r="AA154" s="25">
        <v>10086332</v>
      </c>
      <c r="AB154" s="25">
        <v>0</v>
      </c>
      <c r="AC154" s="25">
        <v>3075791</v>
      </c>
      <c r="AD154" s="25">
        <v>4939720</v>
      </c>
      <c r="AE154" s="25">
        <v>4739793</v>
      </c>
    </row>
    <row r="155" spans="1:31" x14ac:dyDescent="0.3">
      <c r="A155" s="24" t="s">
        <v>308</v>
      </c>
      <c r="B155" s="22" t="s">
        <v>309</v>
      </c>
      <c r="C155" s="22">
        <v>1</v>
      </c>
      <c r="D155" s="22">
        <v>0</v>
      </c>
      <c r="E155" s="25">
        <v>933906847</v>
      </c>
      <c r="F155" s="25">
        <v>1715</v>
      </c>
      <c r="G155" s="25">
        <v>544552</v>
      </c>
      <c r="H155" s="25">
        <v>373761722</v>
      </c>
      <c r="I155" s="25">
        <v>217936</v>
      </c>
      <c r="J155" s="28">
        <v>0.57899999999999996</v>
      </c>
      <c r="K155" s="25">
        <v>2042</v>
      </c>
      <c r="L155" s="25">
        <v>2036</v>
      </c>
      <c r="M155" s="25">
        <v>2042</v>
      </c>
      <c r="N155" s="28">
        <v>1.091</v>
      </c>
      <c r="O155" s="28">
        <v>1.46</v>
      </c>
      <c r="P155" s="29">
        <v>13177.72</v>
      </c>
      <c r="Q155" s="30">
        <v>9.1000000000000004E-3</v>
      </c>
      <c r="R155" s="29">
        <v>4955.42</v>
      </c>
      <c r="S155" s="29">
        <v>8222.2999999999993</v>
      </c>
      <c r="T155" s="28">
        <v>0.66600000000000004</v>
      </c>
      <c r="U155" s="29">
        <v>8776.36</v>
      </c>
      <c r="V155" s="29">
        <v>8776.36</v>
      </c>
      <c r="W155" s="25">
        <v>17921328</v>
      </c>
      <c r="X155" s="25">
        <v>16991458</v>
      </c>
      <c r="Y155" s="25">
        <v>339829</v>
      </c>
      <c r="Z155" s="25">
        <v>929870</v>
      </c>
      <c r="AA155" s="25">
        <v>6889380</v>
      </c>
      <c r="AB155" s="25">
        <v>0</v>
      </c>
      <c r="AC155" s="25">
        <v>1855614</v>
      </c>
      <c r="AD155" s="25">
        <v>2980116</v>
      </c>
      <c r="AE155" s="25">
        <v>2859501</v>
      </c>
    </row>
    <row r="156" spans="1:31" x14ac:dyDescent="0.3">
      <c r="A156" s="24" t="s">
        <v>310</v>
      </c>
      <c r="B156" s="22" t="s">
        <v>311</v>
      </c>
      <c r="C156" s="22">
        <v>1</v>
      </c>
      <c r="D156" s="22">
        <v>0</v>
      </c>
      <c r="E156" s="25">
        <v>5376350291</v>
      </c>
      <c r="F156" s="25">
        <v>6606</v>
      </c>
      <c r="G156" s="25">
        <v>813858</v>
      </c>
      <c r="H156" s="25">
        <v>1920889345</v>
      </c>
      <c r="I156" s="25">
        <v>290779</v>
      </c>
      <c r="J156" s="28">
        <v>0.77300000000000002</v>
      </c>
      <c r="K156" s="25">
        <v>8091</v>
      </c>
      <c r="L156" s="25">
        <v>7858</v>
      </c>
      <c r="M156" s="25">
        <v>8091</v>
      </c>
      <c r="N156" s="28">
        <v>1.091</v>
      </c>
      <c r="O156" s="28">
        <v>1.403</v>
      </c>
      <c r="P156" s="29">
        <v>12663.25</v>
      </c>
      <c r="Q156" s="30">
        <v>1.082E-2</v>
      </c>
      <c r="R156" s="29">
        <v>8805.94</v>
      </c>
      <c r="S156" s="29">
        <v>3857.31</v>
      </c>
      <c r="T156" s="28">
        <v>0.51900000000000002</v>
      </c>
      <c r="U156" s="29">
        <v>6572.22</v>
      </c>
      <c r="V156" s="29">
        <v>6572.22</v>
      </c>
      <c r="W156" s="25">
        <v>53175833</v>
      </c>
      <c r="X156" s="25">
        <v>48167967</v>
      </c>
      <c r="Y156" s="25">
        <v>963359</v>
      </c>
      <c r="Z156" s="25">
        <v>5007866</v>
      </c>
      <c r="AA156" s="25">
        <v>21364978</v>
      </c>
      <c r="AB156" s="25">
        <v>0</v>
      </c>
      <c r="AC156" s="25">
        <v>9092043</v>
      </c>
      <c r="AD156" s="25">
        <v>14601821</v>
      </c>
      <c r="AE156" s="25">
        <v>14010838</v>
      </c>
    </row>
    <row r="157" spans="1:31" x14ac:dyDescent="0.3">
      <c r="A157" s="24" t="s">
        <v>312</v>
      </c>
      <c r="B157" s="22" t="s">
        <v>313</v>
      </c>
      <c r="C157" s="22">
        <v>1</v>
      </c>
      <c r="D157" s="22">
        <v>0</v>
      </c>
      <c r="E157" s="25">
        <v>4515579942</v>
      </c>
      <c r="F157" s="25">
        <v>6013</v>
      </c>
      <c r="G157" s="25">
        <v>750969</v>
      </c>
      <c r="H157" s="25">
        <v>1600437462</v>
      </c>
      <c r="I157" s="25">
        <v>266162</v>
      </c>
      <c r="J157" s="28">
        <v>0.70799999999999996</v>
      </c>
      <c r="K157" s="25">
        <v>7321</v>
      </c>
      <c r="L157" s="25">
        <v>7370</v>
      </c>
      <c r="M157" s="25">
        <v>7346</v>
      </c>
      <c r="N157" s="28">
        <v>1.091</v>
      </c>
      <c r="O157" s="28">
        <v>1.341</v>
      </c>
      <c r="P157" s="29">
        <v>12103.65</v>
      </c>
      <c r="Q157" s="30">
        <v>9.9100000000000004E-3</v>
      </c>
      <c r="R157" s="29">
        <v>7442.1</v>
      </c>
      <c r="S157" s="29">
        <v>4661.55</v>
      </c>
      <c r="T157" s="28">
        <v>0.56299999999999994</v>
      </c>
      <c r="U157" s="29">
        <v>6814.35</v>
      </c>
      <c r="V157" s="29">
        <v>6814.35</v>
      </c>
      <c r="W157" s="25">
        <v>50058216</v>
      </c>
      <c r="X157" s="25">
        <v>47541787</v>
      </c>
      <c r="Y157" s="25">
        <v>950835</v>
      </c>
      <c r="Z157" s="25">
        <v>2516429</v>
      </c>
      <c r="AA157" s="25">
        <v>18639404</v>
      </c>
      <c r="AB157" s="25">
        <v>0</v>
      </c>
      <c r="AC157" s="25">
        <v>6686494</v>
      </c>
      <c r="AD157" s="25">
        <v>10738509</v>
      </c>
      <c r="AE157" s="25">
        <v>10303887</v>
      </c>
    </row>
    <row r="158" spans="1:31" x14ac:dyDescent="0.3">
      <c r="A158" s="24" t="s">
        <v>314</v>
      </c>
      <c r="B158" s="22" t="s">
        <v>315</v>
      </c>
      <c r="C158" s="22">
        <v>1</v>
      </c>
      <c r="D158" s="22">
        <v>0</v>
      </c>
      <c r="E158" s="25">
        <v>176374707</v>
      </c>
      <c r="F158" s="25">
        <v>311</v>
      </c>
      <c r="G158" s="25">
        <v>567121</v>
      </c>
      <c r="H158" s="25">
        <v>46777629</v>
      </c>
      <c r="I158" s="25">
        <v>150410</v>
      </c>
      <c r="J158" s="28">
        <v>0.4</v>
      </c>
      <c r="K158" s="25">
        <v>390</v>
      </c>
      <c r="L158" s="25">
        <v>407</v>
      </c>
      <c r="M158" s="25">
        <v>399</v>
      </c>
      <c r="N158" s="28">
        <v>1</v>
      </c>
      <c r="O158" s="28">
        <v>1.869</v>
      </c>
      <c r="P158" s="29">
        <v>15462.23</v>
      </c>
      <c r="Q158" s="30">
        <v>9.1000000000000004E-3</v>
      </c>
      <c r="R158" s="29">
        <v>5160.8</v>
      </c>
      <c r="S158" s="29">
        <v>10301.43</v>
      </c>
      <c r="T158" s="28">
        <v>0.86799999999999999</v>
      </c>
      <c r="U158" s="29">
        <v>13421.21</v>
      </c>
      <c r="V158" s="29">
        <v>13421.21</v>
      </c>
      <c r="W158" s="25">
        <v>5355063</v>
      </c>
      <c r="X158" s="25">
        <v>5433779</v>
      </c>
      <c r="Y158" s="25">
        <v>108675</v>
      </c>
      <c r="Z158" s="25">
        <v>108675</v>
      </c>
      <c r="AA158" s="25">
        <v>1224623</v>
      </c>
      <c r="AB158" s="25">
        <v>0</v>
      </c>
      <c r="AC158" s="25">
        <v>764638</v>
      </c>
      <c r="AD158" s="25">
        <v>1228008</v>
      </c>
      <c r="AE158" s="25">
        <v>1178307</v>
      </c>
    </row>
    <row r="159" spans="1:31" x14ac:dyDescent="0.3">
      <c r="A159" s="24" t="s">
        <v>316</v>
      </c>
      <c r="B159" s="22" t="s">
        <v>317</v>
      </c>
      <c r="C159" s="22">
        <v>1</v>
      </c>
      <c r="D159" s="22">
        <v>0</v>
      </c>
      <c r="E159" s="25">
        <v>608069767</v>
      </c>
      <c r="F159" s="25">
        <v>125</v>
      </c>
      <c r="G159" s="25">
        <v>4864558</v>
      </c>
      <c r="H159" s="25">
        <v>50335571</v>
      </c>
      <c r="I159" s="25">
        <v>402684</v>
      </c>
      <c r="J159" s="28">
        <v>1.071</v>
      </c>
      <c r="K159" s="25">
        <v>203</v>
      </c>
      <c r="L159" s="25">
        <v>199</v>
      </c>
      <c r="M159" s="25">
        <v>203</v>
      </c>
      <c r="N159" s="28">
        <v>1</v>
      </c>
      <c r="O159" s="28">
        <v>1.7609999999999999</v>
      </c>
      <c r="P159" s="29">
        <v>14568.75</v>
      </c>
      <c r="Q159" s="30">
        <v>1.499E-2</v>
      </c>
      <c r="R159" s="29">
        <v>72919.72</v>
      </c>
      <c r="S159" s="29">
        <v>0</v>
      </c>
      <c r="T159" s="28">
        <v>0</v>
      </c>
      <c r="U159" s="29">
        <v>0</v>
      </c>
      <c r="V159" s="29">
        <v>500</v>
      </c>
      <c r="W159" s="25">
        <v>101500</v>
      </c>
      <c r="X159" s="25">
        <v>486097</v>
      </c>
      <c r="Y159" s="25">
        <v>9721</v>
      </c>
      <c r="Z159" s="25">
        <v>9721</v>
      </c>
      <c r="AA159" s="25">
        <v>76400</v>
      </c>
      <c r="AB159" s="25">
        <v>0</v>
      </c>
      <c r="AC159" s="25">
        <v>68497</v>
      </c>
      <c r="AD159" s="25">
        <v>110006</v>
      </c>
      <c r="AE159" s="25">
        <v>105553</v>
      </c>
    </row>
    <row r="160" spans="1:31" x14ac:dyDescent="0.3">
      <c r="A160" s="24" t="s">
        <v>318</v>
      </c>
      <c r="B160" s="22" t="s">
        <v>319</v>
      </c>
      <c r="C160" s="22">
        <v>1</v>
      </c>
      <c r="D160" s="22">
        <v>0</v>
      </c>
      <c r="E160" s="25">
        <v>355684665</v>
      </c>
      <c r="F160" s="25">
        <v>102</v>
      </c>
      <c r="G160" s="25">
        <v>3487104</v>
      </c>
      <c r="H160" s="25">
        <v>17522310</v>
      </c>
      <c r="I160" s="25">
        <v>171787</v>
      </c>
      <c r="J160" s="28">
        <v>0.45700000000000002</v>
      </c>
      <c r="K160" s="25">
        <v>133</v>
      </c>
      <c r="L160" s="25">
        <v>121</v>
      </c>
      <c r="M160" s="25">
        <v>133</v>
      </c>
      <c r="N160" s="28">
        <v>1</v>
      </c>
      <c r="O160" s="28">
        <v>1.99</v>
      </c>
      <c r="P160" s="29">
        <v>16463.27</v>
      </c>
      <c r="Q160" s="30">
        <v>9.1000000000000004E-3</v>
      </c>
      <c r="R160" s="29">
        <v>31732.639999999999</v>
      </c>
      <c r="S160" s="29">
        <v>0</v>
      </c>
      <c r="T160" s="28">
        <v>0.20100000000000001</v>
      </c>
      <c r="U160" s="29">
        <v>3309.11</v>
      </c>
      <c r="V160" s="29">
        <v>3309.11</v>
      </c>
      <c r="W160" s="25">
        <v>440112</v>
      </c>
      <c r="X160" s="25">
        <v>1006386</v>
      </c>
      <c r="Y160" s="25">
        <v>20127</v>
      </c>
      <c r="Z160" s="25">
        <v>20127</v>
      </c>
      <c r="AA160" s="25">
        <v>141599</v>
      </c>
      <c r="AB160" s="25">
        <v>0</v>
      </c>
      <c r="AC160" s="25">
        <v>56421</v>
      </c>
      <c r="AD160" s="25">
        <v>90612</v>
      </c>
      <c r="AE160" s="25">
        <v>86944</v>
      </c>
    </row>
    <row r="161" spans="1:31" x14ac:dyDescent="0.3">
      <c r="A161" s="24" t="s">
        <v>320</v>
      </c>
      <c r="B161" s="22" t="s">
        <v>321</v>
      </c>
      <c r="C161" s="22">
        <v>1</v>
      </c>
      <c r="D161" s="22">
        <v>0</v>
      </c>
      <c r="E161" s="25">
        <v>246888378</v>
      </c>
      <c r="F161" s="25">
        <v>672</v>
      </c>
      <c r="G161" s="25">
        <v>367393</v>
      </c>
      <c r="H161" s="25">
        <v>95462401</v>
      </c>
      <c r="I161" s="25">
        <v>142057</v>
      </c>
      <c r="J161" s="28">
        <v>0.377</v>
      </c>
      <c r="K161" s="25">
        <v>930</v>
      </c>
      <c r="L161" s="25">
        <v>937</v>
      </c>
      <c r="M161" s="25">
        <v>934</v>
      </c>
      <c r="N161" s="28">
        <v>1</v>
      </c>
      <c r="O161" s="28">
        <v>1.7529999999999999</v>
      </c>
      <c r="P161" s="29">
        <v>14502.56</v>
      </c>
      <c r="Q161" s="30">
        <v>9.1000000000000004E-3</v>
      </c>
      <c r="R161" s="29">
        <v>3343.27</v>
      </c>
      <c r="S161" s="29">
        <v>11159.29</v>
      </c>
      <c r="T161" s="28">
        <v>0.93</v>
      </c>
      <c r="U161" s="29">
        <v>13487.38</v>
      </c>
      <c r="V161" s="29">
        <v>13487.38</v>
      </c>
      <c r="W161" s="25">
        <v>12597213</v>
      </c>
      <c r="X161" s="25">
        <v>11975558</v>
      </c>
      <c r="Y161" s="25">
        <v>239511</v>
      </c>
      <c r="Z161" s="25">
        <v>621655</v>
      </c>
      <c r="AA161" s="25">
        <v>3367528</v>
      </c>
      <c r="AB161" s="25">
        <v>1966</v>
      </c>
      <c r="AC161" s="25">
        <v>910704</v>
      </c>
      <c r="AD161" s="25">
        <v>1462590</v>
      </c>
      <c r="AE161" s="25">
        <v>1403394</v>
      </c>
    </row>
    <row r="162" spans="1:31" x14ac:dyDescent="0.3">
      <c r="A162" s="24" t="s">
        <v>322</v>
      </c>
      <c r="B162" s="22" t="s">
        <v>323</v>
      </c>
      <c r="C162" s="22">
        <v>0</v>
      </c>
      <c r="D162" s="22">
        <v>0</v>
      </c>
      <c r="E162" s="25">
        <v>359867953</v>
      </c>
      <c r="F162" s="25">
        <v>48</v>
      </c>
      <c r="G162" s="25">
        <v>7497249</v>
      </c>
      <c r="H162" s="25">
        <v>8589523</v>
      </c>
      <c r="I162" s="25">
        <v>178948</v>
      </c>
      <c r="J162" s="28">
        <v>0.47599999999999998</v>
      </c>
      <c r="K162" s="25">
        <v>47</v>
      </c>
      <c r="L162" s="25">
        <v>49</v>
      </c>
      <c r="M162" s="25">
        <v>48</v>
      </c>
      <c r="N162" s="28">
        <v>1</v>
      </c>
      <c r="O162" s="28">
        <v>1.7290000000000001</v>
      </c>
      <c r="P162" s="29">
        <v>14304.01</v>
      </c>
      <c r="Q162" s="30">
        <v>9.1000000000000004E-3</v>
      </c>
      <c r="R162" s="29">
        <v>68224.960000000006</v>
      </c>
      <c r="S162" s="29">
        <v>0</v>
      </c>
      <c r="T162" s="28">
        <v>0</v>
      </c>
      <c r="U162" s="29">
        <v>0</v>
      </c>
      <c r="V162" s="29">
        <v>500</v>
      </c>
      <c r="W162" s="25">
        <v>24000</v>
      </c>
      <c r="X162" s="25">
        <v>351378</v>
      </c>
      <c r="Y162" s="25">
        <v>7027</v>
      </c>
      <c r="Z162" s="25">
        <v>7027</v>
      </c>
      <c r="AA162" s="25">
        <v>29200</v>
      </c>
      <c r="AB162" s="25">
        <v>0</v>
      </c>
      <c r="AC162" s="25">
        <v>27093</v>
      </c>
      <c r="AD162" s="25">
        <v>43511</v>
      </c>
      <c r="AE162" s="25">
        <v>41750</v>
      </c>
    </row>
    <row r="163" spans="1:31" x14ac:dyDescent="0.3">
      <c r="A163" s="24" t="s">
        <v>324</v>
      </c>
      <c r="B163" s="22" t="s">
        <v>325</v>
      </c>
      <c r="C163" s="22">
        <v>1</v>
      </c>
      <c r="D163" s="22">
        <v>0</v>
      </c>
      <c r="E163" s="25">
        <v>2573314764</v>
      </c>
      <c r="F163" s="25">
        <v>544</v>
      </c>
      <c r="G163" s="25">
        <v>4730358</v>
      </c>
      <c r="H163" s="25">
        <v>250929160</v>
      </c>
      <c r="I163" s="25">
        <v>461266</v>
      </c>
      <c r="J163" s="28">
        <v>1.2270000000000001</v>
      </c>
      <c r="K163" s="25">
        <v>660</v>
      </c>
      <c r="L163" s="25">
        <v>672</v>
      </c>
      <c r="M163" s="25">
        <v>666</v>
      </c>
      <c r="N163" s="28">
        <v>1</v>
      </c>
      <c r="O163" s="28">
        <v>1.7430000000000001</v>
      </c>
      <c r="P163" s="29">
        <v>14419.83</v>
      </c>
      <c r="Q163" s="30">
        <v>1.7170000000000001E-2</v>
      </c>
      <c r="R163" s="29">
        <v>81220.240000000005</v>
      </c>
      <c r="S163" s="29">
        <v>0</v>
      </c>
      <c r="T163" s="28">
        <v>3.1E-2</v>
      </c>
      <c r="U163" s="29">
        <v>447.01</v>
      </c>
      <c r="V163" s="29">
        <v>500</v>
      </c>
      <c r="W163" s="25">
        <v>333000</v>
      </c>
      <c r="X163" s="25">
        <v>2024707</v>
      </c>
      <c r="Y163" s="25">
        <v>40494</v>
      </c>
      <c r="Z163" s="25">
        <v>40494</v>
      </c>
      <c r="AA163" s="25">
        <v>678792</v>
      </c>
      <c r="AB163" s="25">
        <v>0</v>
      </c>
      <c r="AC163" s="25">
        <v>372604</v>
      </c>
      <c r="AD163" s="25">
        <v>598402</v>
      </c>
      <c r="AE163" s="25">
        <v>574182</v>
      </c>
    </row>
    <row r="164" spans="1:31" x14ac:dyDescent="0.3">
      <c r="A164" s="24" t="s">
        <v>326</v>
      </c>
      <c r="B164" s="22" t="s">
        <v>327</v>
      </c>
      <c r="C164" s="22">
        <v>1</v>
      </c>
      <c r="D164" s="22">
        <v>0</v>
      </c>
      <c r="E164" s="25">
        <v>894901425</v>
      </c>
      <c r="F164" s="25">
        <v>215</v>
      </c>
      <c r="G164" s="25">
        <v>4162332</v>
      </c>
      <c r="H164" s="25">
        <v>54425173</v>
      </c>
      <c r="I164" s="25">
        <v>253140</v>
      </c>
      <c r="J164" s="28">
        <v>0.67300000000000004</v>
      </c>
      <c r="K164" s="25">
        <v>269</v>
      </c>
      <c r="L164" s="25">
        <v>260</v>
      </c>
      <c r="M164" s="25">
        <v>269</v>
      </c>
      <c r="N164" s="28">
        <v>1</v>
      </c>
      <c r="O164" s="28">
        <v>1.99</v>
      </c>
      <c r="P164" s="29">
        <v>16463.27</v>
      </c>
      <c r="Q164" s="30">
        <v>9.4199999999999996E-3</v>
      </c>
      <c r="R164" s="29">
        <v>39209.160000000003</v>
      </c>
      <c r="S164" s="29">
        <v>0</v>
      </c>
      <c r="T164" s="28">
        <v>0.11700000000000001</v>
      </c>
      <c r="U164" s="29">
        <v>1926.2</v>
      </c>
      <c r="V164" s="29">
        <v>1926.2</v>
      </c>
      <c r="W164" s="25">
        <v>518148</v>
      </c>
      <c r="X164" s="25">
        <v>874737</v>
      </c>
      <c r="Y164" s="25">
        <v>17494</v>
      </c>
      <c r="Z164" s="25">
        <v>17494</v>
      </c>
      <c r="AA164" s="25">
        <v>169876</v>
      </c>
      <c r="AB164" s="25">
        <v>0</v>
      </c>
      <c r="AC164" s="25">
        <v>98839</v>
      </c>
      <c r="AD164" s="25">
        <v>158735</v>
      </c>
      <c r="AE164" s="25">
        <v>152310</v>
      </c>
    </row>
    <row r="165" spans="1:31" x14ac:dyDescent="0.3">
      <c r="A165" s="24" t="s">
        <v>328</v>
      </c>
      <c r="B165" s="22" t="s">
        <v>329</v>
      </c>
      <c r="C165" s="22">
        <v>1</v>
      </c>
      <c r="D165" s="22">
        <v>0</v>
      </c>
      <c r="E165" s="25">
        <v>1237540953</v>
      </c>
      <c r="F165" s="25">
        <v>700</v>
      </c>
      <c r="G165" s="25">
        <v>1767915</v>
      </c>
      <c r="H165" s="25">
        <v>126233510</v>
      </c>
      <c r="I165" s="25">
        <v>180333</v>
      </c>
      <c r="J165" s="28">
        <v>0.47899999999999998</v>
      </c>
      <c r="K165" s="25">
        <v>869</v>
      </c>
      <c r="L165" s="25">
        <v>912</v>
      </c>
      <c r="M165" s="25">
        <v>891</v>
      </c>
      <c r="N165" s="28">
        <v>1</v>
      </c>
      <c r="O165" s="28">
        <v>1.931</v>
      </c>
      <c r="P165" s="29">
        <v>15975.16</v>
      </c>
      <c r="Q165" s="30">
        <v>9.1000000000000004E-3</v>
      </c>
      <c r="R165" s="29">
        <v>16088.02</v>
      </c>
      <c r="S165" s="29">
        <v>0</v>
      </c>
      <c r="T165" s="28">
        <v>0.41699999999999998</v>
      </c>
      <c r="U165" s="29">
        <v>6661.64</v>
      </c>
      <c r="V165" s="29">
        <v>6661.64</v>
      </c>
      <c r="W165" s="25">
        <v>5935522</v>
      </c>
      <c r="X165" s="25">
        <v>6161043</v>
      </c>
      <c r="Y165" s="25">
        <v>123220</v>
      </c>
      <c r="Z165" s="25">
        <v>123220</v>
      </c>
      <c r="AA165" s="25">
        <v>2026324</v>
      </c>
      <c r="AB165" s="25">
        <v>1979</v>
      </c>
      <c r="AC165" s="25">
        <v>560992</v>
      </c>
      <c r="AD165" s="25">
        <v>900953</v>
      </c>
      <c r="AE165" s="25">
        <v>864488</v>
      </c>
    </row>
    <row r="166" spans="1:31" x14ac:dyDescent="0.3">
      <c r="A166" s="24" t="s">
        <v>330</v>
      </c>
      <c r="B166" s="22" t="s">
        <v>331</v>
      </c>
      <c r="C166" s="22">
        <v>1</v>
      </c>
      <c r="D166" s="22">
        <v>0</v>
      </c>
      <c r="E166" s="25">
        <v>508934333</v>
      </c>
      <c r="F166" s="25">
        <v>242</v>
      </c>
      <c r="G166" s="25">
        <v>2103034</v>
      </c>
      <c r="H166" s="25">
        <v>64859123</v>
      </c>
      <c r="I166" s="25">
        <v>268012</v>
      </c>
      <c r="J166" s="28">
        <v>0.71199999999999997</v>
      </c>
      <c r="K166" s="25">
        <v>307</v>
      </c>
      <c r="L166" s="25">
        <v>334</v>
      </c>
      <c r="M166" s="25">
        <v>321</v>
      </c>
      <c r="N166" s="28">
        <v>1</v>
      </c>
      <c r="O166" s="28">
        <v>1.9059999999999999</v>
      </c>
      <c r="P166" s="29">
        <v>15768.33</v>
      </c>
      <c r="Q166" s="30">
        <v>9.9600000000000001E-3</v>
      </c>
      <c r="R166" s="29">
        <v>20946.21</v>
      </c>
      <c r="S166" s="29">
        <v>0</v>
      </c>
      <c r="T166" s="28">
        <v>0.30099999999999999</v>
      </c>
      <c r="U166" s="29">
        <v>4746.26</v>
      </c>
      <c r="V166" s="29">
        <v>4746.26</v>
      </c>
      <c r="W166" s="25">
        <v>1523550</v>
      </c>
      <c r="X166" s="25">
        <v>1944908</v>
      </c>
      <c r="Y166" s="25">
        <v>38898</v>
      </c>
      <c r="Z166" s="25">
        <v>38898</v>
      </c>
      <c r="AA166" s="25">
        <v>713608</v>
      </c>
      <c r="AB166" s="25">
        <v>0</v>
      </c>
      <c r="AC166" s="25">
        <v>315774</v>
      </c>
      <c r="AD166" s="25">
        <v>507133</v>
      </c>
      <c r="AE166" s="25">
        <v>486607</v>
      </c>
    </row>
    <row r="167" spans="1:31" x14ac:dyDescent="0.3">
      <c r="A167" s="24" t="s">
        <v>332</v>
      </c>
      <c r="B167" s="22" t="s">
        <v>333</v>
      </c>
      <c r="C167" s="22">
        <v>1</v>
      </c>
      <c r="D167" s="22">
        <v>1</v>
      </c>
      <c r="E167" s="25">
        <v>581147158</v>
      </c>
      <c r="F167" s="25">
        <v>370</v>
      </c>
      <c r="G167" s="25">
        <v>1570667</v>
      </c>
      <c r="H167" s="25">
        <v>106603732</v>
      </c>
      <c r="I167" s="25">
        <v>288118</v>
      </c>
      <c r="J167" s="28">
        <v>0.76600000000000001</v>
      </c>
      <c r="K167" s="25">
        <v>461</v>
      </c>
      <c r="L167" s="25">
        <v>451</v>
      </c>
      <c r="M167" s="25">
        <v>461</v>
      </c>
      <c r="N167" s="28">
        <v>1</v>
      </c>
      <c r="O167" s="28">
        <v>1.913</v>
      </c>
      <c r="P167" s="29">
        <v>15826.24</v>
      </c>
      <c r="Q167" s="30">
        <v>1.072E-2</v>
      </c>
      <c r="R167" s="29">
        <v>16837.55</v>
      </c>
      <c r="S167" s="29">
        <v>0</v>
      </c>
      <c r="T167" s="28">
        <v>0.38500000000000001</v>
      </c>
      <c r="U167" s="29">
        <v>6093.1</v>
      </c>
      <c r="V167" s="29">
        <v>6093.1</v>
      </c>
      <c r="W167" s="25">
        <v>2808920</v>
      </c>
      <c r="X167" s="25">
        <v>4965116</v>
      </c>
      <c r="Y167" s="25">
        <v>99302</v>
      </c>
      <c r="Z167" s="25">
        <v>99302</v>
      </c>
      <c r="AA167" s="25">
        <v>1644596</v>
      </c>
      <c r="AB167" s="25">
        <v>2019</v>
      </c>
      <c r="AC167" s="25">
        <v>807414</v>
      </c>
      <c r="AD167" s="25">
        <v>1296706</v>
      </c>
      <c r="AE167" s="25">
        <v>1244224</v>
      </c>
    </row>
    <row r="168" spans="1:31" x14ac:dyDescent="0.3">
      <c r="A168" s="24" t="s">
        <v>334</v>
      </c>
      <c r="B168" s="22" t="s">
        <v>335</v>
      </c>
      <c r="C168" s="22">
        <v>1</v>
      </c>
      <c r="D168" s="22">
        <v>0</v>
      </c>
      <c r="E168" s="25">
        <v>695069107</v>
      </c>
      <c r="F168" s="25">
        <v>690</v>
      </c>
      <c r="G168" s="25">
        <v>1007346</v>
      </c>
      <c r="H168" s="25">
        <v>125972061</v>
      </c>
      <c r="I168" s="25">
        <v>182568</v>
      </c>
      <c r="J168" s="28">
        <v>0.48499999999999999</v>
      </c>
      <c r="K168" s="25">
        <v>835</v>
      </c>
      <c r="L168" s="25">
        <v>869</v>
      </c>
      <c r="M168" s="25">
        <v>852</v>
      </c>
      <c r="N168" s="28">
        <v>1</v>
      </c>
      <c r="O168" s="28">
        <v>1.875</v>
      </c>
      <c r="P168" s="29">
        <v>15511.87</v>
      </c>
      <c r="Q168" s="30">
        <v>9.1000000000000004E-3</v>
      </c>
      <c r="R168" s="29">
        <v>9166.84</v>
      </c>
      <c r="S168" s="29">
        <v>6345.03</v>
      </c>
      <c r="T168" s="28">
        <v>0.56399999999999995</v>
      </c>
      <c r="U168" s="29">
        <v>8748.69</v>
      </c>
      <c r="V168" s="29">
        <v>8748.69</v>
      </c>
      <c r="W168" s="25">
        <v>7453884</v>
      </c>
      <c r="X168" s="25">
        <v>7580281</v>
      </c>
      <c r="Y168" s="25">
        <v>151605</v>
      </c>
      <c r="Z168" s="25">
        <v>151605</v>
      </c>
      <c r="AA168" s="25">
        <v>3151778</v>
      </c>
      <c r="AB168" s="25">
        <v>0</v>
      </c>
      <c r="AC168" s="25">
        <v>1002228</v>
      </c>
      <c r="AD168" s="25">
        <v>1609578</v>
      </c>
      <c r="AE168" s="25">
        <v>1544433</v>
      </c>
    </row>
    <row r="169" spans="1:31" x14ac:dyDescent="0.3">
      <c r="A169" s="24" t="s">
        <v>336</v>
      </c>
      <c r="B169" s="22" t="s">
        <v>337</v>
      </c>
      <c r="C169" s="22">
        <v>1</v>
      </c>
      <c r="D169" s="22">
        <v>0</v>
      </c>
      <c r="E169" s="25">
        <v>245823959</v>
      </c>
      <c r="F169" s="25">
        <v>483</v>
      </c>
      <c r="G169" s="25">
        <v>508952</v>
      </c>
      <c r="H169" s="25">
        <v>71103871</v>
      </c>
      <c r="I169" s="25">
        <v>147212</v>
      </c>
      <c r="J169" s="28">
        <v>0.39100000000000001</v>
      </c>
      <c r="K169" s="25">
        <v>665</v>
      </c>
      <c r="L169" s="25">
        <v>662</v>
      </c>
      <c r="M169" s="25">
        <v>665</v>
      </c>
      <c r="N169" s="28">
        <v>1</v>
      </c>
      <c r="O169" s="28">
        <v>1.8540000000000001</v>
      </c>
      <c r="P169" s="29">
        <v>15338.14</v>
      </c>
      <c r="Q169" s="30">
        <v>9.1000000000000004E-3</v>
      </c>
      <c r="R169" s="29">
        <v>4631.46</v>
      </c>
      <c r="S169" s="29">
        <v>10706.68</v>
      </c>
      <c r="T169" s="28">
        <v>0.89200000000000002</v>
      </c>
      <c r="U169" s="29">
        <v>13681.62</v>
      </c>
      <c r="V169" s="29">
        <v>13681.62</v>
      </c>
      <c r="W169" s="25">
        <v>9098278</v>
      </c>
      <c r="X169" s="25">
        <v>8679713</v>
      </c>
      <c r="Y169" s="25">
        <v>173594</v>
      </c>
      <c r="Z169" s="25">
        <v>418565</v>
      </c>
      <c r="AA169" s="25">
        <v>2762631</v>
      </c>
      <c r="AB169" s="25">
        <v>0</v>
      </c>
      <c r="AC169" s="25">
        <v>560299</v>
      </c>
      <c r="AD169" s="25">
        <v>899840</v>
      </c>
      <c r="AE169" s="25">
        <v>863420</v>
      </c>
    </row>
    <row r="170" spans="1:31" x14ac:dyDescent="0.3">
      <c r="A170" s="24" t="s">
        <v>338</v>
      </c>
      <c r="B170" s="22" t="s">
        <v>339</v>
      </c>
      <c r="C170" s="22">
        <v>1</v>
      </c>
      <c r="D170" s="22">
        <v>0</v>
      </c>
      <c r="E170" s="25">
        <v>234404073</v>
      </c>
      <c r="F170" s="25">
        <v>1320</v>
      </c>
      <c r="G170" s="25">
        <v>177578</v>
      </c>
      <c r="H170" s="25">
        <v>82361756</v>
      </c>
      <c r="I170" s="25">
        <v>62395</v>
      </c>
      <c r="J170" s="28">
        <v>0.16500000000000001</v>
      </c>
      <c r="K170" s="25">
        <v>1685</v>
      </c>
      <c r="L170" s="25">
        <v>1635</v>
      </c>
      <c r="M170" s="25">
        <v>1685</v>
      </c>
      <c r="N170" s="28">
        <v>1</v>
      </c>
      <c r="O170" s="28">
        <v>1.952</v>
      </c>
      <c r="P170" s="29">
        <v>16148.89</v>
      </c>
      <c r="Q170" s="30">
        <v>9.1000000000000004E-3</v>
      </c>
      <c r="R170" s="29">
        <v>1615.95</v>
      </c>
      <c r="S170" s="29">
        <v>14532.94</v>
      </c>
      <c r="T170" s="28">
        <v>0.93</v>
      </c>
      <c r="U170" s="29">
        <v>15018.46</v>
      </c>
      <c r="V170" s="29">
        <v>15018.46</v>
      </c>
      <c r="W170" s="25">
        <v>25306106</v>
      </c>
      <c r="X170" s="25">
        <v>22931757</v>
      </c>
      <c r="Y170" s="25">
        <v>458635</v>
      </c>
      <c r="Z170" s="25">
        <v>2374349</v>
      </c>
      <c r="AA170" s="25">
        <v>7672188</v>
      </c>
      <c r="AB170" s="25">
        <v>0</v>
      </c>
      <c r="AC170" s="25">
        <v>2638239</v>
      </c>
      <c r="AD170" s="25">
        <v>4237011</v>
      </c>
      <c r="AE170" s="25">
        <v>4065526</v>
      </c>
    </row>
    <row r="171" spans="1:31" x14ac:dyDescent="0.3">
      <c r="A171" s="24" t="s">
        <v>340</v>
      </c>
      <c r="B171" s="22" t="s">
        <v>341</v>
      </c>
      <c r="C171" s="22">
        <v>1</v>
      </c>
      <c r="D171" s="22">
        <v>0</v>
      </c>
      <c r="E171" s="25">
        <v>2480200646</v>
      </c>
      <c r="F171" s="25">
        <v>1043</v>
      </c>
      <c r="G171" s="25">
        <v>2377948</v>
      </c>
      <c r="H171" s="25">
        <v>326854889</v>
      </c>
      <c r="I171" s="25">
        <v>313379</v>
      </c>
      <c r="J171" s="28">
        <v>0.83299999999999996</v>
      </c>
      <c r="K171" s="25">
        <v>1232</v>
      </c>
      <c r="L171" s="25">
        <v>1256</v>
      </c>
      <c r="M171" s="25">
        <v>1244</v>
      </c>
      <c r="N171" s="28">
        <v>1</v>
      </c>
      <c r="O171" s="28">
        <v>1.827</v>
      </c>
      <c r="P171" s="29">
        <v>15114.77</v>
      </c>
      <c r="Q171" s="30">
        <v>1.166E-2</v>
      </c>
      <c r="R171" s="29">
        <v>27726.87</v>
      </c>
      <c r="S171" s="29">
        <v>0</v>
      </c>
      <c r="T171" s="28">
        <v>0.23899999999999999</v>
      </c>
      <c r="U171" s="29">
        <v>3612.43</v>
      </c>
      <c r="V171" s="29">
        <v>3612.43</v>
      </c>
      <c r="W171" s="25">
        <v>4493863</v>
      </c>
      <c r="X171" s="25">
        <v>7571314</v>
      </c>
      <c r="Y171" s="25">
        <v>151426</v>
      </c>
      <c r="Z171" s="25">
        <v>151426</v>
      </c>
      <c r="AA171" s="25">
        <v>3139443</v>
      </c>
      <c r="AB171" s="25">
        <v>1966</v>
      </c>
      <c r="AC171" s="25">
        <v>995136</v>
      </c>
      <c r="AD171" s="25">
        <v>1598188</v>
      </c>
      <c r="AE171" s="25">
        <v>1533504</v>
      </c>
    </row>
    <row r="172" spans="1:31" x14ac:dyDescent="0.3">
      <c r="A172" s="24" t="s">
        <v>342</v>
      </c>
      <c r="B172" s="22" t="s">
        <v>343</v>
      </c>
      <c r="C172" s="22">
        <v>1</v>
      </c>
      <c r="D172" s="22">
        <v>0</v>
      </c>
      <c r="E172" s="25">
        <v>951528252</v>
      </c>
      <c r="F172" s="25">
        <v>2158</v>
      </c>
      <c r="G172" s="25">
        <v>440930</v>
      </c>
      <c r="H172" s="25">
        <v>331945273</v>
      </c>
      <c r="I172" s="25">
        <v>153820</v>
      </c>
      <c r="J172" s="28">
        <v>0.40899999999999997</v>
      </c>
      <c r="K172" s="25">
        <v>2653</v>
      </c>
      <c r="L172" s="25">
        <v>2667</v>
      </c>
      <c r="M172" s="25">
        <v>2660</v>
      </c>
      <c r="N172" s="28">
        <v>1</v>
      </c>
      <c r="O172" s="28">
        <v>1.841</v>
      </c>
      <c r="P172" s="29">
        <v>15230.59</v>
      </c>
      <c r="Q172" s="30">
        <v>9.1000000000000004E-3</v>
      </c>
      <c r="R172" s="29">
        <v>4012.46</v>
      </c>
      <c r="S172" s="29">
        <v>11218.13</v>
      </c>
      <c r="T172" s="28">
        <v>0.92</v>
      </c>
      <c r="U172" s="29">
        <v>14012.14</v>
      </c>
      <c r="V172" s="29">
        <v>14012.14</v>
      </c>
      <c r="W172" s="25">
        <v>37272293</v>
      </c>
      <c r="X172" s="25">
        <v>35911008</v>
      </c>
      <c r="Y172" s="25">
        <v>718220</v>
      </c>
      <c r="Z172" s="25">
        <v>1361285</v>
      </c>
      <c r="AA172" s="25">
        <v>9376681</v>
      </c>
      <c r="AB172" s="25">
        <v>1966</v>
      </c>
      <c r="AC172" s="25">
        <v>2827401</v>
      </c>
      <c r="AD172" s="25">
        <v>4540806</v>
      </c>
      <c r="AE172" s="25">
        <v>4357024</v>
      </c>
    </row>
    <row r="173" spans="1:31" x14ac:dyDescent="0.3">
      <c r="A173" s="24" t="s">
        <v>344</v>
      </c>
      <c r="B173" s="22" t="s">
        <v>345</v>
      </c>
      <c r="C173" s="22">
        <v>1</v>
      </c>
      <c r="D173" s="22">
        <v>0</v>
      </c>
      <c r="E173" s="25">
        <v>214923636</v>
      </c>
      <c r="F173" s="25">
        <v>738</v>
      </c>
      <c r="G173" s="25">
        <v>291224</v>
      </c>
      <c r="H173" s="25">
        <v>92311851</v>
      </c>
      <c r="I173" s="25">
        <v>125083</v>
      </c>
      <c r="J173" s="28">
        <v>0.33200000000000002</v>
      </c>
      <c r="K173" s="25">
        <v>903</v>
      </c>
      <c r="L173" s="25">
        <v>889</v>
      </c>
      <c r="M173" s="25">
        <v>903</v>
      </c>
      <c r="N173" s="28">
        <v>1</v>
      </c>
      <c r="O173" s="28">
        <v>1.9019999999999999</v>
      </c>
      <c r="P173" s="29">
        <v>15735.24</v>
      </c>
      <c r="Q173" s="30">
        <v>9.1000000000000004E-3</v>
      </c>
      <c r="R173" s="29">
        <v>2650.13</v>
      </c>
      <c r="S173" s="29">
        <v>13085.11</v>
      </c>
      <c r="T173" s="28">
        <v>0.93</v>
      </c>
      <c r="U173" s="29">
        <v>14633.77</v>
      </c>
      <c r="V173" s="29">
        <v>14633.77</v>
      </c>
      <c r="W173" s="25">
        <v>13214295</v>
      </c>
      <c r="X173" s="25">
        <v>12397158</v>
      </c>
      <c r="Y173" s="25">
        <v>247943</v>
      </c>
      <c r="Z173" s="25">
        <v>817137</v>
      </c>
      <c r="AA173" s="25">
        <v>3982736</v>
      </c>
      <c r="AB173" s="25">
        <v>0</v>
      </c>
      <c r="AC173" s="25">
        <v>1067380</v>
      </c>
      <c r="AD173" s="25">
        <v>1714212</v>
      </c>
      <c r="AE173" s="25">
        <v>1644832</v>
      </c>
    </row>
    <row r="174" spans="1:31" x14ac:dyDescent="0.3">
      <c r="A174" s="24" t="s">
        <v>346</v>
      </c>
      <c r="B174" s="22" t="s">
        <v>347</v>
      </c>
      <c r="C174" s="22">
        <v>1</v>
      </c>
      <c r="D174" s="22">
        <v>0</v>
      </c>
      <c r="E174" s="25">
        <v>177553671</v>
      </c>
      <c r="F174" s="25">
        <v>206</v>
      </c>
      <c r="G174" s="25">
        <v>861911</v>
      </c>
      <c r="H174" s="25">
        <v>35891104</v>
      </c>
      <c r="I174" s="25">
        <v>174228</v>
      </c>
      <c r="J174" s="28">
        <v>0.46300000000000002</v>
      </c>
      <c r="K174" s="25">
        <v>205</v>
      </c>
      <c r="L174" s="25">
        <v>249</v>
      </c>
      <c r="M174" s="25">
        <v>227</v>
      </c>
      <c r="N174" s="28">
        <v>1</v>
      </c>
      <c r="O174" s="28">
        <v>2</v>
      </c>
      <c r="P174" s="29">
        <v>16546</v>
      </c>
      <c r="Q174" s="30">
        <v>9.1000000000000004E-3</v>
      </c>
      <c r="R174" s="29">
        <v>7843.39</v>
      </c>
      <c r="S174" s="29">
        <v>8702.61</v>
      </c>
      <c r="T174" s="28">
        <v>0.625</v>
      </c>
      <c r="U174" s="29">
        <v>10341.25</v>
      </c>
      <c r="V174" s="29">
        <v>10341.25</v>
      </c>
      <c r="W174" s="25">
        <v>2347464</v>
      </c>
      <c r="X174" s="25">
        <v>3938611</v>
      </c>
      <c r="Y174" s="25">
        <v>78772</v>
      </c>
      <c r="Z174" s="25">
        <v>78772</v>
      </c>
      <c r="AA174" s="25">
        <v>1452690</v>
      </c>
      <c r="AB174" s="25">
        <v>0</v>
      </c>
      <c r="AC174" s="25">
        <v>522602</v>
      </c>
      <c r="AD174" s="25">
        <v>839298</v>
      </c>
      <c r="AE174" s="25">
        <v>805329</v>
      </c>
    </row>
    <row r="175" spans="1:31" x14ac:dyDescent="0.3">
      <c r="A175" s="24" t="s">
        <v>348</v>
      </c>
      <c r="B175" s="22" t="s">
        <v>349</v>
      </c>
      <c r="C175" s="22">
        <v>1</v>
      </c>
      <c r="D175" s="22">
        <v>0</v>
      </c>
      <c r="E175" s="25">
        <v>298353690</v>
      </c>
      <c r="F175" s="25">
        <v>116</v>
      </c>
      <c r="G175" s="25">
        <v>2572014</v>
      </c>
      <c r="H175" s="25">
        <v>31860311</v>
      </c>
      <c r="I175" s="25">
        <v>274657</v>
      </c>
      <c r="J175" s="28">
        <v>0.73</v>
      </c>
      <c r="K175" s="25">
        <v>111</v>
      </c>
      <c r="L175" s="25">
        <v>116</v>
      </c>
      <c r="M175" s="25">
        <v>114</v>
      </c>
      <c r="N175" s="28">
        <v>1</v>
      </c>
      <c r="O175" s="28">
        <v>1.446</v>
      </c>
      <c r="P175" s="29">
        <v>11962.75</v>
      </c>
      <c r="Q175" s="30">
        <v>1.022E-2</v>
      </c>
      <c r="R175" s="29">
        <v>26285.98</v>
      </c>
      <c r="S175" s="29">
        <v>0</v>
      </c>
      <c r="T175" s="28">
        <v>0.219</v>
      </c>
      <c r="U175" s="29">
        <v>2619.84</v>
      </c>
      <c r="V175" s="29">
        <v>2619.84</v>
      </c>
      <c r="W175" s="25">
        <v>298662</v>
      </c>
      <c r="X175" s="25">
        <v>1154452</v>
      </c>
      <c r="Y175" s="25">
        <v>23089</v>
      </c>
      <c r="Z175" s="25">
        <v>23089</v>
      </c>
      <c r="AA175" s="25">
        <v>342192</v>
      </c>
      <c r="AB175" s="25">
        <v>0</v>
      </c>
      <c r="AC175" s="25">
        <v>84592</v>
      </c>
      <c r="AD175" s="25">
        <v>135854</v>
      </c>
      <c r="AE175" s="25">
        <v>130356</v>
      </c>
    </row>
    <row r="176" spans="1:31" x14ac:dyDescent="0.3">
      <c r="A176" s="24" t="s">
        <v>350</v>
      </c>
      <c r="B176" s="22" t="s">
        <v>351</v>
      </c>
      <c r="C176" s="22">
        <v>1</v>
      </c>
      <c r="D176" s="22">
        <v>0</v>
      </c>
      <c r="E176" s="25">
        <v>750225153</v>
      </c>
      <c r="F176" s="25">
        <v>2433</v>
      </c>
      <c r="G176" s="25">
        <v>308353</v>
      </c>
      <c r="H176" s="25">
        <v>336045889</v>
      </c>
      <c r="I176" s="25">
        <v>138119</v>
      </c>
      <c r="J176" s="28">
        <v>0.36699999999999999</v>
      </c>
      <c r="K176" s="25">
        <v>3094</v>
      </c>
      <c r="L176" s="25">
        <v>3085</v>
      </c>
      <c r="M176" s="25">
        <v>3094</v>
      </c>
      <c r="N176" s="28">
        <v>1</v>
      </c>
      <c r="O176" s="28">
        <v>1.663</v>
      </c>
      <c r="P176" s="29">
        <v>13757.99</v>
      </c>
      <c r="Q176" s="30">
        <v>9.1000000000000004E-3</v>
      </c>
      <c r="R176" s="29">
        <v>2806.01</v>
      </c>
      <c r="S176" s="29">
        <v>10951.98</v>
      </c>
      <c r="T176" s="28">
        <v>0.93</v>
      </c>
      <c r="U176" s="29">
        <v>12794.93</v>
      </c>
      <c r="V176" s="29">
        <v>12794.93</v>
      </c>
      <c r="W176" s="25">
        <v>39587514</v>
      </c>
      <c r="X176" s="25">
        <v>37490616</v>
      </c>
      <c r="Y176" s="25">
        <v>749812</v>
      </c>
      <c r="Z176" s="25">
        <v>2096898</v>
      </c>
      <c r="AA176" s="25">
        <v>12587362</v>
      </c>
      <c r="AB176" s="25">
        <v>1968</v>
      </c>
      <c r="AC176" s="25">
        <v>4299627</v>
      </c>
      <c r="AD176" s="25">
        <v>6905200</v>
      </c>
      <c r="AE176" s="25">
        <v>6625725</v>
      </c>
    </row>
    <row r="177" spans="1:31" x14ac:dyDescent="0.3">
      <c r="A177" s="24" t="s">
        <v>352</v>
      </c>
      <c r="B177" s="22" t="s">
        <v>353</v>
      </c>
      <c r="C177" s="22">
        <v>1</v>
      </c>
      <c r="D177" s="22">
        <v>0</v>
      </c>
      <c r="E177" s="25">
        <v>681310018</v>
      </c>
      <c r="F177" s="25">
        <v>1465</v>
      </c>
      <c r="G177" s="25">
        <v>465058</v>
      </c>
      <c r="H177" s="25">
        <v>271349082</v>
      </c>
      <c r="I177" s="25">
        <v>185221</v>
      </c>
      <c r="J177" s="28">
        <v>0.49199999999999999</v>
      </c>
      <c r="K177" s="25">
        <v>1677</v>
      </c>
      <c r="L177" s="25">
        <v>1719</v>
      </c>
      <c r="M177" s="25">
        <v>1698</v>
      </c>
      <c r="N177" s="28">
        <v>1</v>
      </c>
      <c r="O177" s="28">
        <v>1.458</v>
      </c>
      <c r="P177" s="29">
        <v>12062.03</v>
      </c>
      <c r="Q177" s="30">
        <v>9.1000000000000004E-3</v>
      </c>
      <c r="R177" s="29">
        <v>4232.0200000000004</v>
      </c>
      <c r="S177" s="29">
        <v>7830.01</v>
      </c>
      <c r="T177" s="28">
        <v>0.80600000000000005</v>
      </c>
      <c r="U177" s="29">
        <v>9721.99</v>
      </c>
      <c r="V177" s="29">
        <v>9721.99</v>
      </c>
      <c r="W177" s="25">
        <v>16507940</v>
      </c>
      <c r="X177" s="25">
        <v>17240692</v>
      </c>
      <c r="Y177" s="25">
        <v>344813</v>
      </c>
      <c r="Z177" s="25">
        <v>344813</v>
      </c>
      <c r="AA177" s="25">
        <v>7587287</v>
      </c>
      <c r="AB177" s="25">
        <v>1968</v>
      </c>
      <c r="AC177" s="25">
        <v>2133400</v>
      </c>
      <c r="AD177" s="25">
        <v>3426240</v>
      </c>
      <c r="AE177" s="25">
        <v>3287569</v>
      </c>
    </row>
    <row r="178" spans="1:31" x14ac:dyDescent="0.3">
      <c r="A178" s="24" t="s">
        <v>354</v>
      </c>
      <c r="B178" s="22" t="s">
        <v>355</v>
      </c>
      <c r="C178" s="22">
        <v>1</v>
      </c>
      <c r="D178" s="22">
        <v>0</v>
      </c>
      <c r="E178" s="25">
        <v>613132528</v>
      </c>
      <c r="F178" s="25">
        <v>813</v>
      </c>
      <c r="G178" s="25">
        <v>754160</v>
      </c>
      <c r="H178" s="25">
        <v>190376376</v>
      </c>
      <c r="I178" s="25">
        <v>234165</v>
      </c>
      <c r="J178" s="28">
        <v>0.622</v>
      </c>
      <c r="K178" s="25">
        <v>902</v>
      </c>
      <c r="L178" s="25">
        <v>924</v>
      </c>
      <c r="M178" s="25">
        <v>913</v>
      </c>
      <c r="N178" s="28">
        <v>1</v>
      </c>
      <c r="O178" s="28">
        <v>1.599</v>
      </c>
      <c r="P178" s="29">
        <v>13228.52</v>
      </c>
      <c r="Q178" s="30">
        <v>9.1000000000000004E-3</v>
      </c>
      <c r="R178" s="29">
        <v>6862.85</v>
      </c>
      <c r="S178" s="29">
        <v>6365.67</v>
      </c>
      <c r="T178" s="28">
        <v>0.58499999999999996</v>
      </c>
      <c r="U178" s="29">
        <v>7738.68</v>
      </c>
      <c r="V178" s="29">
        <v>7738.68</v>
      </c>
      <c r="W178" s="25">
        <v>7065415</v>
      </c>
      <c r="X178" s="25">
        <v>7992107</v>
      </c>
      <c r="Y178" s="25">
        <v>159842</v>
      </c>
      <c r="Z178" s="25">
        <v>159842</v>
      </c>
      <c r="AA178" s="25">
        <v>3817425</v>
      </c>
      <c r="AB178" s="25">
        <v>0</v>
      </c>
      <c r="AC178" s="25">
        <v>880749</v>
      </c>
      <c r="AD178" s="25">
        <v>1414482</v>
      </c>
      <c r="AE178" s="25">
        <v>1357234</v>
      </c>
    </row>
    <row r="179" spans="1:31" x14ac:dyDescent="0.3">
      <c r="A179" s="24" t="s">
        <v>356</v>
      </c>
      <c r="B179" s="22" t="s">
        <v>357</v>
      </c>
      <c r="C179" s="22">
        <v>1</v>
      </c>
      <c r="D179" s="22">
        <v>0</v>
      </c>
      <c r="E179" s="25">
        <v>641313677</v>
      </c>
      <c r="F179" s="25">
        <v>343</v>
      </c>
      <c r="G179" s="25">
        <v>1869719</v>
      </c>
      <c r="H179" s="25">
        <v>88746220</v>
      </c>
      <c r="I179" s="25">
        <v>258735</v>
      </c>
      <c r="J179" s="28">
        <v>0.68799999999999994</v>
      </c>
      <c r="K179" s="25">
        <v>468</v>
      </c>
      <c r="L179" s="25">
        <v>454</v>
      </c>
      <c r="M179" s="25">
        <v>468</v>
      </c>
      <c r="N179" s="28">
        <v>1</v>
      </c>
      <c r="O179" s="28">
        <v>1.86</v>
      </c>
      <c r="P179" s="29">
        <v>15387.78</v>
      </c>
      <c r="Q179" s="30">
        <v>9.6299999999999997E-3</v>
      </c>
      <c r="R179" s="29">
        <v>18005.39</v>
      </c>
      <c r="S179" s="29">
        <v>0</v>
      </c>
      <c r="T179" s="28">
        <v>0.33200000000000002</v>
      </c>
      <c r="U179" s="29">
        <v>5108.74</v>
      </c>
      <c r="V179" s="29">
        <v>5108.74</v>
      </c>
      <c r="W179" s="25">
        <v>2390891</v>
      </c>
      <c r="X179" s="25">
        <v>3416104</v>
      </c>
      <c r="Y179" s="25">
        <v>68322</v>
      </c>
      <c r="Z179" s="25">
        <v>68322</v>
      </c>
      <c r="AA179" s="25">
        <v>1141690</v>
      </c>
      <c r="AB179" s="25">
        <v>0</v>
      </c>
      <c r="AC179" s="25">
        <v>450749</v>
      </c>
      <c r="AD179" s="25">
        <v>723902</v>
      </c>
      <c r="AE179" s="25">
        <v>694604</v>
      </c>
    </row>
    <row r="180" spans="1:31" x14ac:dyDescent="0.3">
      <c r="A180" s="24" t="s">
        <v>358</v>
      </c>
      <c r="B180" s="22" t="s">
        <v>359</v>
      </c>
      <c r="C180" s="22">
        <v>1</v>
      </c>
      <c r="D180" s="22">
        <v>0</v>
      </c>
      <c r="E180" s="25">
        <v>1087449123</v>
      </c>
      <c r="F180" s="25">
        <v>1601</v>
      </c>
      <c r="G180" s="25">
        <v>679231</v>
      </c>
      <c r="H180" s="25">
        <v>337803534</v>
      </c>
      <c r="I180" s="25">
        <v>210995</v>
      </c>
      <c r="J180" s="28">
        <v>0.56100000000000005</v>
      </c>
      <c r="K180" s="25">
        <v>1793</v>
      </c>
      <c r="L180" s="25">
        <v>1826</v>
      </c>
      <c r="M180" s="25">
        <v>1810</v>
      </c>
      <c r="N180" s="28">
        <v>1</v>
      </c>
      <c r="O180" s="28">
        <v>1.502</v>
      </c>
      <c r="P180" s="29">
        <v>12426.04</v>
      </c>
      <c r="Q180" s="30">
        <v>9.1000000000000004E-3</v>
      </c>
      <c r="R180" s="29">
        <v>6181</v>
      </c>
      <c r="S180" s="29">
        <v>6245.04</v>
      </c>
      <c r="T180" s="28">
        <v>0.60499999999999998</v>
      </c>
      <c r="U180" s="29">
        <v>7517.75</v>
      </c>
      <c r="V180" s="29">
        <v>7517.75</v>
      </c>
      <c r="W180" s="25">
        <v>13607128</v>
      </c>
      <c r="X180" s="25">
        <v>13369928</v>
      </c>
      <c r="Y180" s="25">
        <v>267398</v>
      </c>
      <c r="Z180" s="25">
        <v>267398</v>
      </c>
      <c r="AA180" s="25">
        <v>6412500</v>
      </c>
      <c r="AB180" s="25">
        <v>1987</v>
      </c>
      <c r="AC180" s="25">
        <v>1460952</v>
      </c>
      <c r="AD180" s="25">
        <v>2346288</v>
      </c>
      <c r="AE180" s="25">
        <v>2251327</v>
      </c>
    </row>
    <row r="181" spans="1:31" x14ac:dyDescent="0.3">
      <c r="A181" s="24" t="s">
        <v>360</v>
      </c>
      <c r="B181" s="22" t="s">
        <v>361</v>
      </c>
      <c r="C181" s="22">
        <v>1</v>
      </c>
      <c r="D181" s="22">
        <v>0</v>
      </c>
      <c r="E181" s="25">
        <v>351483112</v>
      </c>
      <c r="F181" s="25">
        <v>681</v>
      </c>
      <c r="G181" s="25">
        <v>516127</v>
      </c>
      <c r="H181" s="25">
        <v>149554789</v>
      </c>
      <c r="I181" s="25">
        <v>219610</v>
      </c>
      <c r="J181" s="28">
        <v>0.58399999999999996</v>
      </c>
      <c r="K181" s="25">
        <v>833</v>
      </c>
      <c r="L181" s="25">
        <v>850</v>
      </c>
      <c r="M181" s="25">
        <v>842</v>
      </c>
      <c r="N181" s="28">
        <v>1.141</v>
      </c>
      <c r="O181" s="28">
        <v>1.637</v>
      </c>
      <c r="P181" s="29">
        <v>15452.44</v>
      </c>
      <c r="Q181" s="30">
        <v>9.1000000000000004E-3</v>
      </c>
      <c r="R181" s="29">
        <v>4696.75</v>
      </c>
      <c r="S181" s="29">
        <v>10755.69</v>
      </c>
      <c r="T181" s="28">
        <v>0.71199999999999997</v>
      </c>
      <c r="U181" s="29">
        <v>11002.13</v>
      </c>
      <c r="V181" s="29">
        <v>11002.13</v>
      </c>
      <c r="W181" s="25">
        <v>9263794</v>
      </c>
      <c r="X181" s="25">
        <v>9654325</v>
      </c>
      <c r="Y181" s="25">
        <v>193086</v>
      </c>
      <c r="Z181" s="25">
        <v>193086</v>
      </c>
      <c r="AA181" s="25">
        <v>4114658</v>
      </c>
      <c r="AB181" s="25">
        <v>0</v>
      </c>
      <c r="AC181" s="25">
        <v>1005911</v>
      </c>
      <c r="AD181" s="25">
        <v>1615493</v>
      </c>
      <c r="AE181" s="25">
        <v>1550108</v>
      </c>
    </row>
    <row r="182" spans="1:31" x14ac:dyDescent="0.3">
      <c r="A182" s="24" t="s">
        <v>362</v>
      </c>
      <c r="B182" s="22" t="s">
        <v>363</v>
      </c>
      <c r="C182" s="22">
        <v>1</v>
      </c>
      <c r="D182" s="22">
        <v>0</v>
      </c>
      <c r="E182" s="25">
        <v>1066213791</v>
      </c>
      <c r="F182" s="25">
        <v>2109</v>
      </c>
      <c r="G182" s="25">
        <v>505554</v>
      </c>
      <c r="H182" s="25">
        <v>434114222</v>
      </c>
      <c r="I182" s="25">
        <v>205838</v>
      </c>
      <c r="J182" s="28">
        <v>0.54700000000000004</v>
      </c>
      <c r="K182" s="25">
        <v>2500</v>
      </c>
      <c r="L182" s="25">
        <v>2473</v>
      </c>
      <c r="M182" s="25">
        <v>2500</v>
      </c>
      <c r="N182" s="28">
        <v>1.141</v>
      </c>
      <c r="O182" s="28">
        <v>1.504</v>
      </c>
      <c r="P182" s="29">
        <v>14196.99</v>
      </c>
      <c r="Q182" s="30">
        <v>9.1000000000000004E-3</v>
      </c>
      <c r="R182" s="29">
        <v>4600.54</v>
      </c>
      <c r="S182" s="29">
        <v>9596.4500000000007</v>
      </c>
      <c r="T182" s="28">
        <v>0.73199999999999998</v>
      </c>
      <c r="U182" s="29">
        <v>10392.19</v>
      </c>
      <c r="V182" s="29">
        <v>10392.19</v>
      </c>
      <c r="W182" s="25">
        <v>25980475</v>
      </c>
      <c r="X182" s="25">
        <v>24191855</v>
      </c>
      <c r="Y182" s="25">
        <v>483837</v>
      </c>
      <c r="Z182" s="25">
        <v>1788620</v>
      </c>
      <c r="AA182" s="25">
        <v>7400659</v>
      </c>
      <c r="AB182" s="25">
        <v>0</v>
      </c>
      <c r="AC182" s="25">
        <v>2277982</v>
      </c>
      <c r="AD182" s="25">
        <v>3658439</v>
      </c>
      <c r="AE182" s="25">
        <v>3510370</v>
      </c>
    </row>
    <row r="183" spans="1:31" x14ac:dyDescent="0.3">
      <c r="A183" s="24" t="s">
        <v>364</v>
      </c>
      <c r="B183" s="22" t="s">
        <v>365</v>
      </c>
      <c r="C183" s="22">
        <v>1</v>
      </c>
      <c r="D183" s="22">
        <v>0</v>
      </c>
      <c r="E183" s="25">
        <v>423480623</v>
      </c>
      <c r="F183" s="25">
        <v>814</v>
      </c>
      <c r="G183" s="25">
        <v>520246</v>
      </c>
      <c r="H183" s="25">
        <v>197151821</v>
      </c>
      <c r="I183" s="25">
        <v>242201</v>
      </c>
      <c r="J183" s="28">
        <v>0.64400000000000002</v>
      </c>
      <c r="K183" s="25">
        <v>969</v>
      </c>
      <c r="L183" s="25">
        <v>947</v>
      </c>
      <c r="M183" s="25">
        <v>969</v>
      </c>
      <c r="N183" s="28">
        <v>1.141</v>
      </c>
      <c r="O183" s="28">
        <v>1.639</v>
      </c>
      <c r="P183" s="29">
        <v>15471.32</v>
      </c>
      <c r="Q183" s="30">
        <v>9.1000000000000004E-3</v>
      </c>
      <c r="R183" s="29">
        <v>4734.2299999999996</v>
      </c>
      <c r="S183" s="29">
        <v>10737.09</v>
      </c>
      <c r="T183" s="28">
        <v>0.63</v>
      </c>
      <c r="U183" s="29">
        <v>9746.93</v>
      </c>
      <c r="V183" s="29">
        <v>10737.09</v>
      </c>
      <c r="W183" s="25">
        <v>10404241</v>
      </c>
      <c r="X183" s="25">
        <v>9761401</v>
      </c>
      <c r="Y183" s="25">
        <v>195228</v>
      </c>
      <c r="Z183" s="25">
        <v>642840</v>
      </c>
      <c r="AA183" s="25">
        <v>4075422</v>
      </c>
      <c r="AB183" s="25">
        <v>0</v>
      </c>
      <c r="AC183" s="25">
        <v>1108033</v>
      </c>
      <c r="AD183" s="25">
        <v>1779500</v>
      </c>
      <c r="AE183" s="25">
        <v>1707478</v>
      </c>
    </row>
    <row r="184" spans="1:31" x14ac:dyDescent="0.3">
      <c r="A184" s="24" t="s">
        <v>366</v>
      </c>
      <c r="B184" s="22" t="s">
        <v>367</v>
      </c>
      <c r="C184" s="22">
        <v>1</v>
      </c>
      <c r="D184" s="22">
        <v>0</v>
      </c>
      <c r="E184" s="25">
        <v>172150188</v>
      </c>
      <c r="F184" s="25">
        <v>360</v>
      </c>
      <c r="G184" s="25">
        <v>478194</v>
      </c>
      <c r="H184" s="25">
        <v>81085981</v>
      </c>
      <c r="I184" s="25">
        <v>225238</v>
      </c>
      <c r="J184" s="28">
        <v>0.59899999999999998</v>
      </c>
      <c r="K184" s="25">
        <v>408</v>
      </c>
      <c r="L184" s="25">
        <v>440</v>
      </c>
      <c r="M184" s="25">
        <v>424</v>
      </c>
      <c r="N184" s="28">
        <v>1.141</v>
      </c>
      <c r="O184" s="28">
        <v>1.7130000000000001</v>
      </c>
      <c r="P184" s="29">
        <v>16169.84</v>
      </c>
      <c r="Q184" s="30">
        <v>9.1000000000000004E-3</v>
      </c>
      <c r="R184" s="29">
        <v>4351.5600000000004</v>
      </c>
      <c r="S184" s="29">
        <v>11818.28</v>
      </c>
      <c r="T184" s="28">
        <v>0.65500000000000003</v>
      </c>
      <c r="U184" s="29">
        <v>10591.24</v>
      </c>
      <c r="V184" s="29">
        <v>11818.28</v>
      </c>
      <c r="W184" s="25">
        <v>5010951</v>
      </c>
      <c r="X184" s="25">
        <v>5080896</v>
      </c>
      <c r="Y184" s="25">
        <v>101617</v>
      </c>
      <c r="Z184" s="25">
        <v>101617</v>
      </c>
      <c r="AA184" s="25">
        <v>2265070</v>
      </c>
      <c r="AB184" s="25">
        <v>0</v>
      </c>
      <c r="AC184" s="25">
        <v>425294</v>
      </c>
      <c r="AD184" s="25">
        <v>683022</v>
      </c>
      <c r="AE184" s="25">
        <v>655378</v>
      </c>
    </row>
    <row r="185" spans="1:31" x14ac:dyDescent="0.3">
      <c r="A185" s="24" t="s">
        <v>368</v>
      </c>
      <c r="B185" s="22" t="s">
        <v>369</v>
      </c>
      <c r="C185" s="22">
        <v>1</v>
      </c>
      <c r="D185" s="22">
        <v>0</v>
      </c>
      <c r="E185" s="25">
        <v>510533748</v>
      </c>
      <c r="F185" s="25">
        <v>1119</v>
      </c>
      <c r="G185" s="25">
        <v>456241</v>
      </c>
      <c r="H185" s="25">
        <v>242130655</v>
      </c>
      <c r="I185" s="25">
        <v>216381</v>
      </c>
      <c r="J185" s="28">
        <v>0.57499999999999996</v>
      </c>
      <c r="K185" s="25">
        <v>1314</v>
      </c>
      <c r="L185" s="25">
        <v>1335</v>
      </c>
      <c r="M185" s="25">
        <v>1325</v>
      </c>
      <c r="N185" s="28">
        <v>1.141</v>
      </c>
      <c r="O185" s="28">
        <v>1.403</v>
      </c>
      <c r="P185" s="29">
        <v>13243.6</v>
      </c>
      <c r="Q185" s="30">
        <v>9.1000000000000004E-3</v>
      </c>
      <c r="R185" s="29">
        <v>4151.79</v>
      </c>
      <c r="S185" s="29">
        <v>9091.81</v>
      </c>
      <c r="T185" s="28">
        <v>0.74299999999999999</v>
      </c>
      <c r="U185" s="29">
        <v>9839.99</v>
      </c>
      <c r="V185" s="29">
        <v>9839.99</v>
      </c>
      <c r="W185" s="25">
        <v>13037987</v>
      </c>
      <c r="X185" s="25">
        <v>12673235</v>
      </c>
      <c r="Y185" s="25">
        <v>253464</v>
      </c>
      <c r="Z185" s="25">
        <v>364752</v>
      </c>
      <c r="AA185" s="25">
        <v>4747964</v>
      </c>
      <c r="AB185" s="25">
        <v>0</v>
      </c>
      <c r="AC185" s="25">
        <v>1311738</v>
      </c>
      <c r="AD185" s="25">
        <v>2106651</v>
      </c>
      <c r="AE185" s="25">
        <v>2021388</v>
      </c>
    </row>
    <row r="186" spans="1:31" x14ac:dyDescent="0.3">
      <c r="A186" s="24" t="s">
        <v>370</v>
      </c>
      <c r="B186" s="22" t="s">
        <v>371</v>
      </c>
      <c r="C186" s="22">
        <v>1</v>
      </c>
      <c r="D186" s="22">
        <v>0</v>
      </c>
      <c r="E186" s="25">
        <v>287328454</v>
      </c>
      <c r="F186" s="25">
        <v>632</v>
      </c>
      <c r="G186" s="25">
        <v>454633</v>
      </c>
      <c r="H186" s="25">
        <v>134319150</v>
      </c>
      <c r="I186" s="25">
        <v>212530</v>
      </c>
      <c r="J186" s="28">
        <v>0.56499999999999995</v>
      </c>
      <c r="K186" s="25">
        <v>800</v>
      </c>
      <c r="L186" s="25">
        <v>760</v>
      </c>
      <c r="M186" s="25">
        <v>800</v>
      </c>
      <c r="N186" s="28">
        <v>1.141</v>
      </c>
      <c r="O186" s="28">
        <v>1.746</v>
      </c>
      <c r="P186" s="29">
        <v>16481.34</v>
      </c>
      <c r="Q186" s="30">
        <v>9.1000000000000004E-3</v>
      </c>
      <c r="R186" s="29">
        <v>4137.16</v>
      </c>
      <c r="S186" s="29">
        <v>12344.18</v>
      </c>
      <c r="T186" s="28">
        <v>0.78100000000000003</v>
      </c>
      <c r="U186" s="29">
        <v>12871.92</v>
      </c>
      <c r="V186" s="29">
        <v>12871.92</v>
      </c>
      <c r="W186" s="25">
        <v>10297536</v>
      </c>
      <c r="X186" s="25">
        <v>10014340</v>
      </c>
      <c r="Y186" s="25">
        <v>200286</v>
      </c>
      <c r="Z186" s="25">
        <v>283196</v>
      </c>
      <c r="AA186" s="25">
        <v>4719373</v>
      </c>
      <c r="AB186" s="25">
        <v>0</v>
      </c>
      <c r="AC186" s="25">
        <v>856181</v>
      </c>
      <c r="AD186" s="25">
        <v>1375026</v>
      </c>
      <c r="AE186" s="25">
        <v>1319374</v>
      </c>
    </row>
    <row r="187" spans="1:31" x14ac:dyDescent="0.3">
      <c r="A187" s="24" t="s">
        <v>372</v>
      </c>
      <c r="B187" s="22" t="s">
        <v>373</v>
      </c>
      <c r="C187" s="22">
        <v>1</v>
      </c>
      <c r="D187" s="22">
        <v>0</v>
      </c>
      <c r="E187" s="25">
        <v>322460451</v>
      </c>
      <c r="F187" s="25">
        <v>550</v>
      </c>
      <c r="G187" s="25">
        <v>586291</v>
      </c>
      <c r="H187" s="25">
        <v>128066302</v>
      </c>
      <c r="I187" s="25">
        <v>232847</v>
      </c>
      <c r="J187" s="28">
        <v>0.61899999999999999</v>
      </c>
      <c r="K187" s="25">
        <v>697</v>
      </c>
      <c r="L187" s="25">
        <v>683</v>
      </c>
      <c r="M187" s="25">
        <v>697</v>
      </c>
      <c r="N187" s="28">
        <v>1.141</v>
      </c>
      <c r="O187" s="28">
        <v>1.7050000000000001</v>
      </c>
      <c r="P187" s="29">
        <v>16094.33</v>
      </c>
      <c r="Q187" s="30">
        <v>9.1000000000000004E-3</v>
      </c>
      <c r="R187" s="29">
        <v>5335.24</v>
      </c>
      <c r="S187" s="29">
        <v>10759.09</v>
      </c>
      <c r="T187" s="28">
        <v>0.64100000000000001</v>
      </c>
      <c r="U187" s="29">
        <v>10316.459999999999</v>
      </c>
      <c r="V187" s="29">
        <v>10759.09</v>
      </c>
      <c r="W187" s="25">
        <v>7499086</v>
      </c>
      <c r="X187" s="25">
        <v>8164953</v>
      </c>
      <c r="Y187" s="25">
        <v>163299</v>
      </c>
      <c r="Z187" s="25">
        <v>163299</v>
      </c>
      <c r="AA187" s="25">
        <v>3320058</v>
      </c>
      <c r="AB187" s="25">
        <v>0</v>
      </c>
      <c r="AC187" s="25">
        <v>1236243</v>
      </c>
      <c r="AD187" s="25">
        <v>1985406</v>
      </c>
      <c r="AE187" s="25">
        <v>1905050</v>
      </c>
    </row>
    <row r="188" spans="1:31" x14ac:dyDescent="0.3">
      <c r="A188" s="24" t="s">
        <v>374</v>
      </c>
      <c r="B188" s="22" t="s">
        <v>375</v>
      </c>
      <c r="C188" s="22">
        <v>1</v>
      </c>
      <c r="D188" s="22">
        <v>0</v>
      </c>
      <c r="E188" s="25">
        <v>525728744</v>
      </c>
      <c r="F188" s="25">
        <v>862</v>
      </c>
      <c r="G188" s="25">
        <v>609894</v>
      </c>
      <c r="H188" s="25">
        <v>187645928</v>
      </c>
      <c r="I188" s="25">
        <v>217686</v>
      </c>
      <c r="J188" s="28">
        <v>0.57899999999999996</v>
      </c>
      <c r="K188" s="25">
        <v>1080</v>
      </c>
      <c r="L188" s="25">
        <v>1046</v>
      </c>
      <c r="M188" s="25">
        <v>1080</v>
      </c>
      <c r="N188" s="28">
        <v>1.141</v>
      </c>
      <c r="O188" s="28">
        <v>1.601</v>
      </c>
      <c r="P188" s="29">
        <v>15112.62</v>
      </c>
      <c r="Q188" s="30">
        <v>9.1000000000000004E-3</v>
      </c>
      <c r="R188" s="29">
        <v>5550.03</v>
      </c>
      <c r="S188" s="29">
        <v>9562.59</v>
      </c>
      <c r="T188" s="28">
        <v>0.66300000000000003</v>
      </c>
      <c r="U188" s="29">
        <v>10019.66</v>
      </c>
      <c r="V188" s="29">
        <v>10019.66</v>
      </c>
      <c r="W188" s="25">
        <v>10821233</v>
      </c>
      <c r="X188" s="25">
        <v>9854526</v>
      </c>
      <c r="Y188" s="25">
        <v>197090</v>
      </c>
      <c r="Z188" s="25">
        <v>966707</v>
      </c>
      <c r="AA188" s="25">
        <v>4738060</v>
      </c>
      <c r="AB188" s="25">
        <v>0</v>
      </c>
      <c r="AC188" s="25">
        <v>1136506</v>
      </c>
      <c r="AD188" s="25">
        <v>1825228</v>
      </c>
      <c r="AE188" s="25">
        <v>1751355</v>
      </c>
    </row>
    <row r="189" spans="1:31" x14ac:dyDescent="0.3">
      <c r="A189" s="24" t="s">
        <v>376</v>
      </c>
      <c r="B189" s="22" t="s">
        <v>377</v>
      </c>
      <c r="C189" s="22">
        <v>1</v>
      </c>
      <c r="D189" s="22">
        <v>0</v>
      </c>
      <c r="E189" s="25">
        <v>1238389268</v>
      </c>
      <c r="F189" s="25">
        <v>1017</v>
      </c>
      <c r="G189" s="25">
        <v>1217688</v>
      </c>
      <c r="H189" s="25">
        <v>257845975</v>
      </c>
      <c r="I189" s="25">
        <v>253535</v>
      </c>
      <c r="J189" s="28">
        <v>0.67400000000000004</v>
      </c>
      <c r="K189" s="25">
        <v>1255</v>
      </c>
      <c r="L189" s="25">
        <v>1288</v>
      </c>
      <c r="M189" s="25">
        <v>1272</v>
      </c>
      <c r="N189" s="28">
        <v>1.1240000000000001</v>
      </c>
      <c r="O189" s="28">
        <v>1.821</v>
      </c>
      <c r="P189" s="29">
        <v>16933.2</v>
      </c>
      <c r="Q189" s="30">
        <v>9.4299999999999991E-3</v>
      </c>
      <c r="R189" s="29">
        <v>11482.79</v>
      </c>
      <c r="S189" s="29">
        <v>5450.41</v>
      </c>
      <c r="T189" s="28">
        <v>0.44900000000000001</v>
      </c>
      <c r="U189" s="29">
        <v>7603</v>
      </c>
      <c r="V189" s="29">
        <v>7603</v>
      </c>
      <c r="W189" s="25">
        <v>9671016</v>
      </c>
      <c r="X189" s="25">
        <v>11693779</v>
      </c>
      <c r="Y189" s="25">
        <v>233875</v>
      </c>
      <c r="Z189" s="25">
        <v>233875</v>
      </c>
      <c r="AA189" s="25">
        <v>5407251</v>
      </c>
      <c r="AB189" s="25">
        <v>1974</v>
      </c>
      <c r="AC189" s="25">
        <v>1225288</v>
      </c>
      <c r="AD189" s="25">
        <v>1967812</v>
      </c>
      <c r="AE189" s="25">
        <v>1888168</v>
      </c>
    </row>
    <row r="190" spans="1:31" x14ac:dyDescent="0.3">
      <c r="A190" s="24" t="s">
        <v>378</v>
      </c>
      <c r="B190" s="22" t="s">
        <v>379</v>
      </c>
      <c r="C190" s="22">
        <v>1</v>
      </c>
      <c r="D190" s="22">
        <v>0</v>
      </c>
      <c r="E190" s="25">
        <v>1471110641</v>
      </c>
      <c r="F190" s="25">
        <v>1235</v>
      </c>
      <c r="G190" s="25">
        <v>1191182</v>
      </c>
      <c r="H190" s="25">
        <v>352574798</v>
      </c>
      <c r="I190" s="25">
        <v>285485</v>
      </c>
      <c r="J190" s="28">
        <v>0.75900000000000001</v>
      </c>
      <c r="K190" s="25">
        <v>1465</v>
      </c>
      <c r="L190" s="25">
        <v>1502</v>
      </c>
      <c r="M190" s="25">
        <v>1484</v>
      </c>
      <c r="N190" s="28">
        <v>1.1240000000000001</v>
      </c>
      <c r="O190" s="28">
        <v>1.649</v>
      </c>
      <c r="P190" s="29">
        <v>15333.8</v>
      </c>
      <c r="Q190" s="30">
        <v>1.0619999999999999E-2</v>
      </c>
      <c r="R190" s="29">
        <v>12650.35</v>
      </c>
      <c r="S190" s="29">
        <v>2683.45</v>
      </c>
      <c r="T190" s="28">
        <v>0.45700000000000002</v>
      </c>
      <c r="U190" s="29">
        <v>7007.54</v>
      </c>
      <c r="V190" s="29">
        <v>7007.54</v>
      </c>
      <c r="W190" s="25">
        <v>10399190</v>
      </c>
      <c r="X190" s="25">
        <v>11851079</v>
      </c>
      <c r="Y190" s="25">
        <v>237021</v>
      </c>
      <c r="Z190" s="25">
        <v>237021</v>
      </c>
      <c r="AA190" s="25">
        <v>4565975</v>
      </c>
      <c r="AB190" s="25">
        <v>1967</v>
      </c>
      <c r="AC190" s="25">
        <v>1676294</v>
      </c>
      <c r="AD190" s="25">
        <v>2692128</v>
      </c>
      <c r="AE190" s="25">
        <v>2583169</v>
      </c>
    </row>
    <row r="191" spans="1:31" x14ac:dyDescent="0.3">
      <c r="A191" s="24" t="s">
        <v>380</v>
      </c>
      <c r="B191" s="22" t="s">
        <v>381</v>
      </c>
      <c r="C191" s="22">
        <v>1</v>
      </c>
      <c r="D191" s="22">
        <v>0</v>
      </c>
      <c r="E191" s="25">
        <v>1227538016</v>
      </c>
      <c r="F191" s="25">
        <v>1108</v>
      </c>
      <c r="G191" s="25">
        <v>1107886</v>
      </c>
      <c r="H191" s="25">
        <v>334885624</v>
      </c>
      <c r="I191" s="25">
        <v>302243</v>
      </c>
      <c r="J191" s="28">
        <v>0.80400000000000005</v>
      </c>
      <c r="K191" s="25">
        <v>1325</v>
      </c>
      <c r="L191" s="25">
        <v>1281</v>
      </c>
      <c r="M191" s="25">
        <v>1325</v>
      </c>
      <c r="N191" s="28">
        <v>1.1240000000000001</v>
      </c>
      <c r="O191" s="28">
        <v>1.54</v>
      </c>
      <c r="P191" s="29">
        <v>14320.22</v>
      </c>
      <c r="Q191" s="30">
        <v>1.125E-2</v>
      </c>
      <c r="R191" s="29">
        <v>12463.71</v>
      </c>
      <c r="S191" s="29">
        <v>1856.51</v>
      </c>
      <c r="T191" s="28">
        <v>0.42399999999999999</v>
      </c>
      <c r="U191" s="29">
        <v>6071.77</v>
      </c>
      <c r="V191" s="29">
        <v>6071.77</v>
      </c>
      <c r="W191" s="25">
        <v>8045096</v>
      </c>
      <c r="X191" s="25">
        <v>7885211</v>
      </c>
      <c r="Y191" s="25">
        <v>157704</v>
      </c>
      <c r="Z191" s="25">
        <v>159885</v>
      </c>
      <c r="AA191" s="25">
        <v>3691062</v>
      </c>
      <c r="AB191" s="25">
        <v>0</v>
      </c>
      <c r="AC191" s="25">
        <v>744349</v>
      </c>
      <c r="AD191" s="25">
        <v>1195424</v>
      </c>
      <c r="AE191" s="25">
        <v>1147041</v>
      </c>
    </row>
    <row r="192" spans="1:31" x14ac:dyDescent="0.3">
      <c r="A192" s="24" t="s">
        <v>382</v>
      </c>
      <c r="B192" s="22" t="s">
        <v>383</v>
      </c>
      <c r="C192" s="22">
        <v>1</v>
      </c>
      <c r="D192" s="22">
        <v>0</v>
      </c>
      <c r="E192" s="25">
        <v>943803323</v>
      </c>
      <c r="F192" s="25">
        <v>1059</v>
      </c>
      <c r="G192" s="25">
        <v>891221</v>
      </c>
      <c r="H192" s="25">
        <v>270639167</v>
      </c>
      <c r="I192" s="25">
        <v>255561</v>
      </c>
      <c r="J192" s="28">
        <v>0.67900000000000005</v>
      </c>
      <c r="K192" s="25">
        <v>1291</v>
      </c>
      <c r="L192" s="25">
        <v>1343</v>
      </c>
      <c r="M192" s="25">
        <v>1317</v>
      </c>
      <c r="N192" s="28">
        <v>1.1240000000000001</v>
      </c>
      <c r="O192" s="28">
        <v>1.6619999999999999</v>
      </c>
      <c r="P192" s="29">
        <v>15454.68</v>
      </c>
      <c r="Q192" s="30">
        <v>9.4999999999999998E-3</v>
      </c>
      <c r="R192" s="29">
        <v>8466.59</v>
      </c>
      <c r="S192" s="29">
        <v>6988.09</v>
      </c>
      <c r="T192" s="28">
        <v>0.52100000000000002</v>
      </c>
      <c r="U192" s="29">
        <v>8051.88</v>
      </c>
      <c r="V192" s="29">
        <v>8051.88</v>
      </c>
      <c r="W192" s="25">
        <v>10604326</v>
      </c>
      <c r="X192" s="25">
        <v>10359781</v>
      </c>
      <c r="Y192" s="25">
        <v>207195</v>
      </c>
      <c r="Z192" s="25">
        <v>244545</v>
      </c>
      <c r="AA192" s="25">
        <v>3859287</v>
      </c>
      <c r="AB192" s="25">
        <v>0</v>
      </c>
      <c r="AC192" s="25">
        <v>1242164</v>
      </c>
      <c r="AD192" s="25">
        <v>1994915</v>
      </c>
      <c r="AE192" s="25">
        <v>1914174</v>
      </c>
    </row>
    <row r="193" spans="1:31" x14ac:dyDescent="0.3">
      <c r="A193" s="24" t="s">
        <v>384</v>
      </c>
      <c r="B193" s="22" t="s">
        <v>385</v>
      </c>
      <c r="C193" s="22">
        <v>1</v>
      </c>
      <c r="D193" s="22">
        <v>0</v>
      </c>
      <c r="E193" s="25">
        <v>1327442795</v>
      </c>
      <c r="F193" s="25">
        <v>341</v>
      </c>
      <c r="G193" s="25">
        <v>3892794</v>
      </c>
      <c r="H193" s="25">
        <v>123418245</v>
      </c>
      <c r="I193" s="25">
        <v>361930</v>
      </c>
      <c r="J193" s="28">
        <v>0.96199999999999997</v>
      </c>
      <c r="K193" s="25">
        <v>425</v>
      </c>
      <c r="L193" s="25">
        <v>360</v>
      </c>
      <c r="M193" s="25">
        <v>425</v>
      </c>
      <c r="N193" s="28">
        <v>1.1240000000000001</v>
      </c>
      <c r="O193" s="28">
        <v>1.9330000000000001</v>
      </c>
      <c r="P193" s="29">
        <v>17974.669999999998</v>
      </c>
      <c r="Q193" s="30">
        <v>1.346E-2</v>
      </c>
      <c r="R193" s="29">
        <v>52397</v>
      </c>
      <c r="S193" s="29">
        <v>0</v>
      </c>
      <c r="T193" s="28">
        <v>0.105</v>
      </c>
      <c r="U193" s="29">
        <v>1887.34</v>
      </c>
      <c r="V193" s="29">
        <v>1887.34</v>
      </c>
      <c r="W193" s="25">
        <v>802120</v>
      </c>
      <c r="X193" s="25">
        <v>1822673</v>
      </c>
      <c r="Y193" s="25">
        <v>36453</v>
      </c>
      <c r="Z193" s="25">
        <v>36453</v>
      </c>
      <c r="AA193" s="25">
        <v>746256</v>
      </c>
      <c r="AB193" s="25">
        <v>0</v>
      </c>
      <c r="AC193" s="25">
        <v>257746</v>
      </c>
      <c r="AD193" s="25">
        <v>413940</v>
      </c>
      <c r="AE193" s="25">
        <v>397186</v>
      </c>
    </row>
    <row r="194" spans="1:31" x14ac:dyDescent="0.3">
      <c r="A194" s="24" t="s">
        <v>386</v>
      </c>
      <c r="B194" s="22" t="s">
        <v>387</v>
      </c>
      <c r="C194" s="22">
        <v>1</v>
      </c>
      <c r="D194" s="22">
        <v>0</v>
      </c>
      <c r="E194" s="25">
        <v>1513096908</v>
      </c>
      <c r="F194" s="25">
        <v>278</v>
      </c>
      <c r="G194" s="25">
        <v>5442794</v>
      </c>
      <c r="H194" s="25">
        <v>150961535</v>
      </c>
      <c r="I194" s="25">
        <v>543027</v>
      </c>
      <c r="J194" s="28">
        <v>1.444</v>
      </c>
      <c r="K194" s="25">
        <v>348</v>
      </c>
      <c r="L194" s="25">
        <v>370</v>
      </c>
      <c r="M194" s="25">
        <v>359</v>
      </c>
      <c r="N194" s="28">
        <v>1.1240000000000001</v>
      </c>
      <c r="O194" s="28">
        <v>1.923</v>
      </c>
      <c r="P194" s="29">
        <v>17881.68</v>
      </c>
      <c r="Q194" s="30">
        <v>2.0209999999999999E-2</v>
      </c>
      <c r="R194" s="29">
        <v>109998.86</v>
      </c>
      <c r="S194" s="29">
        <v>0</v>
      </c>
      <c r="T194" s="28">
        <v>0</v>
      </c>
      <c r="U194" s="29">
        <v>0</v>
      </c>
      <c r="V194" s="29">
        <v>500</v>
      </c>
      <c r="W194" s="25">
        <v>179500</v>
      </c>
      <c r="X194" s="25">
        <v>1172887</v>
      </c>
      <c r="Y194" s="25">
        <v>23457</v>
      </c>
      <c r="Z194" s="25">
        <v>23457</v>
      </c>
      <c r="AA194" s="25">
        <v>264867</v>
      </c>
      <c r="AB194" s="25">
        <v>0</v>
      </c>
      <c r="AC194" s="25">
        <v>162316</v>
      </c>
      <c r="AD194" s="25">
        <v>260679</v>
      </c>
      <c r="AE194" s="25">
        <v>250128</v>
      </c>
    </row>
    <row r="195" spans="1:31" x14ac:dyDescent="0.3">
      <c r="A195" s="24" t="s">
        <v>388</v>
      </c>
      <c r="B195" s="22" t="s">
        <v>389</v>
      </c>
      <c r="C195" s="22">
        <v>1</v>
      </c>
      <c r="D195" s="22">
        <v>0</v>
      </c>
      <c r="E195" s="25">
        <v>702401402</v>
      </c>
      <c r="F195" s="25">
        <v>115</v>
      </c>
      <c r="G195" s="25">
        <v>6107838</v>
      </c>
      <c r="H195" s="25">
        <v>35618507</v>
      </c>
      <c r="I195" s="25">
        <v>309726</v>
      </c>
      <c r="J195" s="28">
        <v>0.82299999999999995</v>
      </c>
      <c r="K195" s="25">
        <v>144</v>
      </c>
      <c r="L195" s="25">
        <v>127</v>
      </c>
      <c r="M195" s="25">
        <v>144</v>
      </c>
      <c r="N195" s="28">
        <v>1</v>
      </c>
      <c r="O195" s="28">
        <v>1.8420000000000001</v>
      </c>
      <c r="P195" s="29">
        <v>15238.86</v>
      </c>
      <c r="Q195" s="30">
        <v>1.1520000000000001E-2</v>
      </c>
      <c r="R195" s="29">
        <v>70362.289999999994</v>
      </c>
      <c r="S195" s="29">
        <v>0</v>
      </c>
      <c r="T195" s="28">
        <v>0</v>
      </c>
      <c r="U195" s="29">
        <v>0</v>
      </c>
      <c r="V195" s="29">
        <v>500</v>
      </c>
      <c r="W195" s="25">
        <v>72000</v>
      </c>
      <c r="X195" s="25">
        <v>516626</v>
      </c>
      <c r="Y195" s="25">
        <v>10332</v>
      </c>
      <c r="Z195" s="25">
        <v>10332</v>
      </c>
      <c r="AA195" s="25">
        <v>85600</v>
      </c>
      <c r="AB195" s="25">
        <v>0</v>
      </c>
      <c r="AC195" s="25">
        <v>64635</v>
      </c>
      <c r="AD195" s="25">
        <v>103803</v>
      </c>
      <c r="AE195" s="25">
        <v>99602</v>
      </c>
    </row>
    <row r="196" spans="1:31" x14ac:dyDescent="0.3">
      <c r="A196" s="24" t="s">
        <v>390</v>
      </c>
      <c r="B196" s="22" t="s">
        <v>391</v>
      </c>
      <c r="C196" s="22">
        <v>1</v>
      </c>
      <c r="D196" s="22">
        <v>0</v>
      </c>
      <c r="E196" s="25">
        <v>485204109</v>
      </c>
      <c r="F196" s="25">
        <v>66</v>
      </c>
      <c r="G196" s="25">
        <v>7351577</v>
      </c>
      <c r="H196" s="25">
        <v>22167493</v>
      </c>
      <c r="I196" s="25">
        <v>335871</v>
      </c>
      <c r="J196" s="28">
        <v>0.89300000000000002</v>
      </c>
      <c r="K196" s="25">
        <v>87</v>
      </c>
      <c r="L196" s="25">
        <v>77</v>
      </c>
      <c r="M196" s="25">
        <v>87</v>
      </c>
      <c r="N196" s="28">
        <v>1</v>
      </c>
      <c r="O196" s="28">
        <v>1.3480000000000001</v>
      </c>
      <c r="P196" s="29">
        <v>11152</v>
      </c>
      <c r="Q196" s="30">
        <v>1.2500000000000001E-2</v>
      </c>
      <c r="R196" s="29">
        <v>91894.71</v>
      </c>
      <c r="S196" s="29">
        <v>0</v>
      </c>
      <c r="T196" s="28">
        <v>0</v>
      </c>
      <c r="U196" s="29">
        <v>0</v>
      </c>
      <c r="V196" s="29">
        <v>500</v>
      </c>
      <c r="W196" s="25">
        <v>43500</v>
      </c>
      <c r="X196" s="25">
        <v>355673</v>
      </c>
      <c r="Y196" s="25">
        <v>7113</v>
      </c>
      <c r="Z196" s="25">
        <v>7113</v>
      </c>
      <c r="AA196" s="25">
        <v>34800</v>
      </c>
      <c r="AB196" s="25">
        <v>0</v>
      </c>
      <c r="AC196" s="25">
        <v>39132</v>
      </c>
      <c r="AD196" s="25">
        <v>62845</v>
      </c>
      <c r="AE196" s="25">
        <v>60302</v>
      </c>
    </row>
    <row r="197" spans="1:31" x14ac:dyDescent="0.3">
      <c r="A197" s="24" t="s">
        <v>392</v>
      </c>
      <c r="B197" s="22" t="s">
        <v>393</v>
      </c>
      <c r="C197" s="22">
        <v>1</v>
      </c>
      <c r="D197" s="22">
        <v>0</v>
      </c>
      <c r="E197" s="25">
        <v>639408500</v>
      </c>
      <c r="F197" s="25">
        <v>50</v>
      </c>
      <c r="G197" s="25">
        <v>12788170</v>
      </c>
      <c r="H197" s="25">
        <v>17617884</v>
      </c>
      <c r="I197" s="25">
        <v>352357</v>
      </c>
      <c r="J197" s="28">
        <v>0.93700000000000006</v>
      </c>
      <c r="K197" s="25">
        <v>58</v>
      </c>
      <c r="L197" s="25">
        <v>56</v>
      </c>
      <c r="M197" s="25">
        <v>58</v>
      </c>
      <c r="N197" s="28">
        <v>1</v>
      </c>
      <c r="O197" s="28">
        <v>1.921</v>
      </c>
      <c r="P197" s="29">
        <v>15892.43</v>
      </c>
      <c r="Q197" s="30">
        <v>1.311E-2</v>
      </c>
      <c r="R197" s="29">
        <v>167652.9</v>
      </c>
      <c r="S197" s="29">
        <v>0</v>
      </c>
      <c r="T197" s="28">
        <v>0</v>
      </c>
      <c r="U197" s="29">
        <v>0</v>
      </c>
      <c r="V197" s="29">
        <v>500</v>
      </c>
      <c r="W197" s="25">
        <v>29000</v>
      </c>
      <c r="X197" s="25">
        <v>286998</v>
      </c>
      <c r="Y197" s="25">
        <v>5739</v>
      </c>
      <c r="Z197" s="25">
        <v>5739</v>
      </c>
      <c r="AA197" s="25">
        <v>29200</v>
      </c>
      <c r="AB197" s="25">
        <v>0</v>
      </c>
      <c r="AC197" s="25">
        <v>32320</v>
      </c>
      <c r="AD197" s="25">
        <v>51905</v>
      </c>
      <c r="AE197" s="25">
        <v>49805</v>
      </c>
    </row>
    <row r="198" spans="1:31" x14ac:dyDescent="0.3">
      <c r="A198" s="24" t="s">
        <v>394</v>
      </c>
      <c r="B198" s="22" t="s">
        <v>395</v>
      </c>
      <c r="C198" s="22">
        <v>1</v>
      </c>
      <c r="D198" s="22">
        <v>0</v>
      </c>
      <c r="E198" s="25">
        <v>442044878</v>
      </c>
      <c r="F198" s="25">
        <v>122</v>
      </c>
      <c r="G198" s="25">
        <v>3623318</v>
      </c>
      <c r="H198" s="25">
        <v>23201774</v>
      </c>
      <c r="I198" s="25">
        <v>190178</v>
      </c>
      <c r="J198" s="28">
        <v>0.505</v>
      </c>
      <c r="K198" s="25">
        <v>140</v>
      </c>
      <c r="L198" s="25">
        <v>141</v>
      </c>
      <c r="M198" s="25">
        <v>141</v>
      </c>
      <c r="N198" s="28">
        <v>1</v>
      </c>
      <c r="O198" s="28">
        <v>1.7869999999999999</v>
      </c>
      <c r="P198" s="29">
        <v>14783.85</v>
      </c>
      <c r="Q198" s="30">
        <v>9.1000000000000004E-3</v>
      </c>
      <c r="R198" s="29">
        <v>32972.19</v>
      </c>
      <c r="S198" s="29">
        <v>0</v>
      </c>
      <c r="T198" s="28">
        <v>0.152</v>
      </c>
      <c r="U198" s="29">
        <v>2247.14</v>
      </c>
      <c r="V198" s="29">
        <v>2247.14</v>
      </c>
      <c r="W198" s="25">
        <v>316847</v>
      </c>
      <c r="X198" s="25">
        <v>933908</v>
      </c>
      <c r="Y198" s="25">
        <v>18678</v>
      </c>
      <c r="Z198" s="25">
        <v>18678</v>
      </c>
      <c r="AA198" s="25">
        <v>76400</v>
      </c>
      <c r="AB198" s="25">
        <v>0</v>
      </c>
      <c r="AC198" s="25">
        <v>94413</v>
      </c>
      <c r="AD198" s="25">
        <v>151627</v>
      </c>
      <c r="AE198" s="25">
        <v>145490</v>
      </c>
    </row>
    <row r="199" spans="1:31" x14ac:dyDescent="0.3">
      <c r="A199" s="24" t="s">
        <v>396</v>
      </c>
      <c r="B199" s="22" t="s">
        <v>397</v>
      </c>
      <c r="C199" s="22">
        <v>1</v>
      </c>
      <c r="D199" s="22">
        <v>0</v>
      </c>
      <c r="E199" s="25">
        <v>341022159</v>
      </c>
      <c r="F199" s="25">
        <v>620</v>
      </c>
      <c r="G199" s="25">
        <v>550035</v>
      </c>
      <c r="H199" s="25">
        <v>131629814</v>
      </c>
      <c r="I199" s="25">
        <v>212306</v>
      </c>
      <c r="J199" s="28">
        <v>0.56399999999999995</v>
      </c>
      <c r="K199" s="25">
        <v>702</v>
      </c>
      <c r="L199" s="25">
        <v>682</v>
      </c>
      <c r="M199" s="25">
        <v>702</v>
      </c>
      <c r="N199" s="28">
        <v>1</v>
      </c>
      <c r="O199" s="28">
        <v>1.792</v>
      </c>
      <c r="P199" s="29">
        <v>14825.21</v>
      </c>
      <c r="Q199" s="30">
        <v>9.1000000000000004E-3</v>
      </c>
      <c r="R199" s="29">
        <v>5005.3100000000004</v>
      </c>
      <c r="S199" s="29">
        <v>9819.9</v>
      </c>
      <c r="T199" s="28">
        <v>0.68899999999999995</v>
      </c>
      <c r="U199" s="29">
        <v>10214.56</v>
      </c>
      <c r="V199" s="29">
        <v>10214.56</v>
      </c>
      <c r="W199" s="25">
        <v>7170622</v>
      </c>
      <c r="X199" s="25">
        <v>8235951</v>
      </c>
      <c r="Y199" s="25">
        <v>164719</v>
      </c>
      <c r="Z199" s="25">
        <v>164719</v>
      </c>
      <c r="AA199" s="25">
        <v>3699661</v>
      </c>
      <c r="AB199" s="25">
        <v>0</v>
      </c>
      <c r="AC199" s="25">
        <v>724804</v>
      </c>
      <c r="AD199" s="25">
        <v>1164035</v>
      </c>
      <c r="AE199" s="25">
        <v>1116922</v>
      </c>
    </row>
    <row r="200" spans="1:31" x14ac:dyDescent="0.3">
      <c r="A200" s="24" t="s">
        <v>398</v>
      </c>
      <c r="B200" s="22" t="s">
        <v>399</v>
      </c>
      <c r="C200" s="22">
        <v>1</v>
      </c>
      <c r="D200" s="22">
        <v>0</v>
      </c>
      <c r="E200" s="25">
        <v>437740243</v>
      </c>
      <c r="F200" s="25">
        <v>763</v>
      </c>
      <c r="G200" s="25">
        <v>573709</v>
      </c>
      <c r="H200" s="25">
        <v>179343173</v>
      </c>
      <c r="I200" s="25">
        <v>235050</v>
      </c>
      <c r="J200" s="28">
        <v>0.625</v>
      </c>
      <c r="K200" s="25">
        <v>993</v>
      </c>
      <c r="L200" s="25">
        <v>954</v>
      </c>
      <c r="M200" s="25">
        <v>993</v>
      </c>
      <c r="N200" s="28">
        <v>1</v>
      </c>
      <c r="O200" s="28">
        <v>1.4990000000000001</v>
      </c>
      <c r="P200" s="29">
        <v>12401.22</v>
      </c>
      <c r="Q200" s="30">
        <v>9.1000000000000004E-3</v>
      </c>
      <c r="R200" s="29">
        <v>5220.75</v>
      </c>
      <c r="S200" s="29">
        <v>7180.47</v>
      </c>
      <c r="T200" s="28">
        <v>0.623</v>
      </c>
      <c r="U200" s="29">
        <v>7725.96</v>
      </c>
      <c r="V200" s="29">
        <v>7725.96</v>
      </c>
      <c r="W200" s="25">
        <v>7671879</v>
      </c>
      <c r="X200" s="25">
        <v>8033422</v>
      </c>
      <c r="Y200" s="25">
        <v>160668</v>
      </c>
      <c r="Z200" s="25">
        <v>160668</v>
      </c>
      <c r="AA200" s="25">
        <v>3640716</v>
      </c>
      <c r="AB200" s="25">
        <v>0</v>
      </c>
      <c r="AC200" s="25">
        <v>701333</v>
      </c>
      <c r="AD200" s="25">
        <v>1126340</v>
      </c>
      <c r="AE200" s="25">
        <v>1080754</v>
      </c>
    </row>
    <row r="201" spans="1:31" x14ac:dyDescent="0.3">
      <c r="A201" s="24" t="s">
        <v>400</v>
      </c>
      <c r="B201" s="22" t="s">
        <v>401</v>
      </c>
      <c r="C201" s="22">
        <v>1</v>
      </c>
      <c r="D201" s="22">
        <v>0</v>
      </c>
      <c r="E201" s="25">
        <v>423052681</v>
      </c>
      <c r="F201" s="25">
        <v>1071</v>
      </c>
      <c r="G201" s="25">
        <v>395007</v>
      </c>
      <c r="H201" s="25">
        <v>181736553</v>
      </c>
      <c r="I201" s="25">
        <v>169688</v>
      </c>
      <c r="J201" s="28">
        <v>0.45100000000000001</v>
      </c>
      <c r="K201" s="25">
        <v>1348</v>
      </c>
      <c r="L201" s="25">
        <v>1322</v>
      </c>
      <c r="M201" s="25">
        <v>1348</v>
      </c>
      <c r="N201" s="28">
        <v>1</v>
      </c>
      <c r="O201" s="28">
        <v>1.581</v>
      </c>
      <c r="P201" s="29">
        <v>13079.61</v>
      </c>
      <c r="Q201" s="30">
        <v>9.1000000000000004E-3</v>
      </c>
      <c r="R201" s="29">
        <v>3594.56</v>
      </c>
      <c r="S201" s="29">
        <v>9485.0499999999993</v>
      </c>
      <c r="T201" s="28">
        <v>0.90800000000000003</v>
      </c>
      <c r="U201" s="29">
        <v>11876.28</v>
      </c>
      <c r="V201" s="29">
        <v>11876.28</v>
      </c>
      <c r="W201" s="25">
        <v>16009226</v>
      </c>
      <c r="X201" s="25">
        <v>14600563</v>
      </c>
      <c r="Y201" s="25">
        <v>292011</v>
      </c>
      <c r="Z201" s="25">
        <v>1408663</v>
      </c>
      <c r="AA201" s="25">
        <v>4392301</v>
      </c>
      <c r="AB201" s="25">
        <v>0</v>
      </c>
      <c r="AC201" s="25">
        <v>873498</v>
      </c>
      <c r="AD201" s="25">
        <v>1402837</v>
      </c>
      <c r="AE201" s="25">
        <v>1346060</v>
      </c>
    </row>
    <row r="202" spans="1:31" x14ac:dyDescent="0.3">
      <c r="A202" s="24" t="s">
        <v>402</v>
      </c>
      <c r="B202" s="22" t="s">
        <v>403</v>
      </c>
      <c r="C202" s="22">
        <v>1</v>
      </c>
      <c r="D202" s="22">
        <v>0</v>
      </c>
      <c r="E202" s="25">
        <v>368593785</v>
      </c>
      <c r="F202" s="25">
        <v>941</v>
      </c>
      <c r="G202" s="25">
        <v>391704</v>
      </c>
      <c r="H202" s="25">
        <v>164834070</v>
      </c>
      <c r="I202" s="25">
        <v>175169</v>
      </c>
      <c r="J202" s="28">
        <v>0.46500000000000002</v>
      </c>
      <c r="K202" s="25">
        <v>1294</v>
      </c>
      <c r="L202" s="25">
        <v>1305</v>
      </c>
      <c r="M202" s="25">
        <v>1300</v>
      </c>
      <c r="N202" s="28">
        <v>1</v>
      </c>
      <c r="O202" s="28">
        <v>1.581</v>
      </c>
      <c r="P202" s="29">
        <v>13079.61</v>
      </c>
      <c r="Q202" s="30">
        <v>9.1000000000000004E-3</v>
      </c>
      <c r="R202" s="29">
        <v>3564.5</v>
      </c>
      <c r="S202" s="29">
        <v>9515.11</v>
      </c>
      <c r="T202" s="28">
        <v>0.90900000000000003</v>
      </c>
      <c r="U202" s="29">
        <v>11889.36</v>
      </c>
      <c r="V202" s="29">
        <v>11889.36</v>
      </c>
      <c r="W202" s="25">
        <v>15456168</v>
      </c>
      <c r="X202" s="25">
        <v>14866154</v>
      </c>
      <c r="Y202" s="25">
        <v>297323</v>
      </c>
      <c r="Z202" s="25">
        <v>590014</v>
      </c>
      <c r="AA202" s="25">
        <v>3432807</v>
      </c>
      <c r="AB202" s="25">
        <v>0</v>
      </c>
      <c r="AC202" s="25">
        <v>935843</v>
      </c>
      <c r="AD202" s="25">
        <v>1502963</v>
      </c>
      <c r="AE202" s="25">
        <v>1442134</v>
      </c>
    </row>
    <row r="203" spans="1:31" x14ac:dyDescent="0.3">
      <c r="A203" s="24" t="s">
        <v>404</v>
      </c>
      <c r="B203" s="22" t="s">
        <v>405</v>
      </c>
      <c r="C203" s="22">
        <v>1</v>
      </c>
      <c r="D203" s="22">
        <v>0</v>
      </c>
      <c r="E203" s="25">
        <v>392566428</v>
      </c>
      <c r="F203" s="25">
        <v>687</v>
      </c>
      <c r="G203" s="25">
        <v>571421</v>
      </c>
      <c r="H203" s="25">
        <v>105699632</v>
      </c>
      <c r="I203" s="25">
        <v>153856</v>
      </c>
      <c r="J203" s="28">
        <v>0.40899999999999997</v>
      </c>
      <c r="K203" s="25">
        <v>940</v>
      </c>
      <c r="L203" s="25">
        <v>926</v>
      </c>
      <c r="M203" s="25">
        <v>940</v>
      </c>
      <c r="N203" s="28">
        <v>1</v>
      </c>
      <c r="O203" s="28">
        <v>1.99</v>
      </c>
      <c r="P203" s="29">
        <v>16463.27</v>
      </c>
      <c r="Q203" s="30">
        <v>9.1000000000000004E-3</v>
      </c>
      <c r="R203" s="29">
        <v>5199.93</v>
      </c>
      <c r="S203" s="29">
        <v>11263.34</v>
      </c>
      <c r="T203" s="28">
        <v>0.82599999999999996</v>
      </c>
      <c r="U203" s="29">
        <v>13598.66</v>
      </c>
      <c r="V203" s="29">
        <v>13598.66</v>
      </c>
      <c r="W203" s="25">
        <v>12782741</v>
      </c>
      <c r="X203" s="25">
        <v>12605989</v>
      </c>
      <c r="Y203" s="25">
        <v>252119</v>
      </c>
      <c r="Z203" s="25">
        <v>252119</v>
      </c>
      <c r="AA203" s="25">
        <v>3802875</v>
      </c>
      <c r="AB203" s="25">
        <v>1984</v>
      </c>
      <c r="AC203" s="25">
        <v>1346362</v>
      </c>
      <c r="AD203" s="25">
        <v>2162257</v>
      </c>
      <c r="AE203" s="25">
        <v>2074743</v>
      </c>
    </row>
    <row r="204" spans="1:31" x14ac:dyDescent="0.3">
      <c r="A204" s="24" t="s">
        <v>406</v>
      </c>
      <c r="B204" s="22" t="s">
        <v>407</v>
      </c>
      <c r="C204" s="22">
        <v>1</v>
      </c>
      <c r="D204" s="22">
        <v>0</v>
      </c>
      <c r="E204" s="25">
        <v>581444522</v>
      </c>
      <c r="F204" s="25">
        <v>497</v>
      </c>
      <c r="G204" s="25">
        <v>1169908</v>
      </c>
      <c r="H204" s="25">
        <v>106600331</v>
      </c>
      <c r="I204" s="25">
        <v>214487</v>
      </c>
      <c r="J204" s="28">
        <v>0.56999999999999995</v>
      </c>
      <c r="K204" s="25">
        <v>584</v>
      </c>
      <c r="L204" s="25">
        <v>595</v>
      </c>
      <c r="M204" s="25">
        <v>590</v>
      </c>
      <c r="N204" s="28">
        <v>1</v>
      </c>
      <c r="O204" s="28">
        <v>1.911</v>
      </c>
      <c r="P204" s="29">
        <v>15809.7</v>
      </c>
      <c r="Q204" s="30">
        <v>9.1000000000000004E-3</v>
      </c>
      <c r="R204" s="29">
        <v>10646.16</v>
      </c>
      <c r="S204" s="29">
        <v>5163.54</v>
      </c>
      <c r="T204" s="28">
        <v>0.51300000000000001</v>
      </c>
      <c r="U204" s="29">
        <v>8110.37</v>
      </c>
      <c r="V204" s="29">
        <v>8110.37</v>
      </c>
      <c r="W204" s="25">
        <v>4785119</v>
      </c>
      <c r="X204" s="25">
        <v>5366133</v>
      </c>
      <c r="Y204" s="25">
        <v>107322</v>
      </c>
      <c r="Z204" s="25">
        <v>107322</v>
      </c>
      <c r="AA204" s="25">
        <v>2036919</v>
      </c>
      <c r="AB204" s="25">
        <v>0</v>
      </c>
      <c r="AC204" s="25">
        <v>540810</v>
      </c>
      <c r="AD204" s="25">
        <v>868540</v>
      </c>
      <c r="AE204" s="25">
        <v>833388</v>
      </c>
    </row>
    <row r="205" spans="1:31" x14ac:dyDescent="0.3">
      <c r="A205" s="24" t="s">
        <v>408</v>
      </c>
      <c r="B205" s="22" t="s">
        <v>409</v>
      </c>
      <c r="C205" s="22">
        <v>1</v>
      </c>
      <c r="D205" s="22">
        <v>0</v>
      </c>
      <c r="E205" s="25">
        <v>123941094</v>
      </c>
      <c r="F205" s="25">
        <v>167</v>
      </c>
      <c r="G205" s="25">
        <v>742162</v>
      </c>
      <c r="H205" s="25">
        <v>37124721</v>
      </c>
      <c r="I205" s="25">
        <v>222303</v>
      </c>
      <c r="J205" s="28">
        <v>0.59099999999999997</v>
      </c>
      <c r="K205" s="25">
        <v>177</v>
      </c>
      <c r="L205" s="25">
        <v>174</v>
      </c>
      <c r="M205" s="25">
        <v>177</v>
      </c>
      <c r="N205" s="28">
        <v>1</v>
      </c>
      <c r="O205" s="28">
        <v>1.9930000000000001</v>
      </c>
      <c r="P205" s="29">
        <v>16488.080000000002</v>
      </c>
      <c r="Q205" s="30">
        <v>9.1000000000000004E-3</v>
      </c>
      <c r="R205" s="29">
        <v>6753.67</v>
      </c>
      <c r="S205" s="29">
        <v>9734.41</v>
      </c>
      <c r="T205" s="28">
        <v>0.59799999999999998</v>
      </c>
      <c r="U205" s="29">
        <v>9859.8700000000008</v>
      </c>
      <c r="V205" s="29">
        <v>9859.8700000000008</v>
      </c>
      <c r="W205" s="25">
        <v>1745197</v>
      </c>
      <c r="X205" s="25">
        <v>2699188</v>
      </c>
      <c r="Y205" s="25">
        <v>53983</v>
      </c>
      <c r="Z205" s="25">
        <v>53983</v>
      </c>
      <c r="AA205" s="25">
        <v>864131</v>
      </c>
      <c r="AB205" s="25">
        <v>0</v>
      </c>
      <c r="AC205" s="25">
        <v>211888</v>
      </c>
      <c r="AD205" s="25">
        <v>340292</v>
      </c>
      <c r="AE205" s="25">
        <v>326519</v>
      </c>
    </row>
    <row r="206" spans="1:31" x14ac:dyDescent="0.3">
      <c r="A206" s="24" t="s">
        <v>410</v>
      </c>
      <c r="B206" s="22" t="s">
        <v>411</v>
      </c>
      <c r="C206" s="22">
        <v>1</v>
      </c>
      <c r="D206" s="22">
        <v>0</v>
      </c>
      <c r="E206" s="25">
        <v>2241212725</v>
      </c>
      <c r="F206" s="25">
        <v>177</v>
      </c>
      <c r="G206" s="25">
        <v>12662218</v>
      </c>
      <c r="H206" s="25">
        <v>85357640</v>
      </c>
      <c r="I206" s="25">
        <v>482246</v>
      </c>
      <c r="J206" s="28">
        <v>1.282</v>
      </c>
      <c r="K206" s="25">
        <v>262</v>
      </c>
      <c r="L206" s="25">
        <v>264</v>
      </c>
      <c r="M206" s="25">
        <v>263</v>
      </c>
      <c r="N206" s="28">
        <v>1</v>
      </c>
      <c r="O206" s="28">
        <v>1.855</v>
      </c>
      <c r="P206" s="29">
        <v>15346.41</v>
      </c>
      <c r="Q206" s="30">
        <v>1.7940000000000001E-2</v>
      </c>
      <c r="R206" s="29">
        <v>227160.19</v>
      </c>
      <c r="S206" s="29">
        <v>0</v>
      </c>
      <c r="T206" s="28">
        <v>0</v>
      </c>
      <c r="U206" s="29">
        <v>0</v>
      </c>
      <c r="V206" s="29">
        <v>500</v>
      </c>
      <c r="W206" s="25">
        <v>131500</v>
      </c>
      <c r="X206" s="25">
        <v>662540</v>
      </c>
      <c r="Y206" s="25">
        <v>13250</v>
      </c>
      <c r="Z206" s="25">
        <v>13250</v>
      </c>
      <c r="AA206" s="25">
        <v>167200</v>
      </c>
      <c r="AB206" s="25">
        <v>0</v>
      </c>
      <c r="AC206" s="25">
        <v>90997</v>
      </c>
      <c r="AD206" s="25">
        <v>146141</v>
      </c>
      <c r="AE206" s="25">
        <v>140226</v>
      </c>
    </row>
    <row r="207" spans="1:31" x14ac:dyDescent="0.3">
      <c r="A207" s="24" t="s">
        <v>412</v>
      </c>
      <c r="B207" s="22" t="s">
        <v>413</v>
      </c>
      <c r="C207" s="22">
        <v>1</v>
      </c>
      <c r="D207" s="22">
        <v>0</v>
      </c>
      <c r="E207" s="25">
        <v>458111805</v>
      </c>
      <c r="F207" s="25">
        <v>1011</v>
      </c>
      <c r="G207" s="25">
        <v>453127</v>
      </c>
      <c r="H207" s="25">
        <v>175976338</v>
      </c>
      <c r="I207" s="25">
        <v>174061</v>
      </c>
      <c r="J207" s="28">
        <v>0.46300000000000002</v>
      </c>
      <c r="K207" s="25">
        <v>1194</v>
      </c>
      <c r="L207" s="25">
        <v>1254</v>
      </c>
      <c r="M207" s="25">
        <v>1224</v>
      </c>
      <c r="N207" s="28">
        <v>1</v>
      </c>
      <c r="O207" s="28">
        <v>1.8120000000000001</v>
      </c>
      <c r="P207" s="29">
        <v>14990.67</v>
      </c>
      <c r="Q207" s="30">
        <v>9.1000000000000004E-3</v>
      </c>
      <c r="R207" s="29">
        <v>4123.45</v>
      </c>
      <c r="S207" s="29">
        <v>10867.22</v>
      </c>
      <c r="T207" s="28">
        <v>0.83499999999999996</v>
      </c>
      <c r="U207" s="29">
        <v>12517.2</v>
      </c>
      <c r="V207" s="29">
        <v>12517.2</v>
      </c>
      <c r="W207" s="25">
        <v>15321053</v>
      </c>
      <c r="X207" s="25">
        <v>16155629</v>
      </c>
      <c r="Y207" s="25">
        <v>323112</v>
      </c>
      <c r="Z207" s="25">
        <v>323112</v>
      </c>
      <c r="AA207" s="25">
        <v>6318193</v>
      </c>
      <c r="AB207" s="25">
        <v>1969</v>
      </c>
      <c r="AC207" s="25">
        <v>1257695</v>
      </c>
      <c r="AD207" s="25">
        <v>2019858</v>
      </c>
      <c r="AE207" s="25">
        <v>1938107</v>
      </c>
    </row>
    <row r="208" spans="1:31" x14ac:dyDescent="0.3">
      <c r="A208" s="24" t="s">
        <v>414</v>
      </c>
      <c r="B208" s="22" t="s">
        <v>415</v>
      </c>
      <c r="C208" s="22">
        <v>1</v>
      </c>
      <c r="D208" s="22">
        <v>1</v>
      </c>
      <c r="E208" s="25">
        <v>562362293</v>
      </c>
      <c r="F208" s="25">
        <v>1999</v>
      </c>
      <c r="G208" s="25">
        <v>281321</v>
      </c>
      <c r="H208" s="25">
        <v>303726734</v>
      </c>
      <c r="I208" s="25">
        <v>151939</v>
      </c>
      <c r="J208" s="28">
        <v>0.40400000000000003</v>
      </c>
      <c r="K208" s="25">
        <v>2541</v>
      </c>
      <c r="L208" s="25">
        <v>2632</v>
      </c>
      <c r="M208" s="25">
        <v>2587</v>
      </c>
      <c r="N208" s="28">
        <v>1</v>
      </c>
      <c r="O208" s="28">
        <v>1.524</v>
      </c>
      <c r="P208" s="29">
        <v>12608.05</v>
      </c>
      <c r="Q208" s="30">
        <v>9.1000000000000004E-3</v>
      </c>
      <c r="R208" s="29">
        <v>2560.02</v>
      </c>
      <c r="S208" s="29">
        <v>10048.030000000001</v>
      </c>
      <c r="T208" s="28">
        <v>0.93</v>
      </c>
      <c r="U208" s="29">
        <v>11725.48</v>
      </c>
      <c r="V208" s="29">
        <v>11725.48</v>
      </c>
      <c r="W208" s="25">
        <v>30333817</v>
      </c>
      <c r="X208" s="25">
        <v>28769628</v>
      </c>
      <c r="Y208" s="25">
        <v>575392</v>
      </c>
      <c r="Z208" s="25">
        <v>1564189</v>
      </c>
      <c r="AA208" s="25">
        <v>11116912</v>
      </c>
      <c r="AB208" s="25">
        <v>2013</v>
      </c>
      <c r="AC208" s="25">
        <v>3194961</v>
      </c>
      <c r="AD208" s="25">
        <v>5131107</v>
      </c>
      <c r="AE208" s="25">
        <v>4923434</v>
      </c>
    </row>
    <row r="209" spans="1:31" x14ac:dyDescent="0.3">
      <c r="A209" s="24" t="s">
        <v>416</v>
      </c>
      <c r="B209" s="22" t="s">
        <v>417</v>
      </c>
      <c r="C209" s="22">
        <v>1</v>
      </c>
      <c r="D209" s="22">
        <v>0</v>
      </c>
      <c r="E209" s="25">
        <v>752345228</v>
      </c>
      <c r="F209" s="25">
        <v>1733</v>
      </c>
      <c r="G209" s="25">
        <v>434128</v>
      </c>
      <c r="H209" s="25">
        <v>288056724</v>
      </c>
      <c r="I209" s="25">
        <v>166218</v>
      </c>
      <c r="J209" s="28">
        <v>0.442</v>
      </c>
      <c r="K209" s="25">
        <v>2113</v>
      </c>
      <c r="L209" s="25">
        <v>2186</v>
      </c>
      <c r="M209" s="25">
        <v>2150</v>
      </c>
      <c r="N209" s="28">
        <v>1</v>
      </c>
      <c r="O209" s="28">
        <v>1.734</v>
      </c>
      <c r="P209" s="29">
        <v>14345.38</v>
      </c>
      <c r="Q209" s="30">
        <v>9.1000000000000004E-3</v>
      </c>
      <c r="R209" s="29">
        <v>3950.56</v>
      </c>
      <c r="S209" s="29">
        <v>10394.82</v>
      </c>
      <c r="T209" s="28">
        <v>0.84</v>
      </c>
      <c r="U209" s="29">
        <v>12050.11</v>
      </c>
      <c r="V209" s="29">
        <v>12050.11</v>
      </c>
      <c r="W209" s="25">
        <v>25907737</v>
      </c>
      <c r="X209" s="25">
        <v>25621078</v>
      </c>
      <c r="Y209" s="25">
        <v>512421</v>
      </c>
      <c r="Z209" s="25">
        <v>512421</v>
      </c>
      <c r="AA209" s="25">
        <v>8155165</v>
      </c>
      <c r="AB209" s="25">
        <v>1968</v>
      </c>
      <c r="AC209" s="25">
        <v>1812711</v>
      </c>
      <c r="AD209" s="25">
        <v>2911213</v>
      </c>
      <c r="AE209" s="25">
        <v>2793387</v>
      </c>
    </row>
    <row r="210" spans="1:31" x14ac:dyDescent="0.3">
      <c r="A210" s="24" t="s">
        <v>418</v>
      </c>
      <c r="B210" s="22" t="s">
        <v>419</v>
      </c>
      <c r="C210" s="22">
        <v>1</v>
      </c>
      <c r="D210" s="22">
        <v>0</v>
      </c>
      <c r="E210" s="25">
        <v>701598098</v>
      </c>
      <c r="F210" s="25">
        <v>451</v>
      </c>
      <c r="G210" s="25">
        <v>1555649</v>
      </c>
      <c r="H210" s="25">
        <v>99297216</v>
      </c>
      <c r="I210" s="25">
        <v>220171</v>
      </c>
      <c r="J210" s="28">
        <v>0.58499999999999996</v>
      </c>
      <c r="K210" s="25">
        <v>556</v>
      </c>
      <c r="L210" s="25">
        <v>536</v>
      </c>
      <c r="M210" s="25">
        <v>556</v>
      </c>
      <c r="N210" s="28">
        <v>1</v>
      </c>
      <c r="O210" s="28">
        <v>1.8080000000000001</v>
      </c>
      <c r="P210" s="29">
        <v>14957.58</v>
      </c>
      <c r="Q210" s="30">
        <v>9.1000000000000004E-3</v>
      </c>
      <c r="R210" s="29">
        <v>14156.4</v>
      </c>
      <c r="S210" s="29">
        <v>801.18</v>
      </c>
      <c r="T210" s="28">
        <v>0.38500000000000001</v>
      </c>
      <c r="U210" s="29">
        <v>5758.66</v>
      </c>
      <c r="V210" s="29">
        <v>5758.66</v>
      </c>
      <c r="W210" s="25">
        <v>3201815</v>
      </c>
      <c r="X210" s="25">
        <v>3910201</v>
      </c>
      <c r="Y210" s="25">
        <v>78204</v>
      </c>
      <c r="Z210" s="25">
        <v>78204</v>
      </c>
      <c r="AA210" s="25">
        <v>1479200</v>
      </c>
      <c r="AB210" s="25">
        <v>1967</v>
      </c>
      <c r="AC210" s="25">
        <v>429066</v>
      </c>
      <c r="AD210" s="25">
        <v>689079</v>
      </c>
      <c r="AE210" s="25">
        <v>661190</v>
      </c>
    </row>
    <row r="211" spans="1:31" x14ac:dyDescent="0.3">
      <c r="A211" s="24" t="s">
        <v>420</v>
      </c>
      <c r="B211" s="22" t="s">
        <v>421</v>
      </c>
      <c r="C211" s="22">
        <v>1</v>
      </c>
      <c r="D211" s="22">
        <v>0</v>
      </c>
      <c r="E211" s="25">
        <v>866776682</v>
      </c>
      <c r="F211" s="25">
        <v>3300</v>
      </c>
      <c r="G211" s="25">
        <v>262659</v>
      </c>
      <c r="H211" s="25">
        <v>250308564</v>
      </c>
      <c r="I211" s="25">
        <v>75851</v>
      </c>
      <c r="J211" s="28">
        <v>0.20100000000000001</v>
      </c>
      <c r="K211" s="25">
        <v>3919</v>
      </c>
      <c r="L211" s="25">
        <v>4050</v>
      </c>
      <c r="M211" s="25">
        <v>3985</v>
      </c>
      <c r="N211" s="28">
        <v>1</v>
      </c>
      <c r="O211" s="28">
        <v>1.7589999999999999</v>
      </c>
      <c r="P211" s="29">
        <v>14552.2</v>
      </c>
      <c r="Q211" s="30">
        <v>9.1000000000000004E-3</v>
      </c>
      <c r="R211" s="29">
        <v>2390.19</v>
      </c>
      <c r="S211" s="29">
        <v>12162.01</v>
      </c>
      <c r="T211" s="28">
        <v>0.93</v>
      </c>
      <c r="U211" s="29">
        <v>13533.54</v>
      </c>
      <c r="V211" s="29">
        <v>13533.54</v>
      </c>
      <c r="W211" s="25">
        <v>53931157</v>
      </c>
      <c r="X211" s="25">
        <v>51262389</v>
      </c>
      <c r="Y211" s="25">
        <v>1025247</v>
      </c>
      <c r="Z211" s="25">
        <v>2668768</v>
      </c>
      <c r="AA211" s="25">
        <v>16718728</v>
      </c>
      <c r="AB211" s="25">
        <v>0</v>
      </c>
      <c r="AC211" s="25">
        <v>3683709</v>
      </c>
      <c r="AD211" s="25">
        <v>5916036</v>
      </c>
      <c r="AE211" s="25">
        <v>5676595</v>
      </c>
    </row>
    <row r="212" spans="1:31" x14ac:dyDescent="0.3">
      <c r="A212" s="24" t="s">
        <v>422</v>
      </c>
      <c r="B212" s="22" t="s">
        <v>423</v>
      </c>
      <c r="C212" s="22">
        <v>1</v>
      </c>
      <c r="D212" s="22">
        <v>0</v>
      </c>
      <c r="E212" s="25">
        <v>867734425</v>
      </c>
      <c r="F212" s="25">
        <v>1301</v>
      </c>
      <c r="G212" s="25">
        <v>666974</v>
      </c>
      <c r="H212" s="25">
        <v>219221159</v>
      </c>
      <c r="I212" s="25">
        <v>168502</v>
      </c>
      <c r="J212" s="28">
        <v>0.44800000000000001</v>
      </c>
      <c r="K212" s="25">
        <v>1550</v>
      </c>
      <c r="L212" s="25">
        <v>1521</v>
      </c>
      <c r="M212" s="25">
        <v>1550</v>
      </c>
      <c r="N212" s="28">
        <v>1</v>
      </c>
      <c r="O212" s="28">
        <v>1.577</v>
      </c>
      <c r="P212" s="29">
        <v>13046.52</v>
      </c>
      <c r="Q212" s="30">
        <v>9.1000000000000004E-3</v>
      </c>
      <c r="R212" s="29">
        <v>6069.46</v>
      </c>
      <c r="S212" s="29">
        <v>6977.06</v>
      </c>
      <c r="T212" s="28">
        <v>0.67700000000000005</v>
      </c>
      <c r="U212" s="29">
        <v>8832.49</v>
      </c>
      <c r="V212" s="29">
        <v>8832.49</v>
      </c>
      <c r="W212" s="25">
        <v>13690360</v>
      </c>
      <c r="X212" s="25">
        <v>13125910</v>
      </c>
      <c r="Y212" s="25">
        <v>262518</v>
      </c>
      <c r="Z212" s="25">
        <v>564450</v>
      </c>
      <c r="AA212" s="25">
        <v>5433954</v>
      </c>
      <c r="AB212" s="25">
        <v>0</v>
      </c>
      <c r="AC212" s="25">
        <v>897645</v>
      </c>
      <c r="AD212" s="25">
        <v>1441617</v>
      </c>
      <c r="AE212" s="25">
        <v>1383270</v>
      </c>
    </row>
    <row r="213" spans="1:31" x14ac:dyDescent="0.3">
      <c r="A213" s="24" t="s">
        <v>424</v>
      </c>
      <c r="B213" s="22" t="s">
        <v>425</v>
      </c>
      <c r="C213" s="22">
        <v>1</v>
      </c>
      <c r="D213" s="22">
        <v>0</v>
      </c>
      <c r="E213" s="25">
        <v>1237417415</v>
      </c>
      <c r="F213" s="25">
        <v>802</v>
      </c>
      <c r="G213" s="25">
        <v>1542914</v>
      </c>
      <c r="H213" s="25">
        <v>184810976</v>
      </c>
      <c r="I213" s="25">
        <v>230437</v>
      </c>
      <c r="J213" s="28">
        <v>0.61299999999999999</v>
      </c>
      <c r="K213" s="25">
        <v>870</v>
      </c>
      <c r="L213" s="25">
        <v>940</v>
      </c>
      <c r="M213" s="25">
        <v>905</v>
      </c>
      <c r="N213" s="28">
        <v>1</v>
      </c>
      <c r="O213" s="28">
        <v>1.804</v>
      </c>
      <c r="P213" s="29">
        <v>14924.49</v>
      </c>
      <c r="Q213" s="30">
        <v>9.1000000000000004E-3</v>
      </c>
      <c r="R213" s="29">
        <v>14040.51</v>
      </c>
      <c r="S213" s="29">
        <v>883.98</v>
      </c>
      <c r="T213" s="28">
        <v>0.36299999999999999</v>
      </c>
      <c r="U213" s="29">
        <v>5417.58</v>
      </c>
      <c r="V213" s="29">
        <v>5417.58</v>
      </c>
      <c r="W213" s="25">
        <v>4902910</v>
      </c>
      <c r="X213" s="25">
        <v>7176115</v>
      </c>
      <c r="Y213" s="25">
        <v>143522</v>
      </c>
      <c r="Z213" s="25">
        <v>143522</v>
      </c>
      <c r="AA213" s="25">
        <v>2840836</v>
      </c>
      <c r="AB213" s="25">
        <v>1967</v>
      </c>
      <c r="AC213" s="25">
        <v>923817</v>
      </c>
      <c r="AD213" s="25">
        <v>1483650</v>
      </c>
      <c r="AE213" s="25">
        <v>1423601</v>
      </c>
    </row>
    <row r="214" spans="1:31" x14ac:dyDescent="0.3">
      <c r="A214" s="24" t="s">
        <v>426</v>
      </c>
      <c r="B214" s="22" t="s">
        <v>427</v>
      </c>
      <c r="C214" s="22">
        <v>1</v>
      </c>
      <c r="D214" s="22">
        <v>0</v>
      </c>
      <c r="E214" s="25">
        <v>569727340</v>
      </c>
      <c r="F214" s="25">
        <v>468</v>
      </c>
      <c r="G214" s="25">
        <v>1217366</v>
      </c>
      <c r="H214" s="25">
        <v>89264216</v>
      </c>
      <c r="I214" s="25">
        <v>190735</v>
      </c>
      <c r="J214" s="28">
        <v>0.50700000000000001</v>
      </c>
      <c r="K214" s="25">
        <v>584</v>
      </c>
      <c r="L214" s="25">
        <v>584</v>
      </c>
      <c r="M214" s="25">
        <v>584</v>
      </c>
      <c r="N214" s="28">
        <v>1</v>
      </c>
      <c r="O214" s="28">
        <v>1.867</v>
      </c>
      <c r="P214" s="29">
        <v>15445.69</v>
      </c>
      <c r="Q214" s="30">
        <v>9.1000000000000004E-3</v>
      </c>
      <c r="R214" s="29">
        <v>11078.03</v>
      </c>
      <c r="S214" s="29">
        <v>4367.66</v>
      </c>
      <c r="T214" s="28">
        <v>0.50800000000000001</v>
      </c>
      <c r="U214" s="29">
        <v>7846.41</v>
      </c>
      <c r="V214" s="29">
        <v>7846.41</v>
      </c>
      <c r="W214" s="25">
        <v>4582304</v>
      </c>
      <c r="X214" s="25">
        <v>4355612</v>
      </c>
      <c r="Y214" s="25">
        <v>87112</v>
      </c>
      <c r="Z214" s="25">
        <v>226692</v>
      </c>
      <c r="AA214" s="25">
        <v>1364679</v>
      </c>
      <c r="AB214" s="25">
        <v>1984</v>
      </c>
      <c r="AC214" s="25">
        <v>214840</v>
      </c>
      <c r="AD214" s="25">
        <v>345033</v>
      </c>
      <c r="AE214" s="25">
        <v>331068</v>
      </c>
    </row>
    <row r="215" spans="1:31" x14ac:dyDescent="0.3">
      <c r="A215" s="24" t="s">
        <v>428</v>
      </c>
      <c r="B215" s="22" t="s">
        <v>429</v>
      </c>
      <c r="C215" s="22">
        <v>1</v>
      </c>
      <c r="D215" s="22">
        <v>0</v>
      </c>
      <c r="E215" s="25">
        <v>388676730</v>
      </c>
      <c r="F215" s="25">
        <v>371</v>
      </c>
      <c r="G215" s="25">
        <v>1047646</v>
      </c>
      <c r="H215" s="25">
        <v>96158310</v>
      </c>
      <c r="I215" s="25">
        <v>259186</v>
      </c>
      <c r="J215" s="28">
        <v>0.68899999999999995</v>
      </c>
      <c r="K215" s="25">
        <v>491</v>
      </c>
      <c r="L215" s="25">
        <v>479</v>
      </c>
      <c r="M215" s="25">
        <v>491</v>
      </c>
      <c r="N215" s="28">
        <v>1</v>
      </c>
      <c r="O215" s="28">
        <v>1.6259999999999999</v>
      </c>
      <c r="P215" s="29">
        <v>13451.89</v>
      </c>
      <c r="Q215" s="30">
        <v>9.6399999999999993E-3</v>
      </c>
      <c r="R215" s="29">
        <v>10099.299999999999</v>
      </c>
      <c r="S215" s="29">
        <v>3352.59</v>
      </c>
      <c r="T215" s="28">
        <v>0.46400000000000002</v>
      </c>
      <c r="U215" s="29">
        <v>6241.67</v>
      </c>
      <c r="V215" s="29">
        <v>6241.67</v>
      </c>
      <c r="W215" s="25">
        <v>3064660</v>
      </c>
      <c r="X215" s="25">
        <v>3152315</v>
      </c>
      <c r="Y215" s="25">
        <v>63046</v>
      </c>
      <c r="Z215" s="25">
        <v>63046</v>
      </c>
      <c r="AA215" s="25">
        <v>1127096</v>
      </c>
      <c r="AB215" s="25">
        <v>0</v>
      </c>
      <c r="AC215" s="25">
        <v>313663</v>
      </c>
      <c r="AD215" s="25">
        <v>503742</v>
      </c>
      <c r="AE215" s="25">
        <v>483354</v>
      </c>
    </row>
    <row r="216" spans="1:31" x14ac:dyDescent="0.3">
      <c r="A216" s="24" t="s">
        <v>430</v>
      </c>
      <c r="B216" s="22" t="s">
        <v>431</v>
      </c>
      <c r="C216" s="22">
        <v>1</v>
      </c>
      <c r="D216" s="22">
        <v>0</v>
      </c>
      <c r="E216" s="25">
        <v>440053579</v>
      </c>
      <c r="F216" s="25">
        <v>329</v>
      </c>
      <c r="G216" s="25">
        <v>1337548</v>
      </c>
      <c r="H216" s="25">
        <v>64002615</v>
      </c>
      <c r="I216" s="25">
        <v>194536</v>
      </c>
      <c r="J216" s="28">
        <v>0.51700000000000002</v>
      </c>
      <c r="K216" s="25">
        <v>388</v>
      </c>
      <c r="L216" s="25">
        <v>405</v>
      </c>
      <c r="M216" s="25">
        <v>397</v>
      </c>
      <c r="N216" s="28">
        <v>1</v>
      </c>
      <c r="O216" s="28">
        <v>1.8320000000000001</v>
      </c>
      <c r="P216" s="29">
        <v>15156.13</v>
      </c>
      <c r="Q216" s="30">
        <v>9.1000000000000004E-3</v>
      </c>
      <c r="R216" s="29">
        <v>12171.68</v>
      </c>
      <c r="S216" s="29">
        <v>2984.45</v>
      </c>
      <c r="T216" s="28">
        <v>0.46300000000000002</v>
      </c>
      <c r="U216" s="29">
        <v>7017.28</v>
      </c>
      <c r="V216" s="29">
        <v>7017.28</v>
      </c>
      <c r="W216" s="25">
        <v>2785861</v>
      </c>
      <c r="X216" s="25">
        <v>2847347</v>
      </c>
      <c r="Y216" s="25">
        <v>56946</v>
      </c>
      <c r="Z216" s="25">
        <v>56946</v>
      </c>
      <c r="AA216" s="25">
        <v>906373</v>
      </c>
      <c r="AB216" s="25">
        <v>0</v>
      </c>
      <c r="AC216" s="25">
        <v>215515</v>
      </c>
      <c r="AD216" s="25">
        <v>346117</v>
      </c>
      <c r="AE216" s="25">
        <v>332108</v>
      </c>
    </row>
    <row r="217" spans="1:31" x14ac:dyDescent="0.3">
      <c r="A217" s="24" t="s">
        <v>432</v>
      </c>
      <c r="B217" s="22" t="s">
        <v>433</v>
      </c>
      <c r="C217" s="22">
        <v>1</v>
      </c>
      <c r="D217" s="22">
        <v>0</v>
      </c>
      <c r="E217" s="25">
        <v>489864785</v>
      </c>
      <c r="F217" s="25">
        <v>445</v>
      </c>
      <c r="G217" s="25">
        <v>1100819</v>
      </c>
      <c r="H217" s="25">
        <v>69688434</v>
      </c>
      <c r="I217" s="25">
        <v>156603</v>
      </c>
      <c r="J217" s="28">
        <v>0.41599999999999998</v>
      </c>
      <c r="K217" s="25">
        <v>511</v>
      </c>
      <c r="L217" s="25">
        <v>554</v>
      </c>
      <c r="M217" s="25">
        <v>533</v>
      </c>
      <c r="N217" s="28">
        <v>1</v>
      </c>
      <c r="O217" s="28">
        <v>1.887</v>
      </c>
      <c r="P217" s="29">
        <v>15611.15</v>
      </c>
      <c r="Q217" s="30">
        <v>9.1000000000000004E-3</v>
      </c>
      <c r="R217" s="29">
        <v>10017.450000000001</v>
      </c>
      <c r="S217" s="29">
        <v>5593.7</v>
      </c>
      <c r="T217" s="28">
        <v>0.55700000000000005</v>
      </c>
      <c r="U217" s="29">
        <v>8695.41</v>
      </c>
      <c r="V217" s="29">
        <v>8695.41</v>
      </c>
      <c r="W217" s="25">
        <v>4634654</v>
      </c>
      <c r="X217" s="25">
        <v>4958372</v>
      </c>
      <c r="Y217" s="25">
        <v>99167</v>
      </c>
      <c r="Z217" s="25">
        <v>99167</v>
      </c>
      <c r="AA217" s="25">
        <v>1641913</v>
      </c>
      <c r="AB217" s="25">
        <v>0</v>
      </c>
      <c r="AC217" s="25">
        <v>426333</v>
      </c>
      <c r="AD217" s="25">
        <v>684690</v>
      </c>
      <c r="AE217" s="25">
        <v>656979</v>
      </c>
    </row>
    <row r="218" spans="1:31" x14ac:dyDescent="0.3">
      <c r="A218" s="24" t="s">
        <v>434</v>
      </c>
      <c r="B218" s="22" t="s">
        <v>435</v>
      </c>
      <c r="C218" s="22">
        <v>1</v>
      </c>
      <c r="D218" s="22">
        <v>0</v>
      </c>
      <c r="E218" s="25">
        <v>1719467160</v>
      </c>
      <c r="F218" s="25">
        <v>3903</v>
      </c>
      <c r="G218" s="25">
        <v>440550</v>
      </c>
      <c r="H218" s="25">
        <v>567015150</v>
      </c>
      <c r="I218" s="25">
        <v>145276</v>
      </c>
      <c r="J218" s="28">
        <v>0.38600000000000001</v>
      </c>
      <c r="K218" s="25">
        <v>4863</v>
      </c>
      <c r="L218" s="25">
        <v>4886</v>
      </c>
      <c r="M218" s="25">
        <v>4875</v>
      </c>
      <c r="N218" s="28">
        <v>1</v>
      </c>
      <c r="O218" s="28">
        <v>1.617</v>
      </c>
      <c r="P218" s="29">
        <v>13377.44</v>
      </c>
      <c r="Q218" s="30">
        <v>9.1000000000000004E-3</v>
      </c>
      <c r="R218" s="29">
        <v>4009</v>
      </c>
      <c r="S218" s="29">
        <v>9368.44</v>
      </c>
      <c r="T218" s="28">
        <v>0.875</v>
      </c>
      <c r="U218" s="29">
        <v>11705.26</v>
      </c>
      <c r="V218" s="29">
        <v>11705.26</v>
      </c>
      <c r="W218" s="25">
        <v>57063143</v>
      </c>
      <c r="X218" s="25">
        <v>55402158</v>
      </c>
      <c r="Y218" s="25">
        <v>1108043</v>
      </c>
      <c r="Z218" s="25">
        <v>1660985</v>
      </c>
      <c r="AA218" s="25">
        <v>16104948</v>
      </c>
      <c r="AB218" s="25">
        <v>1967</v>
      </c>
      <c r="AC218" s="25">
        <v>3698364</v>
      </c>
      <c r="AD218" s="25">
        <v>5939572</v>
      </c>
      <c r="AE218" s="25">
        <v>5699178</v>
      </c>
    </row>
    <row r="219" spans="1:31" x14ac:dyDescent="0.3">
      <c r="A219" s="24" t="s">
        <v>436</v>
      </c>
      <c r="B219" s="22" t="s">
        <v>437</v>
      </c>
      <c r="C219" s="22">
        <v>1</v>
      </c>
      <c r="D219" s="22">
        <v>0</v>
      </c>
      <c r="E219" s="25">
        <v>902715698</v>
      </c>
      <c r="F219" s="25">
        <v>2960</v>
      </c>
      <c r="G219" s="25">
        <v>304971</v>
      </c>
      <c r="H219" s="25">
        <v>273190309</v>
      </c>
      <c r="I219" s="25">
        <v>92294</v>
      </c>
      <c r="J219" s="28">
        <v>0.245</v>
      </c>
      <c r="K219" s="25">
        <v>3644</v>
      </c>
      <c r="L219" s="25">
        <v>3564</v>
      </c>
      <c r="M219" s="25">
        <v>3644</v>
      </c>
      <c r="N219" s="28">
        <v>1</v>
      </c>
      <c r="O219" s="28">
        <v>1.5980000000000001</v>
      </c>
      <c r="P219" s="29">
        <v>13220.25</v>
      </c>
      <c r="Q219" s="30">
        <v>9.1000000000000004E-3</v>
      </c>
      <c r="R219" s="29">
        <v>2775.23</v>
      </c>
      <c r="S219" s="29">
        <v>10445.02</v>
      </c>
      <c r="T219" s="28">
        <v>0.93</v>
      </c>
      <c r="U219" s="29">
        <v>12294.83</v>
      </c>
      <c r="V219" s="29">
        <v>12294.83</v>
      </c>
      <c r="W219" s="25">
        <v>44802361</v>
      </c>
      <c r="X219" s="25">
        <v>41851446</v>
      </c>
      <c r="Y219" s="25">
        <v>837028</v>
      </c>
      <c r="Z219" s="25">
        <v>2950915</v>
      </c>
      <c r="AA219" s="25">
        <v>13319960</v>
      </c>
      <c r="AB219" s="25">
        <v>0</v>
      </c>
      <c r="AC219" s="25">
        <v>2897558</v>
      </c>
      <c r="AD219" s="25">
        <v>4653478</v>
      </c>
      <c r="AE219" s="25">
        <v>4465136</v>
      </c>
    </row>
    <row r="220" spans="1:31" x14ac:dyDescent="0.3">
      <c r="A220" s="24" t="s">
        <v>438</v>
      </c>
      <c r="B220" s="22" t="s">
        <v>439</v>
      </c>
      <c r="C220" s="22">
        <v>1</v>
      </c>
      <c r="D220" s="22">
        <v>0</v>
      </c>
      <c r="E220" s="25">
        <v>216833200</v>
      </c>
      <c r="F220" s="25">
        <v>407</v>
      </c>
      <c r="G220" s="25">
        <v>532759</v>
      </c>
      <c r="H220" s="25">
        <v>77879474</v>
      </c>
      <c r="I220" s="25">
        <v>191350</v>
      </c>
      <c r="J220" s="28">
        <v>0.50900000000000001</v>
      </c>
      <c r="K220" s="25">
        <v>530</v>
      </c>
      <c r="L220" s="25">
        <v>559</v>
      </c>
      <c r="M220" s="25">
        <v>545</v>
      </c>
      <c r="N220" s="28">
        <v>1</v>
      </c>
      <c r="O220" s="28">
        <v>1.798</v>
      </c>
      <c r="P220" s="29">
        <v>14874.85</v>
      </c>
      <c r="Q220" s="30">
        <v>9.1000000000000004E-3</v>
      </c>
      <c r="R220" s="29">
        <v>4848.1000000000004</v>
      </c>
      <c r="S220" s="29">
        <v>10026.75</v>
      </c>
      <c r="T220" s="28">
        <v>0.75800000000000001</v>
      </c>
      <c r="U220" s="29">
        <v>11275.13</v>
      </c>
      <c r="V220" s="29">
        <v>11275.13</v>
      </c>
      <c r="W220" s="25">
        <v>6144946</v>
      </c>
      <c r="X220" s="25">
        <v>6126858</v>
      </c>
      <c r="Y220" s="25">
        <v>122537</v>
      </c>
      <c r="Z220" s="25">
        <v>122537</v>
      </c>
      <c r="AA220" s="25">
        <v>2797295</v>
      </c>
      <c r="AB220" s="25">
        <v>0</v>
      </c>
      <c r="AC220" s="25">
        <v>396176</v>
      </c>
      <c r="AD220" s="25">
        <v>636258</v>
      </c>
      <c r="AE220" s="25">
        <v>610507</v>
      </c>
    </row>
    <row r="221" spans="1:31" x14ac:dyDescent="0.3">
      <c r="A221" s="24" t="s">
        <v>440</v>
      </c>
      <c r="B221" s="22" t="s">
        <v>441</v>
      </c>
      <c r="C221" s="22">
        <v>1</v>
      </c>
      <c r="D221" s="22">
        <v>0</v>
      </c>
      <c r="E221" s="25">
        <v>251458619</v>
      </c>
      <c r="F221" s="25">
        <v>318</v>
      </c>
      <c r="G221" s="25">
        <v>790750</v>
      </c>
      <c r="H221" s="25">
        <v>50325649</v>
      </c>
      <c r="I221" s="25">
        <v>158256</v>
      </c>
      <c r="J221" s="28">
        <v>0.42099999999999999</v>
      </c>
      <c r="K221" s="25">
        <v>404</v>
      </c>
      <c r="L221" s="25">
        <v>436</v>
      </c>
      <c r="M221" s="25">
        <v>420</v>
      </c>
      <c r="N221" s="28">
        <v>1</v>
      </c>
      <c r="O221" s="28">
        <v>1.946</v>
      </c>
      <c r="P221" s="29">
        <v>16099.25</v>
      </c>
      <c r="Q221" s="30">
        <v>9.1000000000000004E-3</v>
      </c>
      <c r="R221" s="29">
        <v>7195.82</v>
      </c>
      <c r="S221" s="29">
        <v>8903.43</v>
      </c>
      <c r="T221" s="28">
        <v>0.68300000000000005</v>
      </c>
      <c r="U221" s="29">
        <v>10995.78</v>
      </c>
      <c r="V221" s="29">
        <v>10995.78</v>
      </c>
      <c r="W221" s="25">
        <v>4618228</v>
      </c>
      <c r="X221" s="25">
        <v>4389661</v>
      </c>
      <c r="Y221" s="25">
        <v>87793</v>
      </c>
      <c r="Z221" s="25">
        <v>228567</v>
      </c>
      <c r="AA221" s="25">
        <v>1438864</v>
      </c>
      <c r="AB221" s="25">
        <v>0</v>
      </c>
      <c r="AC221" s="25">
        <v>368451</v>
      </c>
      <c r="AD221" s="25">
        <v>591732</v>
      </c>
      <c r="AE221" s="25">
        <v>567782</v>
      </c>
    </row>
    <row r="222" spans="1:31" x14ac:dyDescent="0.3">
      <c r="A222" s="24" t="s">
        <v>442</v>
      </c>
      <c r="B222" s="22" t="s">
        <v>443</v>
      </c>
      <c r="C222" s="22">
        <v>1</v>
      </c>
      <c r="D222" s="22">
        <v>0</v>
      </c>
      <c r="E222" s="25">
        <v>624233858</v>
      </c>
      <c r="F222" s="25">
        <v>1191</v>
      </c>
      <c r="G222" s="25">
        <v>524125</v>
      </c>
      <c r="H222" s="25">
        <v>203804183</v>
      </c>
      <c r="I222" s="25">
        <v>171120</v>
      </c>
      <c r="J222" s="28">
        <v>0.45500000000000002</v>
      </c>
      <c r="K222" s="25">
        <v>1438</v>
      </c>
      <c r="L222" s="25">
        <v>1428</v>
      </c>
      <c r="M222" s="25">
        <v>1438</v>
      </c>
      <c r="N222" s="28">
        <v>1</v>
      </c>
      <c r="O222" s="28">
        <v>1.825</v>
      </c>
      <c r="P222" s="29">
        <v>15098.22</v>
      </c>
      <c r="Q222" s="30">
        <v>9.1000000000000004E-3</v>
      </c>
      <c r="R222" s="29">
        <v>4769.53</v>
      </c>
      <c r="S222" s="29">
        <v>10328.69</v>
      </c>
      <c r="T222" s="28">
        <v>0.80500000000000005</v>
      </c>
      <c r="U222" s="29">
        <v>12154.06</v>
      </c>
      <c r="V222" s="29">
        <v>12154.06</v>
      </c>
      <c r="W222" s="25">
        <v>17477539</v>
      </c>
      <c r="X222" s="25">
        <v>16640912</v>
      </c>
      <c r="Y222" s="25">
        <v>332818</v>
      </c>
      <c r="Z222" s="25">
        <v>836627</v>
      </c>
      <c r="AA222" s="25">
        <v>5659935</v>
      </c>
      <c r="AB222" s="25">
        <v>0</v>
      </c>
      <c r="AC222" s="25">
        <v>1009518</v>
      </c>
      <c r="AD222" s="25">
        <v>1621285</v>
      </c>
      <c r="AE222" s="25">
        <v>1555667</v>
      </c>
    </row>
    <row r="223" spans="1:31" x14ac:dyDescent="0.3">
      <c r="A223" s="24" t="s">
        <v>444</v>
      </c>
      <c r="B223" s="22" t="s">
        <v>445</v>
      </c>
      <c r="C223" s="22">
        <v>1</v>
      </c>
      <c r="D223" s="22">
        <v>0</v>
      </c>
      <c r="E223" s="25">
        <v>752375987</v>
      </c>
      <c r="F223" s="25">
        <v>1003</v>
      </c>
      <c r="G223" s="25">
        <v>750125</v>
      </c>
      <c r="H223" s="25">
        <v>157788517</v>
      </c>
      <c r="I223" s="25">
        <v>157316</v>
      </c>
      <c r="J223" s="28">
        <v>0.41799999999999998</v>
      </c>
      <c r="K223" s="25">
        <v>1284</v>
      </c>
      <c r="L223" s="25">
        <v>1270</v>
      </c>
      <c r="M223" s="25">
        <v>1284</v>
      </c>
      <c r="N223" s="28">
        <v>1</v>
      </c>
      <c r="O223" s="28">
        <v>1.9390000000000001</v>
      </c>
      <c r="P223" s="29">
        <v>16041.34</v>
      </c>
      <c r="Q223" s="30">
        <v>9.1000000000000004E-3</v>
      </c>
      <c r="R223" s="29">
        <v>6826.13</v>
      </c>
      <c r="S223" s="29">
        <v>9215.2099999999991</v>
      </c>
      <c r="T223" s="28">
        <v>0.71099999999999997</v>
      </c>
      <c r="U223" s="29">
        <v>11405.39</v>
      </c>
      <c r="V223" s="29">
        <v>11405.39</v>
      </c>
      <c r="W223" s="25">
        <v>14644521</v>
      </c>
      <c r="X223" s="25">
        <v>13594727</v>
      </c>
      <c r="Y223" s="25">
        <v>271894</v>
      </c>
      <c r="Z223" s="25">
        <v>1049794</v>
      </c>
      <c r="AA223" s="25">
        <v>4628026</v>
      </c>
      <c r="AB223" s="25">
        <v>1967</v>
      </c>
      <c r="AC223" s="25">
        <v>1089071</v>
      </c>
      <c r="AD223" s="25">
        <v>1749048</v>
      </c>
      <c r="AE223" s="25">
        <v>1678258</v>
      </c>
    </row>
    <row r="224" spans="1:31" x14ac:dyDescent="0.3">
      <c r="A224" s="24" t="s">
        <v>446</v>
      </c>
      <c r="B224" s="22" t="s">
        <v>447</v>
      </c>
      <c r="C224" s="22">
        <v>1</v>
      </c>
      <c r="D224" s="22">
        <v>0</v>
      </c>
      <c r="E224" s="25">
        <v>573338222</v>
      </c>
      <c r="F224" s="25">
        <v>838</v>
      </c>
      <c r="G224" s="25">
        <v>684174</v>
      </c>
      <c r="H224" s="25">
        <v>126443423</v>
      </c>
      <c r="I224" s="25">
        <v>150887</v>
      </c>
      <c r="J224" s="28">
        <v>0.40100000000000002</v>
      </c>
      <c r="K224" s="25">
        <v>1012</v>
      </c>
      <c r="L224" s="25">
        <v>1004</v>
      </c>
      <c r="M224" s="25">
        <v>1012</v>
      </c>
      <c r="N224" s="28">
        <v>1</v>
      </c>
      <c r="O224" s="28">
        <v>1.8109999999999999</v>
      </c>
      <c r="P224" s="29">
        <v>14982.4</v>
      </c>
      <c r="Q224" s="30">
        <v>9.1000000000000004E-3</v>
      </c>
      <c r="R224" s="29">
        <v>6225.98</v>
      </c>
      <c r="S224" s="29">
        <v>8756.42</v>
      </c>
      <c r="T224" s="28">
        <v>0.71599999999999997</v>
      </c>
      <c r="U224" s="29">
        <v>10727.39</v>
      </c>
      <c r="V224" s="29">
        <v>10727.39</v>
      </c>
      <c r="W224" s="25">
        <v>10856119</v>
      </c>
      <c r="X224" s="25">
        <v>10388710</v>
      </c>
      <c r="Y224" s="25">
        <v>207774</v>
      </c>
      <c r="Z224" s="25">
        <v>467409</v>
      </c>
      <c r="AA224" s="25">
        <v>3497327</v>
      </c>
      <c r="AB224" s="25">
        <v>0</v>
      </c>
      <c r="AC224" s="25">
        <v>361373</v>
      </c>
      <c r="AD224" s="25">
        <v>580365</v>
      </c>
      <c r="AE224" s="25">
        <v>556875</v>
      </c>
    </row>
    <row r="225" spans="1:31" x14ac:dyDescent="0.3">
      <c r="A225" s="24" t="s">
        <v>448</v>
      </c>
      <c r="B225" s="22" t="s">
        <v>449</v>
      </c>
      <c r="C225" s="22">
        <v>1</v>
      </c>
      <c r="D225" s="22">
        <v>0</v>
      </c>
      <c r="E225" s="25">
        <v>520271915</v>
      </c>
      <c r="F225" s="25">
        <v>872</v>
      </c>
      <c r="G225" s="25">
        <v>596642</v>
      </c>
      <c r="H225" s="25">
        <v>212309395</v>
      </c>
      <c r="I225" s="25">
        <v>243474</v>
      </c>
      <c r="J225" s="28">
        <v>0.64700000000000002</v>
      </c>
      <c r="K225" s="25">
        <v>994</v>
      </c>
      <c r="L225" s="25">
        <v>991</v>
      </c>
      <c r="M225" s="25">
        <v>994</v>
      </c>
      <c r="N225" s="28">
        <v>1.141</v>
      </c>
      <c r="O225" s="28">
        <v>1.4450000000000001</v>
      </c>
      <c r="P225" s="29">
        <v>13640.06</v>
      </c>
      <c r="Q225" s="30">
        <v>9.1000000000000004E-3</v>
      </c>
      <c r="R225" s="29">
        <v>5429.44</v>
      </c>
      <c r="S225" s="29">
        <v>8210.6200000000008</v>
      </c>
      <c r="T225" s="28">
        <v>0.60299999999999998</v>
      </c>
      <c r="U225" s="29">
        <v>8224.9500000000007</v>
      </c>
      <c r="V225" s="29">
        <v>8224.9500000000007</v>
      </c>
      <c r="W225" s="25">
        <v>8175601</v>
      </c>
      <c r="X225" s="25">
        <v>8556474</v>
      </c>
      <c r="Y225" s="25">
        <v>171129</v>
      </c>
      <c r="Z225" s="25">
        <v>171129</v>
      </c>
      <c r="AA225" s="25">
        <v>2959300</v>
      </c>
      <c r="AB225" s="25">
        <v>0</v>
      </c>
      <c r="AC225" s="25">
        <v>773460</v>
      </c>
      <c r="AD225" s="25">
        <v>1242176</v>
      </c>
      <c r="AE225" s="25">
        <v>1191901</v>
      </c>
    </row>
    <row r="226" spans="1:31" x14ac:dyDescent="0.3">
      <c r="A226" s="24" t="s">
        <v>450</v>
      </c>
      <c r="B226" s="22" t="s">
        <v>451</v>
      </c>
      <c r="C226" s="22">
        <v>1</v>
      </c>
      <c r="D226" s="22">
        <v>0</v>
      </c>
      <c r="E226" s="25">
        <v>456060014</v>
      </c>
      <c r="F226" s="25">
        <v>767</v>
      </c>
      <c r="G226" s="25">
        <v>594602</v>
      </c>
      <c r="H226" s="25">
        <v>171589700</v>
      </c>
      <c r="I226" s="25">
        <v>223715</v>
      </c>
      <c r="J226" s="28">
        <v>0.59499999999999997</v>
      </c>
      <c r="K226" s="25">
        <v>913</v>
      </c>
      <c r="L226" s="25">
        <v>889</v>
      </c>
      <c r="M226" s="25">
        <v>913</v>
      </c>
      <c r="N226" s="28">
        <v>1.141</v>
      </c>
      <c r="O226" s="28">
        <v>1.552</v>
      </c>
      <c r="P226" s="29">
        <v>14650.08</v>
      </c>
      <c r="Q226" s="30">
        <v>9.1000000000000004E-3</v>
      </c>
      <c r="R226" s="29">
        <v>5410.87</v>
      </c>
      <c r="S226" s="29">
        <v>9239.2099999999991</v>
      </c>
      <c r="T226" s="28">
        <v>0.63</v>
      </c>
      <c r="U226" s="29">
        <v>9229.5499999999993</v>
      </c>
      <c r="V226" s="29">
        <v>9239.2099999999991</v>
      </c>
      <c r="W226" s="25">
        <v>8435399</v>
      </c>
      <c r="X226" s="25">
        <v>7862460</v>
      </c>
      <c r="Y226" s="25">
        <v>157249</v>
      </c>
      <c r="Z226" s="25">
        <v>572939</v>
      </c>
      <c r="AA226" s="25">
        <v>3358907</v>
      </c>
      <c r="AB226" s="25">
        <v>0</v>
      </c>
      <c r="AC226" s="25">
        <v>1026806</v>
      </c>
      <c r="AD226" s="25">
        <v>1649050</v>
      </c>
      <c r="AE226" s="25">
        <v>1582308</v>
      </c>
    </row>
    <row r="227" spans="1:31" x14ac:dyDescent="0.3">
      <c r="A227" s="24" t="s">
        <v>452</v>
      </c>
      <c r="B227" s="22" t="s">
        <v>453</v>
      </c>
      <c r="C227" s="22">
        <v>1</v>
      </c>
      <c r="D227" s="22">
        <v>0</v>
      </c>
      <c r="E227" s="25">
        <v>801846295</v>
      </c>
      <c r="F227" s="25">
        <v>889</v>
      </c>
      <c r="G227" s="25">
        <v>901964</v>
      </c>
      <c r="H227" s="25">
        <v>239027760</v>
      </c>
      <c r="I227" s="25">
        <v>268872</v>
      </c>
      <c r="J227" s="28">
        <v>0.71499999999999997</v>
      </c>
      <c r="K227" s="25">
        <v>1052</v>
      </c>
      <c r="L227" s="25">
        <v>975</v>
      </c>
      <c r="M227" s="25">
        <v>1052</v>
      </c>
      <c r="N227" s="28">
        <v>1.141</v>
      </c>
      <c r="O227" s="28">
        <v>1.627</v>
      </c>
      <c r="P227" s="29">
        <v>15358.05</v>
      </c>
      <c r="Q227" s="30">
        <v>1.001E-2</v>
      </c>
      <c r="R227" s="29">
        <v>9028.65</v>
      </c>
      <c r="S227" s="29">
        <v>6329.4</v>
      </c>
      <c r="T227" s="28">
        <v>0.50600000000000001</v>
      </c>
      <c r="U227" s="29">
        <v>7771.17</v>
      </c>
      <c r="V227" s="29">
        <v>7771.17</v>
      </c>
      <c r="W227" s="25">
        <v>8175271</v>
      </c>
      <c r="X227" s="25">
        <v>7101341</v>
      </c>
      <c r="Y227" s="25">
        <v>142026</v>
      </c>
      <c r="Z227" s="25">
        <v>1073930</v>
      </c>
      <c r="AA227" s="25">
        <v>2064282</v>
      </c>
      <c r="AB227" s="25">
        <v>0</v>
      </c>
      <c r="AC227" s="25">
        <v>1264328</v>
      </c>
      <c r="AD227" s="25">
        <v>2030510</v>
      </c>
      <c r="AE227" s="25">
        <v>1948329</v>
      </c>
    </row>
    <row r="228" spans="1:31" x14ac:dyDescent="0.3">
      <c r="A228" s="24" t="s">
        <v>454</v>
      </c>
      <c r="B228" s="22" t="s">
        <v>455</v>
      </c>
      <c r="C228" s="22">
        <v>1</v>
      </c>
      <c r="D228" s="22">
        <v>0</v>
      </c>
      <c r="E228" s="25">
        <v>1019150443</v>
      </c>
      <c r="F228" s="25">
        <v>1314</v>
      </c>
      <c r="G228" s="25">
        <v>775609</v>
      </c>
      <c r="H228" s="25">
        <v>332500823</v>
      </c>
      <c r="I228" s="25">
        <v>253044</v>
      </c>
      <c r="J228" s="28">
        <v>0.67300000000000004</v>
      </c>
      <c r="K228" s="25">
        <v>1540</v>
      </c>
      <c r="L228" s="25">
        <v>1597</v>
      </c>
      <c r="M228" s="25">
        <v>1569</v>
      </c>
      <c r="N228" s="28">
        <v>1.141</v>
      </c>
      <c r="O228" s="28">
        <v>1.5029999999999999</v>
      </c>
      <c r="P228" s="29">
        <v>14187.55</v>
      </c>
      <c r="Q228" s="30">
        <v>9.4199999999999996E-3</v>
      </c>
      <c r="R228" s="29">
        <v>7306.23</v>
      </c>
      <c r="S228" s="29">
        <v>6881.32</v>
      </c>
      <c r="T228" s="28">
        <v>0.55000000000000004</v>
      </c>
      <c r="U228" s="29">
        <v>7803.15</v>
      </c>
      <c r="V228" s="29">
        <v>7803.15</v>
      </c>
      <c r="W228" s="25">
        <v>12243143</v>
      </c>
      <c r="X228" s="25">
        <v>12284473</v>
      </c>
      <c r="Y228" s="25">
        <v>245689</v>
      </c>
      <c r="Z228" s="25">
        <v>245689</v>
      </c>
      <c r="AA228" s="25">
        <v>5968306</v>
      </c>
      <c r="AB228" s="25">
        <v>0</v>
      </c>
      <c r="AC228" s="25">
        <v>1458324</v>
      </c>
      <c r="AD228" s="25">
        <v>2342068</v>
      </c>
      <c r="AE228" s="25">
        <v>2247277</v>
      </c>
    </row>
    <row r="229" spans="1:31" x14ac:dyDescent="0.3">
      <c r="A229" s="24" t="s">
        <v>456</v>
      </c>
      <c r="B229" s="22" t="s">
        <v>457</v>
      </c>
      <c r="C229" s="22">
        <v>1</v>
      </c>
      <c r="D229" s="22">
        <v>0</v>
      </c>
      <c r="E229" s="25">
        <v>185461122</v>
      </c>
      <c r="F229" s="25">
        <v>539</v>
      </c>
      <c r="G229" s="25">
        <v>344083</v>
      </c>
      <c r="H229" s="25">
        <v>75539703</v>
      </c>
      <c r="I229" s="25">
        <v>140147</v>
      </c>
      <c r="J229" s="28">
        <v>0.372</v>
      </c>
      <c r="K229" s="25">
        <v>667</v>
      </c>
      <c r="L229" s="25">
        <v>664</v>
      </c>
      <c r="M229" s="25">
        <v>667</v>
      </c>
      <c r="N229" s="28">
        <v>1.141</v>
      </c>
      <c r="O229" s="28">
        <v>1.7789999999999999</v>
      </c>
      <c r="P229" s="29">
        <v>16792.849999999999</v>
      </c>
      <c r="Q229" s="30">
        <v>9.1000000000000004E-3</v>
      </c>
      <c r="R229" s="29">
        <v>3131.15</v>
      </c>
      <c r="S229" s="29">
        <v>13661.7</v>
      </c>
      <c r="T229" s="28">
        <v>0.93</v>
      </c>
      <c r="U229" s="29">
        <v>15617.35</v>
      </c>
      <c r="V229" s="29">
        <v>15617.35</v>
      </c>
      <c r="W229" s="25">
        <v>10416773</v>
      </c>
      <c r="X229" s="25">
        <v>9895804</v>
      </c>
      <c r="Y229" s="25">
        <v>197916</v>
      </c>
      <c r="Z229" s="25">
        <v>520969</v>
      </c>
      <c r="AA229" s="25">
        <v>2225105</v>
      </c>
      <c r="AB229" s="25">
        <v>0</v>
      </c>
      <c r="AC229" s="25">
        <v>819148</v>
      </c>
      <c r="AD229" s="25">
        <v>1315551</v>
      </c>
      <c r="AE229" s="25">
        <v>1262307</v>
      </c>
    </row>
    <row r="230" spans="1:31" x14ac:dyDescent="0.3">
      <c r="A230" s="24" t="s">
        <v>458</v>
      </c>
      <c r="B230" s="22" t="s">
        <v>459</v>
      </c>
      <c r="C230" s="22">
        <v>1</v>
      </c>
      <c r="D230" s="22">
        <v>0</v>
      </c>
      <c r="E230" s="25">
        <v>593097161</v>
      </c>
      <c r="F230" s="25">
        <v>1223</v>
      </c>
      <c r="G230" s="25">
        <v>484952</v>
      </c>
      <c r="H230" s="25">
        <v>225579791</v>
      </c>
      <c r="I230" s="25">
        <v>184447</v>
      </c>
      <c r="J230" s="28">
        <v>0.49</v>
      </c>
      <c r="K230" s="25">
        <v>1431</v>
      </c>
      <c r="L230" s="25">
        <v>1463</v>
      </c>
      <c r="M230" s="25">
        <v>1447</v>
      </c>
      <c r="N230" s="28">
        <v>1.141</v>
      </c>
      <c r="O230" s="28">
        <v>1.7909999999999999</v>
      </c>
      <c r="P230" s="29">
        <v>16906.12</v>
      </c>
      <c r="Q230" s="30">
        <v>9.1000000000000004E-3</v>
      </c>
      <c r="R230" s="29">
        <v>4413.0600000000004</v>
      </c>
      <c r="S230" s="29">
        <v>12493.06</v>
      </c>
      <c r="T230" s="28">
        <v>0.78100000000000003</v>
      </c>
      <c r="U230" s="29">
        <v>13203.67</v>
      </c>
      <c r="V230" s="29">
        <v>13203.67</v>
      </c>
      <c r="W230" s="25">
        <v>19105711</v>
      </c>
      <c r="X230" s="25">
        <v>19176199</v>
      </c>
      <c r="Y230" s="25">
        <v>383523</v>
      </c>
      <c r="Z230" s="25">
        <v>383523</v>
      </c>
      <c r="AA230" s="25">
        <v>6448528</v>
      </c>
      <c r="AB230" s="25">
        <v>0</v>
      </c>
      <c r="AC230" s="25">
        <v>2436871</v>
      </c>
      <c r="AD230" s="25">
        <v>3913614</v>
      </c>
      <c r="AE230" s="25">
        <v>3755218</v>
      </c>
    </row>
    <row r="231" spans="1:31" x14ac:dyDescent="0.3">
      <c r="A231" s="24" t="s">
        <v>460</v>
      </c>
      <c r="B231" s="22" t="s">
        <v>461</v>
      </c>
      <c r="C231" s="22">
        <v>1</v>
      </c>
      <c r="D231" s="22">
        <v>0</v>
      </c>
      <c r="E231" s="25">
        <v>299938413</v>
      </c>
      <c r="F231" s="25">
        <v>480</v>
      </c>
      <c r="G231" s="25">
        <v>624871</v>
      </c>
      <c r="H231" s="25">
        <v>108248840</v>
      </c>
      <c r="I231" s="25">
        <v>225518</v>
      </c>
      <c r="J231" s="28">
        <v>0.59899999999999998</v>
      </c>
      <c r="K231" s="25">
        <v>577</v>
      </c>
      <c r="L231" s="25">
        <v>589</v>
      </c>
      <c r="M231" s="25">
        <v>583</v>
      </c>
      <c r="N231" s="28">
        <v>1.141</v>
      </c>
      <c r="O231" s="28">
        <v>1.8640000000000001</v>
      </c>
      <c r="P231" s="29">
        <v>17595.2</v>
      </c>
      <c r="Q231" s="30">
        <v>9.1000000000000004E-3</v>
      </c>
      <c r="R231" s="29">
        <v>5686.32</v>
      </c>
      <c r="S231" s="29">
        <v>11908.88</v>
      </c>
      <c r="T231" s="28">
        <v>0.65300000000000002</v>
      </c>
      <c r="U231" s="29">
        <v>11489.66</v>
      </c>
      <c r="V231" s="29">
        <v>11908.88</v>
      </c>
      <c r="W231" s="25">
        <v>6942878</v>
      </c>
      <c r="X231" s="25">
        <v>10248002</v>
      </c>
      <c r="Y231" s="25">
        <v>204960</v>
      </c>
      <c r="Z231" s="25">
        <v>204960</v>
      </c>
      <c r="AA231" s="25">
        <v>3573997</v>
      </c>
      <c r="AB231" s="25">
        <v>1968</v>
      </c>
      <c r="AC231" s="25">
        <v>1510837</v>
      </c>
      <c r="AD231" s="25">
        <v>2426404</v>
      </c>
      <c r="AE231" s="25">
        <v>2328199</v>
      </c>
    </row>
    <row r="232" spans="1:31" x14ac:dyDescent="0.3">
      <c r="A232" s="24" t="s">
        <v>462</v>
      </c>
      <c r="B232" s="22" t="s">
        <v>463</v>
      </c>
      <c r="C232" s="22">
        <v>1</v>
      </c>
      <c r="D232" s="22">
        <v>0</v>
      </c>
      <c r="E232" s="25">
        <v>353462667</v>
      </c>
      <c r="F232" s="25">
        <v>642</v>
      </c>
      <c r="G232" s="25">
        <v>550564</v>
      </c>
      <c r="H232" s="25">
        <v>130332526</v>
      </c>
      <c r="I232" s="25">
        <v>203010</v>
      </c>
      <c r="J232" s="28">
        <v>0.54</v>
      </c>
      <c r="K232" s="25">
        <v>763</v>
      </c>
      <c r="L232" s="25">
        <v>800</v>
      </c>
      <c r="M232" s="25">
        <v>782</v>
      </c>
      <c r="N232" s="28">
        <v>1.141</v>
      </c>
      <c r="O232" s="28">
        <v>1.724</v>
      </c>
      <c r="P232" s="29">
        <v>16273.68</v>
      </c>
      <c r="Q232" s="30">
        <v>9.1000000000000004E-3</v>
      </c>
      <c r="R232" s="29">
        <v>5010.13</v>
      </c>
      <c r="S232" s="29">
        <v>11263.55</v>
      </c>
      <c r="T232" s="28">
        <v>0.72</v>
      </c>
      <c r="U232" s="29">
        <v>11717.04</v>
      </c>
      <c r="V232" s="29">
        <v>11717.04</v>
      </c>
      <c r="W232" s="25">
        <v>9162726</v>
      </c>
      <c r="X232" s="25">
        <v>9094016</v>
      </c>
      <c r="Y232" s="25">
        <v>181880</v>
      </c>
      <c r="Z232" s="25">
        <v>181880</v>
      </c>
      <c r="AA232" s="25">
        <v>3355524</v>
      </c>
      <c r="AB232" s="25">
        <v>0</v>
      </c>
      <c r="AC232" s="25">
        <v>1033128</v>
      </c>
      <c r="AD232" s="25">
        <v>1659203</v>
      </c>
      <c r="AE232" s="25">
        <v>1592050</v>
      </c>
    </row>
    <row r="233" spans="1:31" x14ac:dyDescent="0.3">
      <c r="A233" s="24" t="s">
        <v>464</v>
      </c>
      <c r="B233" s="22" t="s">
        <v>465</v>
      </c>
      <c r="C233" s="22">
        <v>1</v>
      </c>
      <c r="D233" s="22">
        <v>0</v>
      </c>
      <c r="E233" s="25">
        <v>97062826</v>
      </c>
      <c r="F233" s="25">
        <v>196</v>
      </c>
      <c r="G233" s="25">
        <v>495218</v>
      </c>
      <c r="H233" s="25">
        <v>31042507</v>
      </c>
      <c r="I233" s="25">
        <v>158380</v>
      </c>
      <c r="J233" s="28">
        <v>0.42099999999999999</v>
      </c>
      <c r="K233" s="25">
        <v>253</v>
      </c>
      <c r="L233" s="25">
        <v>271</v>
      </c>
      <c r="M233" s="25">
        <v>262</v>
      </c>
      <c r="N233" s="28">
        <v>1</v>
      </c>
      <c r="O233" s="28">
        <v>2</v>
      </c>
      <c r="P233" s="29">
        <v>16546</v>
      </c>
      <c r="Q233" s="30">
        <v>9.1000000000000004E-3</v>
      </c>
      <c r="R233" s="29">
        <v>4506.4799999999996</v>
      </c>
      <c r="S233" s="29">
        <v>12039.52</v>
      </c>
      <c r="T233" s="28">
        <v>0.89700000000000002</v>
      </c>
      <c r="U233" s="29">
        <v>14841.76</v>
      </c>
      <c r="V233" s="29">
        <v>14841.76</v>
      </c>
      <c r="W233" s="25">
        <v>3888542</v>
      </c>
      <c r="X233" s="25">
        <v>3925836</v>
      </c>
      <c r="Y233" s="25">
        <v>78516</v>
      </c>
      <c r="Z233" s="25">
        <v>78516</v>
      </c>
      <c r="AA233" s="25">
        <v>1110873</v>
      </c>
      <c r="AB233" s="25">
        <v>0</v>
      </c>
      <c r="AC233" s="25">
        <v>308663</v>
      </c>
      <c r="AD233" s="25">
        <v>495712</v>
      </c>
      <c r="AE233" s="25">
        <v>475649</v>
      </c>
    </row>
    <row r="234" spans="1:31" x14ac:dyDescent="0.3">
      <c r="A234" s="24" t="s">
        <v>466</v>
      </c>
      <c r="B234" s="22" t="s">
        <v>467</v>
      </c>
      <c r="C234" s="22">
        <v>1</v>
      </c>
      <c r="D234" s="22">
        <v>0</v>
      </c>
      <c r="E234" s="25">
        <v>1140514753</v>
      </c>
      <c r="F234" s="25">
        <v>1297</v>
      </c>
      <c r="G234" s="25">
        <v>879348</v>
      </c>
      <c r="H234" s="25">
        <v>651001541</v>
      </c>
      <c r="I234" s="25">
        <v>501928</v>
      </c>
      <c r="J234" s="28">
        <v>1.335</v>
      </c>
      <c r="K234" s="25">
        <v>1488</v>
      </c>
      <c r="L234" s="25">
        <v>1472</v>
      </c>
      <c r="M234" s="25">
        <v>1488</v>
      </c>
      <c r="N234" s="28">
        <v>1</v>
      </c>
      <c r="O234" s="28">
        <v>1.488</v>
      </c>
      <c r="P234" s="29">
        <v>12310.22</v>
      </c>
      <c r="Q234" s="30">
        <v>1.8689999999999998E-2</v>
      </c>
      <c r="R234" s="29">
        <v>16435.009999999998</v>
      </c>
      <c r="S234" s="29">
        <v>0</v>
      </c>
      <c r="T234" s="28">
        <v>0.35</v>
      </c>
      <c r="U234" s="29">
        <v>4308.57</v>
      </c>
      <c r="V234" s="29">
        <v>4308.57</v>
      </c>
      <c r="W234" s="25">
        <v>6411153</v>
      </c>
      <c r="X234" s="25">
        <v>7558552</v>
      </c>
      <c r="Y234" s="25">
        <v>151171</v>
      </c>
      <c r="Z234" s="25">
        <v>151171</v>
      </c>
      <c r="AA234" s="25">
        <v>4006121</v>
      </c>
      <c r="AB234" s="25">
        <v>0</v>
      </c>
      <c r="AC234" s="25">
        <v>1103680</v>
      </c>
      <c r="AD234" s="25">
        <v>1772510</v>
      </c>
      <c r="AE234" s="25">
        <v>1700770</v>
      </c>
    </row>
    <row r="235" spans="1:31" x14ac:dyDescent="0.3">
      <c r="A235" s="24" t="s">
        <v>468</v>
      </c>
      <c r="B235" s="22" t="s">
        <v>469</v>
      </c>
      <c r="C235" s="22">
        <v>1</v>
      </c>
      <c r="D235" s="22">
        <v>0</v>
      </c>
      <c r="E235" s="25">
        <v>271746418</v>
      </c>
      <c r="F235" s="25">
        <v>312</v>
      </c>
      <c r="G235" s="25">
        <v>870982</v>
      </c>
      <c r="H235" s="25">
        <v>55936670</v>
      </c>
      <c r="I235" s="25">
        <v>179284</v>
      </c>
      <c r="J235" s="28">
        <v>0.47599999999999998</v>
      </c>
      <c r="K235" s="25">
        <v>343</v>
      </c>
      <c r="L235" s="25">
        <v>375</v>
      </c>
      <c r="M235" s="25">
        <v>359</v>
      </c>
      <c r="N235" s="28">
        <v>1</v>
      </c>
      <c r="O235" s="28">
        <v>1.877</v>
      </c>
      <c r="P235" s="29">
        <v>15528.42</v>
      </c>
      <c r="Q235" s="30">
        <v>9.1000000000000004E-3</v>
      </c>
      <c r="R235" s="29">
        <v>7925.93</v>
      </c>
      <c r="S235" s="29">
        <v>7602.49</v>
      </c>
      <c r="T235" s="28">
        <v>0.60499999999999998</v>
      </c>
      <c r="U235" s="29">
        <v>9394.69</v>
      </c>
      <c r="V235" s="29">
        <v>9394.69</v>
      </c>
      <c r="W235" s="25">
        <v>3372694</v>
      </c>
      <c r="X235" s="25">
        <v>4870674</v>
      </c>
      <c r="Y235" s="25">
        <v>97413</v>
      </c>
      <c r="Z235" s="25">
        <v>97413</v>
      </c>
      <c r="AA235" s="25">
        <v>2285848</v>
      </c>
      <c r="AB235" s="25">
        <v>0</v>
      </c>
      <c r="AC235" s="25">
        <v>471939</v>
      </c>
      <c r="AD235" s="25">
        <v>757934</v>
      </c>
      <c r="AE235" s="25">
        <v>727257</v>
      </c>
    </row>
    <row r="236" spans="1:31" x14ac:dyDescent="0.3">
      <c r="A236" s="24" t="s">
        <v>470</v>
      </c>
      <c r="B236" s="22" t="s">
        <v>471</v>
      </c>
      <c r="C236" s="22">
        <v>1</v>
      </c>
      <c r="D236" s="22">
        <v>0</v>
      </c>
      <c r="E236" s="25">
        <v>327217215</v>
      </c>
      <c r="F236" s="25">
        <v>569</v>
      </c>
      <c r="G236" s="25">
        <v>575074</v>
      </c>
      <c r="H236" s="25">
        <v>114018883</v>
      </c>
      <c r="I236" s="25">
        <v>200384</v>
      </c>
      <c r="J236" s="28">
        <v>0.53300000000000003</v>
      </c>
      <c r="K236" s="25">
        <v>744</v>
      </c>
      <c r="L236" s="25">
        <v>728</v>
      </c>
      <c r="M236" s="25">
        <v>744</v>
      </c>
      <c r="N236" s="28">
        <v>1</v>
      </c>
      <c r="O236" s="28">
        <v>1.792</v>
      </c>
      <c r="P236" s="29">
        <v>14825.21</v>
      </c>
      <c r="Q236" s="30">
        <v>9.1000000000000004E-3</v>
      </c>
      <c r="R236" s="29">
        <v>5233.17</v>
      </c>
      <c r="S236" s="29">
        <v>9592.0400000000009</v>
      </c>
      <c r="T236" s="28">
        <v>0.75</v>
      </c>
      <c r="U236" s="29">
        <v>11118.9</v>
      </c>
      <c r="V236" s="29">
        <v>11118.9</v>
      </c>
      <c r="W236" s="25">
        <v>8272462</v>
      </c>
      <c r="X236" s="25">
        <v>8358596</v>
      </c>
      <c r="Y236" s="25">
        <v>167171</v>
      </c>
      <c r="Z236" s="25">
        <v>167171</v>
      </c>
      <c r="AA236" s="25">
        <v>3426766</v>
      </c>
      <c r="AB236" s="25">
        <v>0</v>
      </c>
      <c r="AC236" s="25">
        <v>668129</v>
      </c>
      <c r="AD236" s="25">
        <v>1073015</v>
      </c>
      <c r="AE236" s="25">
        <v>1029586</v>
      </c>
    </row>
    <row r="237" spans="1:31" x14ac:dyDescent="0.3">
      <c r="A237" s="24" t="s">
        <v>472</v>
      </c>
      <c r="B237" s="22" t="s">
        <v>473</v>
      </c>
      <c r="C237" s="22">
        <v>1</v>
      </c>
      <c r="D237" s="22">
        <v>0</v>
      </c>
      <c r="E237" s="25">
        <v>462514020</v>
      </c>
      <c r="F237" s="25">
        <v>549</v>
      </c>
      <c r="G237" s="25">
        <v>842466</v>
      </c>
      <c r="H237" s="25">
        <v>154130079</v>
      </c>
      <c r="I237" s="25">
        <v>280746</v>
      </c>
      <c r="J237" s="28">
        <v>0.746</v>
      </c>
      <c r="K237" s="25">
        <v>617</v>
      </c>
      <c r="L237" s="25">
        <v>617</v>
      </c>
      <c r="M237" s="25">
        <v>617</v>
      </c>
      <c r="N237" s="28">
        <v>1</v>
      </c>
      <c r="O237" s="28">
        <v>1.5309999999999999</v>
      </c>
      <c r="P237" s="29">
        <v>12665.96</v>
      </c>
      <c r="Q237" s="30">
        <v>1.044E-2</v>
      </c>
      <c r="R237" s="29">
        <v>8795.34</v>
      </c>
      <c r="S237" s="29">
        <v>3870.62</v>
      </c>
      <c r="T237" s="28">
        <v>0.502</v>
      </c>
      <c r="U237" s="29">
        <v>6358.31</v>
      </c>
      <c r="V237" s="29">
        <v>6358.31</v>
      </c>
      <c r="W237" s="25">
        <v>3923078</v>
      </c>
      <c r="X237" s="25">
        <v>3766610</v>
      </c>
      <c r="Y237" s="25">
        <v>75332</v>
      </c>
      <c r="Z237" s="25">
        <v>156468</v>
      </c>
      <c r="AA237" s="25">
        <v>1914601</v>
      </c>
      <c r="AB237" s="25">
        <v>0</v>
      </c>
      <c r="AC237" s="25">
        <v>299089</v>
      </c>
      <c r="AD237" s="25">
        <v>480336</v>
      </c>
      <c r="AE237" s="25">
        <v>460896</v>
      </c>
    </row>
    <row r="238" spans="1:31" x14ac:dyDescent="0.3">
      <c r="A238" s="24" t="s">
        <v>474</v>
      </c>
      <c r="B238" s="22" t="s">
        <v>475</v>
      </c>
      <c r="C238" s="22">
        <v>1</v>
      </c>
      <c r="D238" s="22">
        <v>0</v>
      </c>
      <c r="E238" s="25">
        <v>561899504</v>
      </c>
      <c r="F238" s="25">
        <v>1214</v>
      </c>
      <c r="G238" s="25">
        <v>462849</v>
      </c>
      <c r="H238" s="25">
        <v>240146957</v>
      </c>
      <c r="I238" s="25">
        <v>197814</v>
      </c>
      <c r="J238" s="28">
        <v>0.52600000000000002</v>
      </c>
      <c r="K238" s="25">
        <v>1512</v>
      </c>
      <c r="L238" s="25">
        <v>1502</v>
      </c>
      <c r="M238" s="25">
        <v>1512</v>
      </c>
      <c r="N238" s="28">
        <v>1</v>
      </c>
      <c r="O238" s="28">
        <v>1.4610000000000001</v>
      </c>
      <c r="P238" s="29">
        <v>12086.85</v>
      </c>
      <c r="Q238" s="30">
        <v>9.1000000000000004E-3</v>
      </c>
      <c r="R238" s="29">
        <v>4211.92</v>
      </c>
      <c r="S238" s="29">
        <v>7874.93</v>
      </c>
      <c r="T238" s="28">
        <v>0.76200000000000001</v>
      </c>
      <c r="U238" s="29">
        <v>9210.17</v>
      </c>
      <c r="V238" s="29">
        <v>9210.17</v>
      </c>
      <c r="W238" s="25">
        <v>13925778</v>
      </c>
      <c r="X238" s="25">
        <v>13471871</v>
      </c>
      <c r="Y238" s="25">
        <v>269437</v>
      </c>
      <c r="Z238" s="25">
        <v>453907</v>
      </c>
      <c r="AA238" s="25">
        <v>5365223</v>
      </c>
      <c r="AB238" s="25">
        <v>0</v>
      </c>
      <c r="AC238" s="25">
        <v>1662506</v>
      </c>
      <c r="AD238" s="25">
        <v>2669984</v>
      </c>
      <c r="AE238" s="25">
        <v>2561921</v>
      </c>
    </row>
    <row r="239" spans="1:31" x14ac:dyDescent="0.3">
      <c r="A239" s="24" t="s">
        <v>476</v>
      </c>
      <c r="B239" s="22" t="s">
        <v>477</v>
      </c>
      <c r="C239" s="22">
        <v>1</v>
      </c>
      <c r="D239" s="22">
        <v>0</v>
      </c>
      <c r="E239" s="25">
        <v>198072089</v>
      </c>
      <c r="F239" s="25">
        <v>406</v>
      </c>
      <c r="G239" s="25">
        <v>487862</v>
      </c>
      <c r="H239" s="25">
        <v>77192081</v>
      </c>
      <c r="I239" s="25">
        <v>190128</v>
      </c>
      <c r="J239" s="28">
        <v>0.505</v>
      </c>
      <c r="K239" s="25">
        <v>483</v>
      </c>
      <c r="L239" s="25">
        <v>476</v>
      </c>
      <c r="M239" s="25">
        <v>483</v>
      </c>
      <c r="N239" s="28">
        <v>1</v>
      </c>
      <c r="O239" s="28">
        <v>1.831</v>
      </c>
      <c r="P239" s="29">
        <v>15147.86</v>
      </c>
      <c r="Q239" s="30">
        <v>9.1000000000000004E-3</v>
      </c>
      <c r="R239" s="29">
        <v>4439.54</v>
      </c>
      <c r="S239" s="29">
        <v>10708.32</v>
      </c>
      <c r="T239" s="28">
        <v>0.74099999999999999</v>
      </c>
      <c r="U239" s="29">
        <v>11224.56</v>
      </c>
      <c r="V239" s="29">
        <v>11224.56</v>
      </c>
      <c r="W239" s="25">
        <v>5421463</v>
      </c>
      <c r="X239" s="25">
        <v>5494863</v>
      </c>
      <c r="Y239" s="25">
        <v>109897</v>
      </c>
      <c r="Z239" s="25">
        <v>109897</v>
      </c>
      <c r="AA239" s="25">
        <v>1879984</v>
      </c>
      <c r="AB239" s="25">
        <v>0</v>
      </c>
      <c r="AC239" s="25">
        <v>498320</v>
      </c>
      <c r="AD239" s="25">
        <v>800301</v>
      </c>
      <c r="AE239" s="25">
        <v>767911</v>
      </c>
    </row>
    <row r="240" spans="1:31" x14ac:dyDescent="0.3">
      <c r="A240" s="24" t="s">
        <v>478</v>
      </c>
      <c r="B240" s="22" t="s">
        <v>479</v>
      </c>
      <c r="C240" s="22">
        <v>1</v>
      </c>
      <c r="D240" s="22">
        <v>0</v>
      </c>
      <c r="E240" s="25">
        <v>869571147</v>
      </c>
      <c r="F240" s="25">
        <v>1678</v>
      </c>
      <c r="G240" s="25">
        <v>518218</v>
      </c>
      <c r="H240" s="25">
        <v>390832239</v>
      </c>
      <c r="I240" s="25">
        <v>232915</v>
      </c>
      <c r="J240" s="28">
        <v>0.61899999999999999</v>
      </c>
      <c r="K240" s="25">
        <v>2028</v>
      </c>
      <c r="L240" s="25">
        <v>2087</v>
      </c>
      <c r="M240" s="25">
        <v>2058</v>
      </c>
      <c r="N240" s="28">
        <v>1</v>
      </c>
      <c r="O240" s="28">
        <v>1.452</v>
      </c>
      <c r="P240" s="29">
        <v>12012.39</v>
      </c>
      <c r="Q240" s="30">
        <v>9.1000000000000004E-3</v>
      </c>
      <c r="R240" s="29">
        <v>4715.78</v>
      </c>
      <c r="S240" s="29">
        <v>7296.61</v>
      </c>
      <c r="T240" s="28">
        <v>0.69499999999999995</v>
      </c>
      <c r="U240" s="29">
        <v>8348.61</v>
      </c>
      <c r="V240" s="29">
        <v>8348.61</v>
      </c>
      <c r="W240" s="25">
        <v>17181440</v>
      </c>
      <c r="X240" s="25">
        <v>18839117</v>
      </c>
      <c r="Y240" s="25">
        <v>376782</v>
      </c>
      <c r="Z240" s="25">
        <v>376782</v>
      </c>
      <c r="AA240" s="25">
        <v>9438279</v>
      </c>
      <c r="AB240" s="25">
        <v>1994</v>
      </c>
      <c r="AC240" s="25">
        <v>1966631</v>
      </c>
      <c r="AD240" s="25">
        <v>3158409</v>
      </c>
      <c r="AE240" s="25">
        <v>3030578</v>
      </c>
    </row>
    <row r="241" spans="1:31" x14ac:dyDescent="0.3">
      <c r="A241" s="24" t="s">
        <v>480</v>
      </c>
      <c r="B241" s="22" t="s">
        <v>481</v>
      </c>
      <c r="C241" s="22">
        <v>1</v>
      </c>
      <c r="D241" s="22">
        <v>0</v>
      </c>
      <c r="E241" s="25">
        <v>138830071</v>
      </c>
      <c r="F241" s="25">
        <v>385</v>
      </c>
      <c r="G241" s="25">
        <v>360597</v>
      </c>
      <c r="H241" s="25">
        <v>63360769</v>
      </c>
      <c r="I241" s="25">
        <v>164573</v>
      </c>
      <c r="J241" s="28">
        <v>0.437</v>
      </c>
      <c r="K241" s="25">
        <v>470</v>
      </c>
      <c r="L241" s="25">
        <v>489</v>
      </c>
      <c r="M241" s="25">
        <v>480</v>
      </c>
      <c r="N241" s="28">
        <v>1</v>
      </c>
      <c r="O241" s="28">
        <v>1.77</v>
      </c>
      <c r="P241" s="29">
        <v>14643.21</v>
      </c>
      <c r="Q241" s="30">
        <v>9.1000000000000004E-3</v>
      </c>
      <c r="R241" s="29">
        <v>3281.43</v>
      </c>
      <c r="S241" s="29">
        <v>11361.78</v>
      </c>
      <c r="T241" s="28">
        <v>0.93</v>
      </c>
      <c r="U241" s="29">
        <v>13618.18</v>
      </c>
      <c r="V241" s="29">
        <v>13618.18</v>
      </c>
      <c r="W241" s="25">
        <v>6536727</v>
      </c>
      <c r="X241" s="25">
        <v>6203766</v>
      </c>
      <c r="Y241" s="25">
        <v>124075</v>
      </c>
      <c r="Z241" s="25">
        <v>332961</v>
      </c>
      <c r="AA241" s="25">
        <v>2384984</v>
      </c>
      <c r="AB241" s="25">
        <v>0</v>
      </c>
      <c r="AC241" s="25">
        <v>644355</v>
      </c>
      <c r="AD241" s="25">
        <v>1034834</v>
      </c>
      <c r="AE241" s="25">
        <v>992951</v>
      </c>
    </row>
    <row r="242" spans="1:31" x14ac:dyDescent="0.3">
      <c r="A242" s="24" t="s">
        <v>482</v>
      </c>
      <c r="B242" s="22" t="s">
        <v>483</v>
      </c>
      <c r="C242" s="22">
        <v>1</v>
      </c>
      <c r="D242" s="22">
        <v>0</v>
      </c>
      <c r="E242" s="25">
        <v>986831672</v>
      </c>
      <c r="F242" s="25">
        <v>1867</v>
      </c>
      <c r="G242" s="25">
        <v>528565</v>
      </c>
      <c r="H242" s="25">
        <v>447833252</v>
      </c>
      <c r="I242" s="25">
        <v>239867</v>
      </c>
      <c r="J242" s="28">
        <v>0.63800000000000001</v>
      </c>
      <c r="K242" s="25">
        <v>2222</v>
      </c>
      <c r="L242" s="25">
        <v>2205</v>
      </c>
      <c r="M242" s="25">
        <v>2222</v>
      </c>
      <c r="N242" s="28">
        <v>1</v>
      </c>
      <c r="O242" s="28">
        <v>1.3220000000000001</v>
      </c>
      <c r="P242" s="29">
        <v>10936.9</v>
      </c>
      <c r="Q242" s="30">
        <v>9.1000000000000004E-3</v>
      </c>
      <c r="R242" s="29">
        <v>4809.9399999999996</v>
      </c>
      <c r="S242" s="29">
        <v>6126.96</v>
      </c>
      <c r="T242" s="28">
        <v>0.66</v>
      </c>
      <c r="U242" s="29">
        <v>7218.35</v>
      </c>
      <c r="V242" s="29">
        <v>7218.35</v>
      </c>
      <c r="W242" s="25">
        <v>16039174</v>
      </c>
      <c r="X242" s="25">
        <v>14784966</v>
      </c>
      <c r="Y242" s="25">
        <v>295699</v>
      </c>
      <c r="Z242" s="25">
        <v>1254208</v>
      </c>
      <c r="AA242" s="25">
        <v>8118942</v>
      </c>
      <c r="AB242" s="25">
        <v>0</v>
      </c>
      <c r="AC242" s="25">
        <v>1640956</v>
      </c>
      <c r="AD242" s="25">
        <v>2635375</v>
      </c>
      <c r="AE242" s="25">
        <v>2528713</v>
      </c>
    </row>
    <row r="243" spans="1:31" x14ac:dyDescent="0.3">
      <c r="A243" s="24" t="s">
        <v>484</v>
      </c>
      <c r="B243" s="22" t="s">
        <v>485</v>
      </c>
      <c r="C243" s="22">
        <v>1</v>
      </c>
      <c r="D243" s="22">
        <v>0</v>
      </c>
      <c r="E243" s="25">
        <v>2328893180</v>
      </c>
      <c r="F243" s="25">
        <v>3359</v>
      </c>
      <c r="G243" s="25">
        <v>693329</v>
      </c>
      <c r="H243" s="25">
        <v>1475575595</v>
      </c>
      <c r="I243" s="25">
        <v>439290</v>
      </c>
      <c r="J243" s="28">
        <v>1.1679999999999999</v>
      </c>
      <c r="K243" s="25">
        <v>4122</v>
      </c>
      <c r="L243" s="25">
        <v>4115</v>
      </c>
      <c r="M243" s="25">
        <v>4122</v>
      </c>
      <c r="N243" s="28">
        <v>1.141</v>
      </c>
      <c r="O243" s="28">
        <v>1.22</v>
      </c>
      <c r="P243" s="29">
        <v>11516.17</v>
      </c>
      <c r="Q243" s="30">
        <v>1.635E-2</v>
      </c>
      <c r="R243" s="29">
        <v>11335.92</v>
      </c>
      <c r="S243" s="29">
        <v>180.25</v>
      </c>
      <c r="T243" s="28">
        <v>0.432</v>
      </c>
      <c r="U243" s="29">
        <v>4974.9799999999996</v>
      </c>
      <c r="V243" s="29">
        <v>4974.9799999999996</v>
      </c>
      <c r="W243" s="25">
        <v>20506868</v>
      </c>
      <c r="X243" s="25">
        <v>19877630</v>
      </c>
      <c r="Y243" s="25">
        <v>397552</v>
      </c>
      <c r="Z243" s="25">
        <v>629238</v>
      </c>
      <c r="AA243" s="25">
        <v>4008710</v>
      </c>
      <c r="AB243" s="25">
        <v>1966</v>
      </c>
      <c r="AC243" s="25">
        <v>1452789</v>
      </c>
      <c r="AD243" s="25">
        <v>2333179</v>
      </c>
      <c r="AE243" s="25">
        <v>2238747</v>
      </c>
    </row>
    <row r="244" spans="1:31" x14ac:dyDescent="0.3">
      <c r="A244" s="24" t="s">
        <v>486</v>
      </c>
      <c r="B244" s="22" t="s">
        <v>487</v>
      </c>
      <c r="C244" s="22">
        <v>1</v>
      </c>
      <c r="D244" s="22">
        <v>0</v>
      </c>
      <c r="E244" s="25">
        <v>2509318148</v>
      </c>
      <c r="F244" s="25">
        <v>3705</v>
      </c>
      <c r="G244" s="25">
        <v>677278</v>
      </c>
      <c r="H244" s="25">
        <v>967270564</v>
      </c>
      <c r="I244" s="25">
        <v>261071</v>
      </c>
      <c r="J244" s="28">
        <v>0.69399999999999995</v>
      </c>
      <c r="K244" s="25">
        <v>4605</v>
      </c>
      <c r="L244" s="25">
        <v>4503</v>
      </c>
      <c r="M244" s="25">
        <v>4605</v>
      </c>
      <c r="N244" s="28">
        <v>1.141</v>
      </c>
      <c r="O244" s="28">
        <v>1.4710000000000001</v>
      </c>
      <c r="P244" s="29">
        <v>13885.48</v>
      </c>
      <c r="Q244" s="30">
        <v>9.7099999999999999E-3</v>
      </c>
      <c r="R244" s="29">
        <v>6576.36</v>
      </c>
      <c r="S244" s="29">
        <v>7309.12</v>
      </c>
      <c r="T244" s="28">
        <v>0.58799999999999997</v>
      </c>
      <c r="U244" s="29">
        <v>8164.66</v>
      </c>
      <c r="V244" s="29">
        <v>8164.66</v>
      </c>
      <c r="W244" s="25">
        <v>37598260</v>
      </c>
      <c r="X244" s="25">
        <v>32054574</v>
      </c>
      <c r="Y244" s="25">
        <v>641091</v>
      </c>
      <c r="Z244" s="25">
        <v>5543686</v>
      </c>
      <c r="AA244" s="25">
        <v>12726035</v>
      </c>
      <c r="AB244" s="25">
        <v>0</v>
      </c>
      <c r="AC244" s="25">
        <v>4904579</v>
      </c>
      <c r="AD244" s="25">
        <v>7876753</v>
      </c>
      <c r="AE244" s="25">
        <v>7557956</v>
      </c>
    </row>
    <row r="245" spans="1:31" x14ac:dyDescent="0.3">
      <c r="A245" s="24" t="s">
        <v>488</v>
      </c>
      <c r="B245" s="22" t="s">
        <v>489</v>
      </c>
      <c r="C245" s="22">
        <v>1</v>
      </c>
      <c r="D245" s="22">
        <v>0</v>
      </c>
      <c r="E245" s="25">
        <v>5204960626</v>
      </c>
      <c r="F245" s="25">
        <v>10120</v>
      </c>
      <c r="G245" s="25">
        <v>514324</v>
      </c>
      <c r="H245" s="25">
        <v>2306235041</v>
      </c>
      <c r="I245" s="25">
        <v>227888</v>
      </c>
      <c r="J245" s="28">
        <v>0.60599999999999998</v>
      </c>
      <c r="K245" s="25">
        <v>12188</v>
      </c>
      <c r="L245" s="25">
        <v>12046</v>
      </c>
      <c r="M245" s="25">
        <v>12188</v>
      </c>
      <c r="N245" s="28">
        <v>1.141</v>
      </c>
      <c r="O245" s="28">
        <v>1.5309999999999999</v>
      </c>
      <c r="P245" s="29">
        <v>14451.85</v>
      </c>
      <c r="Q245" s="30">
        <v>9.1000000000000004E-3</v>
      </c>
      <c r="R245" s="29">
        <v>4680.34</v>
      </c>
      <c r="S245" s="29">
        <v>9771.51</v>
      </c>
      <c r="T245" s="28">
        <v>0.65</v>
      </c>
      <c r="U245" s="29">
        <v>9393.7000000000007</v>
      </c>
      <c r="V245" s="29">
        <v>9771.51</v>
      </c>
      <c r="W245" s="25">
        <v>119095164</v>
      </c>
      <c r="X245" s="25">
        <v>111152831</v>
      </c>
      <c r="Y245" s="25">
        <v>2223056</v>
      </c>
      <c r="Z245" s="25">
        <v>7942333</v>
      </c>
      <c r="AA245" s="25">
        <v>33681681</v>
      </c>
      <c r="AB245" s="25">
        <v>0</v>
      </c>
      <c r="AC245" s="25">
        <v>8960305</v>
      </c>
      <c r="AD245" s="25">
        <v>14390249</v>
      </c>
      <c r="AE245" s="25">
        <v>13807830</v>
      </c>
    </row>
    <row r="246" spans="1:31" x14ac:dyDescent="0.3">
      <c r="A246" s="24" t="s">
        <v>490</v>
      </c>
      <c r="B246" s="22" t="s">
        <v>491</v>
      </c>
      <c r="C246" s="22">
        <v>1</v>
      </c>
      <c r="D246" s="22">
        <v>0</v>
      </c>
      <c r="E246" s="25">
        <v>1772356169</v>
      </c>
      <c r="F246" s="25">
        <v>2762</v>
      </c>
      <c r="G246" s="25">
        <v>641693</v>
      </c>
      <c r="H246" s="25">
        <v>771395961</v>
      </c>
      <c r="I246" s="25">
        <v>279288</v>
      </c>
      <c r="J246" s="28">
        <v>0.74199999999999999</v>
      </c>
      <c r="K246" s="25">
        <v>3266</v>
      </c>
      <c r="L246" s="25">
        <v>3194</v>
      </c>
      <c r="M246" s="25">
        <v>3266</v>
      </c>
      <c r="N246" s="28">
        <v>1.141</v>
      </c>
      <c r="O246" s="28">
        <v>1.5249999999999999</v>
      </c>
      <c r="P246" s="29">
        <v>14395.22</v>
      </c>
      <c r="Q246" s="30">
        <v>1.038E-2</v>
      </c>
      <c r="R246" s="29">
        <v>6660.77</v>
      </c>
      <c r="S246" s="29">
        <v>7734.45</v>
      </c>
      <c r="T246" s="28">
        <v>0.54700000000000004</v>
      </c>
      <c r="U246" s="29">
        <v>7874.18</v>
      </c>
      <c r="V246" s="29">
        <v>7874.18</v>
      </c>
      <c r="W246" s="25">
        <v>25717072</v>
      </c>
      <c r="X246" s="25">
        <v>24759510</v>
      </c>
      <c r="Y246" s="25">
        <v>495190</v>
      </c>
      <c r="Z246" s="25">
        <v>957562</v>
      </c>
      <c r="AA246" s="25">
        <v>7778712</v>
      </c>
      <c r="AB246" s="25">
        <v>0</v>
      </c>
      <c r="AC246" s="25">
        <v>2869778</v>
      </c>
      <c r="AD246" s="25">
        <v>4608863</v>
      </c>
      <c r="AE246" s="25">
        <v>4422327</v>
      </c>
    </row>
    <row r="247" spans="1:31" x14ac:dyDescent="0.3">
      <c r="A247" s="24" t="s">
        <v>492</v>
      </c>
      <c r="B247" s="22" t="s">
        <v>493</v>
      </c>
      <c r="C247" s="22">
        <v>1</v>
      </c>
      <c r="D247" s="22">
        <v>0</v>
      </c>
      <c r="E247" s="25">
        <v>1759367158</v>
      </c>
      <c r="F247" s="25">
        <v>3616</v>
      </c>
      <c r="G247" s="25">
        <v>486550</v>
      </c>
      <c r="H247" s="25">
        <v>797350849</v>
      </c>
      <c r="I247" s="25">
        <v>220506</v>
      </c>
      <c r="J247" s="28">
        <v>0.58599999999999997</v>
      </c>
      <c r="K247" s="25">
        <v>4255</v>
      </c>
      <c r="L247" s="25">
        <v>4180</v>
      </c>
      <c r="M247" s="25">
        <v>4255</v>
      </c>
      <c r="N247" s="28">
        <v>1.141</v>
      </c>
      <c r="O247" s="28">
        <v>1.3029999999999999</v>
      </c>
      <c r="P247" s="29">
        <v>12299.65</v>
      </c>
      <c r="Q247" s="30">
        <v>9.1000000000000004E-3</v>
      </c>
      <c r="R247" s="29">
        <v>4427.6000000000004</v>
      </c>
      <c r="S247" s="29">
        <v>7872.05</v>
      </c>
      <c r="T247" s="28">
        <v>0.69499999999999995</v>
      </c>
      <c r="U247" s="29">
        <v>8548.25</v>
      </c>
      <c r="V247" s="29">
        <v>8548.25</v>
      </c>
      <c r="W247" s="25">
        <v>36372804</v>
      </c>
      <c r="X247" s="25">
        <v>33255233</v>
      </c>
      <c r="Y247" s="25">
        <v>665104</v>
      </c>
      <c r="Z247" s="25">
        <v>3117571</v>
      </c>
      <c r="AA247" s="25">
        <v>10515497</v>
      </c>
      <c r="AB247" s="25">
        <v>0</v>
      </c>
      <c r="AC247" s="25">
        <v>2720975</v>
      </c>
      <c r="AD247" s="25">
        <v>4369885</v>
      </c>
      <c r="AE247" s="25">
        <v>4193022</v>
      </c>
    </row>
    <row r="248" spans="1:31" x14ac:dyDescent="0.3">
      <c r="A248" s="24" t="s">
        <v>494</v>
      </c>
      <c r="B248" s="22" t="s">
        <v>495</v>
      </c>
      <c r="C248" s="22">
        <v>1</v>
      </c>
      <c r="D248" s="22">
        <v>0</v>
      </c>
      <c r="E248" s="25">
        <v>1458474935</v>
      </c>
      <c r="F248" s="25">
        <v>2004</v>
      </c>
      <c r="G248" s="25">
        <v>727781</v>
      </c>
      <c r="H248" s="25">
        <v>766728733</v>
      </c>
      <c r="I248" s="25">
        <v>382599</v>
      </c>
      <c r="J248" s="28">
        <v>1.0169999999999999</v>
      </c>
      <c r="K248" s="25">
        <v>2419</v>
      </c>
      <c r="L248" s="25">
        <v>2411</v>
      </c>
      <c r="M248" s="25">
        <v>2419</v>
      </c>
      <c r="N248" s="28">
        <v>1.141</v>
      </c>
      <c r="O248" s="28">
        <v>1.175</v>
      </c>
      <c r="P248" s="29">
        <v>11091.4</v>
      </c>
      <c r="Q248" s="30">
        <v>1.423E-2</v>
      </c>
      <c r="R248" s="29">
        <v>10356.32</v>
      </c>
      <c r="S248" s="29">
        <v>735.08</v>
      </c>
      <c r="T248" s="28">
        <v>0.45400000000000001</v>
      </c>
      <c r="U248" s="29">
        <v>5035.49</v>
      </c>
      <c r="V248" s="29">
        <v>5035.49</v>
      </c>
      <c r="W248" s="25">
        <v>12180851</v>
      </c>
      <c r="X248" s="25">
        <v>11674134</v>
      </c>
      <c r="Y248" s="25">
        <v>233482</v>
      </c>
      <c r="Z248" s="25">
        <v>506717</v>
      </c>
      <c r="AA248" s="25">
        <v>5882539</v>
      </c>
      <c r="AB248" s="25">
        <v>1969</v>
      </c>
      <c r="AC248" s="25">
        <v>1357889</v>
      </c>
      <c r="AD248" s="25">
        <v>2180769</v>
      </c>
      <c r="AE248" s="25">
        <v>2092506</v>
      </c>
    </row>
    <row r="249" spans="1:31" x14ac:dyDescent="0.3">
      <c r="A249" s="24" t="s">
        <v>496</v>
      </c>
      <c r="B249" s="22" t="s">
        <v>497</v>
      </c>
      <c r="C249" s="22">
        <v>1</v>
      </c>
      <c r="D249" s="22">
        <v>0</v>
      </c>
      <c r="E249" s="25">
        <v>1959030505</v>
      </c>
      <c r="F249" s="25">
        <v>3528</v>
      </c>
      <c r="G249" s="25">
        <v>555280</v>
      </c>
      <c r="H249" s="25">
        <v>867145294</v>
      </c>
      <c r="I249" s="25">
        <v>245789</v>
      </c>
      <c r="J249" s="28">
        <v>0.65300000000000002</v>
      </c>
      <c r="K249" s="25">
        <v>4098</v>
      </c>
      <c r="L249" s="25">
        <v>4145</v>
      </c>
      <c r="M249" s="25">
        <v>4122</v>
      </c>
      <c r="N249" s="28">
        <v>1.141</v>
      </c>
      <c r="O249" s="28">
        <v>1.325</v>
      </c>
      <c r="P249" s="29">
        <v>12507.32</v>
      </c>
      <c r="Q249" s="30">
        <v>9.1400000000000006E-3</v>
      </c>
      <c r="R249" s="29">
        <v>5075.25</v>
      </c>
      <c r="S249" s="29">
        <v>7432.07</v>
      </c>
      <c r="T249" s="28">
        <v>0.60799999999999998</v>
      </c>
      <c r="U249" s="29">
        <v>7604.45</v>
      </c>
      <c r="V249" s="29">
        <v>7604.45</v>
      </c>
      <c r="W249" s="25">
        <v>31345543</v>
      </c>
      <c r="X249" s="25">
        <v>30086399</v>
      </c>
      <c r="Y249" s="25">
        <v>601727</v>
      </c>
      <c r="Z249" s="25">
        <v>1259144</v>
      </c>
      <c r="AA249" s="25">
        <v>11958294</v>
      </c>
      <c r="AB249" s="25">
        <v>0</v>
      </c>
      <c r="AC249" s="25">
        <v>3226990</v>
      </c>
      <c r="AD249" s="25">
        <v>5182545</v>
      </c>
      <c r="AE249" s="25">
        <v>4972791</v>
      </c>
    </row>
    <row r="250" spans="1:31" x14ac:dyDescent="0.3">
      <c r="A250" s="24" t="s">
        <v>498</v>
      </c>
      <c r="B250" s="22" t="s">
        <v>499</v>
      </c>
      <c r="C250" s="22">
        <v>1</v>
      </c>
      <c r="D250" s="22">
        <v>0</v>
      </c>
      <c r="E250" s="25">
        <v>2067635500</v>
      </c>
      <c r="F250" s="25">
        <v>3977</v>
      </c>
      <c r="G250" s="25">
        <v>519898</v>
      </c>
      <c r="H250" s="25">
        <v>961659560</v>
      </c>
      <c r="I250" s="25">
        <v>241805</v>
      </c>
      <c r="J250" s="28">
        <v>0.64300000000000002</v>
      </c>
      <c r="K250" s="25">
        <v>4805</v>
      </c>
      <c r="L250" s="25">
        <v>4763</v>
      </c>
      <c r="M250" s="25">
        <v>4805</v>
      </c>
      <c r="N250" s="28">
        <v>1.141</v>
      </c>
      <c r="O250" s="28">
        <v>1.2290000000000001</v>
      </c>
      <c r="P250" s="29">
        <v>11601.13</v>
      </c>
      <c r="Q250" s="30">
        <v>9.1000000000000004E-3</v>
      </c>
      <c r="R250" s="29">
        <v>4731.07</v>
      </c>
      <c r="S250" s="29">
        <v>6870.06</v>
      </c>
      <c r="T250" s="28">
        <v>0.64</v>
      </c>
      <c r="U250" s="29">
        <v>7424.72</v>
      </c>
      <c r="V250" s="29">
        <v>7424.72</v>
      </c>
      <c r="W250" s="25">
        <v>35675780</v>
      </c>
      <c r="X250" s="25">
        <v>34988713</v>
      </c>
      <c r="Y250" s="25">
        <v>699774</v>
      </c>
      <c r="Z250" s="25">
        <v>699774</v>
      </c>
      <c r="AA250" s="25">
        <v>12311767</v>
      </c>
      <c r="AB250" s="25">
        <v>0</v>
      </c>
      <c r="AC250" s="25">
        <v>2903541</v>
      </c>
      <c r="AD250" s="25">
        <v>4663086</v>
      </c>
      <c r="AE250" s="25">
        <v>4474356</v>
      </c>
    </row>
    <row r="251" spans="1:31" x14ac:dyDescent="0.3">
      <c r="A251" s="24" t="s">
        <v>500</v>
      </c>
      <c r="B251" s="22" t="s">
        <v>501</v>
      </c>
      <c r="C251" s="22">
        <v>1</v>
      </c>
      <c r="D251" s="22">
        <v>0</v>
      </c>
      <c r="E251" s="25">
        <v>3080722694</v>
      </c>
      <c r="F251" s="25">
        <v>4573</v>
      </c>
      <c r="G251" s="25">
        <v>673676</v>
      </c>
      <c r="H251" s="25">
        <v>1501122146</v>
      </c>
      <c r="I251" s="25">
        <v>328257</v>
      </c>
      <c r="J251" s="28">
        <v>0.873</v>
      </c>
      <c r="K251" s="25">
        <v>5522</v>
      </c>
      <c r="L251" s="25">
        <v>5332</v>
      </c>
      <c r="M251" s="25">
        <v>5522</v>
      </c>
      <c r="N251" s="28">
        <v>1.141</v>
      </c>
      <c r="O251" s="28">
        <v>1.1870000000000001</v>
      </c>
      <c r="P251" s="29">
        <v>11204.67</v>
      </c>
      <c r="Q251" s="30">
        <v>1.222E-2</v>
      </c>
      <c r="R251" s="29">
        <v>8232.32</v>
      </c>
      <c r="S251" s="29">
        <v>2972.35</v>
      </c>
      <c r="T251" s="28">
        <v>0.51600000000000001</v>
      </c>
      <c r="U251" s="29">
        <v>5781.6</v>
      </c>
      <c r="V251" s="29">
        <v>5781.6</v>
      </c>
      <c r="W251" s="25">
        <v>31925996</v>
      </c>
      <c r="X251" s="25">
        <v>28005423</v>
      </c>
      <c r="Y251" s="25">
        <v>560108</v>
      </c>
      <c r="Z251" s="25">
        <v>3920573</v>
      </c>
      <c r="AA251" s="25">
        <v>8867625</v>
      </c>
      <c r="AB251" s="25">
        <v>0</v>
      </c>
      <c r="AC251" s="25">
        <v>2420704</v>
      </c>
      <c r="AD251" s="25">
        <v>3887650</v>
      </c>
      <c r="AE251" s="25">
        <v>3730304</v>
      </c>
    </row>
    <row r="252" spans="1:31" x14ac:dyDescent="0.3">
      <c r="A252" s="24" t="s">
        <v>502</v>
      </c>
      <c r="B252" s="22" t="s">
        <v>503</v>
      </c>
      <c r="C252" s="22">
        <v>1</v>
      </c>
      <c r="D252" s="22">
        <v>0</v>
      </c>
      <c r="E252" s="25">
        <v>4069216293</v>
      </c>
      <c r="F252" s="25">
        <v>5250</v>
      </c>
      <c r="G252" s="25">
        <v>775088</v>
      </c>
      <c r="H252" s="25">
        <v>1921149772</v>
      </c>
      <c r="I252" s="25">
        <v>365933</v>
      </c>
      <c r="J252" s="28">
        <v>0.97299999999999998</v>
      </c>
      <c r="K252" s="25">
        <v>6146</v>
      </c>
      <c r="L252" s="25">
        <v>6143</v>
      </c>
      <c r="M252" s="25">
        <v>6146</v>
      </c>
      <c r="N252" s="28">
        <v>1.141</v>
      </c>
      <c r="O252" s="28">
        <v>1.2070000000000001</v>
      </c>
      <c r="P252" s="29">
        <v>11393.46</v>
      </c>
      <c r="Q252" s="30">
        <v>1.362E-2</v>
      </c>
      <c r="R252" s="29">
        <v>10556.69</v>
      </c>
      <c r="S252" s="29">
        <v>836.77</v>
      </c>
      <c r="T252" s="28">
        <v>0.45900000000000002</v>
      </c>
      <c r="U252" s="29">
        <v>5229.59</v>
      </c>
      <c r="V252" s="29">
        <v>5229.59</v>
      </c>
      <c r="W252" s="25">
        <v>32141061</v>
      </c>
      <c r="X252" s="25">
        <v>32056963</v>
      </c>
      <c r="Y252" s="25">
        <v>641139</v>
      </c>
      <c r="Z252" s="25">
        <v>641139</v>
      </c>
      <c r="AA252" s="25">
        <v>14734424</v>
      </c>
      <c r="AB252" s="25">
        <v>0</v>
      </c>
      <c r="AC252" s="25">
        <v>4555209</v>
      </c>
      <c r="AD252" s="25">
        <v>7315665</v>
      </c>
      <c r="AE252" s="25">
        <v>7019577</v>
      </c>
    </row>
    <row r="253" spans="1:31" x14ac:dyDescent="0.3">
      <c r="A253" s="24" t="s">
        <v>504</v>
      </c>
      <c r="B253" s="22" t="s">
        <v>505</v>
      </c>
      <c r="C253" s="22">
        <v>1</v>
      </c>
      <c r="D253" s="22">
        <v>0</v>
      </c>
      <c r="E253" s="25">
        <v>605956244</v>
      </c>
      <c r="F253" s="25">
        <v>892</v>
      </c>
      <c r="G253" s="25">
        <v>679323</v>
      </c>
      <c r="H253" s="25">
        <v>279166996</v>
      </c>
      <c r="I253" s="25">
        <v>312967</v>
      </c>
      <c r="J253" s="28">
        <v>0.83199999999999996</v>
      </c>
      <c r="K253" s="25">
        <v>1141</v>
      </c>
      <c r="L253" s="25">
        <v>1178</v>
      </c>
      <c r="M253" s="25">
        <v>1160</v>
      </c>
      <c r="N253" s="28">
        <v>1.141</v>
      </c>
      <c r="O253" s="28">
        <v>1.4750000000000001</v>
      </c>
      <c r="P253" s="29">
        <v>13923.24</v>
      </c>
      <c r="Q253" s="30">
        <v>1.1639999999999999E-2</v>
      </c>
      <c r="R253" s="29">
        <v>7907.31</v>
      </c>
      <c r="S253" s="29">
        <v>6015.93</v>
      </c>
      <c r="T253" s="28">
        <v>0.56200000000000006</v>
      </c>
      <c r="U253" s="29">
        <v>7824.86</v>
      </c>
      <c r="V253" s="29">
        <v>7824.86</v>
      </c>
      <c r="W253" s="25">
        <v>9076838</v>
      </c>
      <c r="X253" s="25">
        <v>9155001</v>
      </c>
      <c r="Y253" s="25">
        <v>183100</v>
      </c>
      <c r="Z253" s="25">
        <v>183100</v>
      </c>
      <c r="AA253" s="25">
        <v>2960970</v>
      </c>
      <c r="AB253" s="25">
        <v>0</v>
      </c>
      <c r="AC253" s="25">
        <v>1730324</v>
      </c>
      <c r="AD253" s="25">
        <v>2778900</v>
      </c>
      <c r="AE253" s="25">
        <v>2666429</v>
      </c>
    </row>
    <row r="254" spans="1:31" x14ac:dyDescent="0.3">
      <c r="A254" s="24" t="s">
        <v>506</v>
      </c>
      <c r="B254" s="22" t="s">
        <v>507</v>
      </c>
      <c r="C254" s="22">
        <v>1</v>
      </c>
      <c r="D254" s="22">
        <v>0</v>
      </c>
      <c r="E254" s="25">
        <v>4677628728</v>
      </c>
      <c r="F254" s="25">
        <v>5469</v>
      </c>
      <c r="G254" s="25">
        <v>855298</v>
      </c>
      <c r="H254" s="25">
        <v>2916973573</v>
      </c>
      <c r="I254" s="25">
        <v>533365</v>
      </c>
      <c r="J254" s="28">
        <v>1.4179999999999999</v>
      </c>
      <c r="K254" s="25">
        <v>6444</v>
      </c>
      <c r="L254" s="25">
        <v>6447</v>
      </c>
      <c r="M254" s="25">
        <v>6446</v>
      </c>
      <c r="N254" s="28">
        <v>1.141</v>
      </c>
      <c r="O254" s="28">
        <v>1.05</v>
      </c>
      <c r="P254" s="29">
        <v>9911.4599999999991</v>
      </c>
      <c r="Q254" s="30">
        <v>1.985E-2</v>
      </c>
      <c r="R254" s="29">
        <v>16977.66</v>
      </c>
      <c r="S254" s="29">
        <v>0</v>
      </c>
      <c r="T254" s="28">
        <v>0.33700000000000002</v>
      </c>
      <c r="U254" s="29">
        <v>3340.16</v>
      </c>
      <c r="V254" s="29">
        <v>3340.16</v>
      </c>
      <c r="W254" s="25">
        <v>21530672</v>
      </c>
      <c r="X254" s="25">
        <v>21091130</v>
      </c>
      <c r="Y254" s="25">
        <v>421822</v>
      </c>
      <c r="Z254" s="25">
        <v>439542</v>
      </c>
      <c r="AA254" s="25">
        <v>6307101</v>
      </c>
      <c r="AB254" s="25">
        <v>0</v>
      </c>
      <c r="AC254" s="25">
        <v>1604492</v>
      </c>
      <c r="AD254" s="25">
        <v>2576814</v>
      </c>
      <c r="AE254" s="25">
        <v>2472522</v>
      </c>
    </row>
    <row r="255" spans="1:31" x14ac:dyDescent="0.3">
      <c r="A255" s="24" t="s">
        <v>508</v>
      </c>
      <c r="B255" s="22" t="s">
        <v>509</v>
      </c>
      <c r="C255" s="22">
        <v>1</v>
      </c>
      <c r="D255" s="22">
        <v>0</v>
      </c>
      <c r="E255" s="25">
        <v>2049216249</v>
      </c>
      <c r="F255" s="25">
        <v>3753</v>
      </c>
      <c r="G255" s="25">
        <v>546020</v>
      </c>
      <c r="H255" s="25">
        <v>948215022</v>
      </c>
      <c r="I255" s="25">
        <v>252655</v>
      </c>
      <c r="J255" s="28">
        <v>0.67200000000000004</v>
      </c>
      <c r="K255" s="25">
        <v>4375</v>
      </c>
      <c r="L255" s="25">
        <v>4323</v>
      </c>
      <c r="M255" s="25">
        <v>4375</v>
      </c>
      <c r="N255" s="28">
        <v>1.141</v>
      </c>
      <c r="O255" s="28">
        <v>1.2849999999999999</v>
      </c>
      <c r="P255" s="29">
        <v>12129.74</v>
      </c>
      <c r="Q255" s="30">
        <v>9.4000000000000004E-3</v>
      </c>
      <c r="R255" s="29">
        <v>5132.58</v>
      </c>
      <c r="S255" s="29">
        <v>6997.16</v>
      </c>
      <c r="T255" s="28">
        <v>0.61699999999999999</v>
      </c>
      <c r="U255" s="29">
        <v>7484.04</v>
      </c>
      <c r="V255" s="29">
        <v>7484.04</v>
      </c>
      <c r="W255" s="25">
        <v>32742675</v>
      </c>
      <c r="X255" s="25">
        <v>31831301</v>
      </c>
      <c r="Y255" s="25">
        <v>636626</v>
      </c>
      <c r="Z255" s="25">
        <v>911374</v>
      </c>
      <c r="AA255" s="25">
        <v>12490485</v>
      </c>
      <c r="AB255" s="25">
        <v>0</v>
      </c>
      <c r="AC255" s="25">
        <v>3572874</v>
      </c>
      <c r="AD255" s="25">
        <v>5738035</v>
      </c>
      <c r="AE255" s="25">
        <v>5505798</v>
      </c>
    </row>
    <row r="256" spans="1:31" x14ac:dyDescent="0.3">
      <c r="A256" s="24" t="s">
        <v>510</v>
      </c>
      <c r="B256" s="22" t="s">
        <v>511</v>
      </c>
      <c r="C256" s="22">
        <v>1</v>
      </c>
      <c r="D256" s="22">
        <v>1</v>
      </c>
      <c r="E256" s="25">
        <v>7916930997</v>
      </c>
      <c r="F256" s="25">
        <v>29105</v>
      </c>
      <c r="G256" s="25">
        <v>272012</v>
      </c>
      <c r="H256" s="25">
        <v>3703268800</v>
      </c>
      <c r="I256" s="25">
        <v>127238</v>
      </c>
      <c r="J256" s="28">
        <v>0.33800000000000002</v>
      </c>
      <c r="K256" s="25">
        <v>36715</v>
      </c>
      <c r="L256" s="25">
        <v>35052</v>
      </c>
      <c r="M256" s="25">
        <v>36715</v>
      </c>
      <c r="N256" s="28">
        <v>1.141</v>
      </c>
      <c r="O256" s="28">
        <v>1.903</v>
      </c>
      <c r="P256" s="29">
        <v>17963.34</v>
      </c>
      <c r="Q256" s="30">
        <v>9.1000000000000004E-3</v>
      </c>
      <c r="R256" s="29">
        <v>2475.3000000000002</v>
      </c>
      <c r="S256" s="29">
        <v>15488.04</v>
      </c>
      <c r="T256" s="28">
        <v>0.93</v>
      </c>
      <c r="U256" s="29">
        <v>16705.900000000001</v>
      </c>
      <c r="V256" s="29">
        <v>16705.900000000001</v>
      </c>
      <c r="W256" s="25">
        <v>613357119</v>
      </c>
      <c r="X256" s="25">
        <v>563150721</v>
      </c>
      <c r="Y256" s="25">
        <v>11263014</v>
      </c>
      <c r="Z256" s="25">
        <v>50206398</v>
      </c>
      <c r="AA256" s="25">
        <v>153076482</v>
      </c>
      <c r="AB256" s="25">
        <v>0</v>
      </c>
      <c r="AC256" s="25">
        <v>57042911</v>
      </c>
      <c r="AD256" s="25">
        <v>91610915</v>
      </c>
      <c r="AE256" s="25">
        <v>87903125</v>
      </c>
    </row>
    <row r="257" spans="1:31" x14ac:dyDescent="0.3">
      <c r="A257" s="24" t="s">
        <v>512</v>
      </c>
      <c r="B257" s="22" t="s">
        <v>513</v>
      </c>
      <c r="C257" s="22">
        <v>1</v>
      </c>
      <c r="D257" s="22">
        <v>0</v>
      </c>
      <c r="E257" s="25">
        <v>4713167513</v>
      </c>
      <c r="F257" s="25">
        <v>5575</v>
      </c>
      <c r="G257" s="25">
        <v>845411</v>
      </c>
      <c r="H257" s="25">
        <v>1524872818</v>
      </c>
      <c r="I257" s="25">
        <v>273519</v>
      </c>
      <c r="J257" s="28">
        <v>0.72699999999999998</v>
      </c>
      <c r="K257" s="25">
        <v>6581</v>
      </c>
      <c r="L257" s="25">
        <v>6441</v>
      </c>
      <c r="M257" s="25">
        <v>6581</v>
      </c>
      <c r="N257" s="28">
        <v>1.141</v>
      </c>
      <c r="O257" s="28">
        <v>1.4359999999999999</v>
      </c>
      <c r="P257" s="29">
        <v>13555.1</v>
      </c>
      <c r="Q257" s="30">
        <v>1.017E-2</v>
      </c>
      <c r="R257" s="29">
        <v>8597.82</v>
      </c>
      <c r="S257" s="29">
        <v>4957.28</v>
      </c>
      <c r="T257" s="28">
        <v>0.51400000000000001</v>
      </c>
      <c r="U257" s="29">
        <v>6967.32</v>
      </c>
      <c r="V257" s="29">
        <v>6967.32</v>
      </c>
      <c r="W257" s="25">
        <v>45851933</v>
      </c>
      <c r="X257" s="25">
        <v>40238988</v>
      </c>
      <c r="Y257" s="25">
        <v>804779</v>
      </c>
      <c r="Z257" s="25">
        <v>5612945</v>
      </c>
      <c r="AA257" s="25">
        <v>11305599</v>
      </c>
      <c r="AB257" s="25">
        <v>0</v>
      </c>
      <c r="AC257" s="25">
        <v>3918297</v>
      </c>
      <c r="AD257" s="25">
        <v>6292784</v>
      </c>
      <c r="AE257" s="25">
        <v>6038095</v>
      </c>
    </row>
    <row r="258" spans="1:31" x14ac:dyDescent="0.3">
      <c r="A258" s="24" t="s">
        <v>514</v>
      </c>
      <c r="B258" s="22" t="s">
        <v>515</v>
      </c>
      <c r="C258" s="22">
        <v>1</v>
      </c>
      <c r="D258" s="22">
        <v>0</v>
      </c>
      <c r="E258" s="25">
        <v>1609583763</v>
      </c>
      <c r="F258" s="25">
        <v>3192</v>
      </c>
      <c r="G258" s="25">
        <v>504255</v>
      </c>
      <c r="H258" s="25">
        <v>649411405</v>
      </c>
      <c r="I258" s="25">
        <v>203449</v>
      </c>
      <c r="J258" s="28">
        <v>0.54100000000000004</v>
      </c>
      <c r="K258" s="25">
        <v>3907</v>
      </c>
      <c r="L258" s="25">
        <v>3857</v>
      </c>
      <c r="M258" s="25">
        <v>3907</v>
      </c>
      <c r="N258" s="28">
        <v>1.141</v>
      </c>
      <c r="O258" s="28">
        <v>1.4059999999999999</v>
      </c>
      <c r="P258" s="29">
        <v>13271.92</v>
      </c>
      <c r="Q258" s="30">
        <v>9.1000000000000004E-3</v>
      </c>
      <c r="R258" s="29">
        <v>4588.72</v>
      </c>
      <c r="S258" s="29">
        <v>8683.2000000000007</v>
      </c>
      <c r="T258" s="28">
        <v>0.71499999999999997</v>
      </c>
      <c r="U258" s="29">
        <v>9489.42</v>
      </c>
      <c r="V258" s="29">
        <v>9489.42</v>
      </c>
      <c r="W258" s="25">
        <v>37075164</v>
      </c>
      <c r="X258" s="25">
        <v>33124070</v>
      </c>
      <c r="Y258" s="25">
        <v>662481</v>
      </c>
      <c r="Z258" s="25">
        <v>3951094</v>
      </c>
      <c r="AA258" s="25">
        <v>15189107</v>
      </c>
      <c r="AB258" s="25">
        <v>0</v>
      </c>
      <c r="AC258" s="25">
        <v>3944338</v>
      </c>
      <c r="AD258" s="25">
        <v>6334606</v>
      </c>
      <c r="AE258" s="25">
        <v>6078224</v>
      </c>
    </row>
    <row r="259" spans="1:31" x14ac:dyDescent="0.3">
      <c r="A259" s="24" t="s">
        <v>516</v>
      </c>
      <c r="B259" s="22" t="s">
        <v>517</v>
      </c>
      <c r="C259" s="22">
        <v>1</v>
      </c>
      <c r="D259" s="22">
        <v>0</v>
      </c>
      <c r="E259" s="25">
        <v>6329222797</v>
      </c>
      <c r="F259" s="25">
        <v>7769</v>
      </c>
      <c r="G259" s="25">
        <v>814676</v>
      </c>
      <c r="H259" s="25">
        <v>2743290888</v>
      </c>
      <c r="I259" s="25">
        <v>353107</v>
      </c>
      <c r="J259" s="28">
        <v>0.93899999999999995</v>
      </c>
      <c r="K259" s="25">
        <v>9067</v>
      </c>
      <c r="L259" s="25">
        <v>9080</v>
      </c>
      <c r="M259" s="25">
        <v>9074</v>
      </c>
      <c r="N259" s="28">
        <v>1.141</v>
      </c>
      <c r="O259" s="28">
        <v>1.2</v>
      </c>
      <c r="P259" s="29">
        <v>11327.38</v>
      </c>
      <c r="Q259" s="30">
        <v>1.3140000000000001E-2</v>
      </c>
      <c r="R259" s="29">
        <v>10704.84</v>
      </c>
      <c r="S259" s="29">
        <v>622.54</v>
      </c>
      <c r="T259" s="28">
        <v>0.45100000000000001</v>
      </c>
      <c r="U259" s="29">
        <v>5108.6400000000003</v>
      </c>
      <c r="V259" s="29">
        <v>5108.6400000000003</v>
      </c>
      <c r="W259" s="25">
        <v>46355800</v>
      </c>
      <c r="X259" s="25">
        <v>46688815</v>
      </c>
      <c r="Y259" s="25">
        <v>933776</v>
      </c>
      <c r="Z259" s="25">
        <v>933776</v>
      </c>
      <c r="AA259" s="25">
        <v>18451112</v>
      </c>
      <c r="AB259" s="25">
        <v>0</v>
      </c>
      <c r="AC259" s="25">
        <v>4884772</v>
      </c>
      <c r="AD259" s="25">
        <v>7844943</v>
      </c>
      <c r="AE259" s="25">
        <v>7527433</v>
      </c>
    </row>
    <row r="260" spans="1:31" x14ac:dyDescent="0.3">
      <c r="A260" s="24" t="s">
        <v>518</v>
      </c>
      <c r="B260" s="22" t="s">
        <v>519</v>
      </c>
      <c r="C260" s="22">
        <v>1</v>
      </c>
      <c r="D260" s="22">
        <v>0</v>
      </c>
      <c r="E260" s="25">
        <v>520736889</v>
      </c>
      <c r="F260" s="25">
        <v>666</v>
      </c>
      <c r="G260" s="25">
        <v>781887</v>
      </c>
      <c r="H260" s="25">
        <v>174952771</v>
      </c>
      <c r="I260" s="25">
        <v>262691</v>
      </c>
      <c r="J260" s="28">
        <v>0.69799999999999995</v>
      </c>
      <c r="K260" s="25">
        <v>775</v>
      </c>
      <c r="L260" s="25">
        <v>793</v>
      </c>
      <c r="M260" s="25">
        <v>784</v>
      </c>
      <c r="N260" s="28">
        <v>1.141</v>
      </c>
      <c r="O260" s="28">
        <v>1.548</v>
      </c>
      <c r="P260" s="29">
        <v>14612.33</v>
      </c>
      <c r="Q260" s="30">
        <v>9.7699999999999992E-3</v>
      </c>
      <c r="R260" s="29">
        <v>7639.03</v>
      </c>
      <c r="S260" s="29">
        <v>6973.3</v>
      </c>
      <c r="T260" s="28">
        <v>0.53400000000000003</v>
      </c>
      <c r="U260" s="29">
        <v>7802.98</v>
      </c>
      <c r="V260" s="29">
        <v>7802.98</v>
      </c>
      <c r="W260" s="25">
        <v>6117537</v>
      </c>
      <c r="X260" s="25">
        <v>5621450</v>
      </c>
      <c r="Y260" s="25">
        <v>112429</v>
      </c>
      <c r="Z260" s="25">
        <v>496087</v>
      </c>
      <c r="AA260" s="25">
        <v>1972276</v>
      </c>
      <c r="AB260" s="25">
        <v>0</v>
      </c>
      <c r="AC260" s="25">
        <v>913999</v>
      </c>
      <c r="AD260" s="25">
        <v>1467882</v>
      </c>
      <c r="AE260" s="25">
        <v>1408472</v>
      </c>
    </row>
    <row r="261" spans="1:31" x14ac:dyDescent="0.3">
      <c r="A261" s="24" t="s">
        <v>520</v>
      </c>
      <c r="B261" s="22" t="s">
        <v>521</v>
      </c>
      <c r="C261" s="22">
        <v>1</v>
      </c>
      <c r="D261" s="22">
        <v>0</v>
      </c>
      <c r="E261" s="25">
        <v>1370645936</v>
      </c>
      <c r="F261" s="25">
        <v>3552</v>
      </c>
      <c r="G261" s="25">
        <v>385880</v>
      </c>
      <c r="H261" s="25">
        <v>543695331</v>
      </c>
      <c r="I261" s="25">
        <v>153067</v>
      </c>
      <c r="J261" s="28">
        <v>0.40699999999999997</v>
      </c>
      <c r="K261" s="25">
        <v>4386</v>
      </c>
      <c r="L261" s="25">
        <v>4284</v>
      </c>
      <c r="M261" s="25">
        <v>4386</v>
      </c>
      <c r="N261" s="28">
        <v>1</v>
      </c>
      <c r="O261" s="28">
        <v>1.679</v>
      </c>
      <c r="P261" s="29">
        <v>13890.36</v>
      </c>
      <c r="Q261" s="30">
        <v>9.1000000000000004E-3</v>
      </c>
      <c r="R261" s="29">
        <v>3511.5</v>
      </c>
      <c r="S261" s="29">
        <v>10378.86</v>
      </c>
      <c r="T261" s="28">
        <v>0.90400000000000003</v>
      </c>
      <c r="U261" s="29">
        <v>12556.88</v>
      </c>
      <c r="V261" s="29">
        <v>12556.88</v>
      </c>
      <c r="W261" s="25">
        <v>55074476</v>
      </c>
      <c r="X261" s="25">
        <v>50205509</v>
      </c>
      <c r="Y261" s="25">
        <v>1004110</v>
      </c>
      <c r="Z261" s="25">
        <v>4868967</v>
      </c>
      <c r="AA261" s="25">
        <v>12657662</v>
      </c>
      <c r="AB261" s="25">
        <v>1967</v>
      </c>
      <c r="AC261" s="25">
        <v>3921929</v>
      </c>
      <c r="AD261" s="25">
        <v>6298617</v>
      </c>
      <c r="AE261" s="25">
        <v>6043692</v>
      </c>
    </row>
    <row r="262" spans="1:31" x14ac:dyDescent="0.3">
      <c r="A262" s="24" t="s">
        <v>522</v>
      </c>
      <c r="B262" s="22" t="s">
        <v>523</v>
      </c>
      <c r="C262" s="22">
        <v>1</v>
      </c>
      <c r="D262" s="22">
        <v>0</v>
      </c>
      <c r="E262" s="25">
        <v>407935288</v>
      </c>
      <c r="F262" s="25">
        <v>805</v>
      </c>
      <c r="G262" s="25">
        <v>506751</v>
      </c>
      <c r="H262" s="25">
        <v>142714507</v>
      </c>
      <c r="I262" s="25">
        <v>177285</v>
      </c>
      <c r="J262" s="28">
        <v>0.47099999999999997</v>
      </c>
      <c r="K262" s="25">
        <v>924</v>
      </c>
      <c r="L262" s="25">
        <v>906</v>
      </c>
      <c r="M262" s="25">
        <v>924</v>
      </c>
      <c r="N262" s="28">
        <v>1</v>
      </c>
      <c r="O262" s="28">
        <v>1.79</v>
      </c>
      <c r="P262" s="29">
        <v>14808.67</v>
      </c>
      <c r="Q262" s="30">
        <v>9.1000000000000004E-3</v>
      </c>
      <c r="R262" s="29">
        <v>4611.43</v>
      </c>
      <c r="S262" s="29">
        <v>10197.24</v>
      </c>
      <c r="T262" s="28">
        <v>0.81399999999999995</v>
      </c>
      <c r="U262" s="29">
        <v>12054.25</v>
      </c>
      <c r="V262" s="29">
        <v>12054.25</v>
      </c>
      <c r="W262" s="25">
        <v>11138127</v>
      </c>
      <c r="X262" s="25">
        <v>10781326</v>
      </c>
      <c r="Y262" s="25">
        <v>215626</v>
      </c>
      <c r="Z262" s="25">
        <v>356801</v>
      </c>
      <c r="AA262" s="25">
        <v>4523670</v>
      </c>
      <c r="AB262" s="25">
        <v>0</v>
      </c>
      <c r="AC262" s="25">
        <v>964608</v>
      </c>
      <c r="AD262" s="25">
        <v>1549160</v>
      </c>
      <c r="AE262" s="25">
        <v>1486460</v>
      </c>
    </row>
    <row r="263" spans="1:31" x14ac:dyDescent="0.3">
      <c r="A263" s="24" t="s">
        <v>524</v>
      </c>
      <c r="B263" s="22" t="s">
        <v>525</v>
      </c>
      <c r="C263" s="22">
        <v>1</v>
      </c>
      <c r="D263" s="22">
        <v>0</v>
      </c>
      <c r="E263" s="25">
        <v>729083263</v>
      </c>
      <c r="F263" s="25">
        <v>1230</v>
      </c>
      <c r="G263" s="25">
        <v>592750</v>
      </c>
      <c r="H263" s="25">
        <v>233309488</v>
      </c>
      <c r="I263" s="25">
        <v>189682</v>
      </c>
      <c r="J263" s="28">
        <v>0.504</v>
      </c>
      <c r="K263" s="25">
        <v>1378</v>
      </c>
      <c r="L263" s="25">
        <v>1403</v>
      </c>
      <c r="M263" s="25">
        <v>1391</v>
      </c>
      <c r="N263" s="28">
        <v>1</v>
      </c>
      <c r="O263" s="28">
        <v>1.659</v>
      </c>
      <c r="P263" s="29">
        <v>13724.9</v>
      </c>
      <c r="Q263" s="30">
        <v>9.1000000000000004E-3</v>
      </c>
      <c r="R263" s="29">
        <v>5394.02</v>
      </c>
      <c r="S263" s="29">
        <v>8330.8799999999992</v>
      </c>
      <c r="T263" s="28">
        <v>0.69</v>
      </c>
      <c r="U263" s="29">
        <v>9470.18</v>
      </c>
      <c r="V263" s="29">
        <v>9470.18</v>
      </c>
      <c r="W263" s="25">
        <v>13173021</v>
      </c>
      <c r="X263" s="25">
        <v>13231261</v>
      </c>
      <c r="Y263" s="25">
        <v>264625</v>
      </c>
      <c r="Z263" s="25">
        <v>264625</v>
      </c>
      <c r="AA263" s="25">
        <v>6266864</v>
      </c>
      <c r="AB263" s="25">
        <v>1966</v>
      </c>
      <c r="AC263" s="25">
        <v>1321765</v>
      </c>
      <c r="AD263" s="25">
        <v>2122754</v>
      </c>
      <c r="AE263" s="25">
        <v>2036839</v>
      </c>
    </row>
    <row r="264" spans="1:31" x14ac:dyDescent="0.3">
      <c r="A264" s="24" t="s">
        <v>526</v>
      </c>
      <c r="B264" s="22" t="s">
        <v>527</v>
      </c>
      <c r="C264" s="22">
        <v>1</v>
      </c>
      <c r="D264" s="22">
        <v>0</v>
      </c>
      <c r="E264" s="25">
        <v>307206906</v>
      </c>
      <c r="F264" s="25">
        <v>611</v>
      </c>
      <c r="G264" s="25">
        <v>502793</v>
      </c>
      <c r="H264" s="25">
        <v>98755642</v>
      </c>
      <c r="I264" s="25">
        <v>161629</v>
      </c>
      <c r="J264" s="28">
        <v>0.42899999999999999</v>
      </c>
      <c r="K264" s="25">
        <v>771</v>
      </c>
      <c r="L264" s="25">
        <v>817</v>
      </c>
      <c r="M264" s="25">
        <v>794</v>
      </c>
      <c r="N264" s="28">
        <v>1</v>
      </c>
      <c r="O264" s="28">
        <v>1.839</v>
      </c>
      <c r="P264" s="29">
        <v>15214.04</v>
      </c>
      <c r="Q264" s="30">
        <v>9.1000000000000004E-3</v>
      </c>
      <c r="R264" s="29">
        <v>4575.41</v>
      </c>
      <c r="S264" s="29">
        <v>10638.63</v>
      </c>
      <c r="T264" s="28">
        <v>0.85799999999999998</v>
      </c>
      <c r="U264" s="29">
        <v>13053.64</v>
      </c>
      <c r="V264" s="29">
        <v>13053.64</v>
      </c>
      <c r="W264" s="25">
        <v>10364591</v>
      </c>
      <c r="X264" s="25">
        <v>10760942</v>
      </c>
      <c r="Y264" s="25">
        <v>215218</v>
      </c>
      <c r="Z264" s="25">
        <v>215218</v>
      </c>
      <c r="AA264" s="25">
        <v>4334193</v>
      </c>
      <c r="AB264" s="25">
        <v>0</v>
      </c>
      <c r="AC264" s="25">
        <v>1685031</v>
      </c>
      <c r="AD264" s="25">
        <v>2706159</v>
      </c>
      <c r="AE264" s="25">
        <v>2596632</v>
      </c>
    </row>
    <row r="265" spans="1:31" x14ac:dyDescent="0.3">
      <c r="A265" s="24" t="s">
        <v>528</v>
      </c>
      <c r="B265" s="22" t="s">
        <v>529</v>
      </c>
      <c r="C265" s="22">
        <v>1</v>
      </c>
      <c r="D265" s="22">
        <v>1</v>
      </c>
      <c r="E265" s="25">
        <v>361865283</v>
      </c>
      <c r="F265" s="25">
        <v>782</v>
      </c>
      <c r="G265" s="25">
        <v>462743</v>
      </c>
      <c r="H265" s="25">
        <v>110187005</v>
      </c>
      <c r="I265" s="25">
        <v>140904</v>
      </c>
      <c r="J265" s="28">
        <v>0.374</v>
      </c>
      <c r="K265" s="25">
        <v>824</v>
      </c>
      <c r="L265" s="25">
        <v>836</v>
      </c>
      <c r="M265" s="25">
        <v>830</v>
      </c>
      <c r="N265" s="28">
        <v>1</v>
      </c>
      <c r="O265" s="28">
        <v>1.88</v>
      </c>
      <c r="P265" s="29">
        <v>15553.24</v>
      </c>
      <c r="Q265" s="30">
        <v>9.1000000000000004E-3</v>
      </c>
      <c r="R265" s="29">
        <v>4210.96</v>
      </c>
      <c r="S265" s="29">
        <v>11342.28</v>
      </c>
      <c r="T265" s="28">
        <v>0.90100000000000002</v>
      </c>
      <c r="U265" s="29">
        <v>14013.46</v>
      </c>
      <c r="V265" s="29">
        <v>14013.46</v>
      </c>
      <c r="W265" s="25">
        <v>11631172</v>
      </c>
      <c r="X265" s="25">
        <v>11455288</v>
      </c>
      <c r="Y265" s="25">
        <v>229105</v>
      </c>
      <c r="Z265" s="25">
        <v>229105</v>
      </c>
      <c r="AA265" s="25">
        <v>3665400</v>
      </c>
      <c r="AB265" s="25">
        <v>2013</v>
      </c>
      <c r="AC265" s="25">
        <v>1366534</v>
      </c>
      <c r="AD265" s="25">
        <v>2194653</v>
      </c>
      <c r="AE265" s="25">
        <v>2105828</v>
      </c>
    </row>
    <row r="266" spans="1:31" x14ac:dyDescent="0.3">
      <c r="A266" s="24" t="s">
        <v>530</v>
      </c>
      <c r="B266" s="22" t="s">
        <v>531</v>
      </c>
      <c r="C266" s="22">
        <v>1</v>
      </c>
      <c r="D266" s="22">
        <v>0</v>
      </c>
      <c r="E266" s="25">
        <v>4715944015</v>
      </c>
      <c r="F266" s="25">
        <v>3132</v>
      </c>
      <c r="G266" s="25">
        <v>1505729</v>
      </c>
      <c r="H266" s="25">
        <v>1360877204</v>
      </c>
      <c r="I266" s="25">
        <v>434507</v>
      </c>
      <c r="J266" s="28">
        <v>1.155</v>
      </c>
      <c r="K266" s="25">
        <v>3903</v>
      </c>
      <c r="L266" s="25">
        <v>3883</v>
      </c>
      <c r="M266" s="25">
        <v>3903</v>
      </c>
      <c r="N266" s="28">
        <v>1.425</v>
      </c>
      <c r="O266" s="28">
        <v>1.6040000000000001</v>
      </c>
      <c r="P266" s="29">
        <v>18909.580000000002</v>
      </c>
      <c r="Q266" s="30">
        <v>1.617E-2</v>
      </c>
      <c r="R266" s="29">
        <v>24347.63</v>
      </c>
      <c r="S266" s="29">
        <v>0</v>
      </c>
      <c r="T266" s="28">
        <v>0.311</v>
      </c>
      <c r="U266" s="29">
        <v>5880.87</v>
      </c>
      <c r="V266" s="29">
        <v>5880.87</v>
      </c>
      <c r="W266" s="25">
        <v>22953036</v>
      </c>
      <c r="X266" s="25">
        <v>22155144</v>
      </c>
      <c r="Y266" s="25">
        <v>443102</v>
      </c>
      <c r="Z266" s="25">
        <v>797892</v>
      </c>
      <c r="AA266" s="25">
        <v>1244400</v>
      </c>
      <c r="AB266" s="25">
        <v>0</v>
      </c>
      <c r="AC266" s="25">
        <v>916110</v>
      </c>
      <c r="AD266" s="25">
        <v>1471272</v>
      </c>
      <c r="AE266" s="25">
        <v>1411725</v>
      </c>
    </row>
    <row r="267" spans="1:31" x14ac:dyDescent="0.3">
      <c r="A267" s="24" t="s">
        <v>532</v>
      </c>
      <c r="B267" s="22" t="s">
        <v>533</v>
      </c>
      <c r="C267" s="22">
        <v>1</v>
      </c>
      <c r="D267" s="22">
        <v>1</v>
      </c>
      <c r="E267" s="25">
        <v>2528131436</v>
      </c>
      <c r="F267" s="25">
        <v>9307</v>
      </c>
      <c r="G267" s="25">
        <v>271637</v>
      </c>
      <c r="H267" s="25">
        <v>965146019</v>
      </c>
      <c r="I267" s="25">
        <v>103701</v>
      </c>
      <c r="J267" s="28">
        <v>0.27500000000000002</v>
      </c>
      <c r="K267" s="25">
        <v>9526</v>
      </c>
      <c r="L267" s="25">
        <v>10293</v>
      </c>
      <c r="M267" s="25">
        <v>9910</v>
      </c>
      <c r="N267" s="28">
        <v>1.425</v>
      </c>
      <c r="O267" s="28">
        <v>1.774</v>
      </c>
      <c r="P267" s="29">
        <v>20913.72</v>
      </c>
      <c r="Q267" s="30">
        <v>9.1000000000000004E-3</v>
      </c>
      <c r="R267" s="29">
        <v>2471.89</v>
      </c>
      <c r="S267" s="29">
        <v>18441.830000000002</v>
      </c>
      <c r="T267" s="28">
        <v>0.93</v>
      </c>
      <c r="U267" s="29">
        <v>19449.75</v>
      </c>
      <c r="V267" s="29">
        <v>19449.75</v>
      </c>
      <c r="W267" s="25">
        <v>192747023</v>
      </c>
      <c r="X267" s="25">
        <v>191769191</v>
      </c>
      <c r="Y267" s="25">
        <v>3835383</v>
      </c>
      <c r="Z267" s="25">
        <v>3835383</v>
      </c>
      <c r="AA267" s="25">
        <v>17418482</v>
      </c>
      <c r="AB267" s="25">
        <v>0</v>
      </c>
      <c r="AC267" s="25">
        <v>6033246</v>
      </c>
      <c r="AD267" s="25">
        <v>9689393</v>
      </c>
      <c r="AE267" s="25">
        <v>9297232</v>
      </c>
    </row>
    <row r="268" spans="1:31" x14ac:dyDescent="0.3">
      <c r="A268" s="24" t="s">
        <v>534</v>
      </c>
      <c r="B268" s="22" t="s">
        <v>535</v>
      </c>
      <c r="C268" s="22">
        <v>1</v>
      </c>
      <c r="D268" s="22">
        <v>0</v>
      </c>
      <c r="E268" s="25">
        <v>6022948470</v>
      </c>
      <c r="F268" s="25">
        <v>6639</v>
      </c>
      <c r="G268" s="25">
        <v>907207</v>
      </c>
      <c r="H268" s="25">
        <v>1315114496</v>
      </c>
      <c r="I268" s="25">
        <v>198089</v>
      </c>
      <c r="J268" s="28">
        <v>0.52600000000000002</v>
      </c>
      <c r="K268" s="25">
        <v>8106</v>
      </c>
      <c r="L268" s="25">
        <v>8031</v>
      </c>
      <c r="M268" s="25">
        <v>8106</v>
      </c>
      <c r="N268" s="28">
        <v>1.425</v>
      </c>
      <c r="O268" s="28">
        <v>1.671</v>
      </c>
      <c r="P268" s="29">
        <v>19699.45</v>
      </c>
      <c r="Q268" s="30">
        <v>9.1000000000000004E-3</v>
      </c>
      <c r="R268" s="29">
        <v>8255.58</v>
      </c>
      <c r="S268" s="29">
        <v>11443.87</v>
      </c>
      <c r="T268" s="28">
        <v>0.57099999999999995</v>
      </c>
      <c r="U268" s="29">
        <v>11248.38</v>
      </c>
      <c r="V268" s="29">
        <v>11443.87</v>
      </c>
      <c r="W268" s="25">
        <v>92764011</v>
      </c>
      <c r="X268" s="25">
        <v>81738313</v>
      </c>
      <c r="Y268" s="25">
        <v>1634766</v>
      </c>
      <c r="Z268" s="25">
        <v>11025698</v>
      </c>
      <c r="AA268" s="25">
        <v>11048828</v>
      </c>
      <c r="AB268" s="25">
        <v>0</v>
      </c>
      <c r="AC268" s="25">
        <v>3348727</v>
      </c>
      <c r="AD268" s="25">
        <v>5378055</v>
      </c>
      <c r="AE268" s="25">
        <v>5160388</v>
      </c>
    </row>
    <row r="269" spans="1:31" x14ac:dyDescent="0.3">
      <c r="A269" s="24" t="s">
        <v>536</v>
      </c>
      <c r="B269" s="22" t="s">
        <v>537</v>
      </c>
      <c r="C269" s="22">
        <v>1</v>
      </c>
      <c r="D269" s="22">
        <v>0</v>
      </c>
      <c r="E269" s="25">
        <v>6908421997</v>
      </c>
      <c r="F269" s="25">
        <v>8002</v>
      </c>
      <c r="G269" s="25">
        <v>863336</v>
      </c>
      <c r="H269" s="25">
        <v>2373055859</v>
      </c>
      <c r="I269" s="25">
        <v>296557</v>
      </c>
      <c r="J269" s="28">
        <v>0.78800000000000003</v>
      </c>
      <c r="K269" s="25">
        <v>9359</v>
      </c>
      <c r="L269" s="25">
        <v>8931</v>
      </c>
      <c r="M269" s="25">
        <v>9359</v>
      </c>
      <c r="N269" s="28">
        <v>1.425</v>
      </c>
      <c r="O269" s="28">
        <v>1.2270000000000001</v>
      </c>
      <c r="P269" s="29">
        <v>14465.12</v>
      </c>
      <c r="Q269" s="30">
        <v>1.103E-2</v>
      </c>
      <c r="R269" s="29">
        <v>9522.59</v>
      </c>
      <c r="S269" s="29">
        <v>4942.53</v>
      </c>
      <c r="T269" s="28">
        <v>0.499</v>
      </c>
      <c r="U269" s="29">
        <v>7218.09</v>
      </c>
      <c r="V269" s="29">
        <v>7218.09</v>
      </c>
      <c r="W269" s="25">
        <v>67554105</v>
      </c>
      <c r="X269" s="25">
        <v>58175015</v>
      </c>
      <c r="Y269" s="25">
        <v>1163500</v>
      </c>
      <c r="Z269" s="25">
        <v>9379090</v>
      </c>
      <c r="AA269" s="25">
        <v>11895023</v>
      </c>
      <c r="AB269" s="25">
        <v>0</v>
      </c>
      <c r="AC269" s="25">
        <v>3529876</v>
      </c>
      <c r="AD269" s="25">
        <v>5668980</v>
      </c>
      <c r="AE269" s="25">
        <v>5439538</v>
      </c>
    </row>
    <row r="270" spans="1:31" x14ac:dyDescent="0.3">
      <c r="A270" s="24" t="s">
        <v>538</v>
      </c>
      <c r="B270" s="22" t="s">
        <v>539</v>
      </c>
      <c r="C270" s="22">
        <v>1</v>
      </c>
      <c r="D270" s="22">
        <v>0</v>
      </c>
      <c r="E270" s="25">
        <v>3211406548</v>
      </c>
      <c r="F270" s="25">
        <v>4084</v>
      </c>
      <c r="G270" s="25">
        <v>786338</v>
      </c>
      <c r="H270" s="25">
        <v>1350435824</v>
      </c>
      <c r="I270" s="25">
        <v>330664</v>
      </c>
      <c r="J270" s="28">
        <v>0.879</v>
      </c>
      <c r="K270" s="25">
        <v>2467</v>
      </c>
      <c r="L270" s="25">
        <v>2421</v>
      </c>
      <c r="M270" s="25">
        <v>2467</v>
      </c>
      <c r="N270" s="28">
        <v>1.425</v>
      </c>
      <c r="O270" s="28">
        <v>1.145</v>
      </c>
      <c r="P270" s="29">
        <v>13498.42</v>
      </c>
      <c r="Q270" s="30">
        <v>1.23E-2</v>
      </c>
      <c r="R270" s="29">
        <v>9671.9500000000007</v>
      </c>
      <c r="S270" s="29">
        <v>3826.47</v>
      </c>
      <c r="T270" s="28">
        <v>0.48299999999999998</v>
      </c>
      <c r="U270" s="29">
        <v>6519.73</v>
      </c>
      <c r="V270" s="29">
        <v>6519.73</v>
      </c>
      <c r="W270" s="25">
        <v>16084174</v>
      </c>
      <c r="X270" s="25">
        <v>14598436</v>
      </c>
      <c r="Y270" s="25">
        <v>291968</v>
      </c>
      <c r="Z270" s="25">
        <v>1485738</v>
      </c>
      <c r="AA270" s="25">
        <v>3625132</v>
      </c>
      <c r="AB270" s="25">
        <v>0</v>
      </c>
      <c r="AC270" s="25">
        <v>1014443</v>
      </c>
      <c r="AD270" s="25">
        <v>1629195</v>
      </c>
      <c r="AE270" s="25">
        <v>1563256</v>
      </c>
    </row>
    <row r="271" spans="1:31" x14ac:dyDescent="0.3">
      <c r="A271" s="24" t="s">
        <v>540</v>
      </c>
      <c r="B271" s="22" t="s">
        <v>541</v>
      </c>
      <c r="C271" s="22">
        <v>1</v>
      </c>
      <c r="D271" s="22">
        <v>0</v>
      </c>
      <c r="E271" s="25">
        <v>4975664350</v>
      </c>
      <c r="F271" s="25">
        <v>7142</v>
      </c>
      <c r="G271" s="25">
        <v>696676</v>
      </c>
      <c r="H271" s="25">
        <v>2053186096</v>
      </c>
      <c r="I271" s="25">
        <v>287480</v>
      </c>
      <c r="J271" s="28">
        <v>0.76400000000000001</v>
      </c>
      <c r="K271" s="25">
        <v>8410</v>
      </c>
      <c r="L271" s="25">
        <v>8293</v>
      </c>
      <c r="M271" s="25">
        <v>8410</v>
      </c>
      <c r="N271" s="28">
        <v>1.425</v>
      </c>
      <c r="O271" s="28">
        <v>1.1870000000000001</v>
      </c>
      <c r="P271" s="29">
        <v>13993.56</v>
      </c>
      <c r="Q271" s="30">
        <v>1.069E-2</v>
      </c>
      <c r="R271" s="29">
        <v>7447.46</v>
      </c>
      <c r="S271" s="29">
        <v>6546.1</v>
      </c>
      <c r="T271" s="28">
        <v>0.55900000000000005</v>
      </c>
      <c r="U271" s="29">
        <v>7822.4</v>
      </c>
      <c r="V271" s="29">
        <v>7822.4</v>
      </c>
      <c r="W271" s="25">
        <v>65786384</v>
      </c>
      <c r="X271" s="25">
        <v>59516124</v>
      </c>
      <c r="Y271" s="25">
        <v>1190322</v>
      </c>
      <c r="Z271" s="25">
        <v>6270260</v>
      </c>
      <c r="AA271" s="25">
        <v>14297489</v>
      </c>
      <c r="AB271" s="25">
        <v>0</v>
      </c>
      <c r="AC271" s="25">
        <v>6905976</v>
      </c>
      <c r="AD271" s="25">
        <v>11090997</v>
      </c>
      <c r="AE271" s="25">
        <v>10642109</v>
      </c>
    </row>
    <row r="272" spans="1:31" x14ac:dyDescent="0.3">
      <c r="A272" s="24" t="s">
        <v>542</v>
      </c>
      <c r="B272" s="22" t="s">
        <v>543</v>
      </c>
      <c r="C272" s="22">
        <v>1</v>
      </c>
      <c r="D272" s="22">
        <v>0</v>
      </c>
      <c r="E272" s="25">
        <v>2427535634</v>
      </c>
      <c r="F272" s="25">
        <v>2148</v>
      </c>
      <c r="G272" s="25">
        <v>1130137</v>
      </c>
      <c r="H272" s="25">
        <v>895599966</v>
      </c>
      <c r="I272" s="25">
        <v>416945</v>
      </c>
      <c r="J272" s="28">
        <v>1.109</v>
      </c>
      <c r="K272" s="25">
        <v>2598</v>
      </c>
      <c r="L272" s="25">
        <v>2619</v>
      </c>
      <c r="M272" s="25">
        <v>2609</v>
      </c>
      <c r="N272" s="28">
        <v>1.425</v>
      </c>
      <c r="O272" s="28">
        <v>1.113</v>
      </c>
      <c r="P272" s="29">
        <v>13121.17</v>
      </c>
      <c r="Q272" s="30">
        <v>1.5520000000000001E-2</v>
      </c>
      <c r="R272" s="29">
        <v>17539.72</v>
      </c>
      <c r="S272" s="29">
        <v>0</v>
      </c>
      <c r="T272" s="28">
        <v>0.36099999999999999</v>
      </c>
      <c r="U272" s="29">
        <v>4736.74</v>
      </c>
      <c r="V272" s="29">
        <v>4736.74</v>
      </c>
      <c r="W272" s="25">
        <v>12358155</v>
      </c>
      <c r="X272" s="25">
        <v>12326842</v>
      </c>
      <c r="Y272" s="25">
        <v>246536</v>
      </c>
      <c r="Z272" s="25">
        <v>246536</v>
      </c>
      <c r="AA272" s="25">
        <v>3390531</v>
      </c>
      <c r="AB272" s="25">
        <v>0</v>
      </c>
      <c r="AC272" s="25">
        <v>910325</v>
      </c>
      <c r="AD272" s="25">
        <v>1461981</v>
      </c>
      <c r="AE272" s="25">
        <v>1402810</v>
      </c>
    </row>
    <row r="273" spans="1:31" x14ac:dyDescent="0.3">
      <c r="A273" s="24" t="s">
        <v>544</v>
      </c>
      <c r="B273" s="22" t="s">
        <v>545</v>
      </c>
      <c r="C273" s="22">
        <v>1</v>
      </c>
      <c r="D273" s="22">
        <v>0</v>
      </c>
      <c r="E273" s="25">
        <v>2260233282</v>
      </c>
      <c r="F273" s="25">
        <v>2092</v>
      </c>
      <c r="G273" s="25">
        <v>1080417</v>
      </c>
      <c r="H273" s="25">
        <v>1014862869</v>
      </c>
      <c r="I273" s="25">
        <v>485116</v>
      </c>
      <c r="J273" s="28">
        <v>1.29</v>
      </c>
      <c r="K273" s="25">
        <v>1257</v>
      </c>
      <c r="L273" s="25">
        <v>1258</v>
      </c>
      <c r="M273" s="25">
        <v>1258</v>
      </c>
      <c r="N273" s="28">
        <v>1.425</v>
      </c>
      <c r="O273" s="28">
        <v>1.125</v>
      </c>
      <c r="P273" s="29">
        <v>13262.64</v>
      </c>
      <c r="Q273" s="30">
        <v>1.806E-2</v>
      </c>
      <c r="R273" s="29">
        <v>19512.330000000002</v>
      </c>
      <c r="S273" s="29">
        <v>0</v>
      </c>
      <c r="T273" s="28">
        <v>0.34899999999999998</v>
      </c>
      <c r="U273" s="29">
        <v>4628.66</v>
      </c>
      <c r="V273" s="29">
        <v>4628.66</v>
      </c>
      <c r="W273" s="25">
        <v>5822855</v>
      </c>
      <c r="X273" s="25">
        <v>5231455</v>
      </c>
      <c r="Y273" s="25">
        <v>104629</v>
      </c>
      <c r="Z273" s="25">
        <v>591400</v>
      </c>
      <c r="AA273" s="25">
        <v>1111766</v>
      </c>
      <c r="AB273" s="25">
        <v>0</v>
      </c>
      <c r="AC273" s="25">
        <v>400744</v>
      </c>
      <c r="AD273" s="25">
        <v>643594</v>
      </c>
      <c r="AE273" s="25">
        <v>617546</v>
      </c>
    </row>
    <row r="274" spans="1:31" x14ac:dyDescent="0.3">
      <c r="A274" s="24" t="s">
        <v>546</v>
      </c>
      <c r="B274" s="22" t="s">
        <v>547</v>
      </c>
      <c r="C274" s="22">
        <v>1</v>
      </c>
      <c r="D274" s="22">
        <v>0</v>
      </c>
      <c r="E274" s="25">
        <v>1605240543</v>
      </c>
      <c r="F274" s="25">
        <v>3605</v>
      </c>
      <c r="G274" s="25">
        <v>445281</v>
      </c>
      <c r="H274" s="25">
        <v>473125827</v>
      </c>
      <c r="I274" s="25">
        <v>131241</v>
      </c>
      <c r="J274" s="28">
        <v>0.34899999999999998</v>
      </c>
      <c r="K274" s="25">
        <v>4409</v>
      </c>
      <c r="L274" s="25">
        <v>4258</v>
      </c>
      <c r="M274" s="25">
        <v>4409</v>
      </c>
      <c r="N274" s="28">
        <v>1.425</v>
      </c>
      <c r="O274" s="28">
        <v>1.6870000000000001</v>
      </c>
      <c r="P274" s="29">
        <v>19888.07</v>
      </c>
      <c r="Q274" s="30">
        <v>9.1000000000000004E-3</v>
      </c>
      <c r="R274" s="29">
        <v>4052.05</v>
      </c>
      <c r="S274" s="29">
        <v>15836.02</v>
      </c>
      <c r="T274" s="28">
        <v>0.93</v>
      </c>
      <c r="U274" s="29">
        <v>18495.900000000001</v>
      </c>
      <c r="V274" s="29">
        <v>18495.900000000001</v>
      </c>
      <c r="W274" s="25">
        <v>81548424</v>
      </c>
      <c r="X274" s="25">
        <v>74669607</v>
      </c>
      <c r="Y274" s="25">
        <v>1493392</v>
      </c>
      <c r="Z274" s="25">
        <v>6878817</v>
      </c>
      <c r="AA274" s="25">
        <v>9416103</v>
      </c>
      <c r="AB274" s="25">
        <v>0</v>
      </c>
      <c r="AC274" s="25">
        <v>3863022</v>
      </c>
      <c r="AD274" s="25">
        <v>6204013</v>
      </c>
      <c r="AE274" s="25">
        <v>5952916</v>
      </c>
    </row>
    <row r="275" spans="1:31" x14ac:dyDescent="0.3">
      <c r="A275" s="24" t="s">
        <v>548</v>
      </c>
      <c r="B275" s="22" t="s">
        <v>549</v>
      </c>
      <c r="C275" s="22">
        <v>1</v>
      </c>
      <c r="D275" s="22">
        <v>0</v>
      </c>
      <c r="E275" s="25">
        <v>4123912608</v>
      </c>
      <c r="F275" s="25">
        <v>6428</v>
      </c>
      <c r="G275" s="25">
        <v>641554</v>
      </c>
      <c r="H275" s="25">
        <v>1225958678</v>
      </c>
      <c r="I275" s="25">
        <v>190721</v>
      </c>
      <c r="J275" s="28">
        <v>0.50700000000000001</v>
      </c>
      <c r="K275" s="25">
        <v>7646</v>
      </c>
      <c r="L275" s="25">
        <v>7871</v>
      </c>
      <c r="M275" s="25">
        <v>7759</v>
      </c>
      <c r="N275" s="28">
        <v>1.425</v>
      </c>
      <c r="O275" s="28">
        <v>1.635</v>
      </c>
      <c r="P275" s="29">
        <v>19275.04</v>
      </c>
      <c r="Q275" s="30">
        <v>9.1000000000000004E-3</v>
      </c>
      <c r="R275" s="29">
        <v>5838.14</v>
      </c>
      <c r="S275" s="29">
        <v>13436.9</v>
      </c>
      <c r="T275" s="28">
        <v>0.71899999999999997</v>
      </c>
      <c r="U275" s="29">
        <v>13858.75</v>
      </c>
      <c r="V275" s="29">
        <v>13858.75</v>
      </c>
      <c r="W275" s="25">
        <v>107530042</v>
      </c>
      <c r="X275" s="25">
        <v>116555793</v>
      </c>
      <c r="Y275" s="25">
        <v>2331115</v>
      </c>
      <c r="Z275" s="25">
        <v>2331115</v>
      </c>
      <c r="AA275" s="25">
        <v>15661597</v>
      </c>
      <c r="AB275" s="25">
        <v>0</v>
      </c>
      <c r="AC275" s="25">
        <v>6403778</v>
      </c>
      <c r="AD275" s="25">
        <v>10284467</v>
      </c>
      <c r="AE275" s="25">
        <v>9868221</v>
      </c>
    </row>
    <row r="276" spans="1:31" x14ac:dyDescent="0.3">
      <c r="A276" s="24" t="s">
        <v>550</v>
      </c>
      <c r="B276" s="22" t="s">
        <v>551</v>
      </c>
      <c r="C276" s="22">
        <v>1</v>
      </c>
      <c r="D276" s="22">
        <v>0</v>
      </c>
      <c r="E276" s="25">
        <v>4053477074</v>
      </c>
      <c r="F276" s="25">
        <v>4454</v>
      </c>
      <c r="G276" s="25">
        <v>910075</v>
      </c>
      <c r="H276" s="25">
        <v>1466579063</v>
      </c>
      <c r="I276" s="25">
        <v>329272</v>
      </c>
      <c r="J276" s="28">
        <v>0.875</v>
      </c>
      <c r="K276" s="25">
        <v>5343</v>
      </c>
      <c r="L276" s="25">
        <v>5400</v>
      </c>
      <c r="M276" s="25">
        <v>5372</v>
      </c>
      <c r="N276" s="28">
        <v>1.425</v>
      </c>
      <c r="O276" s="28">
        <v>1.365</v>
      </c>
      <c r="P276" s="29">
        <v>16092.01</v>
      </c>
      <c r="Q276" s="30">
        <v>1.225E-2</v>
      </c>
      <c r="R276" s="29">
        <v>11148.41</v>
      </c>
      <c r="S276" s="29">
        <v>4943.6000000000004</v>
      </c>
      <c r="T276" s="28">
        <v>0.47099999999999997</v>
      </c>
      <c r="U276" s="29">
        <v>7579.33</v>
      </c>
      <c r="V276" s="29">
        <v>7579.33</v>
      </c>
      <c r="W276" s="25">
        <v>40716161</v>
      </c>
      <c r="X276" s="25">
        <v>38650824</v>
      </c>
      <c r="Y276" s="25">
        <v>773016</v>
      </c>
      <c r="Z276" s="25">
        <v>2065337</v>
      </c>
      <c r="AA276" s="25">
        <v>8241958</v>
      </c>
      <c r="AB276" s="25">
        <v>0</v>
      </c>
      <c r="AC276" s="25">
        <v>1992342</v>
      </c>
      <c r="AD276" s="25">
        <v>3199701</v>
      </c>
      <c r="AE276" s="25">
        <v>3070199</v>
      </c>
    </row>
    <row r="277" spans="1:31" x14ac:dyDescent="0.3">
      <c r="A277" s="24" t="s">
        <v>552</v>
      </c>
      <c r="B277" s="22" t="s">
        <v>553</v>
      </c>
      <c r="C277" s="22">
        <v>1</v>
      </c>
      <c r="D277" s="22">
        <v>0</v>
      </c>
      <c r="E277" s="25">
        <v>7409082353</v>
      </c>
      <c r="F277" s="25">
        <v>5276</v>
      </c>
      <c r="G277" s="25">
        <v>1404299</v>
      </c>
      <c r="H277" s="25">
        <v>2013836902</v>
      </c>
      <c r="I277" s="25">
        <v>381697</v>
      </c>
      <c r="J277" s="28">
        <v>1.0149999999999999</v>
      </c>
      <c r="K277" s="25">
        <v>5994</v>
      </c>
      <c r="L277" s="25">
        <v>6010</v>
      </c>
      <c r="M277" s="25">
        <v>6002</v>
      </c>
      <c r="N277" s="28">
        <v>1.425</v>
      </c>
      <c r="O277" s="28">
        <v>1.173</v>
      </c>
      <c r="P277" s="29">
        <v>13828.52</v>
      </c>
      <c r="Q277" s="30">
        <v>1.421E-2</v>
      </c>
      <c r="R277" s="29">
        <v>19955.080000000002</v>
      </c>
      <c r="S277" s="29">
        <v>0</v>
      </c>
      <c r="T277" s="28">
        <v>0.32200000000000001</v>
      </c>
      <c r="U277" s="29">
        <v>4452.78</v>
      </c>
      <c r="V277" s="29">
        <v>4452.78</v>
      </c>
      <c r="W277" s="25">
        <v>26725586</v>
      </c>
      <c r="X277" s="25">
        <v>24516933</v>
      </c>
      <c r="Y277" s="25">
        <v>490338</v>
      </c>
      <c r="Z277" s="25">
        <v>2208653</v>
      </c>
      <c r="AA277" s="25">
        <v>7065861</v>
      </c>
      <c r="AB277" s="25">
        <v>0</v>
      </c>
      <c r="AC277" s="25">
        <v>2067777</v>
      </c>
      <c r="AD277" s="25">
        <v>3320849</v>
      </c>
      <c r="AE277" s="25">
        <v>3186444</v>
      </c>
    </row>
    <row r="278" spans="1:31" x14ac:dyDescent="0.3">
      <c r="A278" s="24" t="s">
        <v>554</v>
      </c>
      <c r="B278" s="22" t="s">
        <v>555</v>
      </c>
      <c r="C278" s="22">
        <v>1</v>
      </c>
      <c r="D278" s="22">
        <v>0</v>
      </c>
      <c r="E278" s="25">
        <v>2156232151</v>
      </c>
      <c r="F278" s="25">
        <v>1878</v>
      </c>
      <c r="G278" s="25">
        <v>1148153</v>
      </c>
      <c r="H278" s="25">
        <v>670908468</v>
      </c>
      <c r="I278" s="25">
        <v>357246</v>
      </c>
      <c r="J278" s="28">
        <v>0.95</v>
      </c>
      <c r="K278" s="25">
        <v>2219</v>
      </c>
      <c r="L278" s="25">
        <v>2233</v>
      </c>
      <c r="M278" s="25">
        <v>2226</v>
      </c>
      <c r="N278" s="28">
        <v>1.425</v>
      </c>
      <c r="O278" s="28">
        <v>1.2789999999999999</v>
      </c>
      <c r="P278" s="29">
        <v>15078.15</v>
      </c>
      <c r="Q278" s="30">
        <v>1.3299999999999999E-2</v>
      </c>
      <c r="R278" s="29">
        <v>15270.43</v>
      </c>
      <c r="S278" s="29">
        <v>0</v>
      </c>
      <c r="T278" s="28">
        <v>0.41299999999999998</v>
      </c>
      <c r="U278" s="29">
        <v>6227.27</v>
      </c>
      <c r="V278" s="29">
        <v>6227.27</v>
      </c>
      <c r="W278" s="25">
        <v>13861904</v>
      </c>
      <c r="X278" s="25">
        <v>13616163</v>
      </c>
      <c r="Y278" s="25">
        <v>272323</v>
      </c>
      <c r="Z278" s="25">
        <v>272323</v>
      </c>
      <c r="AA278" s="25">
        <v>1502044</v>
      </c>
      <c r="AB278" s="25">
        <v>0</v>
      </c>
      <c r="AC278" s="25">
        <v>948126</v>
      </c>
      <c r="AD278" s="25">
        <v>1522690</v>
      </c>
      <c r="AE278" s="25">
        <v>1461062</v>
      </c>
    </row>
    <row r="279" spans="1:31" x14ac:dyDescent="0.3">
      <c r="A279" s="24" t="s">
        <v>556</v>
      </c>
      <c r="B279" s="22" t="s">
        <v>557</v>
      </c>
      <c r="C279" s="22">
        <v>1</v>
      </c>
      <c r="D279" s="22">
        <v>1</v>
      </c>
      <c r="E279" s="25">
        <v>3334333421</v>
      </c>
      <c r="F279" s="25">
        <v>4148</v>
      </c>
      <c r="G279" s="25">
        <v>803841</v>
      </c>
      <c r="H279" s="25">
        <v>1353819560</v>
      </c>
      <c r="I279" s="25">
        <v>326378</v>
      </c>
      <c r="J279" s="28">
        <v>0.86799999999999999</v>
      </c>
      <c r="K279" s="25">
        <v>2354</v>
      </c>
      <c r="L279" s="25">
        <v>2281</v>
      </c>
      <c r="M279" s="25">
        <v>2354</v>
      </c>
      <c r="N279" s="28">
        <v>1.425</v>
      </c>
      <c r="O279" s="28">
        <v>1.36</v>
      </c>
      <c r="P279" s="29">
        <v>16033.06</v>
      </c>
      <c r="Q279" s="30">
        <v>1.2149999999999999E-2</v>
      </c>
      <c r="R279" s="29">
        <v>9766.66</v>
      </c>
      <c r="S279" s="29">
        <v>6266.4</v>
      </c>
      <c r="T279" s="28">
        <v>0.51200000000000001</v>
      </c>
      <c r="U279" s="29">
        <v>8208.92</v>
      </c>
      <c r="V279" s="29">
        <v>8208.92</v>
      </c>
      <c r="W279" s="25">
        <v>19323798</v>
      </c>
      <c r="X279" s="25">
        <v>16853715</v>
      </c>
      <c r="Y279" s="25">
        <v>337074</v>
      </c>
      <c r="Z279" s="25">
        <v>2470083</v>
      </c>
      <c r="AA279" s="25">
        <v>2827996</v>
      </c>
      <c r="AB279" s="25">
        <v>0</v>
      </c>
      <c r="AC279" s="25">
        <v>1095062</v>
      </c>
      <c r="AD279" s="25">
        <v>1758669</v>
      </c>
      <c r="AE279" s="25">
        <v>1687490</v>
      </c>
    </row>
    <row r="280" spans="1:31" x14ac:dyDescent="0.3">
      <c r="A280" s="24" t="s">
        <v>558</v>
      </c>
      <c r="B280" s="22" t="s">
        <v>559</v>
      </c>
      <c r="C280" s="22">
        <v>1</v>
      </c>
      <c r="D280" s="22">
        <v>0</v>
      </c>
      <c r="E280" s="25">
        <v>4400566331</v>
      </c>
      <c r="F280" s="25">
        <v>2692</v>
      </c>
      <c r="G280" s="25">
        <v>1634682</v>
      </c>
      <c r="H280" s="25">
        <v>1867715538</v>
      </c>
      <c r="I280" s="25">
        <v>693802</v>
      </c>
      <c r="J280" s="28">
        <v>1.845</v>
      </c>
      <c r="K280" s="25">
        <v>3405</v>
      </c>
      <c r="L280" s="25">
        <v>3427</v>
      </c>
      <c r="M280" s="25">
        <v>3416</v>
      </c>
      <c r="N280" s="28">
        <v>1.425</v>
      </c>
      <c r="O280" s="28">
        <v>1.2589999999999999</v>
      </c>
      <c r="P280" s="29">
        <v>14842.37</v>
      </c>
      <c r="Q280" s="30">
        <v>2.5829999999999999E-2</v>
      </c>
      <c r="R280" s="29">
        <v>42223.83</v>
      </c>
      <c r="S280" s="29">
        <v>0</v>
      </c>
      <c r="T280" s="28">
        <v>0.23300000000000001</v>
      </c>
      <c r="U280" s="29">
        <v>3458.27</v>
      </c>
      <c r="V280" s="29">
        <v>3458.27</v>
      </c>
      <c r="W280" s="25">
        <v>11813451</v>
      </c>
      <c r="X280" s="25">
        <v>11471322</v>
      </c>
      <c r="Y280" s="25">
        <v>229426</v>
      </c>
      <c r="Z280" s="25">
        <v>342129</v>
      </c>
      <c r="AA280" s="25">
        <v>1414800</v>
      </c>
      <c r="AB280" s="25">
        <v>0</v>
      </c>
      <c r="AC280" s="25">
        <v>1173963</v>
      </c>
      <c r="AD280" s="25">
        <v>1885384</v>
      </c>
      <c r="AE280" s="25">
        <v>1809076</v>
      </c>
    </row>
    <row r="281" spans="1:31" x14ac:dyDescent="0.3">
      <c r="A281" s="24" t="s">
        <v>560</v>
      </c>
      <c r="B281" s="22" t="s">
        <v>561</v>
      </c>
      <c r="C281" s="22">
        <v>1</v>
      </c>
      <c r="D281" s="22">
        <v>0</v>
      </c>
      <c r="E281" s="25">
        <v>10221617198</v>
      </c>
      <c r="F281" s="25">
        <v>2171</v>
      </c>
      <c r="G281" s="25">
        <v>4708252</v>
      </c>
      <c r="H281" s="25">
        <v>3246191002</v>
      </c>
      <c r="I281" s="25">
        <v>1495251</v>
      </c>
      <c r="J281" s="28">
        <v>3.9769999999999999</v>
      </c>
      <c r="K281" s="25">
        <v>3328</v>
      </c>
      <c r="L281" s="25">
        <v>3390</v>
      </c>
      <c r="M281" s="25">
        <v>3359</v>
      </c>
      <c r="N281" s="28">
        <v>1.425</v>
      </c>
      <c r="O281" s="28">
        <v>1.726</v>
      </c>
      <c r="P281" s="29">
        <v>20347.84</v>
      </c>
      <c r="Q281" s="30">
        <v>2.8000000000000001E-2</v>
      </c>
      <c r="R281" s="29">
        <v>131831.04999999999</v>
      </c>
      <c r="S281" s="29">
        <v>0</v>
      </c>
      <c r="T281" s="28">
        <v>0</v>
      </c>
      <c r="U281" s="29">
        <v>0</v>
      </c>
      <c r="V281" s="29">
        <v>500</v>
      </c>
      <c r="W281" s="25">
        <v>1679500</v>
      </c>
      <c r="X281" s="25">
        <v>7144244</v>
      </c>
      <c r="Y281" s="25">
        <v>142884</v>
      </c>
      <c r="Z281" s="25">
        <v>142884</v>
      </c>
      <c r="AA281" s="25">
        <v>1473600</v>
      </c>
      <c r="AB281" s="25">
        <v>0</v>
      </c>
      <c r="AC281" s="25">
        <v>1702116</v>
      </c>
      <c r="AD281" s="25">
        <v>2733598</v>
      </c>
      <c r="AE281" s="25">
        <v>2622960</v>
      </c>
    </row>
    <row r="282" spans="1:31" x14ac:dyDescent="0.3">
      <c r="A282" s="24" t="s">
        <v>562</v>
      </c>
      <c r="B282" s="22" t="s">
        <v>563</v>
      </c>
      <c r="C282" s="22">
        <v>1</v>
      </c>
      <c r="D282" s="22">
        <v>0</v>
      </c>
      <c r="E282" s="25">
        <v>5949649010</v>
      </c>
      <c r="F282" s="25">
        <v>6494</v>
      </c>
      <c r="G282" s="25">
        <v>916176</v>
      </c>
      <c r="H282" s="25">
        <v>1836361932</v>
      </c>
      <c r="I282" s="25">
        <v>282778</v>
      </c>
      <c r="J282" s="28">
        <v>0.752</v>
      </c>
      <c r="K282" s="25">
        <v>3940</v>
      </c>
      <c r="L282" s="25">
        <v>3759</v>
      </c>
      <c r="M282" s="25">
        <v>3940</v>
      </c>
      <c r="N282" s="28">
        <v>1.425</v>
      </c>
      <c r="O282" s="28">
        <v>1.504</v>
      </c>
      <c r="P282" s="29">
        <v>17730.68</v>
      </c>
      <c r="Q282" s="30">
        <v>1.052E-2</v>
      </c>
      <c r="R282" s="29">
        <v>9638.17</v>
      </c>
      <c r="S282" s="29">
        <v>8092.51</v>
      </c>
      <c r="T282" s="28">
        <v>0.50800000000000001</v>
      </c>
      <c r="U282" s="29">
        <v>9007.18</v>
      </c>
      <c r="V282" s="29">
        <v>9007.18</v>
      </c>
      <c r="W282" s="25">
        <v>35488290</v>
      </c>
      <c r="X282" s="25">
        <v>30033733</v>
      </c>
      <c r="Y282" s="25">
        <v>600674</v>
      </c>
      <c r="Z282" s="25">
        <v>5454557</v>
      </c>
      <c r="AA282" s="25">
        <v>7230269</v>
      </c>
      <c r="AB282" s="25">
        <v>0</v>
      </c>
      <c r="AC282" s="25">
        <v>2658385</v>
      </c>
      <c r="AD282" s="25">
        <v>4269366</v>
      </c>
      <c r="AE282" s="25">
        <v>4096571</v>
      </c>
    </row>
    <row r="283" spans="1:31" x14ac:dyDescent="0.3">
      <c r="A283" s="24" t="s">
        <v>564</v>
      </c>
      <c r="B283" s="22" t="s">
        <v>565</v>
      </c>
      <c r="C283" s="22">
        <v>1</v>
      </c>
      <c r="D283" s="22">
        <v>0</v>
      </c>
      <c r="E283" s="25">
        <v>3536083777</v>
      </c>
      <c r="F283" s="25">
        <v>3200</v>
      </c>
      <c r="G283" s="25">
        <v>1105026</v>
      </c>
      <c r="H283" s="25">
        <v>1119762225</v>
      </c>
      <c r="I283" s="25">
        <v>349925</v>
      </c>
      <c r="J283" s="28">
        <v>0.93</v>
      </c>
      <c r="K283" s="25">
        <v>2049</v>
      </c>
      <c r="L283" s="25">
        <v>2062</v>
      </c>
      <c r="M283" s="25">
        <v>2056</v>
      </c>
      <c r="N283" s="28">
        <v>1.425</v>
      </c>
      <c r="O283" s="28">
        <v>1.1930000000000001</v>
      </c>
      <c r="P283" s="29">
        <v>14064.3</v>
      </c>
      <c r="Q283" s="30">
        <v>1.302E-2</v>
      </c>
      <c r="R283" s="29">
        <v>14387.43</v>
      </c>
      <c r="S283" s="29">
        <v>0</v>
      </c>
      <c r="T283" s="28">
        <v>0.40100000000000002</v>
      </c>
      <c r="U283" s="29">
        <v>5639.78</v>
      </c>
      <c r="V283" s="29">
        <v>5639.78</v>
      </c>
      <c r="W283" s="25">
        <v>11595388</v>
      </c>
      <c r="X283" s="25">
        <v>11572005</v>
      </c>
      <c r="Y283" s="25">
        <v>231440</v>
      </c>
      <c r="Z283" s="25">
        <v>231440</v>
      </c>
      <c r="AA283" s="25">
        <v>2561392</v>
      </c>
      <c r="AB283" s="25">
        <v>0</v>
      </c>
      <c r="AC283" s="25">
        <v>1310385</v>
      </c>
      <c r="AD283" s="25">
        <v>2104478</v>
      </c>
      <c r="AE283" s="25">
        <v>2019303</v>
      </c>
    </row>
    <row r="284" spans="1:31" x14ac:dyDescent="0.3">
      <c r="A284" s="24" t="s">
        <v>566</v>
      </c>
      <c r="B284" s="22" t="s">
        <v>567</v>
      </c>
      <c r="C284" s="22">
        <v>1</v>
      </c>
      <c r="D284" s="22">
        <v>0</v>
      </c>
      <c r="E284" s="25">
        <v>8196933482</v>
      </c>
      <c r="F284" s="25">
        <v>3955</v>
      </c>
      <c r="G284" s="25">
        <v>2072549</v>
      </c>
      <c r="H284" s="25">
        <v>3679724711</v>
      </c>
      <c r="I284" s="25">
        <v>930398</v>
      </c>
      <c r="J284" s="28">
        <v>2.4750000000000001</v>
      </c>
      <c r="K284" s="25">
        <v>4487</v>
      </c>
      <c r="L284" s="25">
        <v>4515</v>
      </c>
      <c r="M284" s="25">
        <v>4501</v>
      </c>
      <c r="N284" s="28">
        <v>1.425</v>
      </c>
      <c r="O284" s="28">
        <v>1.044</v>
      </c>
      <c r="P284" s="29">
        <v>12307.73</v>
      </c>
      <c r="Q284" s="30">
        <v>2.8000000000000001E-2</v>
      </c>
      <c r="R284" s="29">
        <v>58031.37</v>
      </c>
      <c r="S284" s="29">
        <v>0</v>
      </c>
      <c r="T284" s="28">
        <v>0.108</v>
      </c>
      <c r="U284" s="29">
        <v>1329.23</v>
      </c>
      <c r="V284" s="29">
        <v>1329.23</v>
      </c>
      <c r="W284" s="25">
        <v>5982865</v>
      </c>
      <c r="X284" s="25">
        <v>7335281</v>
      </c>
      <c r="Y284" s="25">
        <v>146705</v>
      </c>
      <c r="Z284" s="25">
        <v>146705</v>
      </c>
      <c r="AA284" s="25">
        <v>1814400</v>
      </c>
      <c r="AB284" s="25">
        <v>0</v>
      </c>
      <c r="AC284" s="25">
        <v>1508470</v>
      </c>
      <c r="AD284" s="25">
        <v>2422602</v>
      </c>
      <c r="AE284" s="25">
        <v>2324552</v>
      </c>
    </row>
    <row r="285" spans="1:31" x14ac:dyDescent="0.3">
      <c r="A285" s="24" t="s">
        <v>568</v>
      </c>
      <c r="B285" s="22" t="s">
        <v>569</v>
      </c>
      <c r="C285" s="22">
        <v>1</v>
      </c>
      <c r="D285" s="22">
        <v>0</v>
      </c>
      <c r="E285" s="25">
        <v>1558601656</v>
      </c>
      <c r="F285" s="25">
        <v>1124</v>
      </c>
      <c r="G285" s="25">
        <v>1386656</v>
      </c>
      <c r="H285" s="25">
        <v>462716034</v>
      </c>
      <c r="I285" s="25">
        <v>411669</v>
      </c>
      <c r="J285" s="28">
        <v>1.095</v>
      </c>
      <c r="K285" s="25">
        <v>1361</v>
      </c>
      <c r="L285" s="25">
        <v>1360</v>
      </c>
      <c r="M285" s="25">
        <v>1361</v>
      </c>
      <c r="N285" s="28">
        <v>1.425</v>
      </c>
      <c r="O285" s="28">
        <v>1.2410000000000001</v>
      </c>
      <c r="P285" s="29">
        <v>14630.17</v>
      </c>
      <c r="Q285" s="30">
        <v>1.533E-2</v>
      </c>
      <c r="R285" s="29">
        <v>21257.43</v>
      </c>
      <c r="S285" s="29">
        <v>0</v>
      </c>
      <c r="T285" s="28">
        <v>0.32700000000000001</v>
      </c>
      <c r="U285" s="29">
        <v>4784.0600000000004</v>
      </c>
      <c r="V285" s="29">
        <v>4784.0600000000004</v>
      </c>
      <c r="W285" s="25">
        <v>6511106</v>
      </c>
      <c r="X285" s="25">
        <v>6255483</v>
      </c>
      <c r="Y285" s="25">
        <v>125109</v>
      </c>
      <c r="Z285" s="25">
        <v>255623</v>
      </c>
      <c r="AA285" s="25">
        <v>1671793</v>
      </c>
      <c r="AB285" s="25">
        <v>0</v>
      </c>
      <c r="AC285" s="25">
        <v>798058</v>
      </c>
      <c r="AD285" s="25">
        <v>1281681</v>
      </c>
      <c r="AE285" s="25">
        <v>1229807</v>
      </c>
    </row>
    <row r="286" spans="1:31" x14ac:dyDescent="0.3">
      <c r="A286" s="24" t="s">
        <v>570</v>
      </c>
      <c r="B286" s="22" t="s">
        <v>571</v>
      </c>
      <c r="C286" s="22">
        <v>1</v>
      </c>
      <c r="D286" s="22">
        <v>0</v>
      </c>
      <c r="E286" s="25">
        <v>3706268359</v>
      </c>
      <c r="F286" s="25">
        <v>2744</v>
      </c>
      <c r="G286" s="25">
        <v>1350680</v>
      </c>
      <c r="H286" s="25">
        <v>1023267877</v>
      </c>
      <c r="I286" s="25">
        <v>372911</v>
      </c>
      <c r="J286" s="28">
        <v>0.99199999999999999</v>
      </c>
      <c r="K286" s="25">
        <v>3246</v>
      </c>
      <c r="L286" s="25">
        <v>3224</v>
      </c>
      <c r="M286" s="25">
        <v>3246</v>
      </c>
      <c r="N286" s="28">
        <v>1.425</v>
      </c>
      <c r="O286" s="28">
        <v>1.153</v>
      </c>
      <c r="P286" s="29">
        <v>13592.74</v>
      </c>
      <c r="Q286" s="30">
        <v>1.388E-2</v>
      </c>
      <c r="R286" s="29">
        <v>18747.43</v>
      </c>
      <c r="S286" s="29">
        <v>0</v>
      </c>
      <c r="T286" s="28">
        <v>0.34799999999999998</v>
      </c>
      <c r="U286" s="29">
        <v>4730.2700000000004</v>
      </c>
      <c r="V286" s="29">
        <v>4730.2700000000004</v>
      </c>
      <c r="W286" s="25">
        <v>15354457</v>
      </c>
      <c r="X286" s="25">
        <v>14543592</v>
      </c>
      <c r="Y286" s="25">
        <v>290871</v>
      </c>
      <c r="Z286" s="25">
        <v>810865</v>
      </c>
      <c r="AA286" s="25">
        <v>3594240</v>
      </c>
      <c r="AB286" s="25">
        <v>0</v>
      </c>
      <c r="AC286" s="25">
        <v>848303</v>
      </c>
      <c r="AD286" s="25">
        <v>1362374</v>
      </c>
      <c r="AE286" s="25">
        <v>1307234</v>
      </c>
    </row>
    <row r="287" spans="1:31" x14ac:dyDescent="0.3">
      <c r="A287" s="24" t="s">
        <v>572</v>
      </c>
      <c r="B287" s="22" t="s">
        <v>573</v>
      </c>
      <c r="C287" s="22">
        <v>1</v>
      </c>
      <c r="D287" s="22">
        <v>0</v>
      </c>
      <c r="E287" s="25">
        <v>5018160867</v>
      </c>
      <c r="F287" s="25">
        <v>3290</v>
      </c>
      <c r="G287" s="25">
        <v>1525276</v>
      </c>
      <c r="H287" s="25">
        <v>2116615257</v>
      </c>
      <c r="I287" s="25">
        <v>643348</v>
      </c>
      <c r="J287" s="28">
        <v>1.7110000000000001</v>
      </c>
      <c r="K287" s="25">
        <v>3911</v>
      </c>
      <c r="L287" s="25">
        <v>3930</v>
      </c>
      <c r="M287" s="25">
        <v>3921</v>
      </c>
      <c r="N287" s="28">
        <v>1.425</v>
      </c>
      <c r="O287" s="28">
        <v>1.1279999999999999</v>
      </c>
      <c r="P287" s="29">
        <v>13298.01</v>
      </c>
      <c r="Q287" s="30">
        <v>2.3949999999999999E-2</v>
      </c>
      <c r="R287" s="29">
        <v>36530.36</v>
      </c>
      <c r="S287" s="29">
        <v>0</v>
      </c>
      <c r="T287" s="28">
        <v>0.23400000000000001</v>
      </c>
      <c r="U287" s="29">
        <v>3111.73</v>
      </c>
      <c r="V287" s="29">
        <v>3111.73</v>
      </c>
      <c r="W287" s="25">
        <v>12201094</v>
      </c>
      <c r="X287" s="25">
        <v>12418671</v>
      </c>
      <c r="Y287" s="25">
        <v>248373</v>
      </c>
      <c r="Z287" s="25">
        <v>248373</v>
      </c>
      <c r="AA287" s="25">
        <v>1608000</v>
      </c>
      <c r="AB287" s="25">
        <v>0</v>
      </c>
      <c r="AC287" s="25">
        <v>1181872</v>
      </c>
      <c r="AD287" s="25">
        <v>1898086</v>
      </c>
      <c r="AE287" s="25">
        <v>1821264</v>
      </c>
    </row>
    <row r="288" spans="1:31" x14ac:dyDescent="0.3">
      <c r="A288" s="24" t="s">
        <v>574</v>
      </c>
      <c r="B288" s="22" t="s">
        <v>575</v>
      </c>
      <c r="C288" s="22">
        <v>1</v>
      </c>
      <c r="D288" s="22">
        <v>0</v>
      </c>
      <c r="E288" s="25">
        <v>3498527038</v>
      </c>
      <c r="F288" s="25">
        <v>2669</v>
      </c>
      <c r="G288" s="25">
        <v>1310800</v>
      </c>
      <c r="H288" s="25">
        <v>1128117307</v>
      </c>
      <c r="I288" s="25">
        <v>422674</v>
      </c>
      <c r="J288" s="28">
        <v>1.1240000000000001</v>
      </c>
      <c r="K288" s="25">
        <v>1696</v>
      </c>
      <c r="L288" s="25">
        <v>1701</v>
      </c>
      <c r="M288" s="25">
        <v>1699</v>
      </c>
      <c r="N288" s="28">
        <v>1.425</v>
      </c>
      <c r="O288" s="28">
        <v>1.181</v>
      </c>
      <c r="P288" s="29">
        <v>13922.83</v>
      </c>
      <c r="Q288" s="30">
        <v>1.5730000000000001E-2</v>
      </c>
      <c r="R288" s="29">
        <v>20618.88</v>
      </c>
      <c r="S288" s="29">
        <v>0</v>
      </c>
      <c r="T288" s="28">
        <v>0.32400000000000001</v>
      </c>
      <c r="U288" s="29">
        <v>4510.99</v>
      </c>
      <c r="V288" s="29">
        <v>4510.99</v>
      </c>
      <c r="W288" s="25">
        <v>7664173</v>
      </c>
      <c r="X288" s="25">
        <v>7594250</v>
      </c>
      <c r="Y288" s="25">
        <v>151885</v>
      </c>
      <c r="Z288" s="25">
        <v>151885</v>
      </c>
      <c r="AA288" s="25">
        <v>1356152</v>
      </c>
      <c r="AB288" s="25">
        <v>0</v>
      </c>
      <c r="AC288" s="25">
        <v>1298295</v>
      </c>
      <c r="AD288" s="25">
        <v>2085061</v>
      </c>
      <c r="AE288" s="25">
        <v>2000672</v>
      </c>
    </row>
    <row r="289" spans="1:31" x14ac:dyDescent="0.3">
      <c r="A289" s="24" t="s">
        <v>576</v>
      </c>
      <c r="B289" s="22" t="s">
        <v>577</v>
      </c>
      <c r="C289" s="22">
        <v>1</v>
      </c>
      <c r="D289" s="22">
        <v>0</v>
      </c>
      <c r="E289" s="25">
        <v>2833393792</v>
      </c>
      <c r="F289" s="25">
        <v>2747</v>
      </c>
      <c r="G289" s="25">
        <v>1031450</v>
      </c>
      <c r="H289" s="25">
        <v>1136938714</v>
      </c>
      <c r="I289" s="25">
        <v>413883</v>
      </c>
      <c r="J289" s="28">
        <v>1.101</v>
      </c>
      <c r="K289" s="25">
        <v>3216</v>
      </c>
      <c r="L289" s="25">
        <v>3241</v>
      </c>
      <c r="M289" s="25">
        <v>3229</v>
      </c>
      <c r="N289" s="28">
        <v>1.425</v>
      </c>
      <c r="O289" s="28">
        <v>1.0780000000000001</v>
      </c>
      <c r="P289" s="29">
        <v>12708.56</v>
      </c>
      <c r="Q289" s="30">
        <v>1.541E-2</v>
      </c>
      <c r="R289" s="29">
        <v>15894.64</v>
      </c>
      <c r="S289" s="29">
        <v>0</v>
      </c>
      <c r="T289" s="28">
        <v>0.38700000000000001</v>
      </c>
      <c r="U289" s="29">
        <v>4918.21</v>
      </c>
      <c r="V289" s="29">
        <v>4918.21</v>
      </c>
      <c r="W289" s="25">
        <v>15880901</v>
      </c>
      <c r="X289" s="25">
        <v>15790984</v>
      </c>
      <c r="Y289" s="25">
        <v>315819</v>
      </c>
      <c r="Z289" s="25">
        <v>315819</v>
      </c>
      <c r="AA289" s="25">
        <v>5488557</v>
      </c>
      <c r="AB289" s="25">
        <v>0</v>
      </c>
      <c r="AC289" s="25">
        <v>2089877</v>
      </c>
      <c r="AD289" s="25">
        <v>3356342</v>
      </c>
      <c r="AE289" s="25">
        <v>3220500</v>
      </c>
    </row>
    <row r="290" spans="1:31" x14ac:dyDescent="0.3">
      <c r="A290" s="24" t="s">
        <v>578</v>
      </c>
      <c r="B290" s="22" t="s">
        <v>579</v>
      </c>
      <c r="C290" s="22">
        <v>1</v>
      </c>
      <c r="D290" s="22">
        <v>1</v>
      </c>
      <c r="E290" s="25">
        <v>2217931006</v>
      </c>
      <c r="F290" s="25">
        <v>2249</v>
      </c>
      <c r="G290" s="25">
        <v>986185</v>
      </c>
      <c r="H290" s="25">
        <v>568875176</v>
      </c>
      <c r="I290" s="25">
        <v>252945</v>
      </c>
      <c r="J290" s="28">
        <v>0.67200000000000004</v>
      </c>
      <c r="K290" s="25">
        <v>1216</v>
      </c>
      <c r="L290" s="25">
        <v>1239</v>
      </c>
      <c r="M290" s="25">
        <v>1228</v>
      </c>
      <c r="N290" s="28">
        <v>1.425</v>
      </c>
      <c r="O290" s="28">
        <v>1.4039999999999999</v>
      </c>
      <c r="P290" s="29">
        <v>16551.78</v>
      </c>
      <c r="Q290" s="30">
        <v>9.4000000000000004E-3</v>
      </c>
      <c r="R290" s="29">
        <v>9270.1299999999992</v>
      </c>
      <c r="S290" s="29">
        <v>7281.65</v>
      </c>
      <c r="T290" s="28">
        <v>0.50600000000000001</v>
      </c>
      <c r="U290" s="29">
        <v>8375.2000000000007</v>
      </c>
      <c r="V290" s="29">
        <v>8375.2000000000007</v>
      </c>
      <c r="W290" s="25">
        <v>10284746</v>
      </c>
      <c r="X290" s="25">
        <v>9421492</v>
      </c>
      <c r="Y290" s="25">
        <v>188429</v>
      </c>
      <c r="Z290" s="25">
        <v>863254</v>
      </c>
      <c r="AA290" s="25">
        <v>1608747</v>
      </c>
      <c r="AB290" s="25">
        <v>0</v>
      </c>
      <c r="AC290" s="25">
        <v>782943</v>
      </c>
      <c r="AD290" s="25">
        <v>1257406</v>
      </c>
      <c r="AE290" s="25">
        <v>1206515</v>
      </c>
    </row>
    <row r="291" spans="1:31" x14ac:dyDescent="0.3">
      <c r="A291" s="24" t="s">
        <v>580</v>
      </c>
      <c r="B291" s="22" t="s">
        <v>581</v>
      </c>
      <c r="C291" s="22">
        <v>1</v>
      </c>
      <c r="D291" s="22">
        <v>0</v>
      </c>
      <c r="E291" s="25">
        <v>3313304443</v>
      </c>
      <c r="F291" s="25">
        <v>2896</v>
      </c>
      <c r="G291" s="25">
        <v>1144096</v>
      </c>
      <c r="H291" s="25">
        <v>1629208054</v>
      </c>
      <c r="I291" s="25">
        <v>562571</v>
      </c>
      <c r="J291" s="28">
        <v>1.496</v>
      </c>
      <c r="K291" s="25">
        <v>1827</v>
      </c>
      <c r="L291" s="25">
        <v>1856</v>
      </c>
      <c r="M291" s="25">
        <v>1842</v>
      </c>
      <c r="N291" s="28">
        <v>1.425</v>
      </c>
      <c r="O291" s="28">
        <v>1.087</v>
      </c>
      <c r="P291" s="29">
        <v>12814.66</v>
      </c>
      <c r="Q291" s="30">
        <v>2.094E-2</v>
      </c>
      <c r="R291" s="29">
        <v>23957.37</v>
      </c>
      <c r="S291" s="29">
        <v>0</v>
      </c>
      <c r="T291" s="28">
        <v>0.28399999999999997</v>
      </c>
      <c r="U291" s="29">
        <v>3639.36</v>
      </c>
      <c r="V291" s="29">
        <v>3639.36</v>
      </c>
      <c r="W291" s="25">
        <v>6703702</v>
      </c>
      <c r="X291" s="25">
        <v>7844365</v>
      </c>
      <c r="Y291" s="25">
        <v>156887</v>
      </c>
      <c r="Z291" s="25">
        <v>156887</v>
      </c>
      <c r="AA291" s="25">
        <v>1483733</v>
      </c>
      <c r="AB291" s="25">
        <v>0</v>
      </c>
      <c r="AC291" s="25">
        <v>417753</v>
      </c>
      <c r="AD291" s="25">
        <v>670911</v>
      </c>
      <c r="AE291" s="25">
        <v>643757</v>
      </c>
    </row>
    <row r="292" spans="1:31" x14ac:dyDescent="0.3">
      <c r="A292" s="24" t="s">
        <v>582</v>
      </c>
      <c r="B292" s="22" t="s">
        <v>583</v>
      </c>
      <c r="C292" s="22">
        <v>1</v>
      </c>
      <c r="D292" s="22">
        <v>0</v>
      </c>
      <c r="E292" s="25">
        <v>2188892384</v>
      </c>
      <c r="F292" s="25">
        <v>2272</v>
      </c>
      <c r="G292" s="25">
        <v>963420</v>
      </c>
      <c r="H292" s="25">
        <v>619308367</v>
      </c>
      <c r="I292" s="25">
        <v>272582</v>
      </c>
      <c r="J292" s="28">
        <v>0.72499999999999998</v>
      </c>
      <c r="K292" s="25">
        <v>2616</v>
      </c>
      <c r="L292" s="25">
        <v>2578</v>
      </c>
      <c r="M292" s="25">
        <v>2616</v>
      </c>
      <c r="N292" s="28">
        <v>1.425</v>
      </c>
      <c r="O292" s="28">
        <v>1.268</v>
      </c>
      <c r="P292" s="29">
        <v>14948.47</v>
      </c>
      <c r="Q292" s="30">
        <v>1.0149999999999999E-2</v>
      </c>
      <c r="R292" s="29">
        <v>9778.7099999999991</v>
      </c>
      <c r="S292" s="29">
        <v>5169.76</v>
      </c>
      <c r="T292" s="28">
        <v>0.47299999999999998</v>
      </c>
      <c r="U292" s="29">
        <v>7070.62</v>
      </c>
      <c r="V292" s="29">
        <v>7070.62</v>
      </c>
      <c r="W292" s="25">
        <v>18496742</v>
      </c>
      <c r="X292" s="25">
        <v>16970974</v>
      </c>
      <c r="Y292" s="25">
        <v>339419</v>
      </c>
      <c r="Z292" s="25">
        <v>1525768</v>
      </c>
      <c r="AA292" s="25">
        <v>5381778</v>
      </c>
      <c r="AB292" s="25">
        <v>0</v>
      </c>
      <c r="AC292" s="25">
        <v>1732930</v>
      </c>
      <c r="AD292" s="25">
        <v>2783085</v>
      </c>
      <c r="AE292" s="25">
        <v>2670445</v>
      </c>
    </row>
    <row r="293" spans="1:31" x14ac:dyDescent="0.3">
      <c r="A293" s="24" t="s">
        <v>584</v>
      </c>
      <c r="B293" s="22" t="s">
        <v>585</v>
      </c>
      <c r="C293" s="22">
        <v>1</v>
      </c>
      <c r="D293" s="22">
        <v>0</v>
      </c>
      <c r="E293" s="25">
        <v>2524353220</v>
      </c>
      <c r="F293" s="25">
        <v>1661</v>
      </c>
      <c r="G293" s="25">
        <v>1519779</v>
      </c>
      <c r="H293" s="25">
        <v>917237752</v>
      </c>
      <c r="I293" s="25">
        <v>552220</v>
      </c>
      <c r="J293" s="28">
        <v>1.4690000000000001</v>
      </c>
      <c r="K293" s="25">
        <v>2138</v>
      </c>
      <c r="L293" s="25">
        <v>2143</v>
      </c>
      <c r="M293" s="25">
        <v>2141</v>
      </c>
      <c r="N293" s="28">
        <v>1.425</v>
      </c>
      <c r="O293" s="28">
        <v>1.44</v>
      </c>
      <c r="P293" s="29">
        <v>16976.18</v>
      </c>
      <c r="Q293" s="30">
        <v>2.0559999999999998E-2</v>
      </c>
      <c r="R293" s="29">
        <v>31246.65</v>
      </c>
      <c r="S293" s="29">
        <v>0</v>
      </c>
      <c r="T293" s="28">
        <v>0.26300000000000001</v>
      </c>
      <c r="U293" s="29">
        <v>4464.7299999999996</v>
      </c>
      <c r="V293" s="29">
        <v>4464.7299999999996</v>
      </c>
      <c r="W293" s="25">
        <v>9558987</v>
      </c>
      <c r="X293" s="25">
        <v>9472102</v>
      </c>
      <c r="Y293" s="25">
        <v>189442</v>
      </c>
      <c r="Z293" s="25">
        <v>189442</v>
      </c>
      <c r="AA293" s="25">
        <v>1903362</v>
      </c>
      <c r="AB293" s="25">
        <v>0</v>
      </c>
      <c r="AC293" s="25">
        <v>973332</v>
      </c>
      <c r="AD293" s="25">
        <v>1563171</v>
      </c>
      <c r="AE293" s="25">
        <v>1499904</v>
      </c>
    </row>
    <row r="294" spans="1:31" x14ac:dyDescent="0.3">
      <c r="A294" s="24" t="s">
        <v>586</v>
      </c>
      <c r="B294" s="22" t="s">
        <v>587</v>
      </c>
      <c r="C294" s="22">
        <v>1</v>
      </c>
      <c r="D294" s="22">
        <v>0</v>
      </c>
      <c r="E294" s="25">
        <v>1653482353</v>
      </c>
      <c r="F294" s="25">
        <v>2329</v>
      </c>
      <c r="G294" s="25">
        <v>709953</v>
      </c>
      <c r="H294" s="25">
        <v>843145063</v>
      </c>
      <c r="I294" s="25">
        <v>362020</v>
      </c>
      <c r="J294" s="28">
        <v>0.96299999999999997</v>
      </c>
      <c r="K294" s="25">
        <v>1440</v>
      </c>
      <c r="L294" s="25">
        <v>1414</v>
      </c>
      <c r="M294" s="25">
        <v>1440</v>
      </c>
      <c r="N294" s="28">
        <v>1.425</v>
      </c>
      <c r="O294" s="28">
        <v>1.1140000000000001</v>
      </c>
      <c r="P294" s="29">
        <v>13132.96</v>
      </c>
      <c r="Q294" s="30">
        <v>1.3480000000000001E-2</v>
      </c>
      <c r="R294" s="29">
        <v>9570.16</v>
      </c>
      <c r="S294" s="29">
        <v>3562.8</v>
      </c>
      <c r="T294" s="28">
        <v>0.48799999999999999</v>
      </c>
      <c r="U294" s="29">
        <v>6408.88</v>
      </c>
      <c r="V294" s="29">
        <v>6408.88</v>
      </c>
      <c r="W294" s="25">
        <v>9228788</v>
      </c>
      <c r="X294" s="25">
        <v>8910038</v>
      </c>
      <c r="Y294" s="25">
        <v>178200</v>
      </c>
      <c r="Z294" s="25">
        <v>318750</v>
      </c>
      <c r="AA294" s="25">
        <v>1814243</v>
      </c>
      <c r="AB294" s="25">
        <v>0</v>
      </c>
      <c r="AC294" s="25">
        <v>391341</v>
      </c>
      <c r="AD294" s="25">
        <v>628493</v>
      </c>
      <c r="AE294" s="25">
        <v>603056</v>
      </c>
    </row>
    <row r="295" spans="1:31" x14ac:dyDescent="0.3">
      <c r="A295" s="24" t="s">
        <v>588</v>
      </c>
      <c r="B295" s="22" t="s">
        <v>589</v>
      </c>
      <c r="C295" s="22">
        <v>1</v>
      </c>
      <c r="D295" s="22">
        <v>1</v>
      </c>
      <c r="E295" s="25">
        <v>2557199520</v>
      </c>
      <c r="F295" s="25">
        <v>2975</v>
      </c>
      <c r="G295" s="25">
        <v>859562</v>
      </c>
      <c r="H295" s="25">
        <v>695910398</v>
      </c>
      <c r="I295" s="25">
        <v>233919</v>
      </c>
      <c r="J295" s="28">
        <v>0.622</v>
      </c>
      <c r="K295" s="25">
        <v>1534</v>
      </c>
      <c r="L295" s="25">
        <v>1567</v>
      </c>
      <c r="M295" s="25">
        <v>1551</v>
      </c>
      <c r="N295" s="28">
        <v>1.425</v>
      </c>
      <c r="O295" s="28">
        <v>1.4530000000000001</v>
      </c>
      <c r="P295" s="29">
        <v>17129.439999999999</v>
      </c>
      <c r="Q295" s="30">
        <v>9.1000000000000004E-3</v>
      </c>
      <c r="R295" s="29">
        <v>7822.01</v>
      </c>
      <c r="S295" s="29">
        <v>9307.43</v>
      </c>
      <c r="T295" s="28">
        <v>0.55300000000000005</v>
      </c>
      <c r="U295" s="29">
        <v>9472.58</v>
      </c>
      <c r="V295" s="29">
        <v>9472.58</v>
      </c>
      <c r="W295" s="25">
        <v>14691972</v>
      </c>
      <c r="X295" s="25">
        <v>13398492</v>
      </c>
      <c r="Y295" s="25">
        <v>267969</v>
      </c>
      <c r="Z295" s="25">
        <v>1293480</v>
      </c>
      <c r="AA295" s="25">
        <v>2407601</v>
      </c>
      <c r="AB295" s="25">
        <v>0</v>
      </c>
      <c r="AC295" s="25">
        <v>392650</v>
      </c>
      <c r="AD295" s="25">
        <v>630595</v>
      </c>
      <c r="AE295" s="25">
        <v>605073</v>
      </c>
    </row>
    <row r="296" spans="1:31" x14ac:dyDescent="0.3">
      <c r="A296" s="24" t="s">
        <v>590</v>
      </c>
      <c r="B296" s="22" t="s">
        <v>591</v>
      </c>
      <c r="C296" s="22">
        <v>1</v>
      </c>
      <c r="D296" s="22">
        <v>0</v>
      </c>
      <c r="E296" s="25">
        <v>1783548235</v>
      </c>
      <c r="F296" s="25">
        <v>899</v>
      </c>
      <c r="G296" s="25">
        <v>1983924</v>
      </c>
      <c r="H296" s="25">
        <v>380500685</v>
      </c>
      <c r="I296" s="25">
        <v>423248</v>
      </c>
      <c r="J296" s="28">
        <v>1.125</v>
      </c>
      <c r="K296" s="25">
        <v>705</v>
      </c>
      <c r="L296" s="25">
        <v>726</v>
      </c>
      <c r="M296" s="25">
        <v>716</v>
      </c>
      <c r="N296" s="28">
        <v>1.425</v>
      </c>
      <c r="O296" s="28">
        <v>1.381</v>
      </c>
      <c r="P296" s="29">
        <v>16280.63</v>
      </c>
      <c r="Q296" s="30">
        <v>1.575E-2</v>
      </c>
      <c r="R296" s="29">
        <v>31246.799999999999</v>
      </c>
      <c r="S296" s="29">
        <v>0</v>
      </c>
      <c r="T296" s="28">
        <v>0.24099999999999999</v>
      </c>
      <c r="U296" s="29">
        <v>3923.63</v>
      </c>
      <c r="V296" s="29">
        <v>3923.63</v>
      </c>
      <c r="W296" s="25">
        <v>2809320</v>
      </c>
      <c r="X296" s="25">
        <v>1855080</v>
      </c>
      <c r="Y296" s="25">
        <v>37101</v>
      </c>
      <c r="Z296" s="25">
        <v>954240</v>
      </c>
      <c r="AA296" s="25">
        <v>398247</v>
      </c>
      <c r="AB296" s="25">
        <v>0</v>
      </c>
      <c r="AC296" s="25">
        <v>306712</v>
      </c>
      <c r="AD296" s="25">
        <v>492579</v>
      </c>
      <c r="AE296" s="25">
        <v>472643</v>
      </c>
    </row>
    <row r="297" spans="1:31" x14ac:dyDescent="0.3">
      <c r="A297" s="24" t="s">
        <v>592</v>
      </c>
      <c r="B297" s="22" t="s">
        <v>593</v>
      </c>
      <c r="C297" s="22">
        <v>1</v>
      </c>
      <c r="D297" s="22">
        <v>1</v>
      </c>
      <c r="E297" s="25">
        <v>8109463947</v>
      </c>
      <c r="F297" s="25">
        <v>9372</v>
      </c>
      <c r="G297" s="25">
        <v>865286</v>
      </c>
      <c r="H297" s="25">
        <v>2618605134</v>
      </c>
      <c r="I297" s="25">
        <v>279407</v>
      </c>
      <c r="J297" s="28">
        <v>0.74299999999999999</v>
      </c>
      <c r="K297" s="25">
        <v>5824</v>
      </c>
      <c r="L297" s="25">
        <v>5922</v>
      </c>
      <c r="M297" s="25">
        <v>5873</v>
      </c>
      <c r="N297" s="28">
        <v>1.425</v>
      </c>
      <c r="O297" s="28">
        <v>1.36</v>
      </c>
      <c r="P297" s="29">
        <v>16033.06</v>
      </c>
      <c r="Q297" s="30">
        <v>1.04E-2</v>
      </c>
      <c r="R297" s="29">
        <v>8998.9699999999993</v>
      </c>
      <c r="S297" s="29">
        <v>7034.09</v>
      </c>
      <c r="T297" s="28">
        <v>0.52300000000000002</v>
      </c>
      <c r="U297" s="29">
        <v>8385.2900000000009</v>
      </c>
      <c r="V297" s="29">
        <v>8385.2900000000009</v>
      </c>
      <c r="W297" s="25">
        <v>49246809</v>
      </c>
      <c r="X297" s="25">
        <v>45248106</v>
      </c>
      <c r="Y297" s="25">
        <v>904962</v>
      </c>
      <c r="Z297" s="25">
        <v>3998703</v>
      </c>
      <c r="AA297" s="25">
        <v>7790053</v>
      </c>
      <c r="AB297" s="25">
        <v>0</v>
      </c>
      <c r="AC297" s="25">
        <v>2784955</v>
      </c>
      <c r="AD297" s="25">
        <v>4472637</v>
      </c>
      <c r="AE297" s="25">
        <v>4291615</v>
      </c>
    </row>
    <row r="298" spans="1:31" x14ac:dyDescent="0.3">
      <c r="A298" s="24" t="s">
        <v>594</v>
      </c>
      <c r="B298" s="22" t="s">
        <v>595</v>
      </c>
      <c r="C298" s="22">
        <v>1</v>
      </c>
      <c r="D298" s="22">
        <v>0</v>
      </c>
      <c r="E298" s="25">
        <v>17961029786</v>
      </c>
      <c r="F298" s="25">
        <v>15663</v>
      </c>
      <c r="G298" s="25">
        <v>1146717</v>
      </c>
      <c r="H298" s="25">
        <v>5227936338</v>
      </c>
      <c r="I298" s="25">
        <v>333776</v>
      </c>
      <c r="J298" s="28">
        <v>0.88700000000000001</v>
      </c>
      <c r="K298" s="25">
        <v>9160</v>
      </c>
      <c r="L298" s="25">
        <v>9173</v>
      </c>
      <c r="M298" s="25">
        <v>9167</v>
      </c>
      <c r="N298" s="28">
        <v>1.425</v>
      </c>
      <c r="O298" s="28">
        <v>1.2949999999999999</v>
      </c>
      <c r="P298" s="29">
        <v>15266.78</v>
      </c>
      <c r="Q298" s="30">
        <v>1.2409999999999999E-2</v>
      </c>
      <c r="R298" s="29">
        <v>14230.75</v>
      </c>
      <c r="S298" s="29">
        <v>1036.03</v>
      </c>
      <c r="T298" s="28">
        <v>0.41099999999999998</v>
      </c>
      <c r="U298" s="29">
        <v>6274.64</v>
      </c>
      <c r="V298" s="29">
        <v>6274.64</v>
      </c>
      <c r="W298" s="25">
        <v>57519625</v>
      </c>
      <c r="X298" s="25">
        <v>54604300</v>
      </c>
      <c r="Y298" s="25">
        <v>1092086</v>
      </c>
      <c r="Z298" s="25">
        <v>2915325</v>
      </c>
      <c r="AA298" s="25">
        <v>14497355</v>
      </c>
      <c r="AB298" s="25">
        <v>0</v>
      </c>
      <c r="AC298" s="25">
        <v>3925602</v>
      </c>
      <c r="AD298" s="25">
        <v>6304516</v>
      </c>
      <c r="AE298" s="25">
        <v>6049352</v>
      </c>
    </row>
    <row r="299" spans="1:31" x14ac:dyDescent="0.3">
      <c r="A299" s="24" t="s">
        <v>596</v>
      </c>
      <c r="B299" s="22" t="s">
        <v>597</v>
      </c>
      <c r="C299" s="22">
        <v>1</v>
      </c>
      <c r="D299" s="22">
        <v>0</v>
      </c>
      <c r="E299" s="25">
        <v>10438426626</v>
      </c>
      <c r="F299" s="25">
        <v>11401</v>
      </c>
      <c r="G299" s="25">
        <v>915571</v>
      </c>
      <c r="H299" s="25">
        <v>4837651810</v>
      </c>
      <c r="I299" s="25">
        <v>424318</v>
      </c>
      <c r="J299" s="28">
        <v>1.1279999999999999</v>
      </c>
      <c r="K299" s="25">
        <v>6704</v>
      </c>
      <c r="L299" s="25">
        <v>6526</v>
      </c>
      <c r="M299" s="25">
        <v>6704</v>
      </c>
      <c r="N299" s="28">
        <v>1.425</v>
      </c>
      <c r="O299" s="28">
        <v>1.1180000000000001</v>
      </c>
      <c r="P299" s="29">
        <v>13180.12</v>
      </c>
      <c r="Q299" s="30">
        <v>1.5789999999999998E-2</v>
      </c>
      <c r="R299" s="29">
        <v>14456.86</v>
      </c>
      <c r="S299" s="29">
        <v>0</v>
      </c>
      <c r="T299" s="28">
        <v>0.40200000000000002</v>
      </c>
      <c r="U299" s="29">
        <v>5298.4</v>
      </c>
      <c r="V299" s="29">
        <v>5298.4</v>
      </c>
      <c r="W299" s="25">
        <v>35520474</v>
      </c>
      <c r="X299" s="25">
        <v>33751166</v>
      </c>
      <c r="Y299" s="25">
        <v>675023</v>
      </c>
      <c r="Z299" s="25">
        <v>1769308</v>
      </c>
      <c r="AA299" s="25">
        <v>8592470</v>
      </c>
      <c r="AB299" s="25">
        <v>0</v>
      </c>
      <c r="AC299" s="25">
        <v>1720307</v>
      </c>
      <c r="AD299" s="25">
        <v>2762813</v>
      </c>
      <c r="AE299" s="25">
        <v>2650993</v>
      </c>
    </row>
    <row r="300" spans="1:31" x14ac:dyDescent="0.3">
      <c r="A300" s="24" t="s">
        <v>598</v>
      </c>
      <c r="B300" s="22" t="s">
        <v>599</v>
      </c>
      <c r="C300" s="22">
        <v>1</v>
      </c>
      <c r="D300" s="22">
        <v>0</v>
      </c>
      <c r="E300" s="25">
        <v>7246018267</v>
      </c>
      <c r="F300" s="25">
        <v>3368</v>
      </c>
      <c r="G300" s="25">
        <v>2151430</v>
      </c>
      <c r="H300" s="25">
        <v>2346717912</v>
      </c>
      <c r="I300" s="25">
        <v>696768</v>
      </c>
      <c r="J300" s="28">
        <v>1.853</v>
      </c>
      <c r="K300" s="25">
        <v>4001</v>
      </c>
      <c r="L300" s="25">
        <v>4122</v>
      </c>
      <c r="M300" s="25">
        <v>4062</v>
      </c>
      <c r="N300" s="28">
        <v>1.425</v>
      </c>
      <c r="O300" s="28">
        <v>1.2629999999999999</v>
      </c>
      <c r="P300" s="29">
        <v>14889.53</v>
      </c>
      <c r="Q300" s="30">
        <v>2.5940000000000001E-2</v>
      </c>
      <c r="R300" s="29">
        <v>55808.09</v>
      </c>
      <c r="S300" s="29">
        <v>0</v>
      </c>
      <c r="T300" s="28">
        <v>0.17299999999999999</v>
      </c>
      <c r="U300" s="29">
        <v>2575.88</v>
      </c>
      <c r="V300" s="29">
        <v>2575.88</v>
      </c>
      <c r="W300" s="25">
        <v>10463225</v>
      </c>
      <c r="X300" s="25">
        <v>19513011</v>
      </c>
      <c r="Y300" s="25">
        <v>390260</v>
      </c>
      <c r="Z300" s="25">
        <v>390260</v>
      </c>
      <c r="AA300" s="25">
        <v>1868800</v>
      </c>
      <c r="AB300" s="25">
        <v>0</v>
      </c>
      <c r="AC300" s="25">
        <v>1543232</v>
      </c>
      <c r="AD300" s="25">
        <v>2478430</v>
      </c>
      <c r="AE300" s="25">
        <v>2378120</v>
      </c>
    </row>
    <row r="301" spans="1:31" x14ac:dyDescent="0.3">
      <c r="A301" s="24" t="s">
        <v>600</v>
      </c>
      <c r="B301" s="22" t="s">
        <v>601</v>
      </c>
      <c r="C301" s="22">
        <v>1</v>
      </c>
      <c r="D301" s="22">
        <v>0</v>
      </c>
      <c r="E301" s="25">
        <v>3032467173</v>
      </c>
      <c r="F301" s="25">
        <v>4585</v>
      </c>
      <c r="G301" s="25">
        <v>661388</v>
      </c>
      <c r="H301" s="25">
        <v>1008866373</v>
      </c>
      <c r="I301" s="25">
        <v>220036</v>
      </c>
      <c r="J301" s="28">
        <v>0.58499999999999996</v>
      </c>
      <c r="K301" s="25">
        <v>5325</v>
      </c>
      <c r="L301" s="25">
        <v>5321</v>
      </c>
      <c r="M301" s="25">
        <v>5325</v>
      </c>
      <c r="N301" s="28">
        <v>1.425</v>
      </c>
      <c r="O301" s="28">
        <v>1.5620000000000001</v>
      </c>
      <c r="P301" s="29">
        <v>18414.439999999999</v>
      </c>
      <c r="Q301" s="30">
        <v>9.1000000000000004E-3</v>
      </c>
      <c r="R301" s="29">
        <v>6018.63</v>
      </c>
      <c r="S301" s="29">
        <v>12395.81</v>
      </c>
      <c r="T301" s="28">
        <v>0.64800000000000002</v>
      </c>
      <c r="U301" s="29">
        <v>11932.55</v>
      </c>
      <c r="V301" s="29">
        <v>12395.81</v>
      </c>
      <c r="W301" s="25">
        <v>66007689</v>
      </c>
      <c r="X301" s="25">
        <v>75224349</v>
      </c>
      <c r="Y301" s="25">
        <v>1504486</v>
      </c>
      <c r="Z301" s="25">
        <v>1504486</v>
      </c>
      <c r="AA301" s="25">
        <v>5711140</v>
      </c>
      <c r="AB301" s="25">
        <v>0</v>
      </c>
      <c r="AC301" s="25">
        <v>2254429</v>
      </c>
      <c r="AD301" s="25">
        <v>3620612</v>
      </c>
      <c r="AE301" s="25">
        <v>3474075</v>
      </c>
    </row>
    <row r="302" spans="1:31" x14ac:dyDescent="0.3">
      <c r="A302" s="24" t="s">
        <v>602</v>
      </c>
      <c r="B302" s="22" t="s">
        <v>603</v>
      </c>
      <c r="C302" s="22">
        <v>1</v>
      </c>
      <c r="D302" s="22">
        <v>0</v>
      </c>
      <c r="E302" s="25">
        <v>2870324389</v>
      </c>
      <c r="F302" s="25">
        <v>1612</v>
      </c>
      <c r="G302" s="25">
        <v>1780598</v>
      </c>
      <c r="H302" s="25">
        <v>1551335051</v>
      </c>
      <c r="I302" s="25">
        <v>962366</v>
      </c>
      <c r="J302" s="28">
        <v>2.56</v>
      </c>
      <c r="K302" s="25">
        <v>1837</v>
      </c>
      <c r="L302" s="25">
        <v>1917</v>
      </c>
      <c r="M302" s="25">
        <v>1877</v>
      </c>
      <c r="N302" s="28">
        <v>1.425</v>
      </c>
      <c r="O302" s="28">
        <v>1.127</v>
      </c>
      <c r="P302" s="29">
        <v>13286.22</v>
      </c>
      <c r="Q302" s="30">
        <v>2.8000000000000001E-2</v>
      </c>
      <c r="R302" s="29">
        <v>49856.74</v>
      </c>
      <c r="S302" s="29">
        <v>0</v>
      </c>
      <c r="T302" s="28">
        <v>0.13900000000000001</v>
      </c>
      <c r="U302" s="29">
        <v>1846.78</v>
      </c>
      <c r="V302" s="29">
        <v>1846.78</v>
      </c>
      <c r="W302" s="25">
        <v>3466407</v>
      </c>
      <c r="X302" s="25">
        <v>4180804</v>
      </c>
      <c r="Y302" s="25">
        <v>83616</v>
      </c>
      <c r="Z302" s="25">
        <v>83616</v>
      </c>
      <c r="AA302" s="25">
        <v>805600</v>
      </c>
      <c r="AB302" s="25">
        <v>0</v>
      </c>
      <c r="AC302" s="25">
        <v>489210</v>
      </c>
      <c r="AD302" s="25">
        <v>785671</v>
      </c>
      <c r="AE302" s="25">
        <v>753872</v>
      </c>
    </row>
    <row r="303" spans="1:31" x14ac:dyDescent="0.3">
      <c r="A303" s="24" t="s">
        <v>604</v>
      </c>
      <c r="B303" s="22" t="s">
        <v>605</v>
      </c>
      <c r="C303" s="22">
        <v>1</v>
      </c>
      <c r="D303" s="22">
        <v>0</v>
      </c>
      <c r="E303" s="25">
        <v>6757349225</v>
      </c>
      <c r="F303" s="25">
        <v>3303</v>
      </c>
      <c r="G303" s="25">
        <v>2045821</v>
      </c>
      <c r="H303" s="25">
        <v>2573167292</v>
      </c>
      <c r="I303" s="25">
        <v>779039</v>
      </c>
      <c r="J303" s="28">
        <v>2.0720000000000001</v>
      </c>
      <c r="K303" s="25">
        <v>3792</v>
      </c>
      <c r="L303" s="25">
        <v>3750</v>
      </c>
      <c r="M303" s="25">
        <v>3792</v>
      </c>
      <c r="N303" s="28">
        <v>1.425</v>
      </c>
      <c r="O303" s="28">
        <v>1.155</v>
      </c>
      <c r="P303" s="29">
        <v>13616.31</v>
      </c>
      <c r="Q303" s="30">
        <v>2.8000000000000001E-2</v>
      </c>
      <c r="R303" s="29">
        <v>57282.98</v>
      </c>
      <c r="S303" s="29">
        <v>0</v>
      </c>
      <c r="T303" s="28">
        <v>0.14099999999999999</v>
      </c>
      <c r="U303" s="29">
        <v>1919.89</v>
      </c>
      <c r="V303" s="29">
        <v>1919.89</v>
      </c>
      <c r="W303" s="25">
        <v>7280223</v>
      </c>
      <c r="X303" s="25">
        <v>7871925</v>
      </c>
      <c r="Y303" s="25">
        <v>157438</v>
      </c>
      <c r="Z303" s="25">
        <v>157438</v>
      </c>
      <c r="AA303" s="25">
        <v>1483600</v>
      </c>
      <c r="AB303" s="25">
        <v>0</v>
      </c>
      <c r="AC303" s="25">
        <v>788655</v>
      </c>
      <c r="AD303" s="25">
        <v>1266579</v>
      </c>
      <c r="AE303" s="25">
        <v>1215317</v>
      </c>
    </row>
    <row r="304" spans="1:31" x14ac:dyDescent="0.3">
      <c r="A304" s="24" t="s">
        <v>606</v>
      </c>
      <c r="B304" s="22" t="s">
        <v>607</v>
      </c>
      <c r="C304" s="22">
        <v>1</v>
      </c>
      <c r="D304" s="22">
        <v>0</v>
      </c>
      <c r="E304" s="25">
        <v>9732039444</v>
      </c>
      <c r="F304" s="25">
        <v>5217</v>
      </c>
      <c r="G304" s="25">
        <v>1865447</v>
      </c>
      <c r="H304" s="25">
        <v>4191323616</v>
      </c>
      <c r="I304" s="25">
        <v>803397</v>
      </c>
      <c r="J304" s="28">
        <v>2.137</v>
      </c>
      <c r="K304" s="25">
        <v>5977</v>
      </c>
      <c r="L304" s="25">
        <v>6001</v>
      </c>
      <c r="M304" s="25">
        <v>5989</v>
      </c>
      <c r="N304" s="28">
        <v>1.425</v>
      </c>
      <c r="O304" s="28">
        <v>1.1759999999999999</v>
      </c>
      <c r="P304" s="29">
        <v>13863.88</v>
      </c>
      <c r="Q304" s="30">
        <v>2.8000000000000001E-2</v>
      </c>
      <c r="R304" s="29">
        <v>52232.51</v>
      </c>
      <c r="S304" s="29">
        <v>0</v>
      </c>
      <c r="T304" s="28">
        <v>0.15</v>
      </c>
      <c r="U304" s="29">
        <v>2079.58</v>
      </c>
      <c r="V304" s="29">
        <v>2079.58</v>
      </c>
      <c r="W304" s="25">
        <v>12454605</v>
      </c>
      <c r="X304" s="25">
        <v>13353305</v>
      </c>
      <c r="Y304" s="25">
        <v>267066</v>
      </c>
      <c r="Z304" s="25">
        <v>267066</v>
      </c>
      <c r="AA304" s="25">
        <v>1975200</v>
      </c>
      <c r="AB304" s="25">
        <v>0</v>
      </c>
      <c r="AC304" s="25">
        <v>1395662</v>
      </c>
      <c r="AD304" s="25">
        <v>2241433</v>
      </c>
      <c r="AE304" s="25">
        <v>2150715</v>
      </c>
    </row>
    <row r="305" spans="1:31" x14ac:dyDescent="0.3">
      <c r="A305" s="24" t="s">
        <v>608</v>
      </c>
      <c r="B305" s="22" t="s">
        <v>609</v>
      </c>
      <c r="C305" s="22">
        <v>1</v>
      </c>
      <c r="D305" s="22">
        <v>0</v>
      </c>
      <c r="E305" s="25">
        <v>4976769962</v>
      </c>
      <c r="F305" s="25">
        <v>3300</v>
      </c>
      <c r="G305" s="25">
        <v>1508112</v>
      </c>
      <c r="H305" s="25">
        <v>1143694874</v>
      </c>
      <c r="I305" s="25">
        <v>346574</v>
      </c>
      <c r="J305" s="28">
        <v>0.92100000000000004</v>
      </c>
      <c r="K305" s="25">
        <v>1718</v>
      </c>
      <c r="L305" s="25">
        <v>1756</v>
      </c>
      <c r="M305" s="25">
        <v>1737</v>
      </c>
      <c r="N305" s="28">
        <v>1.425</v>
      </c>
      <c r="O305" s="28">
        <v>1.2330000000000001</v>
      </c>
      <c r="P305" s="29">
        <v>14535.86</v>
      </c>
      <c r="Q305" s="30">
        <v>1.289E-2</v>
      </c>
      <c r="R305" s="29">
        <v>19439.560000000001</v>
      </c>
      <c r="S305" s="29">
        <v>0</v>
      </c>
      <c r="T305" s="28">
        <v>0.33400000000000002</v>
      </c>
      <c r="U305" s="29">
        <v>4854.97</v>
      </c>
      <c r="V305" s="29">
        <v>4854.97</v>
      </c>
      <c r="W305" s="25">
        <v>8433083</v>
      </c>
      <c r="X305" s="25">
        <v>8378416</v>
      </c>
      <c r="Y305" s="25">
        <v>167568</v>
      </c>
      <c r="Z305" s="25">
        <v>167568</v>
      </c>
      <c r="AA305" s="25">
        <v>1553174</v>
      </c>
      <c r="AB305" s="25">
        <v>0</v>
      </c>
      <c r="AC305" s="25">
        <v>611472</v>
      </c>
      <c r="AD305" s="25">
        <v>982024</v>
      </c>
      <c r="AE305" s="25">
        <v>942278</v>
      </c>
    </row>
    <row r="306" spans="1:31" x14ac:dyDescent="0.3">
      <c r="A306" s="24" t="s">
        <v>610</v>
      </c>
      <c r="B306" s="22" t="s">
        <v>611</v>
      </c>
      <c r="C306" s="22">
        <v>1</v>
      </c>
      <c r="D306" s="22">
        <v>0</v>
      </c>
      <c r="E306" s="25">
        <v>8944449666</v>
      </c>
      <c r="F306" s="25">
        <v>3030</v>
      </c>
      <c r="G306" s="25">
        <v>2951963</v>
      </c>
      <c r="H306" s="25">
        <v>3651595123</v>
      </c>
      <c r="I306" s="25">
        <v>1205146</v>
      </c>
      <c r="J306" s="28">
        <v>3.206</v>
      </c>
      <c r="K306" s="25">
        <v>3580</v>
      </c>
      <c r="L306" s="25">
        <v>3542</v>
      </c>
      <c r="M306" s="25">
        <v>3580</v>
      </c>
      <c r="N306" s="28">
        <v>1.425</v>
      </c>
      <c r="O306" s="28">
        <v>1.101</v>
      </c>
      <c r="P306" s="29">
        <v>12979.71</v>
      </c>
      <c r="Q306" s="30">
        <v>2.8000000000000001E-2</v>
      </c>
      <c r="R306" s="29">
        <v>82654.960000000006</v>
      </c>
      <c r="S306" s="29">
        <v>0</v>
      </c>
      <c r="T306" s="28">
        <v>0</v>
      </c>
      <c r="U306" s="29">
        <v>0</v>
      </c>
      <c r="V306" s="29">
        <v>500</v>
      </c>
      <c r="W306" s="25">
        <v>1790000</v>
      </c>
      <c r="X306" s="25">
        <v>3032210</v>
      </c>
      <c r="Y306" s="25">
        <v>60644</v>
      </c>
      <c r="Z306" s="25">
        <v>60644</v>
      </c>
      <c r="AA306" s="25">
        <v>1210400</v>
      </c>
      <c r="AB306" s="25">
        <v>0</v>
      </c>
      <c r="AC306" s="25">
        <v>1063034</v>
      </c>
      <c r="AD306" s="25">
        <v>1707232</v>
      </c>
      <c r="AE306" s="25">
        <v>1638135</v>
      </c>
    </row>
    <row r="307" spans="1:31" x14ac:dyDescent="0.3">
      <c r="A307" s="24" t="s">
        <v>612</v>
      </c>
      <c r="B307" s="22" t="s">
        <v>613</v>
      </c>
      <c r="C307" s="22">
        <v>1</v>
      </c>
      <c r="D307" s="22">
        <v>0</v>
      </c>
      <c r="E307" s="25">
        <v>20712497333</v>
      </c>
      <c r="F307" s="25">
        <v>6582</v>
      </c>
      <c r="G307" s="25">
        <v>3146839</v>
      </c>
      <c r="H307" s="25">
        <v>5133663477</v>
      </c>
      <c r="I307" s="25">
        <v>779954</v>
      </c>
      <c r="J307" s="28">
        <v>2.0739999999999998</v>
      </c>
      <c r="K307" s="25">
        <v>8183</v>
      </c>
      <c r="L307" s="25">
        <v>8153</v>
      </c>
      <c r="M307" s="25">
        <v>8183</v>
      </c>
      <c r="N307" s="28">
        <v>1.425</v>
      </c>
      <c r="O307" s="28">
        <v>1.226</v>
      </c>
      <c r="P307" s="29">
        <v>14453.33</v>
      </c>
      <c r="Q307" s="30">
        <v>2.8000000000000001E-2</v>
      </c>
      <c r="R307" s="29">
        <v>88111.49</v>
      </c>
      <c r="S307" s="29">
        <v>0</v>
      </c>
      <c r="T307" s="28">
        <v>7.1999999999999995E-2</v>
      </c>
      <c r="U307" s="29">
        <v>1040.6300000000001</v>
      </c>
      <c r="V307" s="29">
        <v>1040.6300000000001</v>
      </c>
      <c r="W307" s="25">
        <v>8515476</v>
      </c>
      <c r="X307" s="25">
        <v>9076571</v>
      </c>
      <c r="Y307" s="25">
        <v>181531</v>
      </c>
      <c r="Z307" s="25">
        <v>181531</v>
      </c>
      <c r="AA307" s="25">
        <v>2716400</v>
      </c>
      <c r="AB307" s="25">
        <v>0</v>
      </c>
      <c r="AC307" s="25">
        <v>1553376</v>
      </c>
      <c r="AD307" s="25">
        <v>2494721</v>
      </c>
      <c r="AE307" s="25">
        <v>2393752</v>
      </c>
    </row>
    <row r="308" spans="1:31" x14ac:dyDescent="0.3">
      <c r="A308" s="24" t="s">
        <v>614</v>
      </c>
      <c r="B308" s="22" t="s">
        <v>615</v>
      </c>
      <c r="C308" s="22">
        <v>1</v>
      </c>
      <c r="D308" s="22">
        <v>0</v>
      </c>
      <c r="E308" s="25">
        <v>5246790000</v>
      </c>
      <c r="F308" s="25">
        <v>4318</v>
      </c>
      <c r="G308" s="25">
        <v>1215097</v>
      </c>
      <c r="H308" s="25">
        <v>2125550291</v>
      </c>
      <c r="I308" s="25">
        <v>492253</v>
      </c>
      <c r="J308" s="28">
        <v>1.3089999999999999</v>
      </c>
      <c r="K308" s="25">
        <v>4956</v>
      </c>
      <c r="L308" s="25">
        <v>4998</v>
      </c>
      <c r="M308" s="25">
        <v>4977</v>
      </c>
      <c r="N308" s="28">
        <v>1.425</v>
      </c>
      <c r="O308" s="28">
        <v>1.165</v>
      </c>
      <c r="P308" s="29">
        <v>13734.2</v>
      </c>
      <c r="Q308" s="30">
        <v>1.8319999999999999E-2</v>
      </c>
      <c r="R308" s="29">
        <v>22260.57</v>
      </c>
      <c r="S308" s="29">
        <v>0</v>
      </c>
      <c r="T308" s="28">
        <v>0.31</v>
      </c>
      <c r="U308" s="29">
        <v>4257.6000000000004</v>
      </c>
      <c r="V308" s="29">
        <v>4257.6000000000004</v>
      </c>
      <c r="W308" s="25">
        <v>21190076</v>
      </c>
      <c r="X308" s="25">
        <v>20292972</v>
      </c>
      <c r="Y308" s="25">
        <v>405859</v>
      </c>
      <c r="Z308" s="25">
        <v>897104</v>
      </c>
      <c r="AA308" s="25">
        <v>1789600</v>
      </c>
      <c r="AB308" s="25">
        <v>0</v>
      </c>
      <c r="AC308" s="25">
        <v>1839872</v>
      </c>
      <c r="AD308" s="25">
        <v>2954834</v>
      </c>
      <c r="AE308" s="25">
        <v>2835242</v>
      </c>
    </row>
    <row r="309" spans="1:31" x14ac:dyDescent="0.3">
      <c r="A309" s="24" t="s">
        <v>616</v>
      </c>
      <c r="B309" s="22" t="s">
        <v>617</v>
      </c>
      <c r="C309" s="22">
        <v>1</v>
      </c>
      <c r="D309" s="22">
        <v>0</v>
      </c>
      <c r="E309" s="25">
        <v>6529102055</v>
      </c>
      <c r="F309" s="25">
        <v>2777</v>
      </c>
      <c r="G309" s="25">
        <v>2351135</v>
      </c>
      <c r="H309" s="25">
        <v>1314100584</v>
      </c>
      <c r="I309" s="25">
        <v>473208</v>
      </c>
      <c r="J309" s="28">
        <v>1.258</v>
      </c>
      <c r="K309" s="25">
        <v>3375</v>
      </c>
      <c r="L309" s="25">
        <v>3290</v>
      </c>
      <c r="M309" s="25">
        <v>3375</v>
      </c>
      <c r="N309" s="28">
        <v>1.425</v>
      </c>
      <c r="O309" s="28">
        <v>1.321</v>
      </c>
      <c r="P309" s="29">
        <v>15573.29</v>
      </c>
      <c r="Q309" s="30">
        <v>1.7610000000000001E-2</v>
      </c>
      <c r="R309" s="29">
        <v>41403.480000000003</v>
      </c>
      <c r="S309" s="29">
        <v>0</v>
      </c>
      <c r="T309" s="28">
        <v>0.20699999999999999</v>
      </c>
      <c r="U309" s="29">
        <v>3223.67</v>
      </c>
      <c r="V309" s="29">
        <v>3223.67</v>
      </c>
      <c r="W309" s="25">
        <v>10879887</v>
      </c>
      <c r="X309" s="25">
        <v>10727242</v>
      </c>
      <c r="Y309" s="25">
        <v>214544</v>
      </c>
      <c r="Z309" s="25">
        <v>214544</v>
      </c>
      <c r="AA309" s="25">
        <v>1121200</v>
      </c>
      <c r="AB309" s="25">
        <v>0</v>
      </c>
      <c r="AC309" s="25">
        <v>1000457</v>
      </c>
      <c r="AD309" s="25">
        <v>1606733</v>
      </c>
      <c r="AE309" s="25">
        <v>1541704</v>
      </c>
    </row>
    <row r="310" spans="1:31" x14ac:dyDescent="0.3">
      <c r="A310" s="24" t="s">
        <v>618</v>
      </c>
      <c r="B310" s="22" t="s">
        <v>619</v>
      </c>
      <c r="C310" s="22">
        <v>1</v>
      </c>
      <c r="D310" s="22">
        <v>0</v>
      </c>
      <c r="E310" s="25">
        <v>3255117499</v>
      </c>
      <c r="F310" s="25">
        <v>1275</v>
      </c>
      <c r="G310" s="25">
        <v>2553033</v>
      </c>
      <c r="H310" s="25">
        <v>498775059</v>
      </c>
      <c r="I310" s="25">
        <v>391196</v>
      </c>
      <c r="J310" s="28">
        <v>1.04</v>
      </c>
      <c r="K310" s="25">
        <v>1547</v>
      </c>
      <c r="L310" s="25">
        <v>1525</v>
      </c>
      <c r="M310" s="25">
        <v>1547</v>
      </c>
      <c r="N310" s="28">
        <v>1.425</v>
      </c>
      <c r="O310" s="28">
        <v>1.19</v>
      </c>
      <c r="P310" s="29">
        <v>14028.93</v>
      </c>
      <c r="Q310" s="30">
        <v>1.456E-2</v>
      </c>
      <c r="R310" s="29">
        <v>37172.160000000003</v>
      </c>
      <c r="S310" s="29">
        <v>0</v>
      </c>
      <c r="T310" s="28">
        <v>0.21099999999999999</v>
      </c>
      <c r="U310" s="29">
        <v>2960.1</v>
      </c>
      <c r="V310" s="29">
        <v>2960.1</v>
      </c>
      <c r="W310" s="25">
        <v>4579275</v>
      </c>
      <c r="X310" s="25">
        <v>4508265</v>
      </c>
      <c r="Y310" s="25">
        <v>90165</v>
      </c>
      <c r="Z310" s="25">
        <v>90165</v>
      </c>
      <c r="AA310" s="25">
        <v>1469377</v>
      </c>
      <c r="AB310" s="25">
        <v>0</v>
      </c>
      <c r="AC310" s="25">
        <v>633811</v>
      </c>
      <c r="AD310" s="25">
        <v>1017900</v>
      </c>
      <c r="AE310" s="25">
        <v>976702</v>
      </c>
    </row>
    <row r="311" spans="1:31" x14ac:dyDescent="0.3">
      <c r="A311" s="24" t="s">
        <v>620</v>
      </c>
      <c r="B311" s="22" t="s">
        <v>621</v>
      </c>
      <c r="C311" s="22">
        <v>1</v>
      </c>
      <c r="D311" s="22">
        <v>0</v>
      </c>
      <c r="E311" s="25">
        <v>5242386843</v>
      </c>
      <c r="F311" s="25">
        <v>2555</v>
      </c>
      <c r="G311" s="25">
        <v>2051814</v>
      </c>
      <c r="H311" s="25">
        <v>1919559622</v>
      </c>
      <c r="I311" s="25">
        <v>751295</v>
      </c>
      <c r="J311" s="28">
        <v>1.998</v>
      </c>
      <c r="K311" s="25">
        <v>3051</v>
      </c>
      <c r="L311" s="25">
        <v>2960</v>
      </c>
      <c r="M311" s="25">
        <v>3051</v>
      </c>
      <c r="N311" s="28">
        <v>1.425</v>
      </c>
      <c r="O311" s="28">
        <v>1.125</v>
      </c>
      <c r="P311" s="29">
        <v>13262.64</v>
      </c>
      <c r="Q311" s="30">
        <v>2.7969999999999998E-2</v>
      </c>
      <c r="R311" s="29">
        <v>57389.23</v>
      </c>
      <c r="S311" s="29">
        <v>0</v>
      </c>
      <c r="T311" s="28">
        <v>0.161</v>
      </c>
      <c r="U311" s="29">
        <v>2135.2800000000002</v>
      </c>
      <c r="V311" s="29">
        <v>2135.2800000000002</v>
      </c>
      <c r="W311" s="25">
        <v>6514740</v>
      </c>
      <c r="X311" s="25">
        <v>5955367</v>
      </c>
      <c r="Y311" s="25">
        <v>119107</v>
      </c>
      <c r="Z311" s="25">
        <v>559373</v>
      </c>
      <c r="AA311" s="25">
        <v>1213200</v>
      </c>
      <c r="AB311" s="25">
        <v>0</v>
      </c>
      <c r="AC311" s="25">
        <v>996195</v>
      </c>
      <c r="AD311" s="25">
        <v>1599889</v>
      </c>
      <c r="AE311" s="25">
        <v>1535136</v>
      </c>
    </row>
    <row r="312" spans="1:31" x14ac:dyDescent="0.3">
      <c r="A312" s="24" t="s">
        <v>622</v>
      </c>
      <c r="B312" s="22" t="s">
        <v>623</v>
      </c>
      <c r="C312" s="22">
        <v>1</v>
      </c>
      <c r="D312" s="22">
        <v>0</v>
      </c>
      <c r="E312" s="25">
        <v>11688784316</v>
      </c>
      <c r="F312" s="25">
        <v>7010</v>
      </c>
      <c r="G312" s="25">
        <v>1667444</v>
      </c>
      <c r="H312" s="25">
        <v>4086980028</v>
      </c>
      <c r="I312" s="25">
        <v>583021</v>
      </c>
      <c r="J312" s="28">
        <v>1.5509999999999999</v>
      </c>
      <c r="K312" s="25">
        <v>7950</v>
      </c>
      <c r="L312" s="25">
        <v>7957</v>
      </c>
      <c r="M312" s="25">
        <v>7954</v>
      </c>
      <c r="N312" s="28">
        <v>1.425</v>
      </c>
      <c r="O312" s="28">
        <v>1.133</v>
      </c>
      <c r="P312" s="29">
        <v>13356.95</v>
      </c>
      <c r="Q312" s="30">
        <v>2.171E-2</v>
      </c>
      <c r="R312" s="29">
        <v>36200.199999999997</v>
      </c>
      <c r="S312" s="29">
        <v>0</v>
      </c>
      <c r="T312" s="28">
        <v>0.22600000000000001</v>
      </c>
      <c r="U312" s="29">
        <v>3018.67</v>
      </c>
      <c r="V312" s="29">
        <v>3018.67</v>
      </c>
      <c r="W312" s="25">
        <v>24010502</v>
      </c>
      <c r="X312" s="25">
        <v>23012357</v>
      </c>
      <c r="Y312" s="25">
        <v>460247</v>
      </c>
      <c r="Z312" s="25">
        <v>998145</v>
      </c>
      <c r="AA312" s="25">
        <v>2963600</v>
      </c>
      <c r="AB312" s="25">
        <v>0</v>
      </c>
      <c r="AC312" s="25">
        <v>1999666</v>
      </c>
      <c r="AD312" s="25">
        <v>3211463</v>
      </c>
      <c r="AE312" s="25">
        <v>3081485</v>
      </c>
    </row>
    <row r="313" spans="1:31" x14ac:dyDescent="0.3">
      <c r="A313" s="24" t="s">
        <v>624</v>
      </c>
      <c r="B313" s="22" t="s">
        <v>625</v>
      </c>
      <c r="C313" s="22">
        <v>1</v>
      </c>
      <c r="D313" s="22">
        <v>0</v>
      </c>
      <c r="E313" s="25">
        <v>4679732980</v>
      </c>
      <c r="F313" s="25">
        <v>1836</v>
      </c>
      <c r="G313" s="25">
        <v>2548874</v>
      </c>
      <c r="H313" s="25">
        <v>2594320311</v>
      </c>
      <c r="I313" s="25">
        <v>1413028</v>
      </c>
      <c r="J313" s="28">
        <v>3.7589999999999999</v>
      </c>
      <c r="K313" s="25">
        <v>2246</v>
      </c>
      <c r="L313" s="25">
        <v>2290</v>
      </c>
      <c r="M313" s="25">
        <v>2268</v>
      </c>
      <c r="N313" s="28">
        <v>1.425</v>
      </c>
      <c r="O313" s="28">
        <v>1.196</v>
      </c>
      <c r="P313" s="29">
        <v>14099.66</v>
      </c>
      <c r="Q313" s="30">
        <v>2.8000000000000001E-2</v>
      </c>
      <c r="R313" s="29">
        <v>71368.47</v>
      </c>
      <c r="S313" s="29">
        <v>0</v>
      </c>
      <c r="T313" s="28">
        <v>0</v>
      </c>
      <c r="U313" s="29">
        <v>0</v>
      </c>
      <c r="V313" s="29">
        <v>500</v>
      </c>
      <c r="W313" s="25">
        <v>1134000</v>
      </c>
      <c r="X313" s="25">
        <v>2849964</v>
      </c>
      <c r="Y313" s="25">
        <v>56999</v>
      </c>
      <c r="Z313" s="25">
        <v>56999</v>
      </c>
      <c r="AA313" s="25">
        <v>965200</v>
      </c>
      <c r="AB313" s="25">
        <v>0</v>
      </c>
      <c r="AC313" s="25">
        <v>848016</v>
      </c>
      <c r="AD313" s="25">
        <v>1361913</v>
      </c>
      <c r="AE313" s="25">
        <v>1306792</v>
      </c>
    </row>
    <row r="314" spans="1:31" x14ac:dyDescent="0.3">
      <c r="A314" s="24" t="s">
        <v>626</v>
      </c>
      <c r="B314" s="22" t="s">
        <v>627</v>
      </c>
      <c r="C314" s="22">
        <v>1</v>
      </c>
      <c r="D314" s="22">
        <v>0</v>
      </c>
      <c r="E314" s="25">
        <v>7365089510</v>
      </c>
      <c r="F314" s="25">
        <v>5426</v>
      </c>
      <c r="G314" s="25">
        <v>1357369</v>
      </c>
      <c r="H314" s="25">
        <v>2281936481</v>
      </c>
      <c r="I314" s="25">
        <v>420555</v>
      </c>
      <c r="J314" s="28">
        <v>1.1180000000000001</v>
      </c>
      <c r="K314" s="25">
        <v>6686</v>
      </c>
      <c r="L314" s="25">
        <v>6458</v>
      </c>
      <c r="M314" s="25">
        <v>6686</v>
      </c>
      <c r="N314" s="28">
        <v>1.425</v>
      </c>
      <c r="O314" s="28">
        <v>1.1339999999999999</v>
      </c>
      <c r="P314" s="29">
        <v>13368.74</v>
      </c>
      <c r="Q314" s="30">
        <v>1.5650000000000001E-2</v>
      </c>
      <c r="R314" s="29">
        <v>21242.82</v>
      </c>
      <c r="S314" s="29">
        <v>0</v>
      </c>
      <c r="T314" s="28">
        <v>0.33800000000000002</v>
      </c>
      <c r="U314" s="29">
        <v>4518.63</v>
      </c>
      <c r="V314" s="29">
        <v>4518.63</v>
      </c>
      <c r="W314" s="25">
        <v>30211561</v>
      </c>
      <c r="X314" s="25">
        <v>27627324</v>
      </c>
      <c r="Y314" s="25">
        <v>552546</v>
      </c>
      <c r="Z314" s="25">
        <v>2584237</v>
      </c>
      <c r="AA314" s="25">
        <v>4041809</v>
      </c>
      <c r="AB314" s="25">
        <v>0</v>
      </c>
      <c r="AC314" s="25">
        <v>2417193</v>
      </c>
      <c r="AD314" s="25">
        <v>3882011</v>
      </c>
      <c r="AE314" s="25">
        <v>3724894</v>
      </c>
    </row>
    <row r="315" spans="1:31" x14ac:dyDescent="0.3">
      <c r="A315" s="24" t="s">
        <v>628</v>
      </c>
      <c r="B315" s="22" t="s">
        <v>629</v>
      </c>
      <c r="C315" s="22">
        <v>1</v>
      </c>
      <c r="D315" s="22">
        <v>0</v>
      </c>
      <c r="E315" s="25">
        <v>4413790097</v>
      </c>
      <c r="F315" s="25">
        <v>1325</v>
      </c>
      <c r="G315" s="25">
        <v>3331162</v>
      </c>
      <c r="H315" s="25">
        <v>1699552293</v>
      </c>
      <c r="I315" s="25">
        <v>1282680</v>
      </c>
      <c r="J315" s="28">
        <v>3.4119999999999999</v>
      </c>
      <c r="K315" s="25">
        <v>1639</v>
      </c>
      <c r="L315" s="25">
        <v>1699</v>
      </c>
      <c r="M315" s="25">
        <v>1669</v>
      </c>
      <c r="N315" s="28">
        <v>1.425</v>
      </c>
      <c r="O315" s="28">
        <v>1.254</v>
      </c>
      <c r="P315" s="29">
        <v>14783.43</v>
      </c>
      <c r="Q315" s="30">
        <v>2.8000000000000001E-2</v>
      </c>
      <c r="R315" s="29">
        <v>93272.53</v>
      </c>
      <c r="S315" s="29">
        <v>0</v>
      </c>
      <c r="T315" s="28">
        <v>0</v>
      </c>
      <c r="U315" s="29">
        <v>0</v>
      </c>
      <c r="V315" s="29">
        <v>500</v>
      </c>
      <c r="W315" s="25">
        <v>834500</v>
      </c>
      <c r="X315" s="25">
        <v>1919212</v>
      </c>
      <c r="Y315" s="25">
        <v>38384</v>
      </c>
      <c r="Z315" s="25">
        <v>38384</v>
      </c>
      <c r="AA315" s="25">
        <v>674400</v>
      </c>
      <c r="AB315" s="25">
        <v>0</v>
      </c>
      <c r="AC315" s="25">
        <v>448394</v>
      </c>
      <c r="AD315" s="25">
        <v>720120</v>
      </c>
      <c r="AE315" s="25">
        <v>690975</v>
      </c>
    </row>
    <row r="316" spans="1:31" x14ac:dyDescent="0.3">
      <c r="A316" s="24" t="s">
        <v>630</v>
      </c>
      <c r="B316" s="22" t="s">
        <v>631</v>
      </c>
      <c r="C316" s="22">
        <v>1</v>
      </c>
      <c r="D316" s="22">
        <v>0</v>
      </c>
      <c r="E316" s="25">
        <v>7077960883</v>
      </c>
      <c r="F316" s="25">
        <v>3306</v>
      </c>
      <c r="G316" s="25">
        <v>2140944</v>
      </c>
      <c r="H316" s="25">
        <v>2505363998</v>
      </c>
      <c r="I316" s="25">
        <v>757823</v>
      </c>
      <c r="J316" s="28">
        <v>2.016</v>
      </c>
      <c r="K316" s="25">
        <v>3654</v>
      </c>
      <c r="L316" s="25">
        <v>3642</v>
      </c>
      <c r="M316" s="25">
        <v>3654</v>
      </c>
      <c r="N316" s="28">
        <v>1.425</v>
      </c>
      <c r="O316" s="28">
        <v>1.1830000000000001</v>
      </c>
      <c r="P316" s="29">
        <v>13946.41</v>
      </c>
      <c r="Q316" s="30">
        <v>2.8000000000000001E-2</v>
      </c>
      <c r="R316" s="29">
        <v>59946.43</v>
      </c>
      <c r="S316" s="29">
        <v>0</v>
      </c>
      <c r="T316" s="28">
        <v>0.14299999999999999</v>
      </c>
      <c r="U316" s="29">
        <v>1994.33</v>
      </c>
      <c r="V316" s="29">
        <v>1994.33</v>
      </c>
      <c r="W316" s="25">
        <v>7287282</v>
      </c>
      <c r="X316" s="25">
        <v>6722655</v>
      </c>
      <c r="Y316" s="25">
        <v>134453</v>
      </c>
      <c r="Z316" s="25">
        <v>564627</v>
      </c>
      <c r="AA316" s="25">
        <v>1428000</v>
      </c>
      <c r="AB316" s="25">
        <v>0</v>
      </c>
      <c r="AC316" s="25">
        <v>1078619</v>
      </c>
      <c r="AD316" s="25">
        <v>1732262</v>
      </c>
      <c r="AE316" s="25">
        <v>1662151</v>
      </c>
    </row>
    <row r="317" spans="1:31" x14ac:dyDescent="0.3">
      <c r="A317" s="24" t="s">
        <v>632</v>
      </c>
      <c r="B317" s="22" t="s">
        <v>633</v>
      </c>
      <c r="C317" s="22">
        <v>1</v>
      </c>
      <c r="D317" s="22">
        <v>0</v>
      </c>
      <c r="E317" s="25">
        <v>9396215529</v>
      </c>
      <c r="F317" s="25">
        <v>5350</v>
      </c>
      <c r="G317" s="25">
        <v>1756301</v>
      </c>
      <c r="H317" s="25">
        <v>1644809521</v>
      </c>
      <c r="I317" s="25">
        <v>307441</v>
      </c>
      <c r="J317" s="28">
        <v>0.81699999999999995</v>
      </c>
      <c r="K317" s="25">
        <v>6466</v>
      </c>
      <c r="L317" s="25">
        <v>6275</v>
      </c>
      <c r="M317" s="25">
        <v>6466</v>
      </c>
      <c r="N317" s="28">
        <v>1.425</v>
      </c>
      <c r="O317" s="28">
        <v>1.466</v>
      </c>
      <c r="P317" s="29">
        <v>17282.7</v>
      </c>
      <c r="Q317" s="30">
        <v>1.1429999999999999E-2</v>
      </c>
      <c r="R317" s="29">
        <v>20074.52</v>
      </c>
      <c r="S317" s="29">
        <v>0</v>
      </c>
      <c r="T317" s="28">
        <v>0.30599999999999999</v>
      </c>
      <c r="U317" s="29">
        <v>5288.5</v>
      </c>
      <c r="V317" s="29">
        <v>5288.5</v>
      </c>
      <c r="W317" s="25">
        <v>34195441</v>
      </c>
      <c r="X317" s="25">
        <v>31792036</v>
      </c>
      <c r="Y317" s="25">
        <v>635840</v>
      </c>
      <c r="Z317" s="25">
        <v>2403405</v>
      </c>
      <c r="AA317" s="25">
        <v>4358150</v>
      </c>
      <c r="AB317" s="25">
        <v>0</v>
      </c>
      <c r="AC317" s="25">
        <v>2151123</v>
      </c>
      <c r="AD317" s="25">
        <v>3454703</v>
      </c>
      <c r="AE317" s="25">
        <v>3314880</v>
      </c>
    </row>
    <row r="318" spans="1:31" x14ac:dyDescent="0.3">
      <c r="A318" s="24" t="s">
        <v>634</v>
      </c>
      <c r="B318" s="22" t="s">
        <v>635</v>
      </c>
      <c r="C318" s="22">
        <v>1</v>
      </c>
      <c r="D318" s="22">
        <v>0</v>
      </c>
      <c r="E318" s="25">
        <v>3034115902</v>
      </c>
      <c r="F318" s="25">
        <v>2822</v>
      </c>
      <c r="G318" s="25">
        <v>1075165</v>
      </c>
      <c r="H318" s="25">
        <v>1005367307</v>
      </c>
      <c r="I318" s="25">
        <v>356260</v>
      </c>
      <c r="J318" s="28">
        <v>0.94699999999999995</v>
      </c>
      <c r="K318" s="25">
        <v>3331</v>
      </c>
      <c r="L318" s="25">
        <v>3324</v>
      </c>
      <c r="M318" s="25">
        <v>3331</v>
      </c>
      <c r="N318" s="28">
        <v>1.425</v>
      </c>
      <c r="O318" s="28">
        <v>1.1140000000000001</v>
      </c>
      <c r="P318" s="29">
        <v>13132.96</v>
      </c>
      <c r="Q318" s="30">
        <v>1.325E-2</v>
      </c>
      <c r="R318" s="29">
        <v>14245.93</v>
      </c>
      <c r="S318" s="29">
        <v>0</v>
      </c>
      <c r="T318" s="28">
        <v>0.41099999999999998</v>
      </c>
      <c r="U318" s="29">
        <v>5397.64</v>
      </c>
      <c r="V318" s="29">
        <v>5397.64</v>
      </c>
      <c r="W318" s="25">
        <v>17979539</v>
      </c>
      <c r="X318" s="25">
        <v>17386447</v>
      </c>
      <c r="Y318" s="25">
        <v>347728</v>
      </c>
      <c r="Z318" s="25">
        <v>593092</v>
      </c>
      <c r="AA318" s="25">
        <v>5955021</v>
      </c>
      <c r="AB318" s="25">
        <v>0</v>
      </c>
      <c r="AC318" s="25">
        <v>1788122</v>
      </c>
      <c r="AD318" s="25">
        <v>2871723</v>
      </c>
      <c r="AE318" s="25">
        <v>2755496</v>
      </c>
    </row>
    <row r="319" spans="1:31" x14ac:dyDescent="0.3">
      <c r="A319" s="24" t="s">
        <v>636</v>
      </c>
      <c r="B319" s="22" t="s">
        <v>637</v>
      </c>
      <c r="C319" s="22">
        <v>1</v>
      </c>
      <c r="D319" s="22">
        <v>0</v>
      </c>
      <c r="E319" s="25">
        <v>4236516157</v>
      </c>
      <c r="F319" s="25">
        <v>3063</v>
      </c>
      <c r="G319" s="25">
        <v>1383126</v>
      </c>
      <c r="H319" s="25">
        <v>933906204</v>
      </c>
      <c r="I319" s="25">
        <v>304899</v>
      </c>
      <c r="J319" s="28">
        <v>0.81100000000000005</v>
      </c>
      <c r="K319" s="25">
        <v>3470</v>
      </c>
      <c r="L319" s="25">
        <v>3542</v>
      </c>
      <c r="M319" s="25">
        <v>3506</v>
      </c>
      <c r="N319" s="28">
        <v>1.425</v>
      </c>
      <c r="O319" s="28">
        <v>1.2050000000000001</v>
      </c>
      <c r="P319" s="29">
        <v>14205.76</v>
      </c>
      <c r="Q319" s="30">
        <v>1.1350000000000001E-2</v>
      </c>
      <c r="R319" s="29">
        <v>15698.48</v>
      </c>
      <c r="S319" s="29">
        <v>0</v>
      </c>
      <c r="T319" s="28">
        <v>0.379</v>
      </c>
      <c r="U319" s="29">
        <v>5383.98</v>
      </c>
      <c r="V319" s="29">
        <v>5383.98</v>
      </c>
      <c r="W319" s="25">
        <v>18876234</v>
      </c>
      <c r="X319" s="25">
        <v>18073834</v>
      </c>
      <c r="Y319" s="25">
        <v>361476</v>
      </c>
      <c r="Z319" s="25">
        <v>802400</v>
      </c>
      <c r="AA319" s="25">
        <v>3199628</v>
      </c>
      <c r="AB319" s="25">
        <v>0</v>
      </c>
      <c r="AC319" s="25">
        <v>902447</v>
      </c>
      <c r="AD319" s="25">
        <v>1449329</v>
      </c>
      <c r="AE319" s="25">
        <v>1390670</v>
      </c>
    </row>
    <row r="320" spans="1:31" x14ac:dyDescent="0.3">
      <c r="A320" s="24" t="s">
        <v>638</v>
      </c>
      <c r="B320" s="22" t="s">
        <v>639</v>
      </c>
      <c r="C320" s="22">
        <v>1</v>
      </c>
      <c r="D320" s="22">
        <v>0</v>
      </c>
      <c r="E320" s="25">
        <v>6973301641</v>
      </c>
      <c r="F320" s="25">
        <v>5228</v>
      </c>
      <c r="G320" s="25">
        <v>1333837</v>
      </c>
      <c r="H320" s="25">
        <v>1860551733</v>
      </c>
      <c r="I320" s="25">
        <v>355882</v>
      </c>
      <c r="J320" s="28">
        <v>0.94599999999999995</v>
      </c>
      <c r="K320" s="25">
        <v>6381</v>
      </c>
      <c r="L320" s="25">
        <v>6362</v>
      </c>
      <c r="M320" s="25">
        <v>6381</v>
      </c>
      <c r="N320" s="28">
        <v>1.425</v>
      </c>
      <c r="O320" s="28">
        <v>1.302</v>
      </c>
      <c r="P320" s="29">
        <v>15349.3</v>
      </c>
      <c r="Q320" s="30">
        <v>1.324E-2</v>
      </c>
      <c r="R320" s="29">
        <v>17660</v>
      </c>
      <c r="S320" s="29">
        <v>0</v>
      </c>
      <c r="T320" s="28">
        <v>0.36899999999999999</v>
      </c>
      <c r="U320" s="29">
        <v>5663.89</v>
      </c>
      <c r="V320" s="29">
        <v>5663.89</v>
      </c>
      <c r="W320" s="25">
        <v>36141283</v>
      </c>
      <c r="X320" s="25">
        <v>32205780</v>
      </c>
      <c r="Y320" s="25">
        <v>644115</v>
      </c>
      <c r="Z320" s="25">
        <v>3935503</v>
      </c>
      <c r="AA320" s="25">
        <v>8684859</v>
      </c>
      <c r="AB320" s="25">
        <v>0</v>
      </c>
      <c r="AC320" s="25">
        <v>2789005</v>
      </c>
      <c r="AD320" s="25">
        <v>4479142</v>
      </c>
      <c r="AE320" s="25">
        <v>4297856</v>
      </c>
    </row>
    <row r="321" spans="1:31" x14ac:dyDescent="0.3">
      <c r="A321" s="24" t="s">
        <v>640</v>
      </c>
      <c r="B321" s="22" t="s">
        <v>641</v>
      </c>
      <c r="C321" s="22">
        <v>1</v>
      </c>
      <c r="D321" s="22">
        <v>0</v>
      </c>
      <c r="E321" s="25">
        <v>8574284706</v>
      </c>
      <c r="F321" s="25">
        <v>6504</v>
      </c>
      <c r="G321" s="25">
        <v>1318309</v>
      </c>
      <c r="H321" s="25">
        <v>3225963863</v>
      </c>
      <c r="I321" s="25">
        <v>495996</v>
      </c>
      <c r="J321" s="28">
        <v>1.319</v>
      </c>
      <c r="K321" s="25">
        <v>7669</v>
      </c>
      <c r="L321" s="25">
        <v>7589</v>
      </c>
      <c r="M321" s="25">
        <v>7669</v>
      </c>
      <c r="N321" s="28">
        <v>1.425</v>
      </c>
      <c r="O321" s="28">
        <v>1.075</v>
      </c>
      <c r="P321" s="29">
        <v>12673.19</v>
      </c>
      <c r="Q321" s="30">
        <v>1.8460000000000001E-2</v>
      </c>
      <c r="R321" s="29">
        <v>24335.98</v>
      </c>
      <c r="S321" s="29">
        <v>0</v>
      </c>
      <c r="T321" s="28">
        <v>0.28699999999999998</v>
      </c>
      <c r="U321" s="29">
        <v>3637.2</v>
      </c>
      <c r="V321" s="29">
        <v>3637.2</v>
      </c>
      <c r="W321" s="25">
        <v>27893687</v>
      </c>
      <c r="X321" s="25">
        <v>27868105</v>
      </c>
      <c r="Y321" s="25">
        <v>557362</v>
      </c>
      <c r="Z321" s="25">
        <v>557362</v>
      </c>
      <c r="AA321" s="25">
        <v>6488605</v>
      </c>
      <c r="AB321" s="25">
        <v>0</v>
      </c>
      <c r="AC321" s="25">
        <v>2109757</v>
      </c>
      <c r="AD321" s="25">
        <v>3388269</v>
      </c>
      <c r="AE321" s="25">
        <v>3251135</v>
      </c>
    </row>
    <row r="322" spans="1:31" x14ac:dyDescent="0.3">
      <c r="A322" s="24" t="s">
        <v>642</v>
      </c>
      <c r="B322" s="22" t="s">
        <v>643</v>
      </c>
      <c r="C322" s="22">
        <v>1</v>
      </c>
      <c r="D322" s="22">
        <v>1</v>
      </c>
      <c r="E322" s="25">
        <v>1224462717793</v>
      </c>
      <c r="F322" s="25">
        <v>969190</v>
      </c>
      <c r="G322" s="25">
        <v>1263387</v>
      </c>
      <c r="H322" s="25">
        <v>425277562354</v>
      </c>
      <c r="I322" s="25">
        <v>438796</v>
      </c>
      <c r="J322" s="28">
        <v>1.167</v>
      </c>
      <c r="K322" s="25">
        <v>1290801</v>
      </c>
      <c r="L322" s="25">
        <v>1251744</v>
      </c>
      <c r="M322" s="25">
        <v>1290801</v>
      </c>
      <c r="N322" s="28">
        <v>1.425</v>
      </c>
      <c r="O322" s="28">
        <v>1.732</v>
      </c>
      <c r="P322" s="29">
        <v>20418.580000000002</v>
      </c>
      <c r="Q322" s="30">
        <v>1.6330000000000001E-2</v>
      </c>
      <c r="R322" s="29">
        <v>20631.099999999999</v>
      </c>
      <c r="S322" s="29">
        <v>0</v>
      </c>
      <c r="T322" s="28">
        <v>0.39700000000000002</v>
      </c>
      <c r="U322" s="29">
        <v>8106.17</v>
      </c>
      <c r="V322" s="29">
        <v>8106.17</v>
      </c>
      <c r="W322" s="25">
        <v>10463452343</v>
      </c>
      <c r="X322" s="25">
        <v>9924577478</v>
      </c>
      <c r="Y322" s="25">
        <v>198491549</v>
      </c>
      <c r="Z322" s="25">
        <v>538874865</v>
      </c>
      <c r="AA322" s="25">
        <v>2295294194</v>
      </c>
      <c r="AB322" s="25">
        <v>0</v>
      </c>
      <c r="AC322" s="25">
        <v>817464876</v>
      </c>
      <c r="AD322" s="25">
        <v>1312848590</v>
      </c>
      <c r="AE322" s="25">
        <v>1259713373</v>
      </c>
    </row>
    <row r="323" spans="1:31" x14ac:dyDescent="0.3">
      <c r="A323" s="24" t="s">
        <v>644</v>
      </c>
      <c r="B323" s="22" t="s">
        <v>645</v>
      </c>
      <c r="C323" s="22">
        <v>1</v>
      </c>
      <c r="D323" s="22">
        <v>0</v>
      </c>
      <c r="E323" s="25">
        <v>1949571039</v>
      </c>
      <c r="F323" s="25">
        <v>1887</v>
      </c>
      <c r="G323" s="25">
        <v>1033159</v>
      </c>
      <c r="H323" s="25">
        <v>714670297</v>
      </c>
      <c r="I323" s="25">
        <v>378733</v>
      </c>
      <c r="J323" s="28">
        <v>1.0069999999999999</v>
      </c>
      <c r="K323" s="25">
        <v>2335</v>
      </c>
      <c r="L323" s="25">
        <v>2263</v>
      </c>
      <c r="M323" s="25">
        <v>2335</v>
      </c>
      <c r="N323" s="28">
        <v>1.091</v>
      </c>
      <c r="O323" s="28">
        <v>1.234</v>
      </c>
      <c r="P323" s="29">
        <v>11137.88</v>
      </c>
      <c r="Q323" s="30">
        <v>1.409E-2</v>
      </c>
      <c r="R323" s="29">
        <v>14557.21</v>
      </c>
      <c r="S323" s="29">
        <v>0</v>
      </c>
      <c r="T323" s="28">
        <v>0.41199999999999998</v>
      </c>
      <c r="U323" s="29">
        <v>4588.8</v>
      </c>
      <c r="V323" s="29">
        <v>4588.8</v>
      </c>
      <c r="W323" s="25">
        <v>10714848</v>
      </c>
      <c r="X323" s="25">
        <v>10609213</v>
      </c>
      <c r="Y323" s="25">
        <v>212184</v>
      </c>
      <c r="Z323" s="25">
        <v>212184</v>
      </c>
      <c r="AA323" s="25">
        <v>5244317</v>
      </c>
      <c r="AB323" s="25">
        <v>0</v>
      </c>
      <c r="AC323" s="25">
        <v>2203217</v>
      </c>
      <c r="AD323" s="25">
        <v>3538366</v>
      </c>
      <c r="AE323" s="25">
        <v>3395157</v>
      </c>
    </row>
    <row r="324" spans="1:31" x14ac:dyDescent="0.3">
      <c r="A324" s="24" t="s">
        <v>646</v>
      </c>
      <c r="B324" s="22" t="s">
        <v>647</v>
      </c>
      <c r="C324" s="22">
        <v>1</v>
      </c>
      <c r="D324" s="22">
        <v>0</v>
      </c>
      <c r="E324" s="25">
        <v>2248373666</v>
      </c>
      <c r="F324" s="25">
        <v>4171</v>
      </c>
      <c r="G324" s="25">
        <v>539049</v>
      </c>
      <c r="H324" s="25">
        <v>869463823</v>
      </c>
      <c r="I324" s="25">
        <v>208454</v>
      </c>
      <c r="J324" s="28">
        <v>0.55400000000000005</v>
      </c>
      <c r="K324" s="25">
        <v>5311</v>
      </c>
      <c r="L324" s="25">
        <v>5175</v>
      </c>
      <c r="M324" s="25">
        <v>5311</v>
      </c>
      <c r="N324" s="28">
        <v>1.091</v>
      </c>
      <c r="O324" s="28">
        <v>1.569</v>
      </c>
      <c r="P324" s="29">
        <v>14161.54</v>
      </c>
      <c r="Q324" s="30">
        <v>9.1000000000000004E-3</v>
      </c>
      <c r="R324" s="29">
        <v>4905.34</v>
      </c>
      <c r="S324" s="29">
        <v>9256.2000000000007</v>
      </c>
      <c r="T324" s="28">
        <v>0.71599999999999997</v>
      </c>
      <c r="U324" s="29">
        <v>10139.66</v>
      </c>
      <c r="V324" s="29">
        <v>10139.66</v>
      </c>
      <c r="W324" s="25">
        <v>53851735</v>
      </c>
      <c r="X324" s="25">
        <v>51335690</v>
      </c>
      <c r="Y324" s="25">
        <v>1026713</v>
      </c>
      <c r="Z324" s="25">
        <v>2516045</v>
      </c>
      <c r="AA324" s="25">
        <v>15829933</v>
      </c>
      <c r="AB324" s="25">
        <v>0</v>
      </c>
      <c r="AC324" s="25">
        <v>4581289</v>
      </c>
      <c r="AD324" s="25">
        <v>7357550</v>
      </c>
      <c r="AE324" s="25">
        <v>7059766</v>
      </c>
    </row>
    <row r="325" spans="1:31" x14ac:dyDescent="0.3">
      <c r="A325" s="24" t="s">
        <v>648</v>
      </c>
      <c r="B325" s="22" t="s">
        <v>649</v>
      </c>
      <c r="C325" s="22">
        <v>1</v>
      </c>
      <c r="D325" s="22">
        <v>0</v>
      </c>
      <c r="E325" s="25">
        <v>803133039</v>
      </c>
      <c r="F325" s="25">
        <v>1245</v>
      </c>
      <c r="G325" s="25">
        <v>645086</v>
      </c>
      <c r="H325" s="25">
        <v>277062578</v>
      </c>
      <c r="I325" s="25">
        <v>222540</v>
      </c>
      <c r="J325" s="28">
        <v>0.59199999999999997</v>
      </c>
      <c r="K325" s="25">
        <v>1575</v>
      </c>
      <c r="L325" s="25">
        <v>1595</v>
      </c>
      <c r="M325" s="25">
        <v>1585</v>
      </c>
      <c r="N325" s="28">
        <v>1.091</v>
      </c>
      <c r="O325" s="28">
        <v>1.45</v>
      </c>
      <c r="P325" s="29">
        <v>13087.46</v>
      </c>
      <c r="Q325" s="30">
        <v>9.1000000000000004E-3</v>
      </c>
      <c r="R325" s="29">
        <v>5870.28</v>
      </c>
      <c r="S325" s="29">
        <v>7217.18</v>
      </c>
      <c r="T325" s="28">
        <v>0.64800000000000002</v>
      </c>
      <c r="U325" s="29">
        <v>8480.67</v>
      </c>
      <c r="V325" s="29">
        <v>8480.67</v>
      </c>
      <c r="W325" s="25">
        <v>13441862</v>
      </c>
      <c r="X325" s="25">
        <v>14376299</v>
      </c>
      <c r="Y325" s="25">
        <v>287525</v>
      </c>
      <c r="Z325" s="25">
        <v>287525</v>
      </c>
      <c r="AA325" s="25">
        <v>7718755</v>
      </c>
      <c r="AB325" s="25">
        <v>0</v>
      </c>
      <c r="AC325" s="25">
        <v>1762703</v>
      </c>
      <c r="AD325" s="25">
        <v>2830901</v>
      </c>
      <c r="AE325" s="25">
        <v>2716325</v>
      </c>
    </row>
    <row r="326" spans="1:31" x14ac:dyDescent="0.3">
      <c r="A326" s="24" t="s">
        <v>650</v>
      </c>
      <c r="B326" s="22" t="s">
        <v>651</v>
      </c>
      <c r="C326" s="22">
        <v>1</v>
      </c>
      <c r="D326" s="22">
        <v>0</v>
      </c>
      <c r="E326" s="25">
        <v>2387187723</v>
      </c>
      <c r="F326" s="25">
        <v>3201</v>
      </c>
      <c r="G326" s="25">
        <v>745763</v>
      </c>
      <c r="H326" s="25">
        <v>775118924</v>
      </c>
      <c r="I326" s="25">
        <v>242148</v>
      </c>
      <c r="J326" s="28">
        <v>0.64400000000000002</v>
      </c>
      <c r="K326" s="25">
        <v>3849</v>
      </c>
      <c r="L326" s="25">
        <v>3926</v>
      </c>
      <c r="M326" s="25">
        <v>3888</v>
      </c>
      <c r="N326" s="28">
        <v>1.091</v>
      </c>
      <c r="O326" s="28">
        <v>1.351</v>
      </c>
      <c r="P326" s="29">
        <v>12193.9</v>
      </c>
      <c r="Q326" s="30">
        <v>9.1000000000000004E-3</v>
      </c>
      <c r="R326" s="29">
        <v>6786.44</v>
      </c>
      <c r="S326" s="29">
        <v>5407.46</v>
      </c>
      <c r="T326" s="28">
        <v>0.57899999999999996</v>
      </c>
      <c r="U326" s="29">
        <v>7060.26</v>
      </c>
      <c r="V326" s="29">
        <v>7060.26</v>
      </c>
      <c r="W326" s="25">
        <v>27450291</v>
      </c>
      <c r="X326" s="25">
        <v>24998294</v>
      </c>
      <c r="Y326" s="25">
        <v>499965</v>
      </c>
      <c r="Z326" s="25">
        <v>2451997</v>
      </c>
      <c r="AA326" s="25">
        <v>11301268</v>
      </c>
      <c r="AB326" s="25">
        <v>0</v>
      </c>
      <c r="AC326" s="25">
        <v>2414987</v>
      </c>
      <c r="AD326" s="25">
        <v>3878469</v>
      </c>
      <c r="AE326" s="25">
        <v>3721494</v>
      </c>
    </row>
    <row r="327" spans="1:31" x14ac:dyDescent="0.3">
      <c r="A327" s="24" t="s">
        <v>652</v>
      </c>
      <c r="B327" s="22" t="s">
        <v>653</v>
      </c>
      <c r="C327" s="22">
        <v>1</v>
      </c>
      <c r="D327" s="22">
        <v>0</v>
      </c>
      <c r="E327" s="25">
        <v>2048026116</v>
      </c>
      <c r="F327" s="25">
        <v>6695</v>
      </c>
      <c r="G327" s="25">
        <v>305903</v>
      </c>
      <c r="H327" s="25">
        <v>862731670</v>
      </c>
      <c r="I327" s="25">
        <v>128862</v>
      </c>
      <c r="J327" s="28">
        <v>0.34200000000000003</v>
      </c>
      <c r="K327" s="25">
        <v>8359</v>
      </c>
      <c r="L327" s="25">
        <v>8488</v>
      </c>
      <c r="M327" s="25">
        <v>8424</v>
      </c>
      <c r="N327" s="28">
        <v>1.091</v>
      </c>
      <c r="O327" s="28">
        <v>1.7310000000000001</v>
      </c>
      <c r="P327" s="29">
        <v>15623.72</v>
      </c>
      <c r="Q327" s="30">
        <v>9.1000000000000004E-3</v>
      </c>
      <c r="R327" s="29">
        <v>2783.71</v>
      </c>
      <c r="S327" s="29">
        <v>12840.01</v>
      </c>
      <c r="T327" s="28">
        <v>0.93</v>
      </c>
      <c r="U327" s="29">
        <v>14530.05</v>
      </c>
      <c r="V327" s="29">
        <v>14530.05</v>
      </c>
      <c r="W327" s="25">
        <v>122401142</v>
      </c>
      <c r="X327" s="25">
        <v>116263870</v>
      </c>
      <c r="Y327" s="25">
        <v>2325277</v>
      </c>
      <c r="Z327" s="25">
        <v>6137272</v>
      </c>
      <c r="AA327" s="25">
        <v>36241187</v>
      </c>
      <c r="AB327" s="25">
        <v>0</v>
      </c>
      <c r="AC327" s="25">
        <v>9352810</v>
      </c>
      <c r="AD327" s="25">
        <v>15020612</v>
      </c>
      <c r="AE327" s="25">
        <v>14412680</v>
      </c>
    </row>
    <row r="328" spans="1:31" x14ac:dyDescent="0.3">
      <c r="A328" s="24" t="s">
        <v>654</v>
      </c>
      <c r="B328" s="22" t="s">
        <v>655</v>
      </c>
      <c r="C328" s="22">
        <v>1</v>
      </c>
      <c r="D328" s="22">
        <v>0</v>
      </c>
      <c r="E328" s="25">
        <v>2162969064</v>
      </c>
      <c r="F328" s="25">
        <v>3143</v>
      </c>
      <c r="G328" s="25">
        <v>688186</v>
      </c>
      <c r="H328" s="25">
        <v>792498339</v>
      </c>
      <c r="I328" s="25">
        <v>252147</v>
      </c>
      <c r="J328" s="28">
        <v>0.67</v>
      </c>
      <c r="K328" s="25">
        <v>3839</v>
      </c>
      <c r="L328" s="25">
        <v>3902</v>
      </c>
      <c r="M328" s="25">
        <v>3871</v>
      </c>
      <c r="N328" s="28">
        <v>1.091</v>
      </c>
      <c r="O328" s="28">
        <v>1.43</v>
      </c>
      <c r="P328" s="29">
        <v>12906.95</v>
      </c>
      <c r="Q328" s="30">
        <v>9.3799999999999994E-3</v>
      </c>
      <c r="R328" s="29">
        <v>6455.18</v>
      </c>
      <c r="S328" s="29">
        <v>6451.77</v>
      </c>
      <c r="T328" s="28">
        <v>0.57699999999999996</v>
      </c>
      <c r="U328" s="29">
        <v>7447.31</v>
      </c>
      <c r="V328" s="29">
        <v>7447.31</v>
      </c>
      <c r="W328" s="25">
        <v>28828538</v>
      </c>
      <c r="X328" s="25">
        <v>31815825</v>
      </c>
      <c r="Y328" s="25">
        <v>636316</v>
      </c>
      <c r="Z328" s="25">
        <v>636316</v>
      </c>
      <c r="AA328" s="25">
        <v>12167903</v>
      </c>
      <c r="AB328" s="25">
        <v>0</v>
      </c>
      <c r="AC328" s="25">
        <v>4227397</v>
      </c>
      <c r="AD328" s="25">
        <v>6789199</v>
      </c>
      <c r="AE328" s="25">
        <v>6514418</v>
      </c>
    </row>
    <row r="329" spans="1:31" x14ac:dyDescent="0.3">
      <c r="A329" s="24" t="s">
        <v>656</v>
      </c>
      <c r="B329" s="22" t="s">
        <v>657</v>
      </c>
      <c r="C329" s="22">
        <v>1</v>
      </c>
      <c r="D329" s="22">
        <v>0</v>
      </c>
      <c r="E329" s="25">
        <v>2011771507</v>
      </c>
      <c r="F329" s="25">
        <v>2887</v>
      </c>
      <c r="G329" s="25">
        <v>696838</v>
      </c>
      <c r="H329" s="25">
        <v>762002478</v>
      </c>
      <c r="I329" s="25">
        <v>263942</v>
      </c>
      <c r="J329" s="28">
        <v>0.70199999999999996</v>
      </c>
      <c r="K329" s="25">
        <v>3449</v>
      </c>
      <c r="L329" s="25">
        <v>3408</v>
      </c>
      <c r="M329" s="25">
        <v>3449</v>
      </c>
      <c r="N329" s="28">
        <v>1.091</v>
      </c>
      <c r="O329" s="28">
        <v>1.1599999999999999</v>
      </c>
      <c r="P329" s="29">
        <v>10469.969999999999</v>
      </c>
      <c r="Q329" s="30">
        <v>9.8200000000000006E-3</v>
      </c>
      <c r="R329" s="29">
        <v>6842.94</v>
      </c>
      <c r="S329" s="29">
        <v>3627.03</v>
      </c>
      <c r="T329" s="28">
        <v>0.57199999999999995</v>
      </c>
      <c r="U329" s="29">
        <v>5988.82</v>
      </c>
      <c r="V329" s="29">
        <v>5988.82</v>
      </c>
      <c r="W329" s="25">
        <v>20655441</v>
      </c>
      <c r="X329" s="25">
        <v>19865328</v>
      </c>
      <c r="Y329" s="25">
        <v>397306</v>
      </c>
      <c r="Z329" s="25">
        <v>790113</v>
      </c>
      <c r="AA329" s="25">
        <v>7915890</v>
      </c>
      <c r="AB329" s="25">
        <v>0</v>
      </c>
      <c r="AC329" s="25">
        <v>1850865</v>
      </c>
      <c r="AD329" s="25">
        <v>2972489</v>
      </c>
      <c r="AE329" s="25">
        <v>2852182</v>
      </c>
    </row>
    <row r="330" spans="1:31" x14ac:dyDescent="0.3">
      <c r="A330" s="24" t="s">
        <v>658</v>
      </c>
      <c r="B330" s="22" t="s">
        <v>659</v>
      </c>
      <c r="C330" s="22">
        <v>1</v>
      </c>
      <c r="D330" s="22">
        <v>0</v>
      </c>
      <c r="E330" s="25">
        <v>590036635</v>
      </c>
      <c r="F330" s="25">
        <v>1103</v>
      </c>
      <c r="G330" s="25">
        <v>534938</v>
      </c>
      <c r="H330" s="25">
        <v>258459626</v>
      </c>
      <c r="I330" s="25">
        <v>234324</v>
      </c>
      <c r="J330" s="28">
        <v>0.623</v>
      </c>
      <c r="K330" s="25">
        <v>1363</v>
      </c>
      <c r="L330" s="25">
        <v>1360</v>
      </c>
      <c r="M330" s="25">
        <v>1363</v>
      </c>
      <c r="N330" s="28">
        <v>1.091</v>
      </c>
      <c r="O330" s="28">
        <v>1.575</v>
      </c>
      <c r="P330" s="29">
        <v>14215.69</v>
      </c>
      <c r="Q330" s="30">
        <v>9.1000000000000004E-3</v>
      </c>
      <c r="R330" s="29">
        <v>4867.93</v>
      </c>
      <c r="S330" s="29">
        <v>9347.76</v>
      </c>
      <c r="T330" s="28">
        <v>0.68400000000000005</v>
      </c>
      <c r="U330" s="29">
        <v>9723.5300000000007</v>
      </c>
      <c r="V330" s="29">
        <v>9723.5300000000007</v>
      </c>
      <c r="W330" s="25">
        <v>13253172</v>
      </c>
      <c r="X330" s="25">
        <v>13161182</v>
      </c>
      <c r="Y330" s="25">
        <v>263223</v>
      </c>
      <c r="Z330" s="25">
        <v>263223</v>
      </c>
      <c r="AA330" s="25">
        <v>5540322</v>
      </c>
      <c r="AB330" s="25">
        <v>0</v>
      </c>
      <c r="AC330" s="25">
        <v>1093872</v>
      </c>
      <c r="AD330" s="25">
        <v>1756758</v>
      </c>
      <c r="AE330" s="25">
        <v>1685656</v>
      </c>
    </row>
    <row r="331" spans="1:31" x14ac:dyDescent="0.3">
      <c r="A331" s="24" t="s">
        <v>660</v>
      </c>
      <c r="B331" s="22" t="s">
        <v>661</v>
      </c>
      <c r="C331" s="22">
        <v>1</v>
      </c>
      <c r="D331" s="22">
        <v>0</v>
      </c>
      <c r="E331" s="25">
        <v>397296943</v>
      </c>
      <c r="F331" s="25">
        <v>635</v>
      </c>
      <c r="G331" s="25">
        <v>625664</v>
      </c>
      <c r="H331" s="25">
        <v>121780123</v>
      </c>
      <c r="I331" s="25">
        <v>191779</v>
      </c>
      <c r="J331" s="28">
        <v>0.51</v>
      </c>
      <c r="K331" s="25">
        <v>801</v>
      </c>
      <c r="L331" s="25">
        <v>788</v>
      </c>
      <c r="M331" s="25">
        <v>801</v>
      </c>
      <c r="N331" s="28">
        <v>1.091</v>
      </c>
      <c r="O331" s="28">
        <v>1.7110000000000001</v>
      </c>
      <c r="P331" s="29">
        <v>15443.21</v>
      </c>
      <c r="Q331" s="30">
        <v>9.1000000000000004E-3</v>
      </c>
      <c r="R331" s="29">
        <v>5693.54</v>
      </c>
      <c r="S331" s="29">
        <v>9749.67</v>
      </c>
      <c r="T331" s="28">
        <v>0.70499999999999996</v>
      </c>
      <c r="U331" s="29">
        <v>10887.46</v>
      </c>
      <c r="V331" s="29">
        <v>10887.46</v>
      </c>
      <c r="W331" s="25">
        <v>8720856</v>
      </c>
      <c r="X331" s="25">
        <v>8733561</v>
      </c>
      <c r="Y331" s="25">
        <v>174671</v>
      </c>
      <c r="Z331" s="25">
        <v>174671</v>
      </c>
      <c r="AA331" s="25">
        <v>2183109</v>
      </c>
      <c r="AB331" s="25">
        <v>0</v>
      </c>
      <c r="AC331" s="25">
        <v>621249</v>
      </c>
      <c r="AD331" s="25">
        <v>997725</v>
      </c>
      <c r="AE331" s="25">
        <v>957344</v>
      </c>
    </row>
    <row r="332" spans="1:31" x14ac:dyDescent="0.3">
      <c r="A332" s="24" t="s">
        <v>662</v>
      </c>
      <c r="B332" s="22" t="s">
        <v>663</v>
      </c>
      <c r="C332" s="22">
        <v>1</v>
      </c>
      <c r="D332" s="22">
        <v>0</v>
      </c>
      <c r="E332" s="25">
        <v>690691920</v>
      </c>
      <c r="F332" s="25">
        <v>969</v>
      </c>
      <c r="G332" s="25">
        <v>712788</v>
      </c>
      <c r="H332" s="25">
        <v>271994406</v>
      </c>
      <c r="I332" s="25">
        <v>280695</v>
      </c>
      <c r="J332" s="28">
        <v>0.746</v>
      </c>
      <c r="K332" s="25">
        <v>1194</v>
      </c>
      <c r="L332" s="25">
        <v>1202</v>
      </c>
      <c r="M332" s="25">
        <v>1198</v>
      </c>
      <c r="N332" s="28">
        <v>1.091</v>
      </c>
      <c r="O332" s="28">
        <v>1.57</v>
      </c>
      <c r="P332" s="29">
        <v>14170.56</v>
      </c>
      <c r="Q332" s="30">
        <v>1.044E-2</v>
      </c>
      <c r="R332" s="29">
        <v>7441.5</v>
      </c>
      <c r="S332" s="29">
        <v>6729.06</v>
      </c>
      <c r="T332" s="28">
        <v>0.56599999999999995</v>
      </c>
      <c r="U332" s="29">
        <v>8020.53</v>
      </c>
      <c r="V332" s="29">
        <v>8020.53</v>
      </c>
      <c r="W332" s="25">
        <v>9608595</v>
      </c>
      <c r="X332" s="25">
        <v>10554763</v>
      </c>
      <c r="Y332" s="25">
        <v>211095</v>
      </c>
      <c r="Z332" s="25">
        <v>211095</v>
      </c>
      <c r="AA332" s="25">
        <v>5091814</v>
      </c>
      <c r="AB332" s="25">
        <v>0</v>
      </c>
      <c r="AC332" s="25">
        <v>1338235</v>
      </c>
      <c r="AD332" s="25">
        <v>2149205</v>
      </c>
      <c r="AE332" s="25">
        <v>2062220</v>
      </c>
    </row>
    <row r="333" spans="1:31" x14ac:dyDescent="0.3">
      <c r="A333" s="24" t="s">
        <v>664</v>
      </c>
      <c r="B333" s="22" t="s">
        <v>665</v>
      </c>
      <c r="C333" s="22">
        <v>1</v>
      </c>
      <c r="D333" s="22">
        <v>0</v>
      </c>
      <c r="E333" s="25">
        <v>779376506</v>
      </c>
      <c r="F333" s="25">
        <v>1091</v>
      </c>
      <c r="G333" s="25">
        <v>714368</v>
      </c>
      <c r="H333" s="25">
        <v>297592616</v>
      </c>
      <c r="I333" s="25">
        <v>272770</v>
      </c>
      <c r="J333" s="28">
        <v>0.72499999999999998</v>
      </c>
      <c r="K333" s="25">
        <v>1289</v>
      </c>
      <c r="L333" s="25">
        <v>1305</v>
      </c>
      <c r="M333" s="25">
        <v>1297</v>
      </c>
      <c r="N333" s="28">
        <v>1</v>
      </c>
      <c r="O333" s="28">
        <v>1.8879999999999999</v>
      </c>
      <c r="P333" s="29">
        <v>15619.42</v>
      </c>
      <c r="Q333" s="30">
        <v>1.0149999999999999E-2</v>
      </c>
      <c r="R333" s="29">
        <v>7250.83</v>
      </c>
      <c r="S333" s="29">
        <v>8368.59</v>
      </c>
      <c r="T333" s="28">
        <v>0.60399999999999998</v>
      </c>
      <c r="U333" s="29">
        <v>9434.1200000000008</v>
      </c>
      <c r="V333" s="29">
        <v>9434.1200000000008</v>
      </c>
      <c r="W333" s="25">
        <v>12236054</v>
      </c>
      <c r="X333" s="25">
        <v>13231460</v>
      </c>
      <c r="Y333" s="25">
        <v>264629</v>
      </c>
      <c r="Z333" s="25">
        <v>264629</v>
      </c>
      <c r="AA333" s="25">
        <v>4690500</v>
      </c>
      <c r="AB333" s="25">
        <v>1966</v>
      </c>
      <c r="AC333" s="25">
        <v>1445494</v>
      </c>
      <c r="AD333" s="25">
        <v>2321463</v>
      </c>
      <c r="AE333" s="25">
        <v>2227506</v>
      </c>
    </row>
    <row r="334" spans="1:31" x14ac:dyDescent="0.3">
      <c r="A334" s="24" t="s">
        <v>666</v>
      </c>
      <c r="B334" s="22" t="s">
        <v>667</v>
      </c>
      <c r="C334" s="22">
        <v>1</v>
      </c>
      <c r="D334" s="22">
        <v>0</v>
      </c>
      <c r="E334" s="25">
        <v>872848453</v>
      </c>
      <c r="F334" s="25">
        <v>1903</v>
      </c>
      <c r="G334" s="25">
        <v>458669</v>
      </c>
      <c r="H334" s="25">
        <v>317204758</v>
      </c>
      <c r="I334" s="25">
        <v>166686</v>
      </c>
      <c r="J334" s="28">
        <v>0.443</v>
      </c>
      <c r="K334" s="25">
        <v>2287</v>
      </c>
      <c r="L334" s="25">
        <v>2311</v>
      </c>
      <c r="M334" s="25">
        <v>2299</v>
      </c>
      <c r="N334" s="28">
        <v>1</v>
      </c>
      <c r="O334" s="28">
        <v>1.8089999999999999</v>
      </c>
      <c r="P334" s="29">
        <v>14965.85</v>
      </c>
      <c r="Q334" s="30">
        <v>9.1000000000000004E-3</v>
      </c>
      <c r="R334" s="29">
        <v>4173.88</v>
      </c>
      <c r="S334" s="29">
        <v>10791.97</v>
      </c>
      <c r="T334" s="28">
        <v>0.85</v>
      </c>
      <c r="U334" s="29">
        <v>12720.97</v>
      </c>
      <c r="V334" s="29">
        <v>12720.97</v>
      </c>
      <c r="W334" s="25">
        <v>29245511</v>
      </c>
      <c r="X334" s="25">
        <v>28637218</v>
      </c>
      <c r="Y334" s="25">
        <v>572744</v>
      </c>
      <c r="Z334" s="25">
        <v>608293</v>
      </c>
      <c r="AA334" s="25">
        <v>11319479</v>
      </c>
      <c r="AB334" s="25">
        <v>0</v>
      </c>
      <c r="AC334" s="25">
        <v>3011250</v>
      </c>
      <c r="AD334" s="25">
        <v>4836067</v>
      </c>
      <c r="AE334" s="25">
        <v>4640336</v>
      </c>
    </row>
    <row r="335" spans="1:31" x14ac:dyDescent="0.3">
      <c r="A335" s="24" t="s">
        <v>668</v>
      </c>
      <c r="B335" s="22" t="s">
        <v>669</v>
      </c>
      <c r="C335" s="22">
        <v>1</v>
      </c>
      <c r="D335" s="22">
        <v>0</v>
      </c>
      <c r="E335" s="25">
        <v>756445377</v>
      </c>
      <c r="F335" s="25">
        <v>1201</v>
      </c>
      <c r="G335" s="25">
        <v>629846</v>
      </c>
      <c r="H335" s="25">
        <v>376338255</v>
      </c>
      <c r="I335" s="25">
        <v>313354</v>
      </c>
      <c r="J335" s="28">
        <v>0.83299999999999996</v>
      </c>
      <c r="K335" s="25">
        <v>1376</v>
      </c>
      <c r="L335" s="25">
        <v>1381</v>
      </c>
      <c r="M335" s="25">
        <v>1379</v>
      </c>
      <c r="N335" s="28">
        <v>1</v>
      </c>
      <c r="O335" s="28">
        <v>1.242</v>
      </c>
      <c r="P335" s="29">
        <v>10275.06</v>
      </c>
      <c r="Q335" s="30">
        <v>1.166E-2</v>
      </c>
      <c r="R335" s="29">
        <v>7344</v>
      </c>
      <c r="S335" s="29">
        <v>2931.06</v>
      </c>
      <c r="T335" s="28">
        <v>0.53200000000000003</v>
      </c>
      <c r="U335" s="29">
        <v>5466.33</v>
      </c>
      <c r="V335" s="29">
        <v>5466.33</v>
      </c>
      <c r="W335" s="25">
        <v>7538070</v>
      </c>
      <c r="X335" s="25">
        <v>7393546</v>
      </c>
      <c r="Y335" s="25">
        <v>147870</v>
      </c>
      <c r="Z335" s="25">
        <v>147870</v>
      </c>
      <c r="AA335" s="25">
        <v>3732286</v>
      </c>
      <c r="AB335" s="25">
        <v>0</v>
      </c>
      <c r="AC335" s="25">
        <v>1155238</v>
      </c>
      <c r="AD335" s="25">
        <v>1855312</v>
      </c>
      <c r="AE335" s="25">
        <v>1780221</v>
      </c>
    </row>
    <row r="336" spans="1:31" x14ac:dyDescent="0.3">
      <c r="A336" s="24" t="s">
        <v>670</v>
      </c>
      <c r="B336" s="22" t="s">
        <v>671</v>
      </c>
      <c r="C336" s="22">
        <v>1</v>
      </c>
      <c r="D336" s="22">
        <v>0</v>
      </c>
      <c r="E336" s="25">
        <v>1701766269</v>
      </c>
      <c r="F336" s="25">
        <v>2595</v>
      </c>
      <c r="G336" s="25">
        <v>655786</v>
      </c>
      <c r="H336" s="25">
        <v>796070939</v>
      </c>
      <c r="I336" s="25">
        <v>306771</v>
      </c>
      <c r="J336" s="28">
        <v>0.81599999999999995</v>
      </c>
      <c r="K336" s="25">
        <v>2810</v>
      </c>
      <c r="L336" s="25">
        <v>2957</v>
      </c>
      <c r="M336" s="25">
        <v>2884</v>
      </c>
      <c r="N336" s="28">
        <v>1</v>
      </c>
      <c r="O336" s="28">
        <v>1.1850000000000001</v>
      </c>
      <c r="P336" s="29">
        <v>9803.5</v>
      </c>
      <c r="Q336" s="30">
        <v>1.142E-2</v>
      </c>
      <c r="R336" s="29">
        <v>7489.07</v>
      </c>
      <c r="S336" s="29">
        <v>2314.4299999999998</v>
      </c>
      <c r="T336" s="28">
        <v>0.52</v>
      </c>
      <c r="U336" s="29">
        <v>5097.82</v>
      </c>
      <c r="V336" s="29">
        <v>5097.82</v>
      </c>
      <c r="W336" s="25">
        <v>14702113</v>
      </c>
      <c r="X336" s="25">
        <v>14451382</v>
      </c>
      <c r="Y336" s="25">
        <v>289027</v>
      </c>
      <c r="Z336" s="25">
        <v>289027</v>
      </c>
      <c r="AA336" s="25">
        <v>5011145</v>
      </c>
      <c r="AB336" s="25">
        <v>0</v>
      </c>
      <c r="AC336" s="25">
        <v>1227158</v>
      </c>
      <c r="AD336" s="25">
        <v>1970815</v>
      </c>
      <c r="AE336" s="25">
        <v>1891050</v>
      </c>
    </row>
    <row r="337" spans="1:31" x14ac:dyDescent="0.3">
      <c r="A337" s="24" t="s">
        <v>672</v>
      </c>
      <c r="B337" s="22" t="s">
        <v>673</v>
      </c>
      <c r="C337" s="22">
        <v>1</v>
      </c>
      <c r="D337" s="22">
        <v>0</v>
      </c>
      <c r="E337" s="25">
        <v>416667761</v>
      </c>
      <c r="F337" s="25">
        <v>591</v>
      </c>
      <c r="G337" s="25">
        <v>705021</v>
      </c>
      <c r="H337" s="25">
        <v>137829285</v>
      </c>
      <c r="I337" s="25">
        <v>233213</v>
      </c>
      <c r="J337" s="28">
        <v>0.62</v>
      </c>
      <c r="K337" s="25">
        <v>634</v>
      </c>
      <c r="L337" s="25">
        <v>690</v>
      </c>
      <c r="M337" s="25">
        <v>662</v>
      </c>
      <c r="N337" s="28">
        <v>1</v>
      </c>
      <c r="O337" s="28">
        <v>1.4259999999999999</v>
      </c>
      <c r="P337" s="29">
        <v>11797.29</v>
      </c>
      <c r="Q337" s="30">
        <v>9.1000000000000004E-3</v>
      </c>
      <c r="R337" s="29">
        <v>6415.69</v>
      </c>
      <c r="S337" s="29">
        <v>5381.6</v>
      </c>
      <c r="T337" s="28">
        <v>0.57799999999999996</v>
      </c>
      <c r="U337" s="29">
        <v>6818.83</v>
      </c>
      <c r="V337" s="29">
        <v>6818.83</v>
      </c>
      <c r="W337" s="25">
        <v>4514066</v>
      </c>
      <c r="X337" s="25">
        <v>4190777</v>
      </c>
      <c r="Y337" s="25">
        <v>83815</v>
      </c>
      <c r="Z337" s="25">
        <v>323289</v>
      </c>
      <c r="AA337" s="25">
        <v>1481805</v>
      </c>
      <c r="AB337" s="25">
        <v>0</v>
      </c>
      <c r="AC337" s="25">
        <v>616776</v>
      </c>
      <c r="AD337" s="25">
        <v>990542</v>
      </c>
      <c r="AE337" s="25">
        <v>950451</v>
      </c>
    </row>
    <row r="338" spans="1:31" x14ac:dyDescent="0.3">
      <c r="A338" s="24" t="s">
        <v>674</v>
      </c>
      <c r="B338" s="22" t="s">
        <v>675</v>
      </c>
      <c r="C338" s="22">
        <v>1</v>
      </c>
      <c r="D338" s="22">
        <v>0</v>
      </c>
      <c r="E338" s="25">
        <v>473900399</v>
      </c>
      <c r="F338" s="25">
        <v>937</v>
      </c>
      <c r="G338" s="25">
        <v>505763</v>
      </c>
      <c r="H338" s="25">
        <v>195363392</v>
      </c>
      <c r="I338" s="25">
        <v>208498</v>
      </c>
      <c r="J338" s="28">
        <v>0.55400000000000005</v>
      </c>
      <c r="K338" s="25">
        <v>1083</v>
      </c>
      <c r="L338" s="25">
        <v>1119</v>
      </c>
      <c r="M338" s="25">
        <v>1101</v>
      </c>
      <c r="N338" s="28">
        <v>1</v>
      </c>
      <c r="O338" s="28">
        <v>1.39</v>
      </c>
      <c r="P338" s="29">
        <v>11499.47</v>
      </c>
      <c r="Q338" s="30">
        <v>9.1000000000000004E-3</v>
      </c>
      <c r="R338" s="29">
        <v>4602.4399999999996</v>
      </c>
      <c r="S338" s="29">
        <v>6897.03</v>
      </c>
      <c r="T338" s="28">
        <v>0.70899999999999996</v>
      </c>
      <c r="U338" s="29">
        <v>8153.12</v>
      </c>
      <c r="V338" s="29">
        <v>8153.12</v>
      </c>
      <c r="W338" s="25">
        <v>8976586</v>
      </c>
      <c r="X338" s="25">
        <v>9433017</v>
      </c>
      <c r="Y338" s="25">
        <v>188660</v>
      </c>
      <c r="Z338" s="25">
        <v>188660</v>
      </c>
      <c r="AA338" s="25">
        <v>4480767</v>
      </c>
      <c r="AB338" s="25">
        <v>1984</v>
      </c>
      <c r="AC338" s="25">
        <v>935213</v>
      </c>
      <c r="AD338" s="25">
        <v>1501952</v>
      </c>
      <c r="AE338" s="25">
        <v>1441163</v>
      </c>
    </row>
    <row r="339" spans="1:31" x14ac:dyDescent="0.3">
      <c r="A339" s="24" t="s">
        <v>676</v>
      </c>
      <c r="B339" s="22" t="s">
        <v>677</v>
      </c>
      <c r="C339" s="22">
        <v>1</v>
      </c>
      <c r="D339" s="22">
        <v>0</v>
      </c>
      <c r="E339" s="25">
        <v>282186336</v>
      </c>
      <c r="F339" s="25">
        <v>387</v>
      </c>
      <c r="G339" s="25">
        <v>729163</v>
      </c>
      <c r="H339" s="25">
        <v>81941670</v>
      </c>
      <c r="I339" s="25">
        <v>211735</v>
      </c>
      <c r="J339" s="28">
        <v>0.56299999999999994</v>
      </c>
      <c r="K339" s="25">
        <v>463</v>
      </c>
      <c r="L339" s="25">
        <v>456</v>
      </c>
      <c r="M339" s="25">
        <v>463</v>
      </c>
      <c r="N339" s="28">
        <v>1</v>
      </c>
      <c r="O339" s="28">
        <v>1.8420000000000001</v>
      </c>
      <c r="P339" s="29">
        <v>15238.86</v>
      </c>
      <c r="Q339" s="30">
        <v>9.1000000000000004E-3</v>
      </c>
      <c r="R339" s="29">
        <v>6635.38</v>
      </c>
      <c r="S339" s="29">
        <v>8603.48</v>
      </c>
      <c r="T339" s="28">
        <v>0.61599999999999999</v>
      </c>
      <c r="U339" s="29">
        <v>9387.1299999999992</v>
      </c>
      <c r="V339" s="29">
        <v>9387.1299999999992</v>
      </c>
      <c r="W339" s="25">
        <v>4346242</v>
      </c>
      <c r="X339" s="25">
        <v>5327920</v>
      </c>
      <c r="Y339" s="25">
        <v>106558</v>
      </c>
      <c r="Z339" s="25">
        <v>106558</v>
      </c>
      <c r="AA339" s="25">
        <v>2016222</v>
      </c>
      <c r="AB339" s="25">
        <v>0</v>
      </c>
      <c r="AC339" s="25">
        <v>757375</v>
      </c>
      <c r="AD339" s="25">
        <v>1216344</v>
      </c>
      <c r="AE339" s="25">
        <v>1167114</v>
      </c>
    </row>
    <row r="340" spans="1:31" x14ac:dyDescent="0.3">
      <c r="A340" s="24" t="s">
        <v>678</v>
      </c>
      <c r="B340" s="22" t="s">
        <v>679</v>
      </c>
      <c r="C340" s="22">
        <v>1</v>
      </c>
      <c r="D340" s="22">
        <v>0</v>
      </c>
      <c r="E340" s="25">
        <v>1891941131</v>
      </c>
      <c r="F340" s="25">
        <v>5128</v>
      </c>
      <c r="G340" s="25">
        <v>368943</v>
      </c>
      <c r="H340" s="25">
        <v>798907420</v>
      </c>
      <c r="I340" s="25">
        <v>155793</v>
      </c>
      <c r="J340" s="28">
        <v>0.41399999999999998</v>
      </c>
      <c r="K340" s="25">
        <v>6508</v>
      </c>
      <c r="L340" s="25">
        <v>6473</v>
      </c>
      <c r="M340" s="25">
        <v>6508</v>
      </c>
      <c r="N340" s="28">
        <v>1</v>
      </c>
      <c r="O340" s="28">
        <v>1.5329999999999999</v>
      </c>
      <c r="P340" s="29">
        <v>12682.5</v>
      </c>
      <c r="Q340" s="30">
        <v>9.1000000000000004E-3</v>
      </c>
      <c r="R340" s="29">
        <v>3357.38</v>
      </c>
      <c r="S340" s="29">
        <v>9325.1200000000008</v>
      </c>
      <c r="T340" s="28">
        <v>0.93</v>
      </c>
      <c r="U340" s="29">
        <v>11794.72</v>
      </c>
      <c r="V340" s="29">
        <v>11794.72</v>
      </c>
      <c r="W340" s="25">
        <v>76760038</v>
      </c>
      <c r="X340" s="25">
        <v>71891079</v>
      </c>
      <c r="Y340" s="25">
        <v>1437821</v>
      </c>
      <c r="Z340" s="25">
        <v>4868959</v>
      </c>
      <c r="AA340" s="25">
        <v>22528259</v>
      </c>
      <c r="AB340" s="25">
        <v>0</v>
      </c>
      <c r="AC340" s="25">
        <v>6763399</v>
      </c>
      <c r="AD340" s="25">
        <v>10862018</v>
      </c>
      <c r="AE340" s="25">
        <v>10422397</v>
      </c>
    </row>
    <row r="341" spans="1:31" x14ac:dyDescent="0.3">
      <c r="A341" s="24" t="s">
        <v>680</v>
      </c>
      <c r="B341" s="22" t="s">
        <v>681</v>
      </c>
      <c r="C341" s="22">
        <v>1</v>
      </c>
      <c r="D341" s="22">
        <v>0</v>
      </c>
      <c r="E341" s="25">
        <v>334179525</v>
      </c>
      <c r="F341" s="25">
        <v>728</v>
      </c>
      <c r="G341" s="25">
        <v>459037</v>
      </c>
      <c r="H341" s="25">
        <v>141876901</v>
      </c>
      <c r="I341" s="25">
        <v>194885</v>
      </c>
      <c r="J341" s="28">
        <v>0.51800000000000002</v>
      </c>
      <c r="K341" s="25">
        <v>898</v>
      </c>
      <c r="L341" s="25">
        <v>893</v>
      </c>
      <c r="M341" s="25">
        <v>898</v>
      </c>
      <c r="N341" s="28">
        <v>1</v>
      </c>
      <c r="O341" s="28">
        <v>1.714</v>
      </c>
      <c r="P341" s="29">
        <v>14179.92</v>
      </c>
      <c r="Q341" s="30">
        <v>9.1000000000000004E-3</v>
      </c>
      <c r="R341" s="29">
        <v>4177.2299999999996</v>
      </c>
      <c r="S341" s="29">
        <v>10002.69</v>
      </c>
      <c r="T341" s="28">
        <v>0.76400000000000001</v>
      </c>
      <c r="U341" s="29">
        <v>10833.45</v>
      </c>
      <c r="V341" s="29">
        <v>10833.45</v>
      </c>
      <c r="W341" s="25">
        <v>9728439</v>
      </c>
      <c r="X341" s="25">
        <v>10262425</v>
      </c>
      <c r="Y341" s="25">
        <v>205248</v>
      </c>
      <c r="Z341" s="25">
        <v>205248</v>
      </c>
      <c r="AA341" s="25">
        <v>3876257</v>
      </c>
      <c r="AB341" s="25">
        <v>1983</v>
      </c>
      <c r="AC341" s="25">
        <v>962471</v>
      </c>
      <c r="AD341" s="25">
        <v>1545728</v>
      </c>
      <c r="AE341" s="25">
        <v>1483167</v>
      </c>
    </row>
    <row r="342" spans="1:31" x14ac:dyDescent="0.3">
      <c r="A342" s="24" t="s">
        <v>682</v>
      </c>
      <c r="B342" s="22" t="s">
        <v>683</v>
      </c>
      <c r="C342" s="22">
        <v>1</v>
      </c>
      <c r="D342" s="22">
        <v>0</v>
      </c>
      <c r="E342" s="25">
        <v>859840156</v>
      </c>
      <c r="F342" s="25">
        <v>1761</v>
      </c>
      <c r="G342" s="25">
        <v>488268</v>
      </c>
      <c r="H342" s="25">
        <v>351955725</v>
      </c>
      <c r="I342" s="25">
        <v>199861</v>
      </c>
      <c r="J342" s="28">
        <v>0.53100000000000003</v>
      </c>
      <c r="K342" s="25">
        <v>2080</v>
      </c>
      <c r="L342" s="25">
        <v>2023</v>
      </c>
      <c r="M342" s="25">
        <v>2080</v>
      </c>
      <c r="N342" s="28">
        <v>1</v>
      </c>
      <c r="O342" s="28">
        <v>1.492</v>
      </c>
      <c r="P342" s="29">
        <v>12343.31</v>
      </c>
      <c r="Q342" s="30">
        <v>9.1000000000000004E-3</v>
      </c>
      <c r="R342" s="29">
        <v>4443.2299999999996</v>
      </c>
      <c r="S342" s="29">
        <v>7900.08</v>
      </c>
      <c r="T342" s="28">
        <v>0.72699999999999998</v>
      </c>
      <c r="U342" s="29">
        <v>8973.58</v>
      </c>
      <c r="V342" s="29">
        <v>8973.58</v>
      </c>
      <c r="W342" s="25">
        <v>18665047</v>
      </c>
      <c r="X342" s="25">
        <v>17633216</v>
      </c>
      <c r="Y342" s="25">
        <v>352664</v>
      </c>
      <c r="Z342" s="25">
        <v>1031831</v>
      </c>
      <c r="AA342" s="25">
        <v>8288114</v>
      </c>
      <c r="AB342" s="25">
        <v>0</v>
      </c>
      <c r="AC342" s="25">
        <v>1544203</v>
      </c>
      <c r="AD342" s="25">
        <v>2479990</v>
      </c>
      <c r="AE342" s="25">
        <v>2379616</v>
      </c>
    </row>
    <row r="343" spans="1:31" x14ac:dyDescent="0.3">
      <c r="A343" s="24" t="s">
        <v>684</v>
      </c>
      <c r="B343" s="22" t="s">
        <v>685</v>
      </c>
      <c r="C343" s="22">
        <v>1</v>
      </c>
      <c r="D343" s="22">
        <v>0</v>
      </c>
      <c r="E343" s="25">
        <v>721078103</v>
      </c>
      <c r="F343" s="25">
        <v>1205</v>
      </c>
      <c r="G343" s="25">
        <v>598405</v>
      </c>
      <c r="H343" s="25">
        <v>289334651</v>
      </c>
      <c r="I343" s="25">
        <v>240111</v>
      </c>
      <c r="J343" s="28">
        <v>0.63800000000000001</v>
      </c>
      <c r="K343" s="25">
        <v>1401</v>
      </c>
      <c r="L343" s="25">
        <v>1434</v>
      </c>
      <c r="M343" s="25">
        <v>1418</v>
      </c>
      <c r="N343" s="28">
        <v>1</v>
      </c>
      <c r="O343" s="28">
        <v>1.6339999999999999</v>
      </c>
      <c r="P343" s="29">
        <v>13518.08</v>
      </c>
      <c r="Q343" s="30">
        <v>9.1000000000000004E-3</v>
      </c>
      <c r="R343" s="29">
        <v>5445.48</v>
      </c>
      <c r="S343" s="29">
        <v>8072.6</v>
      </c>
      <c r="T343" s="28">
        <v>0.621</v>
      </c>
      <c r="U343" s="29">
        <v>8394.7199999999993</v>
      </c>
      <c r="V343" s="29">
        <v>8394.7199999999993</v>
      </c>
      <c r="W343" s="25">
        <v>11903713</v>
      </c>
      <c r="X343" s="25">
        <v>12803974</v>
      </c>
      <c r="Y343" s="25">
        <v>256079</v>
      </c>
      <c r="Z343" s="25">
        <v>256079</v>
      </c>
      <c r="AA343" s="25">
        <v>6394649</v>
      </c>
      <c r="AB343" s="25">
        <v>0</v>
      </c>
      <c r="AC343" s="25">
        <v>1212161</v>
      </c>
      <c r="AD343" s="25">
        <v>1946730</v>
      </c>
      <c r="AE343" s="25">
        <v>1867940</v>
      </c>
    </row>
    <row r="344" spans="1:31" x14ac:dyDescent="0.3">
      <c r="A344" s="24" t="s">
        <v>686</v>
      </c>
      <c r="B344" s="22" t="s">
        <v>687</v>
      </c>
      <c r="C344" s="22">
        <v>1</v>
      </c>
      <c r="D344" s="22">
        <v>0</v>
      </c>
      <c r="E344" s="25">
        <v>2203962740</v>
      </c>
      <c r="F344" s="25">
        <v>9989</v>
      </c>
      <c r="G344" s="25">
        <v>220638</v>
      </c>
      <c r="H344" s="25">
        <v>1039248467</v>
      </c>
      <c r="I344" s="25">
        <v>104039</v>
      </c>
      <c r="J344" s="28">
        <v>0.27600000000000002</v>
      </c>
      <c r="K344" s="25">
        <v>12365</v>
      </c>
      <c r="L344" s="25">
        <v>12139</v>
      </c>
      <c r="M344" s="25">
        <v>12365</v>
      </c>
      <c r="N344" s="28">
        <v>1</v>
      </c>
      <c r="O344" s="28">
        <v>1.8520000000000001</v>
      </c>
      <c r="P344" s="29">
        <v>15321.59</v>
      </c>
      <c r="Q344" s="30">
        <v>9.1000000000000004E-3</v>
      </c>
      <c r="R344" s="29">
        <v>2007.8</v>
      </c>
      <c r="S344" s="29">
        <v>13313.79</v>
      </c>
      <c r="T344" s="28">
        <v>0.93</v>
      </c>
      <c r="U344" s="29">
        <v>14249.07</v>
      </c>
      <c r="V344" s="29">
        <v>14249.07</v>
      </c>
      <c r="W344" s="25">
        <v>176189751</v>
      </c>
      <c r="X344" s="25">
        <v>164927251</v>
      </c>
      <c r="Y344" s="25">
        <v>3298545</v>
      </c>
      <c r="Z344" s="25">
        <v>11262500</v>
      </c>
      <c r="AA344" s="25">
        <v>37068237</v>
      </c>
      <c r="AB344" s="25">
        <v>0</v>
      </c>
      <c r="AC344" s="25">
        <v>8638798</v>
      </c>
      <c r="AD344" s="25">
        <v>13873909</v>
      </c>
      <c r="AE344" s="25">
        <v>13312387</v>
      </c>
    </row>
    <row r="345" spans="1:31" x14ac:dyDescent="0.3">
      <c r="A345" s="24" t="s">
        <v>688</v>
      </c>
      <c r="B345" s="22" t="s">
        <v>689</v>
      </c>
      <c r="C345" s="22">
        <v>1</v>
      </c>
      <c r="D345" s="22">
        <v>0</v>
      </c>
      <c r="E345" s="25">
        <v>475826040</v>
      </c>
      <c r="F345" s="25">
        <v>816</v>
      </c>
      <c r="G345" s="25">
        <v>583120</v>
      </c>
      <c r="H345" s="25">
        <v>186078586</v>
      </c>
      <c r="I345" s="25">
        <v>228037</v>
      </c>
      <c r="J345" s="28">
        <v>0.60599999999999998</v>
      </c>
      <c r="K345" s="25">
        <v>961</v>
      </c>
      <c r="L345" s="25">
        <v>985</v>
      </c>
      <c r="M345" s="25">
        <v>973</v>
      </c>
      <c r="N345" s="28">
        <v>1</v>
      </c>
      <c r="O345" s="28">
        <v>1.3620000000000001</v>
      </c>
      <c r="P345" s="29">
        <v>11267.82</v>
      </c>
      <c r="Q345" s="30">
        <v>9.1000000000000004E-3</v>
      </c>
      <c r="R345" s="29">
        <v>5306.39</v>
      </c>
      <c r="S345" s="29">
        <v>5961.43</v>
      </c>
      <c r="T345" s="28">
        <v>0.65500000000000003</v>
      </c>
      <c r="U345" s="29">
        <v>7380.42</v>
      </c>
      <c r="V345" s="29">
        <v>7380.42</v>
      </c>
      <c r="W345" s="25">
        <v>7181149</v>
      </c>
      <c r="X345" s="25">
        <v>8390983</v>
      </c>
      <c r="Y345" s="25">
        <v>167819</v>
      </c>
      <c r="Z345" s="25">
        <v>167819</v>
      </c>
      <c r="AA345" s="25">
        <v>4410265</v>
      </c>
      <c r="AB345" s="25">
        <v>0</v>
      </c>
      <c r="AC345" s="25">
        <v>887678</v>
      </c>
      <c r="AD345" s="25">
        <v>1425610</v>
      </c>
      <c r="AE345" s="25">
        <v>1367911</v>
      </c>
    </row>
    <row r="346" spans="1:31" x14ac:dyDescent="0.3">
      <c r="A346" s="24" t="s">
        <v>690</v>
      </c>
      <c r="B346" s="22" t="s">
        <v>691</v>
      </c>
      <c r="C346" s="22">
        <v>1</v>
      </c>
      <c r="D346" s="22">
        <v>0</v>
      </c>
      <c r="E346" s="25">
        <v>360212733</v>
      </c>
      <c r="F346" s="25">
        <v>533</v>
      </c>
      <c r="G346" s="25">
        <v>675821</v>
      </c>
      <c r="H346" s="25">
        <v>120908380</v>
      </c>
      <c r="I346" s="25">
        <v>226844</v>
      </c>
      <c r="J346" s="28">
        <v>0.60299999999999998</v>
      </c>
      <c r="K346" s="25">
        <v>626</v>
      </c>
      <c r="L346" s="25">
        <v>621</v>
      </c>
      <c r="M346" s="25">
        <v>626</v>
      </c>
      <c r="N346" s="28">
        <v>1</v>
      </c>
      <c r="O346" s="28">
        <v>1.3660000000000001</v>
      </c>
      <c r="P346" s="29">
        <v>11300.91</v>
      </c>
      <c r="Q346" s="30">
        <v>9.1000000000000004E-3</v>
      </c>
      <c r="R346" s="29">
        <v>6149.97</v>
      </c>
      <c r="S346" s="29">
        <v>5150.9399999999996</v>
      </c>
      <c r="T346" s="28">
        <v>0.60099999999999998</v>
      </c>
      <c r="U346" s="29">
        <v>6791.84</v>
      </c>
      <c r="V346" s="29">
        <v>6791.84</v>
      </c>
      <c r="W346" s="25">
        <v>4251692</v>
      </c>
      <c r="X346" s="25">
        <v>5255111</v>
      </c>
      <c r="Y346" s="25">
        <v>105102</v>
      </c>
      <c r="Z346" s="25">
        <v>105102</v>
      </c>
      <c r="AA346" s="25">
        <v>2848135</v>
      </c>
      <c r="AB346" s="25">
        <v>0</v>
      </c>
      <c r="AC346" s="25">
        <v>654811</v>
      </c>
      <c r="AD346" s="25">
        <v>1051626</v>
      </c>
      <c r="AE346" s="25">
        <v>1009063</v>
      </c>
    </row>
    <row r="347" spans="1:31" x14ac:dyDescent="0.3">
      <c r="A347" s="24" t="s">
        <v>692</v>
      </c>
      <c r="B347" s="22" t="s">
        <v>693</v>
      </c>
      <c r="C347" s="22">
        <v>1</v>
      </c>
      <c r="D347" s="22">
        <v>0</v>
      </c>
      <c r="E347" s="25">
        <v>1744178913</v>
      </c>
      <c r="F347" s="25">
        <v>3009</v>
      </c>
      <c r="G347" s="25">
        <v>579654</v>
      </c>
      <c r="H347" s="25">
        <v>744202436</v>
      </c>
      <c r="I347" s="25">
        <v>247325</v>
      </c>
      <c r="J347" s="28">
        <v>0.65700000000000003</v>
      </c>
      <c r="K347" s="25">
        <v>3640</v>
      </c>
      <c r="L347" s="25">
        <v>3662</v>
      </c>
      <c r="M347" s="25">
        <v>3651</v>
      </c>
      <c r="N347" s="28">
        <v>1</v>
      </c>
      <c r="O347" s="28">
        <v>1.3069999999999999</v>
      </c>
      <c r="P347" s="29">
        <v>10812.81</v>
      </c>
      <c r="Q347" s="30">
        <v>9.1900000000000003E-3</v>
      </c>
      <c r="R347" s="29">
        <v>5327.02</v>
      </c>
      <c r="S347" s="29">
        <v>5485.79</v>
      </c>
      <c r="T347" s="28">
        <v>0.623</v>
      </c>
      <c r="U347" s="29">
        <v>6736.38</v>
      </c>
      <c r="V347" s="29">
        <v>6736.38</v>
      </c>
      <c r="W347" s="25">
        <v>24594524</v>
      </c>
      <c r="X347" s="25">
        <v>24283014</v>
      </c>
      <c r="Y347" s="25">
        <v>485660</v>
      </c>
      <c r="Z347" s="25">
        <v>485660</v>
      </c>
      <c r="AA347" s="25">
        <v>11303642</v>
      </c>
      <c r="AB347" s="25">
        <v>0</v>
      </c>
      <c r="AC347" s="25">
        <v>3193183</v>
      </c>
      <c r="AD347" s="25">
        <v>5128251</v>
      </c>
      <c r="AE347" s="25">
        <v>4920695</v>
      </c>
    </row>
    <row r="348" spans="1:31" x14ac:dyDescent="0.3">
      <c r="A348" s="24" t="s">
        <v>694</v>
      </c>
      <c r="B348" s="22" t="s">
        <v>695</v>
      </c>
      <c r="C348" s="22">
        <v>1</v>
      </c>
      <c r="D348" s="22">
        <v>0</v>
      </c>
      <c r="E348" s="25">
        <v>2505840962</v>
      </c>
      <c r="F348" s="25">
        <v>4594</v>
      </c>
      <c r="G348" s="25">
        <v>545459</v>
      </c>
      <c r="H348" s="25">
        <v>1209390622</v>
      </c>
      <c r="I348" s="25">
        <v>263254</v>
      </c>
      <c r="J348" s="28">
        <v>0.7</v>
      </c>
      <c r="K348" s="25">
        <v>5486</v>
      </c>
      <c r="L348" s="25">
        <v>5368</v>
      </c>
      <c r="M348" s="25">
        <v>5486</v>
      </c>
      <c r="N348" s="28">
        <v>1.103</v>
      </c>
      <c r="O348" s="28">
        <v>1.2629999999999999</v>
      </c>
      <c r="P348" s="29">
        <v>11525.01</v>
      </c>
      <c r="Q348" s="30">
        <v>9.7999999999999997E-3</v>
      </c>
      <c r="R348" s="29">
        <v>5345.49</v>
      </c>
      <c r="S348" s="29">
        <v>6179.52</v>
      </c>
      <c r="T348" s="28">
        <v>0.59899999999999998</v>
      </c>
      <c r="U348" s="29">
        <v>6903.48</v>
      </c>
      <c r="V348" s="29">
        <v>6903.48</v>
      </c>
      <c r="W348" s="25">
        <v>37872492</v>
      </c>
      <c r="X348" s="25">
        <v>33869342</v>
      </c>
      <c r="Y348" s="25">
        <v>677386</v>
      </c>
      <c r="Z348" s="25">
        <v>4003150</v>
      </c>
      <c r="AA348" s="25">
        <v>12911724</v>
      </c>
      <c r="AB348" s="25">
        <v>0</v>
      </c>
      <c r="AC348" s="25">
        <v>3153542</v>
      </c>
      <c r="AD348" s="25">
        <v>5064588</v>
      </c>
      <c r="AE348" s="25">
        <v>4859608</v>
      </c>
    </row>
    <row r="349" spans="1:31" x14ac:dyDescent="0.3">
      <c r="A349" s="24" t="s">
        <v>696</v>
      </c>
      <c r="B349" s="22" t="s">
        <v>697</v>
      </c>
      <c r="C349" s="22">
        <v>1</v>
      </c>
      <c r="D349" s="22">
        <v>0</v>
      </c>
      <c r="E349" s="25">
        <v>4462230157</v>
      </c>
      <c r="F349" s="25">
        <v>7840</v>
      </c>
      <c r="G349" s="25">
        <v>569162</v>
      </c>
      <c r="H349" s="25">
        <v>2053429505</v>
      </c>
      <c r="I349" s="25">
        <v>261917</v>
      </c>
      <c r="J349" s="28">
        <v>0.69599999999999995</v>
      </c>
      <c r="K349" s="25">
        <v>8882</v>
      </c>
      <c r="L349" s="25">
        <v>8956</v>
      </c>
      <c r="M349" s="25">
        <v>8919</v>
      </c>
      <c r="N349" s="28">
        <v>1.103</v>
      </c>
      <c r="O349" s="28">
        <v>1.381</v>
      </c>
      <c r="P349" s="29">
        <v>12601.77</v>
      </c>
      <c r="Q349" s="30">
        <v>9.7400000000000004E-3</v>
      </c>
      <c r="R349" s="29">
        <v>5543.63</v>
      </c>
      <c r="S349" s="29">
        <v>7058.14</v>
      </c>
      <c r="T349" s="28">
        <v>0.60499999999999998</v>
      </c>
      <c r="U349" s="29">
        <v>7624.07</v>
      </c>
      <c r="V349" s="29">
        <v>7624.07</v>
      </c>
      <c r="W349" s="25">
        <v>67999081</v>
      </c>
      <c r="X349" s="25">
        <v>65952907</v>
      </c>
      <c r="Y349" s="25">
        <v>1319058</v>
      </c>
      <c r="Z349" s="25">
        <v>2046174</v>
      </c>
      <c r="AA349" s="25">
        <v>25638838</v>
      </c>
      <c r="AB349" s="25">
        <v>0</v>
      </c>
      <c r="AC349" s="25">
        <v>5201459</v>
      </c>
      <c r="AD349" s="25">
        <v>8353543</v>
      </c>
      <c r="AE349" s="25">
        <v>8015448</v>
      </c>
    </row>
    <row r="350" spans="1:31" x14ac:dyDescent="0.3">
      <c r="A350" s="24" t="s">
        <v>698</v>
      </c>
      <c r="B350" s="22" t="s">
        <v>699</v>
      </c>
      <c r="C350" s="22">
        <v>1</v>
      </c>
      <c r="D350" s="22">
        <v>0</v>
      </c>
      <c r="E350" s="25">
        <v>2151273617</v>
      </c>
      <c r="F350" s="25">
        <v>2953</v>
      </c>
      <c r="G350" s="25">
        <v>728504</v>
      </c>
      <c r="H350" s="25">
        <v>655345271</v>
      </c>
      <c r="I350" s="25">
        <v>221925</v>
      </c>
      <c r="J350" s="28">
        <v>0.59</v>
      </c>
      <c r="K350" s="25">
        <v>4005</v>
      </c>
      <c r="L350" s="25">
        <v>3998</v>
      </c>
      <c r="M350" s="25">
        <v>4005</v>
      </c>
      <c r="N350" s="28">
        <v>1.103</v>
      </c>
      <c r="O350" s="28">
        <v>1.4410000000000001</v>
      </c>
      <c r="P350" s="29">
        <v>13149.28</v>
      </c>
      <c r="Q350" s="30">
        <v>9.1000000000000004E-3</v>
      </c>
      <c r="R350" s="29">
        <v>6629.38</v>
      </c>
      <c r="S350" s="29">
        <v>6519.9</v>
      </c>
      <c r="T350" s="28">
        <v>0.60599999999999998</v>
      </c>
      <c r="U350" s="29">
        <v>7968.46</v>
      </c>
      <c r="V350" s="29">
        <v>7968.46</v>
      </c>
      <c r="W350" s="25">
        <v>31913683</v>
      </c>
      <c r="X350" s="25">
        <v>29445190</v>
      </c>
      <c r="Y350" s="25">
        <v>588903</v>
      </c>
      <c r="Z350" s="25">
        <v>2468493</v>
      </c>
      <c r="AA350" s="25">
        <v>8024097</v>
      </c>
      <c r="AB350" s="25">
        <v>0</v>
      </c>
      <c r="AC350" s="25">
        <v>4108904</v>
      </c>
      <c r="AD350" s="25">
        <v>6598899</v>
      </c>
      <c r="AE350" s="25">
        <v>6331821</v>
      </c>
    </row>
    <row r="351" spans="1:31" x14ac:dyDescent="0.3">
      <c r="A351" s="24" t="s">
        <v>700</v>
      </c>
      <c r="B351" s="22" t="s">
        <v>701</v>
      </c>
      <c r="C351" s="22">
        <v>1</v>
      </c>
      <c r="D351" s="22">
        <v>0</v>
      </c>
      <c r="E351" s="25">
        <v>1902004575</v>
      </c>
      <c r="F351" s="25">
        <v>2434</v>
      </c>
      <c r="G351" s="25">
        <v>781431</v>
      </c>
      <c r="H351" s="25">
        <v>1066754131</v>
      </c>
      <c r="I351" s="25">
        <v>438272</v>
      </c>
      <c r="J351" s="28">
        <v>1.165</v>
      </c>
      <c r="K351" s="25">
        <v>2812</v>
      </c>
      <c r="L351" s="25">
        <v>2807</v>
      </c>
      <c r="M351" s="25">
        <v>2812</v>
      </c>
      <c r="N351" s="28">
        <v>1.103</v>
      </c>
      <c r="O351" s="28">
        <v>1.2669999999999999</v>
      </c>
      <c r="P351" s="29">
        <v>11561.51</v>
      </c>
      <c r="Q351" s="30">
        <v>1.6310000000000002E-2</v>
      </c>
      <c r="R351" s="29">
        <v>12745.13</v>
      </c>
      <c r="S351" s="29">
        <v>0</v>
      </c>
      <c r="T351" s="28">
        <v>0.40500000000000003</v>
      </c>
      <c r="U351" s="29">
        <v>4682.41</v>
      </c>
      <c r="V351" s="29">
        <v>4682.41</v>
      </c>
      <c r="W351" s="25">
        <v>13166937</v>
      </c>
      <c r="X351" s="25">
        <v>12204003</v>
      </c>
      <c r="Y351" s="25">
        <v>244080</v>
      </c>
      <c r="Z351" s="25">
        <v>962934</v>
      </c>
      <c r="AA351" s="25">
        <v>4623610</v>
      </c>
      <c r="AB351" s="25">
        <v>0</v>
      </c>
      <c r="AC351" s="25">
        <v>1256917</v>
      </c>
      <c r="AD351" s="25">
        <v>2018608</v>
      </c>
      <c r="AE351" s="25">
        <v>1936909</v>
      </c>
    </row>
    <row r="352" spans="1:31" x14ac:dyDescent="0.3">
      <c r="A352" s="24" t="s">
        <v>702</v>
      </c>
      <c r="B352" s="22" t="s">
        <v>703</v>
      </c>
      <c r="C352" s="22">
        <v>1</v>
      </c>
      <c r="D352" s="22">
        <v>0</v>
      </c>
      <c r="E352" s="25">
        <v>594423805</v>
      </c>
      <c r="F352" s="25">
        <v>1065</v>
      </c>
      <c r="G352" s="25">
        <v>558144</v>
      </c>
      <c r="H352" s="25">
        <v>246496432</v>
      </c>
      <c r="I352" s="25">
        <v>231452</v>
      </c>
      <c r="J352" s="28">
        <v>0.61499999999999999</v>
      </c>
      <c r="K352" s="25">
        <v>1269</v>
      </c>
      <c r="L352" s="25">
        <v>1247</v>
      </c>
      <c r="M352" s="25">
        <v>1269</v>
      </c>
      <c r="N352" s="28">
        <v>1.103</v>
      </c>
      <c r="O352" s="28">
        <v>1.5229999999999999</v>
      </c>
      <c r="P352" s="29">
        <v>13897.54</v>
      </c>
      <c r="Q352" s="30">
        <v>9.1000000000000004E-3</v>
      </c>
      <c r="R352" s="29">
        <v>5079.1099999999997</v>
      </c>
      <c r="S352" s="29">
        <v>8818.43</v>
      </c>
      <c r="T352" s="28">
        <v>0.65700000000000003</v>
      </c>
      <c r="U352" s="29">
        <v>9130.68</v>
      </c>
      <c r="V352" s="29">
        <v>9130.68</v>
      </c>
      <c r="W352" s="25">
        <v>11586833</v>
      </c>
      <c r="X352" s="25">
        <v>11710733</v>
      </c>
      <c r="Y352" s="25">
        <v>234214</v>
      </c>
      <c r="Z352" s="25">
        <v>234214</v>
      </c>
      <c r="AA352" s="25">
        <v>6035250</v>
      </c>
      <c r="AB352" s="25">
        <v>0</v>
      </c>
      <c r="AC352" s="25">
        <v>1140257</v>
      </c>
      <c r="AD352" s="25">
        <v>1831252</v>
      </c>
      <c r="AE352" s="25">
        <v>1757136</v>
      </c>
    </row>
    <row r="353" spans="1:31" x14ac:dyDescent="0.3">
      <c r="A353" s="24" t="s">
        <v>704</v>
      </c>
      <c r="B353" s="22" t="s">
        <v>705</v>
      </c>
      <c r="C353" s="22">
        <v>1</v>
      </c>
      <c r="D353" s="22">
        <v>0</v>
      </c>
      <c r="E353" s="25">
        <v>392245492</v>
      </c>
      <c r="F353" s="25">
        <v>603</v>
      </c>
      <c r="G353" s="25">
        <v>650490</v>
      </c>
      <c r="H353" s="25">
        <v>173880157</v>
      </c>
      <c r="I353" s="25">
        <v>288358</v>
      </c>
      <c r="J353" s="28">
        <v>0.76700000000000002</v>
      </c>
      <c r="K353" s="25">
        <v>698</v>
      </c>
      <c r="L353" s="25">
        <v>700</v>
      </c>
      <c r="M353" s="25">
        <v>699</v>
      </c>
      <c r="N353" s="28">
        <v>1.103</v>
      </c>
      <c r="O353" s="28">
        <v>1.617</v>
      </c>
      <c r="P353" s="29">
        <v>14755.3</v>
      </c>
      <c r="Q353" s="30">
        <v>1.073E-2</v>
      </c>
      <c r="R353" s="29">
        <v>6979.75</v>
      </c>
      <c r="S353" s="29">
        <v>7775.55</v>
      </c>
      <c r="T353" s="28">
        <v>0.54800000000000004</v>
      </c>
      <c r="U353" s="29">
        <v>8085.9</v>
      </c>
      <c r="V353" s="29">
        <v>8085.9</v>
      </c>
      <c r="W353" s="25">
        <v>5652045</v>
      </c>
      <c r="X353" s="25">
        <v>6043788</v>
      </c>
      <c r="Y353" s="25">
        <v>120875</v>
      </c>
      <c r="Z353" s="25">
        <v>120875</v>
      </c>
      <c r="AA353" s="25">
        <v>2984156</v>
      </c>
      <c r="AB353" s="25">
        <v>0</v>
      </c>
      <c r="AC353" s="25">
        <v>649071</v>
      </c>
      <c r="AD353" s="25">
        <v>1042408</v>
      </c>
      <c r="AE353" s="25">
        <v>1000218</v>
      </c>
    </row>
    <row r="354" spans="1:31" x14ac:dyDescent="0.3">
      <c r="A354" s="24" t="s">
        <v>706</v>
      </c>
      <c r="B354" s="22" t="s">
        <v>707</v>
      </c>
      <c r="C354" s="22">
        <v>1</v>
      </c>
      <c r="D354" s="22">
        <v>0</v>
      </c>
      <c r="E354" s="25">
        <v>934679080</v>
      </c>
      <c r="F354" s="25">
        <v>1751</v>
      </c>
      <c r="G354" s="25">
        <v>533797</v>
      </c>
      <c r="H354" s="25">
        <v>478164641</v>
      </c>
      <c r="I354" s="25">
        <v>273080</v>
      </c>
      <c r="J354" s="28">
        <v>0.72599999999999998</v>
      </c>
      <c r="K354" s="25">
        <v>1995</v>
      </c>
      <c r="L354" s="25">
        <v>1997</v>
      </c>
      <c r="M354" s="25">
        <v>1996</v>
      </c>
      <c r="N354" s="28">
        <v>1.103</v>
      </c>
      <c r="O354" s="28">
        <v>1.254</v>
      </c>
      <c r="P354" s="29">
        <v>11442.88</v>
      </c>
      <c r="Q354" s="30">
        <v>1.0160000000000001E-2</v>
      </c>
      <c r="R354" s="29">
        <v>5423.37</v>
      </c>
      <c r="S354" s="29">
        <v>6019.51</v>
      </c>
      <c r="T354" s="28">
        <v>0.59699999999999998</v>
      </c>
      <c r="U354" s="29">
        <v>6831.39</v>
      </c>
      <c r="V354" s="29">
        <v>6831.39</v>
      </c>
      <c r="W354" s="25">
        <v>13635455</v>
      </c>
      <c r="X354" s="25">
        <v>12546132</v>
      </c>
      <c r="Y354" s="25">
        <v>250922</v>
      </c>
      <c r="Z354" s="25">
        <v>1089323</v>
      </c>
      <c r="AA354" s="25">
        <v>5090942</v>
      </c>
      <c r="AB354" s="25">
        <v>0</v>
      </c>
      <c r="AC354" s="25">
        <v>1472241</v>
      </c>
      <c r="AD354" s="25">
        <v>2364419</v>
      </c>
      <c r="AE354" s="25">
        <v>2268723</v>
      </c>
    </row>
    <row r="355" spans="1:31" x14ac:dyDescent="0.3">
      <c r="A355" s="24" t="s">
        <v>708</v>
      </c>
      <c r="B355" s="22" t="s">
        <v>709</v>
      </c>
      <c r="C355" s="22">
        <v>1</v>
      </c>
      <c r="D355" s="22">
        <v>0</v>
      </c>
      <c r="E355" s="25">
        <v>657654819</v>
      </c>
      <c r="F355" s="25">
        <v>1279</v>
      </c>
      <c r="G355" s="25">
        <v>514194</v>
      </c>
      <c r="H355" s="25">
        <v>240898158</v>
      </c>
      <c r="I355" s="25">
        <v>188348</v>
      </c>
      <c r="J355" s="28">
        <v>0.501</v>
      </c>
      <c r="K355" s="25">
        <v>1577</v>
      </c>
      <c r="L355" s="25">
        <v>1606</v>
      </c>
      <c r="M355" s="25">
        <v>1592</v>
      </c>
      <c r="N355" s="28">
        <v>1.103</v>
      </c>
      <c r="O355" s="28">
        <v>1.627</v>
      </c>
      <c r="P355" s="29">
        <v>14846.55</v>
      </c>
      <c r="Q355" s="30">
        <v>9.1000000000000004E-3</v>
      </c>
      <c r="R355" s="29">
        <v>4679.16</v>
      </c>
      <c r="S355" s="29">
        <v>10167.39</v>
      </c>
      <c r="T355" s="28">
        <v>0.74099999999999999</v>
      </c>
      <c r="U355" s="29">
        <v>11001.29</v>
      </c>
      <c r="V355" s="29">
        <v>11001.29</v>
      </c>
      <c r="W355" s="25">
        <v>17514054</v>
      </c>
      <c r="X355" s="25">
        <v>16569166</v>
      </c>
      <c r="Y355" s="25">
        <v>331383</v>
      </c>
      <c r="Z355" s="25">
        <v>944888</v>
      </c>
      <c r="AA355" s="25">
        <v>4985132</v>
      </c>
      <c r="AB355" s="25">
        <v>0</v>
      </c>
      <c r="AC355" s="25">
        <v>1551936</v>
      </c>
      <c r="AD355" s="25">
        <v>2492409</v>
      </c>
      <c r="AE355" s="25">
        <v>2391533</v>
      </c>
    </row>
    <row r="356" spans="1:31" x14ac:dyDescent="0.3">
      <c r="A356" s="24" t="s">
        <v>710</v>
      </c>
      <c r="B356" s="22" t="s">
        <v>711</v>
      </c>
      <c r="C356" s="22">
        <v>1</v>
      </c>
      <c r="D356" s="22">
        <v>0</v>
      </c>
      <c r="E356" s="25">
        <v>391786248</v>
      </c>
      <c r="F356" s="25">
        <v>770</v>
      </c>
      <c r="G356" s="25">
        <v>508813</v>
      </c>
      <c r="H356" s="25">
        <v>201689560</v>
      </c>
      <c r="I356" s="25">
        <v>261934</v>
      </c>
      <c r="J356" s="28">
        <v>0.69599999999999995</v>
      </c>
      <c r="K356" s="25">
        <v>870</v>
      </c>
      <c r="L356" s="25">
        <v>889</v>
      </c>
      <c r="M356" s="25">
        <v>880</v>
      </c>
      <c r="N356" s="28">
        <v>1.103</v>
      </c>
      <c r="O356" s="28">
        <v>1.61</v>
      </c>
      <c r="P356" s="29">
        <v>14691.42</v>
      </c>
      <c r="Q356" s="30">
        <v>9.7400000000000004E-3</v>
      </c>
      <c r="R356" s="29">
        <v>4955.83</v>
      </c>
      <c r="S356" s="29">
        <v>9735.59</v>
      </c>
      <c r="T356" s="28">
        <v>0.61899999999999999</v>
      </c>
      <c r="U356" s="29">
        <v>9093.98</v>
      </c>
      <c r="V356" s="29">
        <v>9735.59</v>
      </c>
      <c r="W356" s="25">
        <v>8567320</v>
      </c>
      <c r="X356" s="25">
        <v>8000191</v>
      </c>
      <c r="Y356" s="25">
        <v>160003</v>
      </c>
      <c r="Z356" s="25">
        <v>567129</v>
      </c>
      <c r="AA356" s="25">
        <v>2819376</v>
      </c>
      <c r="AB356" s="25">
        <v>0</v>
      </c>
      <c r="AC356" s="25">
        <v>856725</v>
      </c>
      <c r="AD356" s="25">
        <v>1375900</v>
      </c>
      <c r="AE356" s="25">
        <v>1320213</v>
      </c>
    </row>
    <row r="357" spans="1:31" x14ac:dyDescent="0.3">
      <c r="A357" s="24" t="s">
        <v>712</v>
      </c>
      <c r="B357" s="22" t="s">
        <v>713</v>
      </c>
      <c r="C357" s="22">
        <v>1</v>
      </c>
      <c r="D357" s="22">
        <v>0</v>
      </c>
      <c r="E357" s="25">
        <v>2886108600</v>
      </c>
      <c r="F357" s="25">
        <v>5268</v>
      </c>
      <c r="G357" s="25">
        <v>547856</v>
      </c>
      <c r="H357" s="25">
        <v>1484816448</v>
      </c>
      <c r="I357" s="25">
        <v>281855</v>
      </c>
      <c r="J357" s="28">
        <v>0.749</v>
      </c>
      <c r="K357" s="25">
        <v>6242</v>
      </c>
      <c r="L357" s="25">
        <v>6264</v>
      </c>
      <c r="M357" s="25">
        <v>6253</v>
      </c>
      <c r="N357" s="28">
        <v>1.103</v>
      </c>
      <c r="O357" s="28">
        <v>1.256</v>
      </c>
      <c r="P357" s="29">
        <v>11461.13</v>
      </c>
      <c r="Q357" s="30">
        <v>1.048E-2</v>
      </c>
      <c r="R357" s="29">
        <v>5741.53</v>
      </c>
      <c r="S357" s="29">
        <v>5719.6</v>
      </c>
      <c r="T357" s="28">
        <v>0.59499999999999997</v>
      </c>
      <c r="U357" s="29">
        <v>6819.37</v>
      </c>
      <c r="V357" s="29">
        <v>6819.37</v>
      </c>
      <c r="W357" s="25">
        <v>42641521</v>
      </c>
      <c r="X357" s="25">
        <v>40829118</v>
      </c>
      <c r="Y357" s="25">
        <v>816582</v>
      </c>
      <c r="Z357" s="25">
        <v>1812403</v>
      </c>
      <c r="AA357" s="25">
        <v>15699247</v>
      </c>
      <c r="AB357" s="25">
        <v>0</v>
      </c>
      <c r="AC357" s="25">
        <v>4491570</v>
      </c>
      <c r="AD357" s="25">
        <v>7213461</v>
      </c>
      <c r="AE357" s="25">
        <v>6921509</v>
      </c>
    </row>
    <row r="358" spans="1:31" x14ac:dyDescent="0.3">
      <c r="A358" s="24" t="s">
        <v>714</v>
      </c>
      <c r="B358" s="22" t="s">
        <v>715</v>
      </c>
      <c r="C358" s="22">
        <v>1</v>
      </c>
      <c r="D358" s="22">
        <v>0</v>
      </c>
      <c r="E358" s="25">
        <v>2784289107</v>
      </c>
      <c r="F358" s="25">
        <v>4148</v>
      </c>
      <c r="G358" s="25">
        <v>671236</v>
      </c>
      <c r="H358" s="25">
        <v>1780295058</v>
      </c>
      <c r="I358" s="25">
        <v>429193</v>
      </c>
      <c r="J358" s="28">
        <v>1.141</v>
      </c>
      <c r="K358" s="25">
        <v>4453</v>
      </c>
      <c r="L358" s="25">
        <v>4474</v>
      </c>
      <c r="M358" s="25">
        <v>4464</v>
      </c>
      <c r="N358" s="28">
        <v>1.103</v>
      </c>
      <c r="O358" s="28">
        <v>1.151</v>
      </c>
      <c r="P358" s="29">
        <v>10503</v>
      </c>
      <c r="Q358" s="30">
        <v>1.5970000000000002E-2</v>
      </c>
      <c r="R358" s="29">
        <v>10719.63</v>
      </c>
      <c r="S358" s="29">
        <v>0</v>
      </c>
      <c r="T358" s="28">
        <v>0.42299999999999999</v>
      </c>
      <c r="U358" s="29">
        <v>4442.76</v>
      </c>
      <c r="V358" s="29">
        <v>4442.76</v>
      </c>
      <c r="W358" s="25">
        <v>19832481</v>
      </c>
      <c r="X358" s="25">
        <v>19234441</v>
      </c>
      <c r="Y358" s="25">
        <v>384688</v>
      </c>
      <c r="Z358" s="25">
        <v>598040</v>
      </c>
      <c r="AA358" s="25">
        <v>7509442</v>
      </c>
      <c r="AB358" s="25">
        <v>0</v>
      </c>
      <c r="AC358" s="25">
        <v>1547567</v>
      </c>
      <c r="AD358" s="25">
        <v>2485392</v>
      </c>
      <c r="AE358" s="25">
        <v>2384800</v>
      </c>
    </row>
    <row r="359" spans="1:31" x14ac:dyDescent="0.3">
      <c r="A359" s="24" t="s">
        <v>716</v>
      </c>
      <c r="B359" s="22" t="s">
        <v>717</v>
      </c>
      <c r="C359" s="22">
        <v>1</v>
      </c>
      <c r="D359" s="22">
        <v>0</v>
      </c>
      <c r="E359" s="25">
        <v>987810196</v>
      </c>
      <c r="F359" s="25">
        <v>1333</v>
      </c>
      <c r="G359" s="25">
        <v>741042</v>
      </c>
      <c r="H359" s="25">
        <v>425050141</v>
      </c>
      <c r="I359" s="25">
        <v>318867</v>
      </c>
      <c r="J359" s="28">
        <v>0.84799999999999998</v>
      </c>
      <c r="K359" s="25">
        <v>1579</v>
      </c>
      <c r="L359" s="25">
        <v>1580</v>
      </c>
      <c r="M359" s="25">
        <v>1580</v>
      </c>
      <c r="N359" s="28">
        <v>1.103</v>
      </c>
      <c r="O359" s="28">
        <v>1.2509999999999999</v>
      </c>
      <c r="P359" s="29">
        <v>11415.51</v>
      </c>
      <c r="Q359" s="30">
        <v>1.187E-2</v>
      </c>
      <c r="R359" s="29">
        <v>8796.16</v>
      </c>
      <c r="S359" s="29">
        <v>2619.35</v>
      </c>
      <c r="T359" s="28">
        <v>0.48899999999999999</v>
      </c>
      <c r="U359" s="29">
        <v>5582.18</v>
      </c>
      <c r="V359" s="29">
        <v>5582.18</v>
      </c>
      <c r="W359" s="25">
        <v>8819845</v>
      </c>
      <c r="X359" s="25">
        <v>9307669</v>
      </c>
      <c r="Y359" s="25">
        <v>186153</v>
      </c>
      <c r="Z359" s="25">
        <v>186153</v>
      </c>
      <c r="AA359" s="25">
        <v>5574730</v>
      </c>
      <c r="AB359" s="25">
        <v>0</v>
      </c>
      <c r="AC359" s="25">
        <v>953367</v>
      </c>
      <c r="AD359" s="25">
        <v>1531107</v>
      </c>
      <c r="AE359" s="25">
        <v>1469138</v>
      </c>
    </row>
    <row r="360" spans="1:31" x14ac:dyDescent="0.3">
      <c r="A360" s="24" t="s">
        <v>718</v>
      </c>
      <c r="B360" s="22" t="s">
        <v>719</v>
      </c>
      <c r="C360" s="22">
        <v>1</v>
      </c>
      <c r="D360" s="22">
        <v>0</v>
      </c>
      <c r="E360" s="25">
        <v>446168857</v>
      </c>
      <c r="F360" s="25">
        <v>747</v>
      </c>
      <c r="G360" s="25">
        <v>597280</v>
      </c>
      <c r="H360" s="25">
        <v>182558706</v>
      </c>
      <c r="I360" s="25">
        <v>244389</v>
      </c>
      <c r="J360" s="28">
        <v>0.65</v>
      </c>
      <c r="K360" s="25">
        <v>882</v>
      </c>
      <c r="L360" s="25">
        <v>893</v>
      </c>
      <c r="M360" s="25">
        <v>888</v>
      </c>
      <c r="N360" s="28">
        <v>1.103</v>
      </c>
      <c r="O360" s="28">
        <v>1.4930000000000001</v>
      </c>
      <c r="P360" s="29">
        <v>13623.78</v>
      </c>
      <c r="Q360" s="30">
        <v>9.1000000000000004E-3</v>
      </c>
      <c r="R360" s="29">
        <v>5435.24</v>
      </c>
      <c r="S360" s="29">
        <v>8188.54</v>
      </c>
      <c r="T360" s="28">
        <v>0.61099999999999999</v>
      </c>
      <c r="U360" s="29">
        <v>8324.1200000000008</v>
      </c>
      <c r="V360" s="29">
        <v>8324.1200000000008</v>
      </c>
      <c r="W360" s="25">
        <v>7391819</v>
      </c>
      <c r="X360" s="25">
        <v>6625939</v>
      </c>
      <c r="Y360" s="25">
        <v>132518</v>
      </c>
      <c r="Z360" s="25">
        <v>765880</v>
      </c>
      <c r="AA360" s="25">
        <v>2805987</v>
      </c>
      <c r="AB360" s="25">
        <v>0</v>
      </c>
      <c r="AC360" s="25">
        <v>733823</v>
      </c>
      <c r="AD360" s="25">
        <v>1178519</v>
      </c>
      <c r="AE360" s="25">
        <v>1130821</v>
      </c>
    </row>
    <row r="361" spans="1:31" x14ac:dyDescent="0.3">
      <c r="A361" s="24" t="s">
        <v>720</v>
      </c>
      <c r="B361" s="22" t="s">
        <v>721</v>
      </c>
      <c r="C361" s="22">
        <v>1</v>
      </c>
      <c r="D361" s="22">
        <v>0</v>
      </c>
      <c r="E361" s="25">
        <v>3805010357</v>
      </c>
      <c r="F361" s="25">
        <v>6693</v>
      </c>
      <c r="G361" s="25">
        <v>568505</v>
      </c>
      <c r="H361" s="25">
        <v>1646682654</v>
      </c>
      <c r="I361" s="25">
        <v>246030</v>
      </c>
      <c r="J361" s="28">
        <v>0.65400000000000003</v>
      </c>
      <c r="K361" s="25">
        <v>7788</v>
      </c>
      <c r="L361" s="25">
        <v>7796</v>
      </c>
      <c r="M361" s="25">
        <v>7792</v>
      </c>
      <c r="N361" s="28">
        <v>1.103</v>
      </c>
      <c r="O361" s="28">
        <v>1.4019999999999999</v>
      </c>
      <c r="P361" s="29">
        <v>12793.4</v>
      </c>
      <c r="Q361" s="30">
        <v>9.1500000000000001E-3</v>
      </c>
      <c r="R361" s="29">
        <v>5201.82</v>
      </c>
      <c r="S361" s="29">
        <v>7591.58</v>
      </c>
      <c r="T361" s="28">
        <v>0.61399999999999999</v>
      </c>
      <c r="U361" s="29">
        <v>7855.14</v>
      </c>
      <c r="V361" s="29">
        <v>7855.14</v>
      </c>
      <c r="W361" s="25">
        <v>61207251</v>
      </c>
      <c r="X361" s="25">
        <v>57283550</v>
      </c>
      <c r="Y361" s="25">
        <v>1145671</v>
      </c>
      <c r="Z361" s="25">
        <v>3923701</v>
      </c>
      <c r="AA361" s="25">
        <v>21476100</v>
      </c>
      <c r="AB361" s="25">
        <v>0</v>
      </c>
      <c r="AC361" s="25">
        <v>8114172</v>
      </c>
      <c r="AD361" s="25">
        <v>13031360</v>
      </c>
      <c r="AE361" s="25">
        <v>12503939</v>
      </c>
    </row>
    <row r="362" spans="1:31" x14ac:dyDescent="0.3">
      <c r="A362" s="24" t="s">
        <v>722</v>
      </c>
      <c r="B362" s="22" t="s">
        <v>723</v>
      </c>
      <c r="C362" s="22">
        <v>1</v>
      </c>
      <c r="D362" s="22">
        <v>0</v>
      </c>
      <c r="E362" s="25">
        <v>213250513</v>
      </c>
      <c r="F362" s="25">
        <v>587</v>
      </c>
      <c r="G362" s="25">
        <v>363288</v>
      </c>
      <c r="H362" s="25">
        <v>83096146</v>
      </c>
      <c r="I362" s="25">
        <v>141560</v>
      </c>
      <c r="J362" s="28">
        <v>0.376</v>
      </c>
      <c r="K362" s="25">
        <v>476</v>
      </c>
      <c r="L362" s="25">
        <v>470</v>
      </c>
      <c r="M362" s="25">
        <v>476</v>
      </c>
      <c r="N362" s="28">
        <v>1.103</v>
      </c>
      <c r="O362" s="28">
        <v>1.623</v>
      </c>
      <c r="P362" s="29">
        <v>14810.05</v>
      </c>
      <c r="Q362" s="30">
        <v>9.1000000000000004E-3</v>
      </c>
      <c r="R362" s="29">
        <v>3305.92</v>
      </c>
      <c r="S362" s="29">
        <v>11504.13</v>
      </c>
      <c r="T362" s="28">
        <v>0.91700000000000004</v>
      </c>
      <c r="U362" s="29">
        <v>13580.81</v>
      </c>
      <c r="V362" s="29">
        <v>13580.81</v>
      </c>
      <c r="W362" s="25">
        <v>6464466</v>
      </c>
      <c r="X362" s="25">
        <v>5973808</v>
      </c>
      <c r="Y362" s="25">
        <v>119476</v>
      </c>
      <c r="Z362" s="25">
        <v>490658</v>
      </c>
      <c r="AA362" s="25">
        <v>948074</v>
      </c>
      <c r="AB362" s="25">
        <v>0</v>
      </c>
      <c r="AC362" s="25">
        <v>487068</v>
      </c>
      <c r="AD362" s="25">
        <v>782231</v>
      </c>
      <c r="AE362" s="25">
        <v>750571</v>
      </c>
    </row>
    <row r="363" spans="1:31" x14ac:dyDescent="0.3">
      <c r="A363" s="24" t="s">
        <v>724</v>
      </c>
      <c r="B363" s="22" t="s">
        <v>725</v>
      </c>
      <c r="C363" s="22">
        <v>1</v>
      </c>
      <c r="D363" s="22">
        <v>0</v>
      </c>
      <c r="E363" s="25">
        <v>2412265429</v>
      </c>
      <c r="F363" s="25">
        <v>1180</v>
      </c>
      <c r="G363" s="25">
        <v>2044292</v>
      </c>
      <c r="H363" s="25">
        <v>715329484</v>
      </c>
      <c r="I363" s="25">
        <v>606211</v>
      </c>
      <c r="J363" s="28">
        <v>1.6120000000000001</v>
      </c>
      <c r="K363" s="25">
        <v>1337</v>
      </c>
      <c r="L363" s="25">
        <v>1360</v>
      </c>
      <c r="M363" s="25">
        <v>1349</v>
      </c>
      <c r="N363" s="28">
        <v>1.103</v>
      </c>
      <c r="O363" s="28">
        <v>1.3169999999999999</v>
      </c>
      <c r="P363" s="29">
        <v>12017.76</v>
      </c>
      <c r="Q363" s="30">
        <v>2.256E-2</v>
      </c>
      <c r="R363" s="29">
        <v>46119.22</v>
      </c>
      <c r="S363" s="29">
        <v>0</v>
      </c>
      <c r="T363" s="28">
        <v>0.17299999999999999</v>
      </c>
      <c r="U363" s="29">
        <v>2079.0700000000002</v>
      </c>
      <c r="V363" s="29">
        <v>2079.0700000000002</v>
      </c>
      <c r="W363" s="25">
        <v>2804666</v>
      </c>
      <c r="X363" s="25">
        <v>4494780</v>
      </c>
      <c r="Y363" s="25">
        <v>89895</v>
      </c>
      <c r="Z363" s="25">
        <v>89895</v>
      </c>
      <c r="AA363" s="25">
        <v>2551192</v>
      </c>
      <c r="AB363" s="25">
        <v>0</v>
      </c>
      <c r="AC363" s="25">
        <v>471528</v>
      </c>
      <c r="AD363" s="25">
        <v>757273</v>
      </c>
      <c r="AE363" s="25">
        <v>726624</v>
      </c>
    </row>
    <row r="364" spans="1:31" x14ac:dyDescent="0.3">
      <c r="A364" s="24" t="s">
        <v>726</v>
      </c>
      <c r="B364" s="22" t="s">
        <v>727</v>
      </c>
      <c r="C364" s="22">
        <v>1</v>
      </c>
      <c r="D364" s="22">
        <v>1</v>
      </c>
      <c r="E364" s="25">
        <v>5517233587</v>
      </c>
      <c r="F364" s="25">
        <v>19835</v>
      </c>
      <c r="G364" s="25">
        <v>278156</v>
      </c>
      <c r="H364" s="25">
        <v>2461615965</v>
      </c>
      <c r="I364" s="25">
        <v>124104</v>
      </c>
      <c r="J364" s="28">
        <v>0.33</v>
      </c>
      <c r="K364" s="25">
        <v>25810</v>
      </c>
      <c r="L364" s="25">
        <v>24521</v>
      </c>
      <c r="M364" s="25">
        <v>25810</v>
      </c>
      <c r="N364" s="28">
        <v>1.103</v>
      </c>
      <c r="O364" s="28">
        <v>1.8959999999999999</v>
      </c>
      <c r="P364" s="29">
        <v>17301.2</v>
      </c>
      <c r="Q364" s="30">
        <v>9.1000000000000004E-3</v>
      </c>
      <c r="R364" s="29">
        <v>2531.21</v>
      </c>
      <c r="S364" s="29">
        <v>14769.99</v>
      </c>
      <c r="T364" s="28">
        <v>0.93</v>
      </c>
      <c r="U364" s="29">
        <v>16090.11</v>
      </c>
      <c r="V364" s="29">
        <v>16090.11</v>
      </c>
      <c r="W364" s="25">
        <v>415285740</v>
      </c>
      <c r="X364" s="25">
        <v>374928490</v>
      </c>
      <c r="Y364" s="25">
        <v>7498569</v>
      </c>
      <c r="Z364" s="25">
        <v>40357250</v>
      </c>
      <c r="AA364" s="25">
        <v>101904845</v>
      </c>
      <c r="AB364" s="25">
        <v>0</v>
      </c>
      <c r="AC364" s="25">
        <v>36601919</v>
      </c>
      <c r="AD364" s="25">
        <v>58782681</v>
      </c>
      <c r="AE364" s="25">
        <v>56403557</v>
      </c>
    </row>
    <row r="365" spans="1:31" x14ac:dyDescent="0.3">
      <c r="A365" s="24" t="s">
        <v>728</v>
      </c>
      <c r="B365" s="22" t="s">
        <v>729</v>
      </c>
      <c r="C365" s="22">
        <v>1</v>
      </c>
      <c r="D365" s="22">
        <v>0</v>
      </c>
      <c r="E365" s="25">
        <v>548041689</v>
      </c>
      <c r="F365" s="25">
        <v>710</v>
      </c>
      <c r="G365" s="25">
        <v>771889</v>
      </c>
      <c r="H365" s="25">
        <v>208225549</v>
      </c>
      <c r="I365" s="25">
        <v>293275</v>
      </c>
      <c r="J365" s="28">
        <v>0.78</v>
      </c>
      <c r="K365" s="25">
        <v>826</v>
      </c>
      <c r="L365" s="25">
        <v>839</v>
      </c>
      <c r="M365" s="25">
        <v>833</v>
      </c>
      <c r="N365" s="28">
        <v>1.103</v>
      </c>
      <c r="O365" s="28">
        <v>1.5960000000000001</v>
      </c>
      <c r="P365" s="29">
        <v>14563.67</v>
      </c>
      <c r="Q365" s="30">
        <v>1.0919999999999999E-2</v>
      </c>
      <c r="R365" s="29">
        <v>8429.02</v>
      </c>
      <c r="S365" s="29">
        <v>6134.65</v>
      </c>
      <c r="T365" s="28">
        <v>0.51200000000000001</v>
      </c>
      <c r="U365" s="29">
        <v>7456.59</v>
      </c>
      <c r="V365" s="29">
        <v>7456.59</v>
      </c>
      <c r="W365" s="25">
        <v>6211340</v>
      </c>
      <c r="X365" s="25">
        <v>6985641</v>
      </c>
      <c r="Y365" s="25">
        <v>139712</v>
      </c>
      <c r="Z365" s="25">
        <v>139712</v>
      </c>
      <c r="AA365" s="25">
        <v>3513182</v>
      </c>
      <c r="AB365" s="25">
        <v>0</v>
      </c>
      <c r="AC365" s="25">
        <v>697450</v>
      </c>
      <c r="AD365" s="25">
        <v>1120104</v>
      </c>
      <c r="AE365" s="25">
        <v>1074770</v>
      </c>
    </row>
    <row r="366" spans="1:31" x14ac:dyDescent="0.3">
      <c r="A366" s="24" t="s">
        <v>730</v>
      </c>
      <c r="B366" s="22" t="s">
        <v>731</v>
      </c>
      <c r="C366" s="22">
        <v>1</v>
      </c>
      <c r="D366" s="22">
        <v>0</v>
      </c>
      <c r="E366" s="25">
        <v>2790859494</v>
      </c>
      <c r="F366" s="25">
        <v>3138</v>
      </c>
      <c r="G366" s="25">
        <v>889375</v>
      </c>
      <c r="H366" s="25">
        <v>943695406</v>
      </c>
      <c r="I366" s="25">
        <v>300731</v>
      </c>
      <c r="J366" s="28">
        <v>0.8</v>
      </c>
      <c r="K366" s="25">
        <v>3857</v>
      </c>
      <c r="L366" s="25">
        <v>3888</v>
      </c>
      <c r="M366" s="25">
        <v>3873</v>
      </c>
      <c r="N366" s="28">
        <v>1.141</v>
      </c>
      <c r="O366" s="28">
        <v>1.3320000000000001</v>
      </c>
      <c r="P366" s="29">
        <v>12573.4</v>
      </c>
      <c r="Q366" s="30">
        <v>1.12E-2</v>
      </c>
      <c r="R366" s="29">
        <v>9961</v>
      </c>
      <c r="S366" s="29">
        <v>2612.4</v>
      </c>
      <c r="T366" s="28">
        <v>0.5</v>
      </c>
      <c r="U366" s="29">
        <v>6286.7</v>
      </c>
      <c r="V366" s="29">
        <v>6286.7</v>
      </c>
      <c r="W366" s="25">
        <v>24348390</v>
      </c>
      <c r="X366" s="25">
        <v>22807707</v>
      </c>
      <c r="Y366" s="25">
        <v>456154</v>
      </c>
      <c r="Z366" s="25">
        <v>1540683</v>
      </c>
      <c r="AA366" s="25">
        <v>10224660</v>
      </c>
      <c r="AB366" s="25">
        <v>0</v>
      </c>
      <c r="AC366" s="25">
        <v>3045419</v>
      </c>
      <c r="AD366" s="25">
        <v>4890942</v>
      </c>
      <c r="AE366" s="25">
        <v>4692990</v>
      </c>
    </row>
    <row r="367" spans="1:31" x14ac:dyDescent="0.3">
      <c r="A367" s="24" t="s">
        <v>732</v>
      </c>
      <c r="B367" s="22" t="s">
        <v>733</v>
      </c>
      <c r="C367" s="22">
        <v>1</v>
      </c>
      <c r="D367" s="22">
        <v>0</v>
      </c>
      <c r="E367" s="25">
        <v>555831471</v>
      </c>
      <c r="F367" s="25">
        <v>730</v>
      </c>
      <c r="G367" s="25">
        <v>761412</v>
      </c>
      <c r="H367" s="25">
        <v>215310375</v>
      </c>
      <c r="I367" s="25">
        <v>294945</v>
      </c>
      <c r="J367" s="28">
        <v>0.78400000000000003</v>
      </c>
      <c r="K367" s="25">
        <v>867</v>
      </c>
      <c r="L367" s="25">
        <v>878</v>
      </c>
      <c r="M367" s="25">
        <v>873</v>
      </c>
      <c r="N367" s="28">
        <v>1.141</v>
      </c>
      <c r="O367" s="28">
        <v>1.6240000000000001</v>
      </c>
      <c r="P367" s="29">
        <v>15329.73</v>
      </c>
      <c r="Q367" s="30">
        <v>1.0970000000000001E-2</v>
      </c>
      <c r="R367" s="29">
        <v>8352.68</v>
      </c>
      <c r="S367" s="29">
        <v>6977.05</v>
      </c>
      <c r="T367" s="28">
        <v>0.53</v>
      </c>
      <c r="U367" s="29">
        <v>8124.75</v>
      </c>
      <c r="V367" s="29">
        <v>8124.75</v>
      </c>
      <c r="W367" s="25">
        <v>7092907</v>
      </c>
      <c r="X367" s="25">
        <v>7435195</v>
      </c>
      <c r="Y367" s="25">
        <v>148703</v>
      </c>
      <c r="Z367" s="25">
        <v>148703</v>
      </c>
      <c r="AA367" s="25">
        <v>3033959</v>
      </c>
      <c r="AB367" s="25">
        <v>0</v>
      </c>
      <c r="AC367" s="25">
        <v>824813</v>
      </c>
      <c r="AD367" s="25">
        <v>1324649</v>
      </c>
      <c r="AE367" s="25">
        <v>1271036</v>
      </c>
    </row>
    <row r="368" spans="1:31" x14ac:dyDescent="0.3">
      <c r="A368" s="24" t="s">
        <v>734</v>
      </c>
      <c r="B368" s="22" t="s">
        <v>735</v>
      </c>
      <c r="C368" s="22">
        <v>1</v>
      </c>
      <c r="D368" s="22">
        <v>0</v>
      </c>
      <c r="E368" s="25">
        <v>1108720154</v>
      </c>
      <c r="F368" s="25">
        <v>2054</v>
      </c>
      <c r="G368" s="25">
        <v>539785</v>
      </c>
      <c r="H368" s="25">
        <v>380126518</v>
      </c>
      <c r="I368" s="25">
        <v>185066</v>
      </c>
      <c r="J368" s="28">
        <v>0.49199999999999999</v>
      </c>
      <c r="K368" s="25">
        <v>2618</v>
      </c>
      <c r="L368" s="25">
        <v>2649</v>
      </c>
      <c r="M368" s="25">
        <v>2634</v>
      </c>
      <c r="N368" s="28">
        <v>1.141</v>
      </c>
      <c r="O368" s="28">
        <v>1.62</v>
      </c>
      <c r="P368" s="29">
        <v>15291.97</v>
      </c>
      <c r="Q368" s="30">
        <v>9.1000000000000004E-3</v>
      </c>
      <c r="R368" s="29">
        <v>4912.04</v>
      </c>
      <c r="S368" s="29">
        <v>10379.93</v>
      </c>
      <c r="T368" s="28">
        <v>0.80200000000000005</v>
      </c>
      <c r="U368" s="29">
        <v>12264.15</v>
      </c>
      <c r="V368" s="29">
        <v>12264.15</v>
      </c>
      <c r="W368" s="25">
        <v>32303772</v>
      </c>
      <c r="X368" s="25">
        <v>32123177</v>
      </c>
      <c r="Y368" s="25">
        <v>642463</v>
      </c>
      <c r="Z368" s="25">
        <v>642463</v>
      </c>
      <c r="AA368" s="25">
        <v>8191011</v>
      </c>
      <c r="AB368" s="25">
        <v>1967</v>
      </c>
      <c r="AC368" s="25">
        <v>3636694</v>
      </c>
      <c r="AD368" s="25">
        <v>5840530</v>
      </c>
      <c r="AE368" s="25">
        <v>5604145</v>
      </c>
    </row>
    <row r="369" spans="1:31" x14ac:dyDescent="0.3">
      <c r="A369" s="24" t="s">
        <v>736</v>
      </c>
      <c r="B369" s="22" t="s">
        <v>737</v>
      </c>
      <c r="C369" s="22">
        <v>1</v>
      </c>
      <c r="D369" s="22">
        <v>0</v>
      </c>
      <c r="E369" s="25">
        <v>1251302811</v>
      </c>
      <c r="F369" s="25">
        <v>1042</v>
      </c>
      <c r="G369" s="25">
        <v>1200866</v>
      </c>
      <c r="H369" s="25">
        <v>294491958</v>
      </c>
      <c r="I369" s="25">
        <v>282621</v>
      </c>
      <c r="J369" s="28">
        <v>0.751</v>
      </c>
      <c r="K369" s="25">
        <v>1328</v>
      </c>
      <c r="L369" s="25">
        <v>1319</v>
      </c>
      <c r="M369" s="25">
        <v>1328</v>
      </c>
      <c r="N369" s="28">
        <v>1.141</v>
      </c>
      <c r="O369" s="28">
        <v>1.827</v>
      </c>
      <c r="P369" s="29">
        <v>17245.939999999999</v>
      </c>
      <c r="Q369" s="30">
        <v>1.051E-2</v>
      </c>
      <c r="R369" s="29">
        <v>12621.1</v>
      </c>
      <c r="S369" s="29">
        <v>4624.84</v>
      </c>
      <c r="T369" s="28">
        <v>0.44800000000000001</v>
      </c>
      <c r="U369" s="29">
        <v>7726.18</v>
      </c>
      <c r="V369" s="29">
        <v>7726.18</v>
      </c>
      <c r="W369" s="25">
        <v>10260368</v>
      </c>
      <c r="X369" s="25">
        <v>11575428</v>
      </c>
      <c r="Y369" s="25">
        <v>231508</v>
      </c>
      <c r="Z369" s="25">
        <v>231508</v>
      </c>
      <c r="AA369" s="25">
        <v>3970101</v>
      </c>
      <c r="AB369" s="25">
        <v>1968</v>
      </c>
      <c r="AC369" s="25">
        <v>1404674</v>
      </c>
      <c r="AD369" s="25">
        <v>2255906</v>
      </c>
      <c r="AE369" s="25">
        <v>2164602</v>
      </c>
    </row>
    <row r="370" spans="1:31" x14ac:dyDescent="0.3">
      <c r="A370" s="24" t="s">
        <v>738</v>
      </c>
      <c r="B370" s="22" t="s">
        <v>739</v>
      </c>
      <c r="C370" s="22">
        <v>1</v>
      </c>
      <c r="D370" s="22">
        <v>0</v>
      </c>
      <c r="E370" s="25">
        <v>339686473</v>
      </c>
      <c r="F370" s="25">
        <v>707</v>
      </c>
      <c r="G370" s="25">
        <v>480461</v>
      </c>
      <c r="H370" s="25">
        <v>148159184</v>
      </c>
      <c r="I370" s="25">
        <v>209560</v>
      </c>
      <c r="J370" s="28">
        <v>0.55700000000000005</v>
      </c>
      <c r="K370" s="25">
        <v>848</v>
      </c>
      <c r="L370" s="25">
        <v>859</v>
      </c>
      <c r="M370" s="25">
        <v>854</v>
      </c>
      <c r="N370" s="28">
        <v>1.141</v>
      </c>
      <c r="O370" s="28">
        <v>1.5660000000000001</v>
      </c>
      <c r="P370" s="29">
        <v>14782.24</v>
      </c>
      <c r="Q370" s="30">
        <v>9.1000000000000004E-3</v>
      </c>
      <c r="R370" s="29">
        <v>4372.1899999999996</v>
      </c>
      <c r="S370" s="29">
        <v>10410.049999999999</v>
      </c>
      <c r="T370" s="28">
        <v>0.71699999999999997</v>
      </c>
      <c r="U370" s="29">
        <v>10598.86</v>
      </c>
      <c r="V370" s="29">
        <v>10598.86</v>
      </c>
      <c r="W370" s="25">
        <v>9051427</v>
      </c>
      <c r="X370" s="25">
        <v>8666618</v>
      </c>
      <c r="Y370" s="25">
        <v>173332</v>
      </c>
      <c r="Z370" s="25">
        <v>384809</v>
      </c>
      <c r="AA370" s="25">
        <v>2863740</v>
      </c>
      <c r="AB370" s="25">
        <v>0</v>
      </c>
      <c r="AC370" s="25">
        <v>660830</v>
      </c>
      <c r="AD370" s="25">
        <v>1061292</v>
      </c>
      <c r="AE370" s="25">
        <v>1018339</v>
      </c>
    </row>
    <row r="371" spans="1:31" x14ac:dyDescent="0.3">
      <c r="A371" s="24" t="s">
        <v>740</v>
      </c>
      <c r="B371" s="22" t="s">
        <v>741</v>
      </c>
      <c r="C371" s="22">
        <v>1</v>
      </c>
      <c r="D371" s="22">
        <v>0</v>
      </c>
      <c r="E371" s="25">
        <v>843529933</v>
      </c>
      <c r="F371" s="25">
        <v>570</v>
      </c>
      <c r="G371" s="25">
        <v>1479877</v>
      </c>
      <c r="H371" s="25">
        <v>179047956</v>
      </c>
      <c r="I371" s="25">
        <v>314119</v>
      </c>
      <c r="J371" s="28">
        <v>0.83499999999999996</v>
      </c>
      <c r="K371" s="25">
        <v>683</v>
      </c>
      <c r="L371" s="25">
        <v>690</v>
      </c>
      <c r="M371" s="25">
        <v>687</v>
      </c>
      <c r="N371" s="28">
        <v>1.141</v>
      </c>
      <c r="O371" s="28">
        <v>1.839</v>
      </c>
      <c r="P371" s="29">
        <v>17359.22</v>
      </c>
      <c r="Q371" s="30">
        <v>1.1690000000000001E-2</v>
      </c>
      <c r="R371" s="29">
        <v>17299.759999999998</v>
      </c>
      <c r="S371" s="29">
        <v>59.46</v>
      </c>
      <c r="T371" s="28">
        <v>0.36399999999999999</v>
      </c>
      <c r="U371" s="29">
        <v>6318.75</v>
      </c>
      <c r="V371" s="29">
        <v>6318.75</v>
      </c>
      <c r="W371" s="25">
        <v>4340982</v>
      </c>
      <c r="X371" s="25">
        <v>5471316</v>
      </c>
      <c r="Y371" s="25">
        <v>109426</v>
      </c>
      <c r="Z371" s="25">
        <v>109426</v>
      </c>
      <c r="AA371" s="25">
        <v>2044201</v>
      </c>
      <c r="AB371" s="25">
        <v>0</v>
      </c>
      <c r="AC371" s="25">
        <v>608213</v>
      </c>
      <c r="AD371" s="25">
        <v>976790</v>
      </c>
      <c r="AE371" s="25">
        <v>937256</v>
      </c>
    </row>
    <row r="372" spans="1:31" x14ac:dyDescent="0.3">
      <c r="A372" s="24" t="s">
        <v>742</v>
      </c>
      <c r="B372" s="22" t="s">
        <v>743</v>
      </c>
      <c r="C372" s="22">
        <v>1</v>
      </c>
      <c r="D372" s="22">
        <v>0</v>
      </c>
      <c r="E372" s="25">
        <v>748465689</v>
      </c>
      <c r="F372" s="25">
        <v>1478</v>
      </c>
      <c r="G372" s="25">
        <v>506404</v>
      </c>
      <c r="H372" s="25">
        <v>296703825</v>
      </c>
      <c r="I372" s="25">
        <v>200746</v>
      </c>
      <c r="J372" s="28">
        <v>0.53400000000000003</v>
      </c>
      <c r="K372" s="25">
        <v>1844</v>
      </c>
      <c r="L372" s="25">
        <v>1863</v>
      </c>
      <c r="M372" s="25">
        <v>1854</v>
      </c>
      <c r="N372" s="28">
        <v>1.141</v>
      </c>
      <c r="O372" s="28">
        <v>1.5940000000000001</v>
      </c>
      <c r="P372" s="29">
        <v>15046.54</v>
      </c>
      <c r="Q372" s="30">
        <v>9.1000000000000004E-3</v>
      </c>
      <c r="R372" s="29">
        <v>4608.2700000000004</v>
      </c>
      <c r="S372" s="29">
        <v>10438.27</v>
      </c>
      <c r="T372" s="28">
        <v>0.755</v>
      </c>
      <c r="U372" s="29">
        <v>11360.13</v>
      </c>
      <c r="V372" s="29">
        <v>11360.13</v>
      </c>
      <c r="W372" s="25">
        <v>21061682</v>
      </c>
      <c r="X372" s="25">
        <v>20717651</v>
      </c>
      <c r="Y372" s="25">
        <v>414353</v>
      </c>
      <c r="Z372" s="25">
        <v>414353</v>
      </c>
      <c r="AA372" s="25">
        <v>6748245</v>
      </c>
      <c r="AB372" s="25">
        <v>1967</v>
      </c>
      <c r="AC372" s="25">
        <v>2100366</v>
      </c>
      <c r="AD372" s="25">
        <v>3373187</v>
      </c>
      <c r="AE372" s="25">
        <v>3236664</v>
      </c>
    </row>
    <row r="373" spans="1:31" x14ac:dyDescent="0.3">
      <c r="A373" s="24" t="s">
        <v>744</v>
      </c>
      <c r="B373" s="22" t="s">
        <v>745</v>
      </c>
      <c r="C373" s="22">
        <v>1</v>
      </c>
      <c r="D373" s="22">
        <v>0</v>
      </c>
      <c r="E373" s="25">
        <v>732851729</v>
      </c>
      <c r="F373" s="25">
        <v>531</v>
      </c>
      <c r="G373" s="25">
        <v>1380135</v>
      </c>
      <c r="H373" s="25">
        <v>184507176</v>
      </c>
      <c r="I373" s="25">
        <v>347471</v>
      </c>
      <c r="J373" s="28">
        <v>0.92400000000000004</v>
      </c>
      <c r="K373" s="25">
        <v>651</v>
      </c>
      <c r="L373" s="25">
        <v>643</v>
      </c>
      <c r="M373" s="25">
        <v>651</v>
      </c>
      <c r="N373" s="28">
        <v>1.141</v>
      </c>
      <c r="O373" s="28">
        <v>1.71</v>
      </c>
      <c r="P373" s="29">
        <v>16141.52</v>
      </c>
      <c r="Q373" s="30">
        <v>1.2930000000000001E-2</v>
      </c>
      <c r="R373" s="29">
        <v>17845.14</v>
      </c>
      <c r="S373" s="29">
        <v>0</v>
      </c>
      <c r="T373" s="28">
        <v>0.35799999999999998</v>
      </c>
      <c r="U373" s="29">
        <v>5778.66</v>
      </c>
      <c r="V373" s="29">
        <v>5778.66</v>
      </c>
      <c r="W373" s="25">
        <v>3761908</v>
      </c>
      <c r="X373" s="25">
        <v>6210062</v>
      </c>
      <c r="Y373" s="25">
        <v>124201</v>
      </c>
      <c r="Z373" s="25">
        <v>124201</v>
      </c>
      <c r="AA373" s="25">
        <v>2481721</v>
      </c>
      <c r="AB373" s="25">
        <v>0</v>
      </c>
      <c r="AC373" s="25">
        <v>877405</v>
      </c>
      <c r="AD373" s="25">
        <v>1409112</v>
      </c>
      <c r="AE373" s="25">
        <v>1352081</v>
      </c>
    </row>
    <row r="374" spans="1:31" x14ac:dyDescent="0.3">
      <c r="A374" s="24" t="s">
        <v>746</v>
      </c>
      <c r="B374" s="22" t="s">
        <v>747</v>
      </c>
      <c r="C374" s="22">
        <v>1</v>
      </c>
      <c r="D374" s="22">
        <v>0</v>
      </c>
      <c r="E374" s="25">
        <v>3291224486</v>
      </c>
      <c r="F374" s="25">
        <v>4166</v>
      </c>
      <c r="G374" s="25">
        <v>790020</v>
      </c>
      <c r="H374" s="25">
        <v>1380220641</v>
      </c>
      <c r="I374" s="25">
        <v>331305</v>
      </c>
      <c r="J374" s="28">
        <v>0.88100000000000001</v>
      </c>
      <c r="K374" s="25">
        <v>4849</v>
      </c>
      <c r="L374" s="25">
        <v>4860</v>
      </c>
      <c r="M374" s="25">
        <v>4855</v>
      </c>
      <c r="N374" s="28">
        <v>1.141</v>
      </c>
      <c r="O374" s="28">
        <v>1.2210000000000001</v>
      </c>
      <c r="P374" s="29">
        <v>11525.61</v>
      </c>
      <c r="Q374" s="30">
        <v>1.2330000000000001E-2</v>
      </c>
      <c r="R374" s="29">
        <v>9740.94</v>
      </c>
      <c r="S374" s="29">
        <v>1784.67</v>
      </c>
      <c r="T374" s="28">
        <v>0.48499999999999999</v>
      </c>
      <c r="U374" s="29">
        <v>5589.92</v>
      </c>
      <c r="V374" s="29">
        <v>5589.92</v>
      </c>
      <c r="W374" s="25">
        <v>27139062</v>
      </c>
      <c r="X374" s="25">
        <v>25492778</v>
      </c>
      <c r="Y374" s="25">
        <v>509855</v>
      </c>
      <c r="Z374" s="25">
        <v>1646284</v>
      </c>
      <c r="AA374" s="25">
        <v>7122800</v>
      </c>
      <c r="AB374" s="25">
        <v>0</v>
      </c>
      <c r="AC374" s="25">
        <v>1419653</v>
      </c>
      <c r="AD374" s="25">
        <v>2279962</v>
      </c>
      <c r="AE374" s="25">
        <v>2187685</v>
      </c>
    </row>
    <row r="375" spans="1:31" x14ac:dyDescent="0.3">
      <c r="A375" s="24" t="s">
        <v>748</v>
      </c>
      <c r="B375" s="22" t="s">
        <v>749</v>
      </c>
      <c r="C375" s="22">
        <v>1</v>
      </c>
      <c r="D375" s="22">
        <v>0</v>
      </c>
      <c r="E375" s="25">
        <v>2995382391</v>
      </c>
      <c r="F375" s="25">
        <v>3898</v>
      </c>
      <c r="G375" s="25">
        <v>768440</v>
      </c>
      <c r="H375" s="25">
        <v>1008154392</v>
      </c>
      <c r="I375" s="25">
        <v>258633</v>
      </c>
      <c r="J375" s="28">
        <v>0.68799999999999994</v>
      </c>
      <c r="K375" s="25">
        <v>4682</v>
      </c>
      <c r="L375" s="25">
        <v>4643</v>
      </c>
      <c r="M375" s="25">
        <v>4682</v>
      </c>
      <c r="N375" s="28">
        <v>1.3140000000000001</v>
      </c>
      <c r="O375" s="28">
        <v>1.3720000000000001</v>
      </c>
      <c r="P375" s="29">
        <v>14914.62</v>
      </c>
      <c r="Q375" s="30">
        <v>9.6299999999999997E-3</v>
      </c>
      <c r="R375" s="29">
        <v>7400.07</v>
      </c>
      <c r="S375" s="29">
        <v>7514.55</v>
      </c>
      <c r="T375" s="28">
        <v>0.57399999999999995</v>
      </c>
      <c r="U375" s="29">
        <v>8560.99</v>
      </c>
      <c r="V375" s="29">
        <v>8560.99</v>
      </c>
      <c r="W375" s="25">
        <v>40082556</v>
      </c>
      <c r="X375" s="25">
        <v>35348319</v>
      </c>
      <c r="Y375" s="25">
        <v>706966</v>
      </c>
      <c r="Z375" s="25">
        <v>4734237</v>
      </c>
      <c r="AA375" s="25">
        <v>11309614</v>
      </c>
      <c r="AB375" s="25">
        <v>0</v>
      </c>
      <c r="AC375" s="25">
        <v>3338277</v>
      </c>
      <c r="AD375" s="25">
        <v>5361272</v>
      </c>
      <c r="AE375" s="25">
        <v>5144284</v>
      </c>
    </row>
    <row r="376" spans="1:31" x14ac:dyDescent="0.3">
      <c r="A376" s="24" t="s">
        <v>750</v>
      </c>
      <c r="B376" s="22" t="s">
        <v>751</v>
      </c>
      <c r="C376" s="22">
        <v>1</v>
      </c>
      <c r="D376" s="22">
        <v>0</v>
      </c>
      <c r="E376" s="25">
        <v>944537134</v>
      </c>
      <c r="F376" s="25">
        <v>939</v>
      </c>
      <c r="G376" s="25">
        <v>1005896</v>
      </c>
      <c r="H376" s="25">
        <v>271332056</v>
      </c>
      <c r="I376" s="25">
        <v>288958</v>
      </c>
      <c r="J376" s="28">
        <v>0.76800000000000002</v>
      </c>
      <c r="K376" s="25">
        <v>1233</v>
      </c>
      <c r="L376" s="25">
        <v>1240</v>
      </c>
      <c r="M376" s="25">
        <v>1237</v>
      </c>
      <c r="N376" s="28">
        <v>1.3140000000000001</v>
      </c>
      <c r="O376" s="28">
        <v>1.389</v>
      </c>
      <c r="P376" s="29">
        <v>15099.43</v>
      </c>
      <c r="Q376" s="30">
        <v>1.0749999999999999E-2</v>
      </c>
      <c r="R376" s="29">
        <v>10813.38</v>
      </c>
      <c r="S376" s="29">
        <v>4286.05</v>
      </c>
      <c r="T376" s="28">
        <v>0.51500000000000001</v>
      </c>
      <c r="U376" s="29">
        <v>7776.2</v>
      </c>
      <c r="V376" s="29">
        <v>7776.2</v>
      </c>
      <c r="W376" s="25">
        <v>9619160</v>
      </c>
      <c r="X376" s="25">
        <v>8861541</v>
      </c>
      <c r="Y376" s="25">
        <v>177230</v>
      </c>
      <c r="Z376" s="25">
        <v>757619</v>
      </c>
      <c r="AA376" s="25">
        <v>1780405</v>
      </c>
      <c r="AB376" s="25">
        <v>0</v>
      </c>
      <c r="AC376" s="25">
        <v>530035</v>
      </c>
      <c r="AD376" s="25">
        <v>851236</v>
      </c>
      <c r="AE376" s="25">
        <v>816783</v>
      </c>
    </row>
    <row r="377" spans="1:31" x14ac:dyDescent="0.3">
      <c r="A377" s="24" t="s">
        <v>752</v>
      </c>
      <c r="B377" s="22" t="s">
        <v>753</v>
      </c>
      <c r="C377" s="22">
        <v>1</v>
      </c>
      <c r="D377" s="22">
        <v>0</v>
      </c>
      <c r="E377" s="25">
        <v>2350970364</v>
      </c>
      <c r="F377" s="25">
        <v>3024</v>
      </c>
      <c r="G377" s="25">
        <v>777437</v>
      </c>
      <c r="H377" s="25">
        <v>861671064</v>
      </c>
      <c r="I377" s="25">
        <v>284944</v>
      </c>
      <c r="J377" s="28">
        <v>0.75800000000000001</v>
      </c>
      <c r="K377" s="25">
        <v>3541</v>
      </c>
      <c r="L377" s="25">
        <v>3523</v>
      </c>
      <c r="M377" s="25">
        <v>3541</v>
      </c>
      <c r="N377" s="28">
        <v>1.3140000000000001</v>
      </c>
      <c r="O377" s="28">
        <v>1.1990000000000001</v>
      </c>
      <c r="P377" s="29">
        <v>13033.99</v>
      </c>
      <c r="Q377" s="30">
        <v>1.061E-2</v>
      </c>
      <c r="R377" s="29">
        <v>8248.6</v>
      </c>
      <c r="S377" s="29">
        <v>4785.3900000000003</v>
      </c>
      <c r="T377" s="28">
        <v>0.53500000000000003</v>
      </c>
      <c r="U377" s="29">
        <v>6973.18</v>
      </c>
      <c r="V377" s="29">
        <v>6973.18</v>
      </c>
      <c r="W377" s="25">
        <v>24692031</v>
      </c>
      <c r="X377" s="25">
        <v>23285374</v>
      </c>
      <c r="Y377" s="25">
        <v>465707</v>
      </c>
      <c r="Z377" s="25">
        <v>1406657</v>
      </c>
      <c r="AA377" s="25">
        <v>6214695</v>
      </c>
      <c r="AB377" s="25">
        <v>0</v>
      </c>
      <c r="AC377" s="25">
        <v>1653178</v>
      </c>
      <c r="AD377" s="25">
        <v>2655003</v>
      </c>
      <c r="AE377" s="25">
        <v>2547547</v>
      </c>
    </row>
    <row r="378" spans="1:31" x14ac:dyDescent="0.3">
      <c r="A378" s="24" t="s">
        <v>754</v>
      </c>
      <c r="B378" s="22" t="s">
        <v>755</v>
      </c>
      <c r="C378" s="22">
        <v>1</v>
      </c>
      <c r="D378" s="22">
        <v>0</v>
      </c>
      <c r="E378" s="25">
        <v>3182460448</v>
      </c>
      <c r="F378" s="25">
        <v>4657</v>
      </c>
      <c r="G378" s="25">
        <v>683371</v>
      </c>
      <c r="H378" s="25">
        <v>1104621667</v>
      </c>
      <c r="I378" s="25">
        <v>237195</v>
      </c>
      <c r="J378" s="28">
        <v>0.63100000000000001</v>
      </c>
      <c r="K378" s="25">
        <v>5762</v>
      </c>
      <c r="L378" s="25">
        <v>5760</v>
      </c>
      <c r="M378" s="25">
        <v>5762</v>
      </c>
      <c r="N378" s="28">
        <v>1.3140000000000001</v>
      </c>
      <c r="O378" s="28">
        <v>1.4830000000000001</v>
      </c>
      <c r="P378" s="29">
        <v>16121.27</v>
      </c>
      <c r="Q378" s="30">
        <v>9.1000000000000004E-3</v>
      </c>
      <c r="R378" s="29">
        <v>6218.67</v>
      </c>
      <c r="S378" s="29">
        <v>9902.6</v>
      </c>
      <c r="T378" s="28">
        <v>0.61499999999999999</v>
      </c>
      <c r="U378" s="29">
        <v>9914.58</v>
      </c>
      <c r="V378" s="29">
        <v>9914.58</v>
      </c>
      <c r="W378" s="25">
        <v>57127810</v>
      </c>
      <c r="X378" s="25">
        <v>53226662</v>
      </c>
      <c r="Y378" s="25">
        <v>1064533</v>
      </c>
      <c r="Z378" s="25">
        <v>3901148</v>
      </c>
      <c r="AA378" s="25">
        <v>21767340</v>
      </c>
      <c r="AB378" s="25">
        <v>0</v>
      </c>
      <c r="AC378" s="25">
        <v>6555735</v>
      </c>
      <c r="AD378" s="25">
        <v>10528510</v>
      </c>
      <c r="AE378" s="25">
        <v>10102387</v>
      </c>
    </row>
    <row r="379" spans="1:31" x14ac:dyDescent="0.3">
      <c r="A379" s="24" t="s">
        <v>756</v>
      </c>
      <c r="B379" s="22" t="s">
        <v>757</v>
      </c>
      <c r="C379" s="22">
        <v>1</v>
      </c>
      <c r="D379" s="22">
        <v>0</v>
      </c>
      <c r="E379" s="25">
        <v>2729846325</v>
      </c>
      <c r="F379" s="25">
        <v>2815</v>
      </c>
      <c r="G379" s="25">
        <v>969750</v>
      </c>
      <c r="H379" s="25">
        <v>920636570</v>
      </c>
      <c r="I379" s="25">
        <v>327046</v>
      </c>
      <c r="J379" s="28">
        <v>0.87</v>
      </c>
      <c r="K379" s="25">
        <v>3376</v>
      </c>
      <c r="L379" s="25">
        <v>3341</v>
      </c>
      <c r="M379" s="25">
        <v>3376</v>
      </c>
      <c r="N379" s="28">
        <v>1.3140000000000001</v>
      </c>
      <c r="O379" s="28">
        <v>1.264</v>
      </c>
      <c r="P379" s="29">
        <v>13740.59</v>
      </c>
      <c r="Q379" s="30">
        <v>1.218E-2</v>
      </c>
      <c r="R379" s="29">
        <v>11811.55</v>
      </c>
      <c r="S379" s="29">
        <v>1929.04</v>
      </c>
      <c r="T379" s="28">
        <v>0.45400000000000001</v>
      </c>
      <c r="U379" s="29">
        <v>6238.22</v>
      </c>
      <c r="V379" s="29">
        <v>6238.22</v>
      </c>
      <c r="W379" s="25">
        <v>21060231</v>
      </c>
      <c r="X379" s="25">
        <v>21232354</v>
      </c>
      <c r="Y379" s="25">
        <v>424647</v>
      </c>
      <c r="Z379" s="25">
        <v>424647</v>
      </c>
      <c r="AA379" s="25">
        <v>5277321</v>
      </c>
      <c r="AB379" s="25">
        <v>0</v>
      </c>
      <c r="AC379" s="25">
        <v>1626242</v>
      </c>
      <c r="AD379" s="25">
        <v>2611744</v>
      </c>
      <c r="AE379" s="25">
        <v>2506038</v>
      </c>
    </row>
    <row r="380" spans="1:31" x14ac:dyDescent="0.3">
      <c r="A380" s="24" t="s">
        <v>758</v>
      </c>
      <c r="B380" s="22" t="s">
        <v>759</v>
      </c>
      <c r="C380" s="22">
        <v>1</v>
      </c>
      <c r="D380" s="22">
        <v>0</v>
      </c>
      <c r="E380" s="25">
        <v>598090660</v>
      </c>
      <c r="F380" s="25">
        <v>946</v>
      </c>
      <c r="G380" s="25">
        <v>632231</v>
      </c>
      <c r="H380" s="25">
        <v>213531893</v>
      </c>
      <c r="I380" s="25">
        <v>225720</v>
      </c>
      <c r="J380" s="28">
        <v>0.6</v>
      </c>
      <c r="K380" s="25">
        <v>1226</v>
      </c>
      <c r="L380" s="25">
        <v>1210</v>
      </c>
      <c r="M380" s="25">
        <v>1226</v>
      </c>
      <c r="N380" s="28">
        <v>1.3140000000000001</v>
      </c>
      <c r="O380" s="28">
        <v>1.3759999999999999</v>
      </c>
      <c r="P380" s="29">
        <v>14958.11</v>
      </c>
      <c r="Q380" s="30">
        <v>9.1000000000000004E-3</v>
      </c>
      <c r="R380" s="29">
        <v>5753.3</v>
      </c>
      <c r="S380" s="29">
        <v>9204.81</v>
      </c>
      <c r="T380" s="28">
        <v>0.69399999999999995</v>
      </c>
      <c r="U380" s="29">
        <v>10380.92</v>
      </c>
      <c r="V380" s="29">
        <v>10380.92</v>
      </c>
      <c r="W380" s="25">
        <v>12727008</v>
      </c>
      <c r="X380" s="25">
        <v>12770182</v>
      </c>
      <c r="Y380" s="25">
        <v>255403</v>
      </c>
      <c r="Z380" s="25">
        <v>255403</v>
      </c>
      <c r="AA380" s="25">
        <v>3103563</v>
      </c>
      <c r="AB380" s="25">
        <v>0</v>
      </c>
      <c r="AC380" s="25">
        <v>1019414</v>
      </c>
      <c r="AD380" s="25">
        <v>1637178</v>
      </c>
      <c r="AE380" s="25">
        <v>1570916</v>
      </c>
    </row>
    <row r="381" spans="1:31" x14ac:dyDescent="0.3">
      <c r="A381" s="24" t="s">
        <v>760</v>
      </c>
      <c r="B381" s="22" t="s">
        <v>761</v>
      </c>
      <c r="C381" s="22">
        <v>1</v>
      </c>
      <c r="D381" s="22">
        <v>0</v>
      </c>
      <c r="E381" s="25">
        <v>3941464618</v>
      </c>
      <c r="F381" s="25">
        <v>7281</v>
      </c>
      <c r="G381" s="25">
        <v>541335</v>
      </c>
      <c r="H381" s="25">
        <v>1230059669</v>
      </c>
      <c r="I381" s="25">
        <v>168941</v>
      </c>
      <c r="J381" s="28">
        <v>0.44900000000000001</v>
      </c>
      <c r="K381" s="25">
        <v>8883</v>
      </c>
      <c r="L381" s="25">
        <v>9008</v>
      </c>
      <c r="M381" s="25">
        <v>8946</v>
      </c>
      <c r="N381" s="28">
        <v>1.3140000000000001</v>
      </c>
      <c r="O381" s="28">
        <v>1.6950000000000001</v>
      </c>
      <c r="P381" s="29">
        <v>18425.87</v>
      </c>
      <c r="Q381" s="30">
        <v>9.1000000000000004E-3</v>
      </c>
      <c r="R381" s="29">
        <v>4926.1400000000003</v>
      </c>
      <c r="S381" s="29">
        <v>13499.73</v>
      </c>
      <c r="T381" s="28">
        <v>0.82799999999999996</v>
      </c>
      <c r="U381" s="29">
        <v>15256.62</v>
      </c>
      <c r="V381" s="29">
        <v>15256.62</v>
      </c>
      <c r="W381" s="25">
        <v>136485723</v>
      </c>
      <c r="X381" s="25">
        <v>142960511</v>
      </c>
      <c r="Y381" s="25">
        <v>2859210</v>
      </c>
      <c r="Z381" s="25">
        <v>2859210</v>
      </c>
      <c r="AA381" s="25">
        <v>19174775</v>
      </c>
      <c r="AB381" s="25">
        <v>0</v>
      </c>
      <c r="AC381" s="25">
        <v>8010228</v>
      </c>
      <c r="AD381" s="25">
        <v>12864426</v>
      </c>
      <c r="AE381" s="25">
        <v>12343761</v>
      </c>
    </row>
    <row r="382" spans="1:31" x14ac:dyDescent="0.3">
      <c r="A382" s="24" t="s">
        <v>762</v>
      </c>
      <c r="B382" s="22" t="s">
        <v>763</v>
      </c>
      <c r="C382" s="22">
        <v>1</v>
      </c>
      <c r="D382" s="22">
        <v>0</v>
      </c>
      <c r="E382" s="25">
        <v>2548303720</v>
      </c>
      <c r="F382" s="25">
        <v>3568</v>
      </c>
      <c r="G382" s="25">
        <v>714210</v>
      </c>
      <c r="H382" s="25">
        <v>852600755</v>
      </c>
      <c r="I382" s="25">
        <v>238957</v>
      </c>
      <c r="J382" s="28">
        <v>0.63500000000000001</v>
      </c>
      <c r="K382" s="25">
        <v>4468</v>
      </c>
      <c r="L382" s="25">
        <v>4415</v>
      </c>
      <c r="M382" s="25">
        <v>4468</v>
      </c>
      <c r="N382" s="28">
        <v>1.3140000000000001</v>
      </c>
      <c r="O382" s="28">
        <v>1.274</v>
      </c>
      <c r="P382" s="29">
        <v>13849.29</v>
      </c>
      <c r="Q382" s="30">
        <v>9.1000000000000004E-3</v>
      </c>
      <c r="R382" s="29">
        <v>6499.31</v>
      </c>
      <c r="S382" s="29">
        <v>7349.98</v>
      </c>
      <c r="T382" s="28">
        <v>0.622</v>
      </c>
      <c r="U382" s="29">
        <v>8614.25</v>
      </c>
      <c r="V382" s="29">
        <v>8614.25</v>
      </c>
      <c r="W382" s="25">
        <v>38488469</v>
      </c>
      <c r="X382" s="25">
        <v>35598851</v>
      </c>
      <c r="Y382" s="25">
        <v>711977</v>
      </c>
      <c r="Z382" s="25">
        <v>2889618</v>
      </c>
      <c r="AA382" s="25">
        <v>14394594</v>
      </c>
      <c r="AB382" s="25">
        <v>1972</v>
      </c>
      <c r="AC382" s="25">
        <v>4003871</v>
      </c>
      <c r="AD382" s="25">
        <v>6430216</v>
      </c>
      <c r="AE382" s="25">
        <v>6169965</v>
      </c>
    </row>
    <row r="383" spans="1:31" x14ac:dyDescent="0.3">
      <c r="A383" s="24" t="s">
        <v>764</v>
      </c>
      <c r="B383" s="22" t="s">
        <v>765</v>
      </c>
      <c r="C383" s="22">
        <v>1</v>
      </c>
      <c r="D383" s="22">
        <v>0</v>
      </c>
      <c r="E383" s="25">
        <v>5670363828</v>
      </c>
      <c r="F383" s="25">
        <v>6464</v>
      </c>
      <c r="G383" s="25">
        <v>877222</v>
      </c>
      <c r="H383" s="25">
        <v>1713877420</v>
      </c>
      <c r="I383" s="25">
        <v>265141</v>
      </c>
      <c r="J383" s="28">
        <v>0.70499999999999996</v>
      </c>
      <c r="K383" s="25">
        <v>7950</v>
      </c>
      <c r="L383" s="25">
        <v>7881</v>
      </c>
      <c r="M383" s="25">
        <v>7950</v>
      </c>
      <c r="N383" s="28">
        <v>1.3140000000000001</v>
      </c>
      <c r="O383" s="28">
        <v>1.42</v>
      </c>
      <c r="P383" s="29">
        <v>15436.42</v>
      </c>
      <c r="Q383" s="30">
        <v>9.8700000000000003E-3</v>
      </c>
      <c r="R383" s="29">
        <v>8658.18</v>
      </c>
      <c r="S383" s="29">
        <v>6778.24</v>
      </c>
      <c r="T383" s="28">
        <v>0.55100000000000005</v>
      </c>
      <c r="U383" s="29">
        <v>8505.4599999999991</v>
      </c>
      <c r="V383" s="29">
        <v>8505.4599999999991</v>
      </c>
      <c r="W383" s="25">
        <v>67618407</v>
      </c>
      <c r="X383" s="25">
        <v>62811964</v>
      </c>
      <c r="Y383" s="25">
        <v>1256239</v>
      </c>
      <c r="Z383" s="25">
        <v>4806443</v>
      </c>
      <c r="AA383" s="25">
        <v>15034537</v>
      </c>
      <c r="AB383" s="25">
        <v>1966</v>
      </c>
      <c r="AC383" s="25">
        <v>6842051</v>
      </c>
      <c r="AD383" s="25">
        <v>10988333</v>
      </c>
      <c r="AE383" s="25">
        <v>10543600</v>
      </c>
    </row>
    <row r="384" spans="1:31" x14ac:dyDescent="0.3">
      <c r="A384" s="24" t="s">
        <v>766</v>
      </c>
      <c r="B384" s="22" t="s">
        <v>767</v>
      </c>
      <c r="C384" s="22">
        <v>1</v>
      </c>
      <c r="D384" s="22">
        <v>1</v>
      </c>
      <c r="E384" s="25">
        <v>1087839546</v>
      </c>
      <c r="F384" s="25">
        <v>113</v>
      </c>
      <c r="G384" s="25">
        <v>9626898</v>
      </c>
      <c r="H384" s="25">
        <v>488939197</v>
      </c>
      <c r="I384" s="25">
        <v>4326895</v>
      </c>
      <c r="J384" s="28">
        <v>11.51</v>
      </c>
      <c r="K384" s="25">
        <v>431</v>
      </c>
      <c r="L384" s="25">
        <v>442</v>
      </c>
      <c r="M384" s="25">
        <v>437</v>
      </c>
      <c r="N384" s="28">
        <v>1.3140000000000001</v>
      </c>
      <c r="O384" s="28">
        <v>2</v>
      </c>
      <c r="P384" s="29">
        <v>21741.439999999999</v>
      </c>
      <c r="Q384" s="30">
        <v>2.8000000000000001E-2</v>
      </c>
      <c r="R384" s="29">
        <v>269553.14</v>
      </c>
      <c r="S384" s="29">
        <v>0</v>
      </c>
      <c r="T384" s="28">
        <v>0</v>
      </c>
      <c r="U384" s="29">
        <v>0</v>
      </c>
      <c r="V384" s="29">
        <v>500</v>
      </c>
      <c r="W384" s="25">
        <v>218500</v>
      </c>
      <c r="X384" s="25">
        <v>1504272</v>
      </c>
      <c r="Y384" s="25">
        <v>30085</v>
      </c>
      <c r="Z384" s="25">
        <v>30085</v>
      </c>
      <c r="AA384" s="25">
        <v>42400</v>
      </c>
      <c r="AB384" s="25">
        <v>0</v>
      </c>
      <c r="AC384" s="25">
        <v>589573</v>
      </c>
      <c r="AD384" s="25">
        <v>946854</v>
      </c>
      <c r="AE384" s="25">
        <v>908531</v>
      </c>
    </row>
    <row r="385" spans="1:31" x14ac:dyDescent="0.3">
      <c r="A385" s="24" t="s">
        <v>768</v>
      </c>
      <c r="B385" s="22" t="s">
        <v>769</v>
      </c>
      <c r="C385" s="22">
        <v>1</v>
      </c>
      <c r="D385" s="22">
        <v>0</v>
      </c>
      <c r="E385" s="25">
        <v>3433601894</v>
      </c>
      <c r="F385" s="25">
        <v>4152</v>
      </c>
      <c r="G385" s="25">
        <v>826975</v>
      </c>
      <c r="H385" s="25">
        <v>1010593097</v>
      </c>
      <c r="I385" s="25">
        <v>243399</v>
      </c>
      <c r="J385" s="28">
        <v>0.64700000000000002</v>
      </c>
      <c r="K385" s="25">
        <v>5237</v>
      </c>
      <c r="L385" s="25">
        <v>5218</v>
      </c>
      <c r="M385" s="25">
        <v>5237</v>
      </c>
      <c r="N385" s="28">
        <v>1.3140000000000001</v>
      </c>
      <c r="O385" s="28">
        <v>1.3420000000000001</v>
      </c>
      <c r="P385" s="29">
        <v>14588.5</v>
      </c>
      <c r="Q385" s="30">
        <v>9.1000000000000004E-3</v>
      </c>
      <c r="R385" s="29">
        <v>7525.47</v>
      </c>
      <c r="S385" s="29">
        <v>7063.03</v>
      </c>
      <c r="T385" s="28">
        <v>0.56999999999999995</v>
      </c>
      <c r="U385" s="29">
        <v>8315.44</v>
      </c>
      <c r="V385" s="29">
        <v>8315.44</v>
      </c>
      <c r="W385" s="25">
        <v>43547960</v>
      </c>
      <c r="X385" s="25">
        <v>41874502</v>
      </c>
      <c r="Y385" s="25">
        <v>837490</v>
      </c>
      <c r="Z385" s="25">
        <v>1673458</v>
      </c>
      <c r="AA385" s="25">
        <v>14265662</v>
      </c>
      <c r="AB385" s="25">
        <v>0</v>
      </c>
      <c r="AC385" s="25">
        <v>4468582</v>
      </c>
      <c r="AD385" s="25">
        <v>7176542</v>
      </c>
      <c r="AE385" s="25">
        <v>6886084</v>
      </c>
    </row>
    <row r="386" spans="1:31" x14ac:dyDescent="0.3">
      <c r="A386" s="24" t="s">
        <v>770</v>
      </c>
      <c r="B386" s="22" t="s">
        <v>771</v>
      </c>
      <c r="C386" s="22">
        <v>1</v>
      </c>
      <c r="D386" s="22">
        <v>0</v>
      </c>
      <c r="E386" s="25">
        <v>5867382029</v>
      </c>
      <c r="F386" s="25">
        <v>10738</v>
      </c>
      <c r="G386" s="25">
        <v>546412</v>
      </c>
      <c r="H386" s="25">
        <v>1965680913</v>
      </c>
      <c r="I386" s="25">
        <v>183058</v>
      </c>
      <c r="J386" s="28">
        <v>0.48599999999999999</v>
      </c>
      <c r="K386" s="25">
        <v>12899</v>
      </c>
      <c r="L386" s="25">
        <v>12964</v>
      </c>
      <c r="M386" s="25">
        <v>12932</v>
      </c>
      <c r="N386" s="28">
        <v>1.3140000000000001</v>
      </c>
      <c r="O386" s="28">
        <v>1.627</v>
      </c>
      <c r="P386" s="29">
        <v>17686.66</v>
      </c>
      <c r="Q386" s="30">
        <v>9.1000000000000004E-3</v>
      </c>
      <c r="R386" s="29">
        <v>4972.34</v>
      </c>
      <c r="S386" s="29">
        <v>12714.32</v>
      </c>
      <c r="T386" s="28">
        <v>0.78800000000000003</v>
      </c>
      <c r="U386" s="29">
        <v>13937.08</v>
      </c>
      <c r="V386" s="29">
        <v>13937.08</v>
      </c>
      <c r="W386" s="25">
        <v>180234319</v>
      </c>
      <c r="X386" s="25">
        <v>177363811</v>
      </c>
      <c r="Y386" s="25">
        <v>3547276</v>
      </c>
      <c r="Z386" s="25">
        <v>3547276</v>
      </c>
      <c r="AA386" s="25">
        <v>41110803</v>
      </c>
      <c r="AB386" s="25">
        <v>1966</v>
      </c>
      <c r="AC386" s="25">
        <v>11515990</v>
      </c>
      <c r="AD386" s="25">
        <v>18494679</v>
      </c>
      <c r="AE386" s="25">
        <v>17746140</v>
      </c>
    </row>
    <row r="387" spans="1:31" x14ac:dyDescent="0.3">
      <c r="A387" s="24" t="s">
        <v>772</v>
      </c>
      <c r="B387" s="22" t="s">
        <v>773</v>
      </c>
      <c r="C387" s="22">
        <v>1</v>
      </c>
      <c r="D387" s="22">
        <v>0</v>
      </c>
      <c r="E387" s="25">
        <v>1296919108</v>
      </c>
      <c r="F387" s="25">
        <v>2407</v>
      </c>
      <c r="G387" s="25">
        <v>538811</v>
      </c>
      <c r="H387" s="25">
        <v>401768653</v>
      </c>
      <c r="I387" s="25">
        <v>166916</v>
      </c>
      <c r="J387" s="28">
        <v>0.44400000000000001</v>
      </c>
      <c r="K387" s="25">
        <v>3196</v>
      </c>
      <c r="L387" s="25">
        <v>3180</v>
      </c>
      <c r="M387" s="25">
        <v>3196</v>
      </c>
      <c r="N387" s="28">
        <v>1.3140000000000001</v>
      </c>
      <c r="O387" s="28">
        <v>1.5960000000000001</v>
      </c>
      <c r="P387" s="29">
        <v>17349.66</v>
      </c>
      <c r="Q387" s="30">
        <v>9.1000000000000004E-3</v>
      </c>
      <c r="R387" s="29">
        <v>4903.18</v>
      </c>
      <c r="S387" s="29">
        <v>12446.48</v>
      </c>
      <c r="T387" s="28">
        <v>0.873</v>
      </c>
      <c r="U387" s="29">
        <v>15146.25</v>
      </c>
      <c r="V387" s="29">
        <v>15146.25</v>
      </c>
      <c r="W387" s="25">
        <v>48407415</v>
      </c>
      <c r="X387" s="25">
        <v>46902378</v>
      </c>
      <c r="Y387" s="25">
        <v>938047</v>
      </c>
      <c r="Z387" s="25">
        <v>1505037</v>
      </c>
      <c r="AA387" s="25">
        <v>11027754</v>
      </c>
      <c r="AB387" s="25">
        <v>1966</v>
      </c>
      <c r="AC387" s="25">
        <v>4204384</v>
      </c>
      <c r="AD387" s="25">
        <v>6752240</v>
      </c>
      <c r="AE387" s="25">
        <v>6478955</v>
      </c>
    </row>
    <row r="388" spans="1:31" x14ac:dyDescent="0.3">
      <c r="A388" s="24" t="s">
        <v>774</v>
      </c>
      <c r="B388" s="22" t="s">
        <v>775</v>
      </c>
      <c r="C388" s="22">
        <v>1</v>
      </c>
      <c r="D388" s="22">
        <v>0</v>
      </c>
      <c r="E388" s="25">
        <v>1020195729</v>
      </c>
      <c r="F388" s="25">
        <v>195</v>
      </c>
      <c r="G388" s="25">
        <v>5231772</v>
      </c>
      <c r="H388" s="25">
        <v>1703699859</v>
      </c>
      <c r="I388" s="25">
        <v>8736922</v>
      </c>
      <c r="J388" s="28">
        <v>23.242000000000001</v>
      </c>
      <c r="K388" s="25">
        <v>235</v>
      </c>
      <c r="L388" s="25">
        <v>242</v>
      </c>
      <c r="M388" s="25">
        <v>239</v>
      </c>
      <c r="N388" s="28">
        <v>1.3140000000000001</v>
      </c>
      <c r="O388" s="28">
        <v>1.6659999999999999</v>
      </c>
      <c r="P388" s="29">
        <v>18110.61</v>
      </c>
      <c r="Q388" s="30">
        <v>2.8000000000000001E-2</v>
      </c>
      <c r="R388" s="29">
        <v>146489.60999999999</v>
      </c>
      <c r="S388" s="29">
        <v>0</v>
      </c>
      <c r="T388" s="28">
        <v>0</v>
      </c>
      <c r="U388" s="29">
        <v>0</v>
      </c>
      <c r="V388" s="29">
        <v>500</v>
      </c>
      <c r="W388" s="25">
        <v>119500</v>
      </c>
      <c r="X388" s="25">
        <v>659215</v>
      </c>
      <c r="Y388" s="25">
        <v>13184</v>
      </c>
      <c r="Z388" s="25">
        <v>13184</v>
      </c>
      <c r="AA388" s="25">
        <v>292400</v>
      </c>
      <c r="AB388" s="25">
        <v>0</v>
      </c>
      <c r="AC388" s="25">
        <v>186761</v>
      </c>
      <c r="AD388" s="25">
        <v>299938</v>
      </c>
      <c r="AE388" s="25">
        <v>287798</v>
      </c>
    </row>
    <row r="389" spans="1:31" x14ac:dyDescent="0.3">
      <c r="A389" s="24" t="s">
        <v>776</v>
      </c>
      <c r="B389" s="22" t="s">
        <v>777</v>
      </c>
      <c r="C389" s="22">
        <v>1</v>
      </c>
      <c r="D389" s="22">
        <v>0</v>
      </c>
      <c r="E389" s="25">
        <v>3445780728</v>
      </c>
      <c r="F389" s="25">
        <v>3580</v>
      </c>
      <c r="G389" s="25">
        <v>962508</v>
      </c>
      <c r="H389" s="25">
        <v>1212771374</v>
      </c>
      <c r="I389" s="25">
        <v>338762</v>
      </c>
      <c r="J389" s="28">
        <v>0.90100000000000002</v>
      </c>
      <c r="K389" s="25">
        <v>4461</v>
      </c>
      <c r="L389" s="25">
        <v>4503</v>
      </c>
      <c r="M389" s="25">
        <v>4482</v>
      </c>
      <c r="N389" s="28">
        <v>1.3140000000000001</v>
      </c>
      <c r="O389" s="28">
        <v>1.179</v>
      </c>
      <c r="P389" s="29">
        <v>12816.57</v>
      </c>
      <c r="Q389" s="30">
        <v>1.261E-2</v>
      </c>
      <c r="R389" s="29">
        <v>12137.22</v>
      </c>
      <c r="S389" s="29">
        <v>679.35</v>
      </c>
      <c r="T389" s="28">
        <v>0.44400000000000001</v>
      </c>
      <c r="U389" s="29">
        <v>5690.55</v>
      </c>
      <c r="V389" s="29">
        <v>5690.55</v>
      </c>
      <c r="W389" s="25">
        <v>25505046</v>
      </c>
      <c r="X389" s="25">
        <v>25079332</v>
      </c>
      <c r="Y389" s="25">
        <v>501586</v>
      </c>
      <c r="Z389" s="25">
        <v>501586</v>
      </c>
      <c r="AA389" s="25">
        <v>9326590</v>
      </c>
      <c r="AB389" s="25">
        <v>0</v>
      </c>
      <c r="AC389" s="25">
        <v>2326966</v>
      </c>
      <c r="AD389" s="25">
        <v>3737107</v>
      </c>
      <c r="AE389" s="25">
        <v>3585854</v>
      </c>
    </row>
    <row r="390" spans="1:31" x14ac:dyDescent="0.3">
      <c r="A390" s="24" t="s">
        <v>778</v>
      </c>
      <c r="B390" s="22" t="s">
        <v>779</v>
      </c>
      <c r="C390" s="22">
        <v>1</v>
      </c>
      <c r="D390" s="22">
        <v>0</v>
      </c>
      <c r="E390" s="25">
        <v>901674319</v>
      </c>
      <c r="F390" s="25">
        <v>720</v>
      </c>
      <c r="G390" s="25">
        <v>1252325</v>
      </c>
      <c r="H390" s="25">
        <v>235805053</v>
      </c>
      <c r="I390" s="25">
        <v>327507</v>
      </c>
      <c r="J390" s="28">
        <v>0.871</v>
      </c>
      <c r="K390" s="25">
        <v>512</v>
      </c>
      <c r="L390" s="25">
        <v>544</v>
      </c>
      <c r="M390" s="25">
        <v>528</v>
      </c>
      <c r="N390" s="28">
        <v>1.3140000000000001</v>
      </c>
      <c r="O390" s="28">
        <v>1.262</v>
      </c>
      <c r="P390" s="29">
        <v>13718.84</v>
      </c>
      <c r="Q390" s="30">
        <v>1.2189999999999999E-2</v>
      </c>
      <c r="R390" s="29">
        <v>15265.84</v>
      </c>
      <c r="S390" s="29">
        <v>0</v>
      </c>
      <c r="T390" s="28">
        <v>0.41199999999999998</v>
      </c>
      <c r="U390" s="29">
        <v>5652.16</v>
      </c>
      <c r="V390" s="29">
        <v>5652.16</v>
      </c>
      <c r="W390" s="25">
        <v>2984341</v>
      </c>
      <c r="X390" s="25">
        <v>4995363</v>
      </c>
      <c r="Y390" s="25">
        <v>99907</v>
      </c>
      <c r="Z390" s="25">
        <v>99907</v>
      </c>
      <c r="AA390" s="25">
        <v>1229045</v>
      </c>
      <c r="AB390" s="25">
        <v>0</v>
      </c>
      <c r="AC390" s="25">
        <v>950448</v>
      </c>
      <c r="AD390" s="25">
        <v>1526419</v>
      </c>
      <c r="AE390" s="25">
        <v>1464640</v>
      </c>
    </row>
    <row r="391" spans="1:31" x14ac:dyDescent="0.3">
      <c r="A391" s="24" t="s">
        <v>780</v>
      </c>
      <c r="B391" s="22" t="s">
        <v>781</v>
      </c>
      <c r="C391" s="22">
        <v>1</v>
      </c>
      <c r="D391" s="22">
        <v>0</v>
      </c>
      <c r="E391" s="25">
        <v>709425149</v>
      </c>
      <c r="F391" s="25">
        <v>701</v>
      </c>
      <c r="G391" s="25">
        <v>1012018</v>
      </c>
      <c r="H391" s="25">
        <v>223975806</v>
      </c>
      <c r="I391" s="25">
        <v>319508</v>
      </c>
      <c r="J391" s="28">
        <v>0.84899999999999998</v>
      </c>
      <c r="K391" s="25">
        <v>833</v>
      </c>
      <c r="L391" s="25">
        <v>851</v>
      </c>
      <c r="M391" s="25">
        <v>842</v>
      </c>
      <c r="N391" s="28">
        <v>1.3140000000000001</v>
      </c>
      <c r="O391" s="28">
        <v>1.323</v>
      </c>
      <c r="P391" s="29">
        <v>14381.96</v>
      </c>
      <c r="Q391" s="30">
        <v>1.188E-2</v>
      </c>
      <c r="R391" s="29">
        <v>12022.77</v>
      </c>
      <c r="S391" s="29">
        <v>2359.19</v>
      </c>
      <c r="T391" s="28">
        <v>0.44900000000000001</v>
      </c>
      <c r="U391" s="29">
        <v>6457.5</v>
      </c>
      <c r="V391" s="29">
        <v>6457.5</v>
      </c>
      <c r="W391" s="25">
        <v>5437215</v>
      </c>
      <c r="X391" s="25">
        <v>5421329</v>
      </c>
      <c r="Y391" s="25">
        <v>108426</v>
      </c>
      <c r="Z391" s="25">
        <v>108426</v>
      </c>
      <c r="AA391" s="25">
        <v>1661515</v>
      </c>
      <c r="AB391" s="25">
        <v>0</v>
      </c>
      <c r="AC391" s="25">
        <v>556203</v>
      </c>
      <c r="AD391" s="25">
        <v>893262</v>
      </c>
      <c r="AE391" s="25">
        <v>857108</v>
      </c>
    </row>
    <row r="392" spans="1:31" x14ac:dyDescent="0.3">
      <c r="A392" s="24" t="s">
        <v>782</v>
      </c>
      <c r="B392" s="22" t="s">
        <v>783</v>
      </c>
      <c r="C392" s="22">
        <v>1</v>
      </c>
      <c r="D392" s="22">
        <v>0</v>
      </c>
      <c r="E392" s="25">
        <v>673557187</v>
      </c>
      <c r="F392" s="25">
        <v>1666</v>
      </c>
      <c r="G392" s="25">
        <v>404296</v>
      </c>
      <c r="H392" s="25">
        <v>273143030</v>
      </c>
      <c r="I392" s="25">
        <v>163951</v>
      </c>
      <c r="J392" s="28">
        <v>0.436</v>
      </c>
      <c r="K392" s="25">
        <v>1885</v>
      </c>
      <c r="L392" s="25">
        <v>1916</v>
      </c>
      <c r="M392" s="25">
        <v>1901</v>
      </c>
      <c r="N392" s="28">
        <v>1.141</v>
      </c>
      <c r="O392" s="28">
        <v>1.7769999999999999</v>
      </c>
      <c r="P392" s="29">
        <v>16773.97</v>
      </c>
      <c r="Q392" s="30">
        <v>9.1000000000000004E-3</v>
      </c>
      <c r="R392" s="29">
        <v>3679.09</v>
      </c>
      <c r="S392" s="29">
        <v>13094.88</v>
      </c>
      <c r="T392" s="28">
        <v>0.872</v>
      </c>
      <c r="U392" s="29">
        <v>14626.9</v>
      </c>
      <c r="V392" s="29">
        <v>14626.9</v>
      </c>
      <c r="W392" s="25">
        <v>27805737</v>
      </c>
      <c r="X392" s="25">
        <v>26622628</v>
      </c>
      <c r="Y392" s="25">
        <v>532452</v>
      </c>
      <c r="Z392" s="25">
        <v>1183109</v>
      </c>
      <c r="AA392" s="25">
        <v>9807481</v>
      </c>
      <c r="AB392" s="25">
        <v>0</v>
      </c>
      <c r="AC392" s="25">
        <v>1496979</v>
      </c>
      <c r="AD392" s="25">
        <v>2404148</v>
      </c>
      <c r="AE392" s="25">
        <v>2306844</v>
      </c>
    </row>
    <row r="393" spans="1:31" x14ac:dyDescent="0.3">
      <c r="A393" s="24" t="s">
        <v>784</v>
      </c>
      <c r="B393" s="22" t="s">
        <v>785</v>
      </c>
      <c r="C393" s="22">
        <v>1</v>
      </c>
      <c r="D393" s="22">
        <v>0</v>
      </c>
      <c r="E393" s="25">
        <v>358427817</v>
      </c>
      <c r="F393" s="25">
        <v>637</v>
      </c>
      <c r="G393" s="25">
        <v>562681</v>
      </c>
      <c r="H393" s="25">
        <v>134237489</v>
      </c>
      <c r="I393" s="25">
        <v>210733</v>
      </c>
      <c r="J393" s="28">
        <v>0.56000000000000005</v>
      </c>
      <c r="K393" s="25">
        <v>806</v>
      </c>
      <c r="L393" s="25">
        <v>804</v>
      </c>
      <c r="M393" s="25">
        <v>806</v>
      </c>
      <c r="N393" s="28">
        <v>1.141</v>
      </c>
      <c r="O393" s="28">
        <v>1.7050000000000001</v>
      </c>
      <c r="P393" s="29">
        <v>16094.33</v>
      </c>
      <c r="Q393" s="30">
        <v>9.1000000000000004E-3</v>
      </c>
      <c r="R393" s="29">
        <v>5120.3900000000003</v>
      </c>
      <c r="S393" s="29">
        <v>10973.94</v>
      </c>
      <c r="T393" s="28">
        <v>0.69499999999999995</v>
      </c>
      <c r="U393" s="29">
        <v>11185.55</v>
      </c>
      <c r="V393" s="29">
        <v>11185.55</v>
      </c>
      <c r="W393" s="25">
        <v>9015554</v>
      </c>
      <c r="X393" s="25">
        <v>9283012</v>
      </c>
      <c r="Y393" s="25">
        <v>185660</v>
      </c>
      <c r="Z393" s="25">
        <v>185660</v>
      </c>
      <c r="AA393" s="25">
        <v>3860481</v>
      </c>
      <c r="AB393" s="25">
        <v>0</v>
      </c>
      <c r="AC393" s="25">
        <v>1166040</v>
      </c>
      <c r="AD393" s="25">
        <v>1872660</v>
      </c>
      <c r="AE393" s="25">
        <v>1796867</v>
      </c>
    </row>
    <row r="394" spans="1:31" x14ac:dyDescent="0.3">
      <c r="A394" s="24" t="s">
        <v>786</v>
      </c>
      <c r="B394" s="22" t="s">
        <v>787</v>
      </c>
      <c r="C394" s="22">
        <v>1</v>
      </c>
      <c r="D394" s="22">
        <v>0</v>
      </c>
      <c r="E394" s="25">
        <v>390358299</v>
      </c>
      <c r="F394" s="25">
        <v>922</v>
      </c>
      <c r="G394" s="25">
        <v>423382</v>
      </c>
      <c r="H394" s="25">
        <v>170247049</v>
      </c>
      <c r="I394" s="25">
        <v>184649</v>
      </c>
      <c r="J394" s="28">
        <v>0.49099999999999999</v>
      </c>
      <c r="K394" s="25">
        <v>1118</v>
      </c>
      <c r="L394" s="25">
        <v>1148</v>
      </c>
      <c r="M394" s="25">
        <v>1133</v>
      </c>
      <c r="N394" s="28">
        <v>1.141</v>
      </c>
      <c r="O394" s="28">
        <v>1.6879999999999999</v>
      </c>
      <c r="P394" s="29">
        <v>15933.85</v>
      </c>
      <c r="Q394" s="30">
        <v>9.1000000000000004E-3</v>
      </c>
      <c r="R394" s="29">
        <v>3852.77</v>
      </c>
      <c r="S394" s="29">
        <v>12081.08</v>
      </c>
      <c r="T394" s="28">
        <v>0.79900000000000004</v>
      </c>
      <c r="U394" s="29">
        <v>12731.14</v>
      </c>
      <c r="V394" s="29">
        <v>12731.14</v>
      </c>
      <c r="W394" s="25">
        <v>14424382</v>
      </c>
      <c r="X394" s="25">
        <v>13598278</v>
      </c>
      <c r="Y394" s="25">
        <v>271965</v>
      </c>
      <c r="Z394" s="25">
        <v>826104</v>
      </c>
      <c r="AA394" s="25">
        <v>5139233</v>
      </c>
      <c r="AB394" s="25">
        <v>0</v>
      </c>
      <c r="AC394" s="25">
        <v>1579476</v>
      </c>
      <c r="AD394" s="25">
        <v>2536638</v>
      </c>
      <c r="AE394" s="25">
        <v>2433972</v>
      </c>
    </row>
    <row r="395" spans="1:31" x14ac:dyDescent="0.3">
      <c r="A395" s="24" t="s">
        <v>788</v>
      </c>
      <c r="B395" s="22" t="s">
        <v>789</v>
      </c>
      <c r="C395" s="22">
        <v>1</v>
      </c>
      <c r="D395" s="22">
        <v>0</v>
      </c>
      <c r="E395" s="25">
        <v>499998353</v>
      </c>
      <c r="F395" s="25">
        <v>1315</v>
      </c>
      <c r="G395" s="25">
        <v>380226</v>
      </c>
      <c r="H395" s="25">
        <v>248822034</v>
      </c>
      <c r="I395" s="25">
        <v>189218</v>
      </c>
      <c r="J395" s="28">
        <v>0.503</v>
      </c>
      <c r="K395" s="25">
        <v>1730</v>
      </c>
      <c r="L395" s="25">
        <v>1658</v>
      </c>
      <c r="M395" s="25">
        <v>1730</v>
      </c>
      <c r="N395" s="28">
        <v>1.141</v>
      </c>
      <c r="O395" s="28">
        <v>1.67</v>
      </c>
      <c r="P395" s="29">
        <v>15763.94</v>
      </c>
      <c r="Q395" s="30">
        <v>9.1000000000000004E-3</v>
      </c>
      <c r="R395" s="29">
        <v>3460.05</v>
      </c>
      <c r="S395" s="29">
        <v>12303.89</v>
      </c>
      <c r="T395" s="28">
        <v>0.85299999999999998</v>
      </c>
      <c r="U395" s="29">
        <v>13446.64</v>
      </c>
      <c r="V395" s="29">
        <v>13446.64</v>
      </c>
      <c r="W395" s="25">
        <v>23262688</v>
      </c>
      <c r="X395" s="25">
        <v>22518342</v>
      </c>
      <c r="Y395" s="25">
        <v>450366</v>
      </c>
      <c r="Z395" s="25">
        <v>744346</v>
      </c>
      <c r="AA395" s="25">
        <v>8219407</v>
      </c>
      <c r="AB395" s="25">
        <v>0</v>
      </c>
      <c r="AC395" s="25">
        <v>2236705</v>
      </c>
      <c r="AD395" s="25">
        <v>3592148</v>
      </c>
      <c r="AE395" s="25">
        <v>3446762</v>
      </c>
    </row>
    <row r="396" spans="1:31" x14ac:dyDescent="0.3">
      <c r="A396" s="24" t="s">
        <v>790</v>
      </c>
      <c r="B396" s="22" t="s">
        <v>791</v>
      </c>
      <c r="C396" s="22">
        <v>1</v>
      </c>
      <c r="D396" s="22">
        <v>0</v>
      </c>
      <c r="E396" s="25">
        <v>317758190</v>
      </c>
      <c r="F396" s="25">
        <v>569</v>
      </c>
      <c r="G396" s="25">
        <v>558450</v>
      </c>
      <c r="H396" s="25">
        <v>98550213</v>
      </c>
      <c r="I396" s="25">
        <v>173198</v>
      </c>
      <c r="J396" s="28">
        <v>0.46</v>
      </c>
      <c r="K396" s="25">
        <v>722</v>
      </c>
      <c r="L396" s="25">
        <v>712</v>
      </c>
      <c r="M396" s="25">
        <v>722</v>
      </c>
      <c r="N396" s="28">
        <v>1.141</v>
      </c>
      <c r="O396" s="28">
        <v>1.81</v>
      </c>
      <c r="P396" s="29">
        <v>17085.47</v>
      </c>
      <c r="Q396" s="30">
        <v>9.1000000000000004E-3</v>
      </c>
      <c r="R396" s="29">
        <v>5081.8900000000003</v>
      </c>
      <c r="S396" s="29">
        <v>12003.58</v>
      </c>
      <c r="T396" s="28">
        <v>0.76300000000000001</v>
      </c>
      <c r="U396" s="29">
        <v>13036.21</v>
      </c>
      <c r="V396" s="29">
        <v>13036.21</v>
      </c>
      <c r="W396" s="25">
        <v>9412144</v>
      </c>
      <c r="X396" s="25">
        <v>8987462</v>
      </c>
      <c r="Y396" s="25">
        <v>179749</v>
      </c>
      <c r="Z396" s="25">
        <v>424682</v>
      </c>
      <c r="AA396" s="25">
        <v>3119424</v>
      </c>
      <c r="AB396" s="25">
        <v>0</v>
      </c>
      <c r="AC396" s="25">
        <v>510032</v>
      </c>
      <c r="AD396" s="25">
        <v>819111</v>
      </c>
      <c r="AE396" s="25">
        <v>785959</v>
      </c>
    </row>
    <row r="397" spans="1:31" x14ac:dyDescent="0.3">
      <c r="A397" s="24" t="s">
        <v>792</v>
      </c>
      <c r="B397" s="22" t="s">
        <v>793</v>
      </c>
      <c r="C397" s="22">
        <v>1</v>
      </c>
      <c r="D397" s="22">
        <v>0</v>
      </c>
      <c r="E397" s="25">
        <v>514349776</v>
      </c>
      <c r="F397" s="25">
        <v>954</v>
      </c>
      <c r="G397" s="25">
        <v>539150</v>
      </c>
      <c r="H397" s="25">
        <v>166405219</v>
      </c>
      <c r="I397" s="25">
        <v>174428</v>
      </c>
      <c r="J397" s="28">
        <v>0.46400000000000002</v>
      </c>
      <c r="K397" s="25">
        <v>1228</v>
      </c>
      <c r="L397" s="25">
        <v>1231</v>
      </c>
      <c r="M397" s="25">
        <v>1230</v>
      </c>
      <c r="N397" s="28">
        <v>1.103</v>
      </c>
      <c r="O397" s="28">
        <v>1.899</v>
      </c>
      <c r="P397" s="29">
        <v>17328.580000000002</v>
      </c>
      <c r="Q397" s="30">
        <v>9.1000000000000004E-3</v>
      </c>
      <c r="R397" s="29">
        <v>4906.26</v>
      </c>
      <c r="S397" s="29">
        <v>12422.32</v>
      </c>
      <c r="T397" s="28">
        <v>0.82899999999999996</v>
      </c>
      <c r="U397" s="29">
        <v>14365.39</v>
      </c>
      <c r="V397" s="29">
        <v>14365.39</v>
      </c>
      <c r="W397" s="25">
        <v>17669430</v>
      </c>
      <c r="X397" s="25">
        <v>18365568</v>
      </c>
      <c r="Y397" s="25">
        <v>367311</v>
      </c>
      <c r="Z397" s="25">
        <v>367311</v>
      </c>
      <c r="AA397" s="25">
        <v>7323920</v>
      </c>
      <c r="AB397" s="25">
        <v>0</v>
      </c>
      <c r="AC397" s="25">
        <v>2060386</v>
      </c>
      <c r="AD397" s="25">
        <v>3308979</v>
      </c>
      <c r="AE397" s="25">
        <v>3175054</v>
      </c>
    </row>
    <row r="398" spans="1:31" x14ac:dyDescent="0.3">
      <c r="A398" s="24" t="s">
        <v>794</v>
      </c>
      <c r="B398" s="22" t="s">
        <v>795</v>
      </c>
      <c r="C398" s="22">
        <v>1</v>
      </c>
      <c r="D398" s="22">
        <v>0</v>
      </c>
      <c r="E398" s="25">
        <v>961565653</v>
      </c>
      <c r="F398" s="25">
        <v>3065</v>
      </c>
      <c r="G398" s="25">
        <v>313724</v>
      </c>
      <c r="H398" s="25">
        <v>446346087</v>
      </c>
      <c r="I398" s="25">
        <v>145626</v>
      </c>
      <c r="J398" s="28">
        <v>0.38700000000000001</v>
      </c>
      <c r="K398" s="25">
        <v>3694</v>
      </c>
      <c r="L398" s="25">
        <v>3765</v>
      </c>
      <c r="M398" s="25">
        <v>3730</v>
      </c>
      <c r="N398" s="28">
        <v>1.103</v>
      </c>
      <c r="O398" s="28">
        <v>1.5389999999999999</v>
      </c>
      <c r="P398" s="29">
        <v>14043.54</v>
      </c>
      <c r="Q398" s="30">
        <v>9.1000000000000004E-3</v>
      </c>
      <c r="R398" s="29">
        <v>2854.88</v>
      </c>
      <c r="S398" s="29">
        <v>11188.66</v>
      </c>
      <c r="T398" s="28">
        <v>0.93</v>
      </c>
      <c r="U398" s="29">
        <v>13060.49</v>
      </c>
      <c r="V398" s="29">
        <v>13060.49</v>
      </c>
      <c r="W398" s="25">
        <v>48715628</v>
      </c>
      <c r="X398" s="25">
        <v>45542651</v>
      </c>
      <c r="Y398" s="25">
        <v>910853</v>
      </c>
      <c r="Z398" s="25">
        <v>3172977</v>
      </c>
      <c r="AA398" s="25">
        <v>16141067</v>
      </c>
      <c r="AB398" s="25">
        <v>0</v>
      </c>
      <c r="AC398" s="25">
        <v>4338724</v>
      </c>
      <c r="AD398" s="25">
        <v>6967990</v>
      </c>
      <c r="AE398" s="25">
        <v>6685973</v>
      </c>
    </row>
    <row r="399" spans="1:31" x14ac:dyDescent="0.3">
      <c r="A399" s="24" t="s">
        <v>796</v>
      </c>
      <c r="B399" s="22" t="s">
        <v>797</v>
      </c>
      <c r="C399" s="22">
        <v>1</v>
      </c>
      <c r="D399" s="22">
        <v>0</v>
      </c>
      <c r="E399" s="25">
        <v>349081742</v>
      </c>
      <c r="F399" s="25">
        <v>1176</v>
      </c>
      <c r="G399" s="25">
        <v>296838</v>
      </c>
      <c r="H399" s="25">
        <v>169970988</v>
      </c>
      <c r="I399" s="25">
        <v>144533</v>
      </c>
      <c r="J399" s="28">
        <v>0.38400000000000001</v>
      </c>
      <c r="K399" s="25">
        <v>1409</v>
      </c>
      <c r="L399" s="25">
        <v>1414</v>
      </c>
      <c r="M399" s="25">
        <v>1412</v>
      </c>
      <c r="N399" s="28">
        <v>1.103</v>
      </c>
      <c r="O399" s="28">
        <v>1.865</v>
      </c>
      <c r="P399" s="29">
        <v>17018.330000000002</v>
      </c>
      <c r="Q399" s="30">
        <v>9.1000000000000004E-3</v>
      </c>
      <c r="R399" s="29">
        <v>2701.22</v>
      </c>
      <c r="S399" s="29">
        <v>14317.11</v>
      </c>
      <c r="T399" s="28">
        <v>0.93</v>
      </c>
      <c r="U399" s="29">
        <v>15827.04</v>
      </c>
      <c r="V399" s="29">
        <v>15827.04</v>
      </c>
      <c r="W399" s="25">
        <v>22347781</v>
      </c>
      <c r="X399" s="25">
        <v>20665256</v>
      </c>
      <c r="Y399" s="25">
        <v>413305</v>
      </c>
      <c r="Z399" s="25">
        <v>1682525</v>
      </c>
      <c r="AA399" s="25">
        <v>7469126</v>
      </c>
      <c r="AB399" s="25">
        <v>0</v>
      </c>
      <c r="AC399" s="25">
        <v>1692498</v>
      </c>
      <c r="AD399" s="25">
        <v>2718151</v>
      </c>
      <c r="AE399" s="25">
        <v>2608139</v>
      </c>
    </row>
    <row r="400" spans="1:31" x14ac:dyDescent="0.3">
      <c r="A400" s="24" t="s">
        <v>798</v>
      </c>
      <c r="B400" s="22" t="s">
        <v>799</v>
      </c>
      <c r="C400" s="22">
        <v>1</v>
      </c>
      <c r="D400" s="22">
        <v>0</v>
      </c>
      <c r="E400" s="25">
        <v>1791672983</v>
      </c>
      <c r="F400" s="25">
        <v>3410</v>
      </c>
      <c r="G400" s="25">
        <v>525417</v>
      </c>
      <c r="H400" s="25">
        <v>805917374</v>
      </c>
      <c r="I400" s="25">
        <v>236339</v>
      </c>
      <c r="J400" s="28">
        <v>0.628</v>
      </c>
      <c r="K400" s="25">
        <v>3941</v>
      </c>
      <c r="L400" s="25">
        <v>4065</v>
      </c>
      <c r="M400" s="25">
        <v>4003</v>
      </c>
      <c r="N400" s="28">
        <v>1.103</v>
      </c>
      <c r="O400" s="28">
        <v>1.589</v>
      </c>
      <c r="P400" s="29">
        <v>14499.79</v>
      </c>
      <c r="Q400" s="30">
        <v>9.1000000000000004E-3</v>
      </c>
      <c r="R400" s="29">
        <v>4781.29</v>
      </c>
      <c r="S400" s="29">
        <v>9718.5</v>
      </c>
      <c r="T400" s="28">
        <v>0.66300000000000003</v>
      </c>
      <c r="U400" s="29">
        <v>9613.36</v>
      </c>
      <c r="V400" s="29">
        <v>9718.5</v>
      </c>
      <c r="W400" s="25">
        <v>38903156</v>
      </c>
      <c r="X400" s="25">
        <v>39227778</v>
      </c>
      <c r="Y400" s="25">
        <v>784555</v>
      </c>
      <c r="Z400" s="25">
        <v>784555</v>
      </c>
      <c r="AA400" s="25">
        <v>17668883</v>
      </c>
      <c r="AB400" s="25">
        <v>0</v>
      </c>
      <c r="AC400" s="25">
        <v>4051526</v>
      </c>
      <c r="AD400" s="25">
        <v>6506750</v>
      </c>
      <c r="AE400" s="25">
        <v>6243401</v>
      </c>
    </row>
    <row r="401" spans="1:31" x14ac:dyDescent="0.3">
      <c r="A401" s="24" t="s">
        <v>800</v>
      </c>
      <c r="B401" s="22" t="s">
        <v>801</v>
      </c>
      <c r="C401" s="22">
        <v>1</v>
      </c>
      <c r="D401" s="22">
        <v>0</v>
      </c>
      <c r="E401" s="25">
        <v>1265064810</v>
      </c>
      <c r="F401" s="25">
        <v>1964</v>
      </c>
      <c r="G401" s="25">
        <v>644126</v>
      </c>
      <c r="H401" s="25">
        <v>325758417</v>
      </c>
      <c r="I401" s="25">
        <v>165864</v>
      </c>
      <c r="J401" s="28">
        <v>0.441</v>
      </c>
      <c r="K401" s="25">
        <v>2396</v>
      </c>
      <c r="L401" s="25">
        <v>2388</v>
      </c>
      <c r="M401" s="25">
        <v>2396</v>
      </c>
      <c r="N401" s="28">
        <v>1.103</v>
      </c>
      <c r="O401" s="28">
        <v>1.6619999999999999</v>
      </c>
      <c r="P401" s="29">
        <v>15165.93</v>
      </c>
      <c r="Q401" s="30">
        <v>9.1000000000000004E-3</v>
      </c>
      <c r="R401" s="29">
        <v>5861.54</v>
      </c>
      <c r="S401" s="29">
        <v>9304.39</v>
      </c>
      <c r="T401" s="28">
        <v>0.70399999999999996</v>
      </c>
      <c r="U401" s="29">
        <v>10676.81</v>
      </c>
      <c r="V401" s="29">
        <v>10676.81</v>
      </c>
      <c r="W401" s="25">
        <v>25581637</v>
      </c>
      <c r="X401" s="25">
        <v>24214296</v>
      </c>
      <c r="Y401" s="25">
        <v>484285</v>
      </c>
      <c r="Z401" s="25">
        <v>1367341</v>
      </c>
      <c r="AA401" s="25">
        <v>9499924</v>
      </c>
      <c r="AB401" s="25">
        <v>0</v>
      </c>
      <c r="AC401" s="25">
        <v>2752236</v>
      </c>
      <c r="AD401" s="25">
        <v>4420091</v>
      </c>
      <c r="AE401" s="25">
        <v>4241195</v>
      </c>
    </row>
    <row r="402" spans="1:31" x14ac:dyDescent="0.3">
      <c r="A402" s="24" t="s">
        <v>802</v>
      </c>
      <c r="B402" s="22" t="s">
        <v>803</v>
      </c>
      <c r="C402" s="22">
        <v>1</v>
      </c>
      <c r="D402" s="22">
        <v>0</v>
      </c>
      <c r="E402" s="25">
        <v>1621190113</v>
      </c>
      <c r="F402" s="25">
        <v>3533</v>
      </c>
      <c r="G402" s="25">
        <v>458870</v>
      </c>
      <c r="H402" s="25">
        <v>692775477</v>
      </c>
      <c r="I402" s="25">
        <v>196087</v>
      </c>
      <c r="J402" s="28">
        <v>0.52100000000000002</v>
      </c>
      <c r="K402" s="25">
        <v>4076</v>
      </c>
      <c r="L402" s="25">
        <v>4145</v>
      </c>
      <c r="M402" s="25">
        <v>4111</v>
      </c>
      <c r="N402" s="28">
        <v>1.103</v>
      </c>
      <c r="O402" s="28">
        <v>1.5169999999999999</v>
      </c>
      <c r="P402" s="29">
        <v>13842.79</v>
      </c>
      <c r="Q402" s="30">
        <v>9.1000000000000004E-3</v>
      </c>
      <c r="R402" s="29">
        <v>4175.71</v>
      </c>
      <c r="S402" s="29">
        <v>9667.08</v>
      </c>
      <c r="T402" s="28">
        <v>0.74</v>
      </c>
      <c r="U402" s="29">
        <v>10243.66</v>
      </c>
      <c r="V402" s="29">
        <v>10243.66</v>
      </c>
      <c r="W402" s="25">
        <v>42111687</v>
      </c>
      <c r="X402" s="25">
        <v>39389396</v>
      </c>
      <c r="Y402" s="25">
        <v>787787</v>
      </c>
      <c r="Z402" s="25">
        <v>2722291</v>
      </c>
      <c r="AA402" s="25">
        <v>12011116</v>
      </c>
      <c r="AB402" s="25">
        <v>1966</v>
      </c>
      <c r="AC402" s="25">
        <v>3139118</v>
      </c>
      <c r="AD402" s="25">
        <v>5041423</v>
      </c>
      <c r="AE402" s="25">
        <v>4837380</v>
      </c>
    </row>
    <row r="403" spans="1:31" x14ac:dyDescent="0.3">
      <c r="A403" s="24" t="s">
        <v>804</v>
      </c>
      <c r="B403" s="22" t="s">
        <v>805</v>
      </c>
      <c r="C403" s="22">
        <v>1</v>
      </c>
      <c r="D403" s="22">
        <v>0</v>
      </c>
      <c r="E403" s="25">
        <v>402565045</v>
      </c>
      <c r="F403" s="25">
        <v>877</v>
      </c>
      <c r="G403" s="25">
        <v>459025</v>
      </c>
      <c r="H403" s="25">
        <v>143627931</v>
      </c>
      <c r="I403" s="25">
        <v>163771</v>
      </c>
      <c r="J403" s="28">
        <v>0.435</v>
      </c>
      <c r="K403" s="25">
        <v>1066</v>
      </c>
      <c r="L403" s="25">
        <v>1083</v>
      </c>
      <c r="M403" s="25">
        <v>1075</v>
      </c>
      <c r="N403" s="28">
        <v>1.103</v>
      </c>
      <c r="O403" s="28">
        <v>1.6719999999999999</v>
      </c>
      <c r="P403" s="29">
        <v>15257.18</v>
      </c>
      <c r="Q403" s="30">
        <v>9.1000000000000004E-3</v>
      </c>
      <c r="R403" s="29">
        <v>4177.12</v>
      </c>
      <c r="S403" s="29">
        <v>11080.06</v>
      </c>
      <c r="T403" s="28">
        <v>0.85699999999999998</v>
      </c>
      <c r="U403" s="29">
        <v>13075.4</v>
      </c>
      <c r="V403" s="29">
        <v>13075.4</v>
      </c>
      <c r="W403" s="25">
        <v>14056055</v>
      </c>
      <c r="X403" s="25">
        <v>13822659</v>
      </c>
      <c r="Y403" s="25">
        <v>276453</v>
      </c>
      <c r="Z403" s="25">
        <v>276453</v>
      </c>
      <c r="AA403" s="25">
        <v>4376541</v>
      </c>
      <c r="AB403" s="25">
        <v>0</v>
      </c>
      <c r="AC403" s="25">
        <v>1597079</v>
      </c>
      <c r="AD403" s="25">
        <v>2564908</v>
      </c>
      <c r="AE403" s="25">
        <v>2461098</v>
      </c>
    </row>
    <row r="404" spans="1:31" x14ac:dyDescent="0.3">
      <c r="A404" s="24" t="s">
        <v>806</v>
      </c>
      <c r="B404" s="22" t="s">
        <v>807</v>
      </c>
      <c r="C404" s="22">
        <v>1</v>
      </c>
      <c r="D404" s="22">
        <v>0</v>
      </c>
      <c r="E404" s="25">
        <v>516363200</v>
      </c>
      <c r="F404" s="25">
        <v>747</v>
      </c>
      <c r="G404" s="25">
        <v>691249</v>
      </c>
      <c r="H404" s="25">
        <v>120562006</v>
      </c>
      <c r="I404" s="25">
        <v>161394</v>
      </c>
      <c r="J404" s="28">
        <v>0.42899999999999999</v>
      </c>
      <c r="K404" s="25">
        <v>858</v>
      </c>
      <c r="L404" s="25">
        <v>866</v>
      </c>
      <c r="M404" s="25">
        <v>862</v>
      </c>
      <c r="N404" s="28">
        <v>1.103</v>
      </c>
      <c r="O404" s="28">
        <v>1.8779999999999999</v>
      </c>
      <c r="P404" s="29">
        <v>17136.95</v>
      </c>
      <c r="Q404" s="30">
        <v>9.1000000000000004E-3</v>
      </c>
      <c r="R404" s="29">
        <v>6290.36</v>
      </c>
      <c r="S404" s="29">
        <v>10846.59</v>
      </c>
      <c r="T404" s="28">
        <v>0.72399999999999998</v>
      </c>
      <c r="U404" s="29">
        <v>12407.15</v>
      </c>
      <c r="V404" s="29">
        <v>12407.15</v>
      </c>
      <c r="W404" s="25">
        <v>10694964</v>
      </c>
      <c r="X404" s="25">
        <v>12317466</v>
      </c>
      <c r="Y404" s="25">
        <v>246349</v>
      </c>
      <c r="Z404" s="25">
        <v>246349</v>
      </c>
      <c r="AA404" s="25">
        <v>4052919</v>
      </c>
      <c r="AB404" s="25">
        <v>0</v>
      </c>
      <c r="AC404" s="25">
        <v>1743361</v>
      </c>
      <c r="AD404" s="25">
        <v>2799837</v>
      </c>
      <c r="AE404" s="25">
        <v>2686519</v>
      </c>
    </row>
    <row r="405" spans="1:31" x14ac:dyDescent="0.3">
      <c r="A405" s="24" t="s">
        <v>808</v>
      </c>
      <c r="B405" s="22" t="s">
        <v>809</v>
      </c>
      <c r="C405" s="22">
        <v>1</v>
      </c>
      <c r="D405" s="22">
        <v>0</v>
      </c>
      <c r="E405" s="25">
        <v>746025302</v>
      </c>
      <c r="F405" s="25">
        <v>1587</v>
      </c>
      <c r="G405" s="25">
        <v>470085</v>
      </c>
      <c r="H405" s="25">
        <v>355564519</v>
      </c>
      <c r="I405" s="25">
        <v>224048</v>
      </c>
      <c r="J405" s="28">
        <v>0.59599999999999997</v>
      </c>
      <c r="K405" s="25">
        <v>1748</v>
      </c>
      <c r="L405" s="25">
        <v>1767</v>
      </c>
      <c r="M405" s="25">
        <v>1758</v>
      </c>
      <c r="N405" s="28">
        <v>1.103</v>
      </c>
      <c r="O405" s="28">
        <v>1.5589999999999999</v>
      </c>
      <c r="P405" s="29">
        <v>14226.04</v>
      </c>
      <c r="Q405" s="30">
        <v>9.1000000000000004E-3</v>
      </c>
      <c r="R405" s="29">
        <v>4277.7700000000004</v>
      </c>
      <c r="S405" s="29">
        <v>9948.27</v>
      </c>
      <c r="T405" s="28">
        <v>0.68799999999999994</v>
      </c>
      <c r="U405" s="29">
        <v>9787.51</v>
      </c>
      <c r="V405" s="29">
        <v>9948.27</v>
      </c>
      <c r="W405" s="25">
        <v>17489059</v>
      </c>
      <c r="X405" s="25">
        <v>20268040</v>
      </c>
      <c r="Y405" s="25">
        <v>405360</v>
      </c>
      <c r="Z405" s="25">
        <v>405360</v>
      </c>
      <c r="AA405" s="25">
        <v>9126468</v>
      </c>
      <c r="AB405" s="25">
        <v>0</v>
      </c>
      <c r="AC405" s="25">
        <v>2612698</v>
      </c>
      <c r="AD405" s="25">
        <v>4195992</v>
      </c>
      <c r="AE405" s="25">
        <v>4026167</v>
      </c>
    </row>
    <row r="406" spans="1:31" x14ac:dyDescent="0.3">
      <c r="A406" s="24" t="s">
        <v>810</v>
      </c>
      <c r="B406" s="22" t="s">
        <v>811</v>
      </c>
      <c r="C406" s="22">
        <v>1</v>
      </c>
      <c r="D406" s="22">
        <v>0</v>
      </c>
      <c r="E406" s="25">
        <v>216095571</v>
      </c>
      <c r="F406" s="25">
        <v>324</v>
      </c>
      <c r="G406" s="25">
        <v>666961</v>
      </c>
      <c r="H406" s="25">
        <v>65363639</v>
      </c>
      <c r="I406" s="25">
        <v>201739</v>
      </c>
      <c r="J406" s="28">
        <v>0.53600000000000003</v>
      </c>
      <c r="K406" s="25">
        <v>393</v>
      </c>
      <c r="L406" s="25">
        <v>392</v>
      </c>
      <c r="M406" s="25">
        <v>393</v>
      </c>
      <c r="N406" s="28">
        <v>1.0449999999999999</v>
      </c>
      <c r="O406" s="28">
        <v>1.877</v>
      </c>
      <c r="P406" s="29">
        <v>16227.19</v>
      </c>
      <c r="Q406" s="30">
        <v>9.1000000000000004E-3</v>
      </c>
      <c r="R406" s="29">
        <v>6069.34</v>
      </c>
      <c r="S406" s="29">
        <v>10157.85</v>
      </c>
      <c r="T406" s="28">
        <v>0.71099999999999997</v>
      </c>
      <c r="U406" s="29">
        <v>11537.53</v>
      </c>
      <c r="V406" s="29">
        <v>11537.53</v>
      </c>
      <c r="W406" s="25">
        <v>4534250</v>
      </c>
      <c r="X406" s="25">
        <v>5184895</v>
      </c>
      <c r="Y406" s="25">
        <v>103697</v>
      </c>
      <c r="Z406" s="25">
        <v>103697</v>
      </c>
      <c r="AA406" s="25">
        <v>2113167</v>
      </c>
      <c r="AB406" s="25">
        <v>1990</v>
      </c>
      <c r="AC406" s="25">
        <v>388078</v>
      </c>
      <c r="AD406" s="25">
        <v>623253</v>
      </c>
      <c r="AE406" s="25">
        <v>598028</v>
      </c>
    </row>
    <row r="407" spans="1:31" x14ac:dyDescent="0.3">
      <c r="A407" s="24" t="s">
        <v>812</v>
      </c>
      <c r="B407" s="22" t="s">
        <v>813</v>
      </c>
      <c r="C407" s="22">
        <v>1</v>
      </c>
      <c r="D407" s="22">
        <v>0</v>
      </c>
      <c r="E407" s="25">
        <v>253087669</v>
      </c>
      <c r="F407" s="25">
        <v>388</v>
      </c>
      <c r="G407" s="25">
        <v>652287</v>
      </c>
      <c r="H407" s="25">
        <v>72356941</v>
      </c>
      <c r="I407" s="25">
        <v>186486</v>
      </c>
      <c r="J407" s="28">
        <v>0.496</v>
      </c>
      <c r="K407" s="25">
        <v>439</v>
      </c>
      <c r="L407" s="25">
        <v>423</v>
      </c>
      <c r="M407" s="25">
        <v>439</v>
      </c>
      <c r="N407" s="28">
        <v>1.0449999999999999</v>
      </c>
      <c r="O407" s="28">
        <v>1.837</v>
      </c>
      <c r="P407" s="29">
        <v>15881.37</v>
      </c>
      <c r="Q407" s="30">
        <v>9.1000000000000004E-3</v>
      </c>
      <c r="R407" s="29">
        <v>5935.81</v>
      </c>
      <c r="S407" s="29">
        <v>9945.56</v>
      </c>
      <c r="T407" s="28">
        <v>0.67600000000000005</v>
      </c>
      <c r="U407" s="29">
        <v>10735.8</v>
      </c>
      <c r="V407" s="29">
        <v>10735.8</v>
      </c>
      <c r="W407" s="25">
        <v>4713017</v>
      </c>
      <c r="X407" s="25">
        <v>5724598</v>
      </c>
      <c r="Y407" s="25">
        <v>114491</v>
      </c>
      <c r="Z407" s="25">
        <v>114491</v>
      </c>
      <c r="AA407" s="25">
        <v>2190777</v>
      </c>
      <c r="AB407" s="25">
        <v>0</v>
      </c>
      <c r="AC407" s="25">
        <v>493803</v>
      </c>
      <c r="AD407" s="25">
        <v>793047</v>
      </c>
      <c r="AE407" s="25">
        <v>760950</v>
      </c>
    </row>
    <row r="408" spans="1:31" x14ac:dyDescent="0.3">
      <c r="A408" s="24" t="s">
        <v>814</v>
      </c>
      <c r="B408" s="22" t="s">
        <v>815</v>
      </c>
      <c r="C408" s="22">
        <v>1</v>
      </c>
      <c r="D408" s="22">
        <v>0</v>
      </c>
      <c r="E408" s="25">
        <v>195751745</v>
      </c>
      <c r="F408" s="25">
        <v>279</v>
      </c>
      <c r="G408" s="25">
        <v>701619</v>
      </c>
      <c r="H408" s="25">
        <v>57841012</v>
      </c>
      <c r="I408" s="25">
        <v>207315</v>
      </c>
      <c r="J408" s="28">
        <v>0.55100000000000005</v>
      </c>
      <c r="K408" s="25">
        <v>329</v>
      </c>
      <c r="L408" s="25">
        <v>346</v>
      </c>
      <c r="M408" s="25">
        <v>338</v>
      </c>
      <c r="N408" s="28">
        <v>1.0449999999999999</v>
      </c>
      <c r="O408" s="28">
        <v>1.931</v>
      </c>
      <c r="P408" s="29">
        <v>16694.03</v>
      </c>
      <c r="Q408" s="30">
        <v>9.1000000000000004E-3</v>
      </c>
      <c r="R408" s="29">
        <v>6384.73</v>
      </c>
      <c r="S408" s="29">
        <v>10309.299999999999</v>
      </c>
      <c r="T408" s="28">
        <v>0.65100000000000002</v>
      </c>
      <c r="U408" s="29">
        <v>10867.81</v>
      </c>
      <c r="V408" s="29">
        <v>10867.81</v>
      </c>
      <c r="W408" s="25">
        <v>3673320</v>
      </c>
      <c r="X408" s="25">
        <v>4629558</v>
      </c>
      <c r="Y408" s="25">
        <v>92591</v>
      </c>
      <c r="Z408" s="25">
        <v>92591</v>
      </c>
      <c r="AA408" s="25">
        <v>1934188</v>
      </c>
      <c r="AB408" s="25">
        <v>0</v>
      </c>
      <c r="AC408" s="25">
        <v>627513</v>
      </c>
      <c r="AD408" s="25">
        <v>1007785</v>
      </c>
      <c r="AE408" s="25">
        <v>966997</v>
      </c>
    </row>
    <row r="409" spans="1:31" x14ac:dyDescent="0.3">
      <c r="A409" s="24" t="s">
        <v>816</v>
      </c>
      <c r="B409" s="22" t="s">
        <v>817</v>
      </c>
      <c r="C409" s="22">
        <v>1</v>
      </c>
      <c r="D409" s="22">
        <v>0</v>
      </c>
      <c r="E409" s="25">
        <v>202320624</v>
      </c>
      <c r="F409" s="25">
        <v>247</v>
      </c>
      <c r="G409" s="25">
        <v>819111</v>
      </c>
      <c r="H409" s="25">
        <v>52723974</v>
      </c>
      <c r="I409" s="25">
        <v>213457</v>
      </c>
      <c r="J409" s="28">
        <v>0.56699999999999995</v>
      </c>
      <c r="K409" s="25">
        <v>302</v>
      </c>
      <c r="L409" s="25">
        <v>304</v>
      </c>
      <c r="M409" s="25">
        <v>303</v>
      </c>
      <c r="N409" s="28">
        <v>1.0449999999999999</v>
      </c>
      <c r="O409" s="28">
        <v>1.8520000000000001</v>
      </c>
      <c r="P409" s="29">
        <v>16011.05</v>
      </c>
      <c r="Q409" s="30">
        <v>9.1000000000000004E-3</v>
      </c>
      <c r="R409" s="29">
        <v>7453.91</v>
      </c>
      <c r="S409" s="29">
        <v>8557.14</v>
      </c>
      <c r="T409" s="28">
        <v>0.65500000000000003</v>
      </c>
      <c r="U409" s="29">
        <v>10487.23</v>
      </c>
      <c r="V409" s="29">
        <v>10487.23</v>
      </c>
      <c r="W409" s="25">
        <v>3177631</v>
      </c>
      <c r="X409" s="25">
        <v>3791921</v>
      </c>
      <c r="Y409" s="25">
        <v>75838</v>
      </c>
      <c r="Z409" s="25">
        <v>75838</v>
      </c>
      <c r="AA409" s="25">
        <v>1312035</v>
      </c>
      <c r="AB409" s="25">
        <v>0</v>
      </c>
      <c r="AC409" s="25">
        <v>298760</v>
      </c>
      <c r="AD409" s="25">
        <v>479808</v>
      </c>
      <c r="AE409" s="25">
        <v>460389</v>
      </c>
    </row>
    <row r="410" spans="1:31" x14ac:dyDescent="0.3">
      <c r="A410" s="24" t="s">
        <v>818</v>
      </c>
      <c r="B410" s="22" t="s">
        <v>819</v>
      </c>
      <c r="C410" s="22">
        <v>1</v>
      </c>
      <c r="D410" s="22">
        <v>0</v>
      </c>
      <c r="E410" s="25">
        <v>305443769</v>
      </c>
      <c r="F410" s="25">
        <v>350</v>
      </c>
      <c r="G410" s="25">
        <v>872696</v>
      </c>
      <c r="H410" s="25">
        <v>75997962</v>
      </c>
      <c r="I410" s="25">
        <v>217137</v>
      </c>
      <c r="J410" s="28">
        <v>0.57699999999999996</v>
      </c>
      <c r="K410" s="25">
        <v>395</v>
      </c>
      <c r="L410" s="25">
        <v>406</v>
      </c>
      <c r="M410" s="25">
        <v>401</v>
      </c>
      <c r="N410" s="28">
        <v>1.0449999999999999</v>
      </c>
      <c r="O410" s="28">
        <v>1.7909999999999999</v>
      </c>
      <c r="P410" s="29">
        <v>15483.69</v>
      </c>
      <c r="Q410" s="30">
        <v>9.1000000000000004E-3</v>
      </c>
      <c r="R410" s="29">
        <v>7941.53</v>
      </c>
      <c r="S410" s="29">
        <v>7542.16</v>
      </c>
      <c r="T410" s="28">
        <v>0.59199999999999997</v>
      </c>
      <c r="U410" s="29">
        <v>9166.34</v>
      </c>
      <c r="V410" s="29">
        <v>9166.34</v>
      </c>
      <c r="W410" s="25">
        <v>3675703</v>
      </c>
      <c r="X410" s="25">
        <v>4565602</v>
      </c>
      <c r="Y410" s="25">
        <v>91312</v>
      </c>
      <c r="Z410" s="25">
        <v>91312</v>
      </c>
      <c r="AA410" s="25">
        <v>1578790</v>
      </c>
      <c r="AB410" s="25">
        <v>0</v>
      </c>
      <c r="AC410" s="25">
        <v>454071</v>
      </c>
      <c r="AD410" s="25">
        <v>729238</v>
      </c>
      <c r="AE410" s="25">
        <v>699723</v>
      </c>
    </row>
    <row r="411" spans="1:31" x14ac:dyDescent="0.3">
      <c r="A411" s="24" t="s">
        <v>820</v>
      </c>
      <c r="B411" s="22" t="s">
        <v>821</v>
      </c>
      <c r="C411" s="22">
        <v>1</v>
      </c>
      <c r="D411" s="22">
        <v>0</v>
      </c>
      <c r="E411" s="25">
        <v>201429783</v>
      </c>
      <c r="F411" s="25">
        <v>296</v>
      </c>
      <c r="G411" s="25">
        <v>680506</v>
      </c>
      <c r="H411" s="25">
        <v>60675605</v>
      </c>
      <c r="I411" s="25">
        <v>204985</v>
      </c>
      <c r="J411" s="28">
        <v>0.54500000000000004</v>
      </c>
      <c r="K411" s="25">
        <v>393</v>
      </c>
      <c r="L411" s="25">
        <v>379</v>
      </c>
      <c r="M411" s="25">
        <v>393</v>
      </c>
      <c r="N411" s="28">
        <v>1.0449999999999999</v>
      </c>
      <c r="O411" s="28">
        <v>1.833</v>
      </c>
      <c r="P411" s="29">
        <v>15846.79</v>
      </c>
      <c r="Q411" s="30">
        <v>9.1000000000000004E-3</v>
      </c>
      <c r="R411" s="29">
        <v>6192.6</v>
      </c>
      <c r="S411" s="29">
        <v>9654.19</v>
      </c>
      <c r="T411" s="28">
        <v>0.69499999999999995</v>
      </c>
      <c r="U411" s="29">
        <v>11013.51</v>
      </c>
      <c r="V411" s="29">
        <v>11013.51</v>
      </c>
      <c r="W411" s="25">
        <v>4328310</v>
      </c>
      <c r="X411" s="25">
        <v>5028676</v>
      </c>
      <c r="Y411" s="25">
        <v>100573</v>
      </c>
      <c r="Z411" s="25">
        <v>100573</v>
      </c>
      <c r="AA411" s="25">
        <v>1681836</v>
      </c>
      <c r="AB411" s="25">
        <v>0</v>
      </c>
      <c r="AC411" s="25">
        <v>554031</v>
      </c>
      <c r="AD411" s="25">
        <v>889773</v>
      </c>
      <c r="AE411" s="25">
        <v>853761</v>
      </c>
    </row>
    <row r="412" spans="1:31" x14ac:dyDescent="0.3">
      <c r="A412" s="24" t="s">
        <v>822</v>
      </c>
      <c r="B412" s="22" t="s">
        <v>823</v>
      </c>
      <c r="C412" s="22">
        <v>1</v>
      </c>
      <c r="D412" s="22">
        <v>0</v>
      </c>
      <c r="E412" s="25">
        <v>1174850958</v>
      </c>
      <c r="F412" s="25">
        <v>1654</v>
      </c>
      <c r="G412" s="25">
        <v>710308</v>
      </c>
      <c r="H412" s="25">
        <v>383016102</v>
      </c>
      <c r="I412" s="25">
        <v>231569</v>
      </c>
      <c r="J412" s="28">
        <v>0.61599999999999999</v>
      </c>
      <c r="K412" s="25">
        <v>2156</v>
      </c>
      <c r="L412" s="25">
        <v>2066</v>
      </c>
      <c r="M412" s="25">
        <v>2156</v>
      </c>
      <c r="N412" s="28">
        <v>1.0449999999999999</v>
      </c>
      <c r="O412" s="28">
        <v>1.395</v>
      </c>
      <c r="P412" s="29">
        <v>12060.16</v>
      </c>
      <c r="Q412" s="30">
        <v>9.1000000000000004E-3</v>
      </c>
      <c r="R412" s="29">
        <v>6463.8</v>
      </c>
      <c r="S412" s="29">
        <v>5596.36</v>
      </c>
      <c r="T412" s="28">
        <v>0.60399999999999998</v>
      </c>
      <c r="U412" s="29">
        <v>7284.33</v>
      </c>
      <c r="V412" s="29">
        <v>7284.33</v>
      </c>
      <c r="W412" s="25">
        <v>15705016</v>
      </c>
      <c r="X412" s="25">
        <v>14204189</v>
      </c>
      <c r="Y412" s="25">
        <v>284083</v>
      </c>
      <c r="Z412" s="25">
        <v>1500827</v>
      </c>
      <c r="AA412" s="25">
        <v>5618290</v>
      </c>
      <c r="AB412" s="25">
        <v>0</v>
      </c>
      <c r="AC412" s="25">
        <v>2346558</v>
      </c>
      <c r="AD412" s="25">
        <v>3768572</v>
      </c>
      <c r="AE412" s="25">
        <v>3616045</v>
      </c>
    </row>
    <row r="413" spans="1:31" x14ac:dyDescent="0.3">
      <c r="A413" s="24" t="s">
        <v>824</v>
      </c>
      <c r="B413" s="22" t="s">
        <v>825</v>
      </c>
      <c r="C413" s="22">
        <v>1</v>
      </c>
      <c r="D413" s="22">
        <v>0</v>
      </c>
      <c r="E413" s="25">
        <v>412344226</v>
      </c>
      <c r="F413" s="25">
        <v>745</v>
      </c>
      <c r="G413" s="25">
        <v>553482</v>
      </c>
      <c r="H413" s="25">
        <v>162247217</v>
      </c>
      <c r="I413" s="25">
        <v>217781</v>
      </c>
      <c r="J413" s="28">
        <v>0.57899999999999996</v>
      </c>
      <c r="K413" s="25">
        <v>894</v>
      </c>
      <c r="L413" s="25">
        <v>906</v>
      </c>
      <c r="M413" s="25">
        <v>900</v>
      </c>
      <c r="N413" s="28">
        <v>1.0449999999999999</v>
      </c>
      <c r="O413" s="28">
        <v>1.7569999999999999</v>
      </c>
      <c r="P413" s="29">
        <v>15189.75</v>
      </c>
      <c r="Q413" s="30">
        <v>9.1000000000000004E-3</v>
      </c>
      <c r="R413" s="29">
        <v>5036.68</v>
      </c>
      <c r="S413" s="29">
        <v>10153.07</v>
      </c>
      <c r="T413" s="28">
        <v>0.73199999999999998</v>
      </c>
      <c r="U413" s="29">
        <v>11118.89</v>
      </c>
      <c r="V413" s="29">
        <v>11118.89</v>
      </c>
      <c r="W413" s="25">
        <v>10007001</v>
      </c>
      <c r="X413" s="25">
        <v>10539943</v>
      </c>
      <c r="Y413" s="25">
        <v>210798</v>
      </c>
      <c r="Z413" s="25">
        <v>210798</v>
      </c>
      <c r="AA413" s="25">
        <v>4356720</v>
      </c>
      <c r="AB413" s="25">
        <v>0</v>
      </c>
      <c r="AC413" s="25">
        <v>1184080</v>
      </c>
      <c r="AD413" s="25">
        <v>1901632</v>
      </c>
      <c r="AE413" s="25">
        <v>1824667</v>
      </c>
    </row>
    <row r="414" spans="1:31" x14ac:dyDescent="0.3">
      <c r="A414" s="24" t="s">
        <v>826</v>
      </c>
      <c r="B414" s="22" t="s">
        <v>827</v>
      </c>
      <c r="C414" s="22">
        <v>1</v>
      </c>
      <c r="D414" s="22">
        <v>0</v>
      </c>
      <c r="E414" s="25">
        <v>1124769668</v>
      </c>
      <c r="F414" s="25">
        <v>766</v>
      </c>
      <c r="G414" s="25">
        <v>1468367</v>
      </c>
      <c r="H414" s="25">
        <v>291287373</v>
      </c>
      <c r="I414" s="25">
        <v>380270</v>
      </c>
      <c r="J414" s="28">
        <v>1.0109999999999999</v>
      </c>
      <c r="K414" s="25">
        <v>884</v>
      </c>
      <c r="L414" s="25">
        <v>924</v>
      </c>
      <c r="M414" s="25">
        <v>904</v>
      </c>
      <c r="N414" s="28">
        <v>1.0449999999999999</v>
      </c>
      <c r="O414" s="28">
        <v>1.597</v>
      </c>
      <c r="P414" s="29">
        <v>13806.51</v>
      </c>
      <c r="Q414" s="30">
        <v>1.4149999999999999E-2</v>
      </c>
      <c r="R414" s="29">
        <v>20777.39</v>
      </c>
      <c r="S414" s="29">
        <v>0</v>
      </c>
      <c r="T414" s="28">
        <v>0.3</v>
      </c>
      <c r="U414" s="29">
        <v>4141.95</v>
      </c>
      <c r="V414" s="29">
        <v>4141.95</v>
      </c>
      <c r="W414" s="25">
        <v>3744323</v>
      </c>
      <c r="X414" s="25">
        <v>4775141</v>
      </c>
      <c r="Y414" s="25">
        <v>95502</v>
      </c>
      <c r="Z414" s="25">
        <v>95502</v>
      </c>
      <c r="AA414" s="25">
        <v>1975567</v>
      </c>
      <c r="AB414" s="25">
        <v>0</v>
      </c>
      <c r="AC414" s="25">
        <v>438318</v>
      </c>
      <c r="AD414" s="25">
        <v>703938</v>
      </c>
      <c r="AE414" s="25">
        <v>675448</v>
      </c>
    </row>
    <row r="415" spans="1:31" x14ac:dyDescent="0.3">
      <c r="A415" s="24" t="s">
        <v>828</v>
      </c>
      <c r="B415" s="22" t="s">
        <v>829</v>
      </c>
      <c r="C415" s="22">
        <v>1</v>
      </c>
      <c r="D415" s="22">
        <v>0</v>
      </c>
      <c r="E415" s="25">
        <v>379643058</v>
      </c>
      <c r="F415" s="25">
        <v>421</v>
      </c>
      <c r="G415" s="25">
        <v>901764</v>
      </c>
      <c r="H415" s="25">
        <v>87948164</v>
      </c>
      <c r="I415" s="25">
        <v>208903</v>
      </c>
      <c r="J415" s="28">
        <v>0.55500000000000005</v>
      </c>
      <c r="K415" s="25">
        <v>531</v>
      </c>
      <c r="L415" s="25">
        <v>546</v>
      </c>
      <c r="M415" s="25">
        <v>539</v>
      </c>
      <c r="N415" s="28">
        <v>1.0449999999999999</v>
      </c>
      <c r="O415" s="28">
        <v>1.9430000000000001</v>
      </c>
      <c r="P415" s="29">
        <v>16797.77</v>
      </c>
      <c r="Q415" s="30">
        <v>9.1000000000000004E-3</v>
      </c>
      <c r="R415" s="29">
        <v>8206.0499999999993</v>
      </c>
      <c r="S415" s="29">
        <v>8591.7199999999993</v>
      </c>
      <c r="T415" s="28">
        <v>0.60099999999999998</v>
      </c>
      <c r="U415" s="29">
        <v>10095.450000000001</v>
      </c>
      <c r="V415" s="29">
        <v>10095.450000000001</v>
      </c>
      <c r="W415" s="25">
        <v>5441448</v>
      </c>
      <c r="X415" s="25">
        <v>5646384</v>
      </c>
      <c r="Y415" s="25">
        <v>112927</v>
      </c>
      <c r="Z415" s="25">
        <v>112927</v>
      </c>
      <c r="AA415" s="25">
        <v>1943730</v>
      </c>
      <c r="AB415" s="25">
        <v>0</v>
      </c>
      <c r="AC415" s="25">
        <v>576070</v>
      </c>
      <c r="AD415" s="25">
        <v>925168</v>
      </c>
      <c r="AE415" s="25">
        <v>887723</v>
      </c>
    </row>
    <row r="416" spans="1:31" x14ac:dyDescent="0.3">
      <c r="A416" s="24" t="s">
        <v>830</v>
      </c>
      <c r="B416" s="22" t="s">
        <v>831</v>
      </c>
      <c r="C416" s="22">
        <v>1</v>
      </c>
      <c r="D416" s="22">
        <v>0</v>
      </c>
      <c r="E416" s="25">
        <v>471091635</v>
      </c>
      <c r="F416" s="25">
        <v>429</v>
      </c>
      <c r="G416" s="25">
        <v>1098115</v>
      </c>
      <c r="H416" s="25">
        <v>102514146</v>
      </c>
      <c r="I416" s="25">
        <v>238960</v>
      </c>
      <c r="J416" s="28">
        <v>0.63500000000000001</v>
      </c>
      <c r="K416" s="25">
        <v>528</v>
      </c>
      <c r="L416" s="25">
        <v>526</v>
      </c>
      <c r="M416" s="25">
        <v>528</v>
      </c>
      <c r="N416" s="28">
        <v>1.0449999999999999</v>
      </c>
      <c r="O416" s="28">
        <v>1.8460000000000001</v>
      </c>
      <c r="P416" s="29">
        <v>15959.18</v>
      </c>
      <c r="Q416" s="30">
        <v>9.1000000000000004E-3</v>
      </c>
      <c r="R416" s="29">
        <v>9992.84</v>
      </c>
      <c r="S416" s="29">
        <v>5966.34</v>
      </c>
      <c r="T416" s="28">
        <v>0.51700000000000002</v>
      </c>
      <c r="U416" s="29">
        <v>8250.89</v>
      </c>
      <c r="V416" s="29">
        <v>8250.89</v>
      </c>
      <c r="W416" s="25">
        <v>4356470</v>
      </c>
      <c r="X416" s="25">
        <v>5808820</v>
      </c>
      <c r="Y416" s="25">
        <v>116176</v>
      </c>
      <c r="Z416" s="25">
        <v>116176</v>
      </c>
      <c r="AA416" s="25">
        <v>1673266</v>
      </c>
      <c r="AB416" s="25">
        <v>1987</v>
      </c>
      <c r="AC416" s="25">
        <v>718905</v>
      </c>
      <c r="AD416" s="25">
        <v>1154561</v>
      </c>
      <c r="AE416" s="25">
        <v>1107832</v>
      </c>
    </row>
    <row r="417" spans="1:31" x14ac:dyDescent="0.3">
      <c r="A417" s="24" t="s">
        <v>832</v>
      </c>
      <c r="B417" s="22" t="s">
        <v>833</v>
      </c>
      <c r="C417" s="22">
        <v>1</v>
      </c>
      <c r="D417" s="22">
        <v>0</v>
      </c>
      <c r="E417" s="25">
        <v>192089318</v>
      </c>
      <c r="F417" s="25">
        <v>308</v>
      </c>
      <c r="G417" s="25">
        <v>623666</v>
      </c>
      <c r="H417" s="25">
        <v>58811184</v>
      </c>
      <c r="I417" s="25">
        <v>190945</v>
      </c>
      <c r="J417" s="28">
        <v>0.50700000000000001</v>
      </c>
      <c r="K417" s="25">
        <v>387</v>
      </c>
      <c r="L417" s="25">
        <v>397</v>
      </c>
      <c r="M417" s="25">
        <v>392</v>
      </c>
      <c r="N417" s="28">
        <v>1.0449999999999999</v>
      </c>
      <c r="O417" s="28">
        <v>1.8029999999999999</v>
      </c>
      <c r="P417" s="29">
        <v>15587.43</v>
      </c>
      <c r="Q417" s="30">
        <v>9.1000000000000004E-3</v>
      </c>
      <c r="R417" s="29">
        <v>5675.36</v>
      </c>
      <c r="S417" s="29">
        <v>9912.07</v>
      </c>
      <c r="T417" s="28">
        <v>0.74299999999999999</v>
      </c>
      <c r="U417" s="29">
        <v>11581.46</v>
      </c>
      <c r="V417" s="29">
        <v>11581.46</v>
      </c>
      <c r="W417" s="25">
        <v>4539933</v>
      </c>
      <c r="X417" s="25">
        <v>4496365</v>
      </c>
      <c r="Y417" s="25">
        <v>89927</v>
      </c>
      <c r="Z417" s="25">
        <v>89927</v>
      </c>
      <c r="AA417" s="25">
        <v>1535020</v>
      </c>
      <c r="AB417" s="25">
        <v>0</v>
      </c>
      <c r="AC417" s="25">
        <v>573084</v>
      </c>
      <c r="AD417" s="25">
        <v>920372</v>
      </c>
      <c r="AE417" s="25">
        <v>883122</v>
      </c>
    </row>
    <row r="418" spans="1:31" x14ac:dyDescent="0.3">
      <c r="A418" s="24" t="s">
        <v>834</v>
      </c>
      <c r="B418" s="22" t="s">
        <v>835</v>
      </c>
      <c r="C418" s="22">
        <v>1</v>
      </c>
      <c r="D418" s="22">
        <v>0</v>
      </c>
      <c r="E418" s="25">
        <v>4248884689</v>
      </c>
      <c r="F418" s="25">
        <v>3850</v>
      </c>
      <c r="G418" s="25">
        <v>1103606</v>
      </c>
      <c r="H418" s="25">
        <v>1349998876</v>
      </c>
      <c r="I418" s="25">
        <v>350649</v>
      </c>
      <c r="J418" s="28">
        <v>0.93200000000000005</v>
      </c>
      <c r="K418" s="25">
        <v>4856</v>
      </c>
      <c r="L418" s="25">
        <v>4883</v>
      </c>
      <c r="M418" s="25">
        <v>4870</v>
      </c>
      <c r="N418" s="28">
        <v>1.3140000000000001</v>
      </c>
      <c r="O418" s="28">
        <v>1.22</v>
      </c>
      <c r="P418" s="29">
        <v>13262.27</v>
      </c>
      <c r="Q418" s="30">
        <v>1.304E-2</v>
      </c>
      <c r="R418" s="29">
        <v>14391.02</v>
      </c>
      <c r="S418" s="29">
        <v>0</v>
      </c>
      <c r="T418" s="28">
        <v>0.438</v>
      </c>
      <c r="U418" s="29">
        <v>5808.87</v>
      </c>
      <c r="V418" s="29">
        <v>5808.87</v>
      </c>
      <c r="W418" s="25">
        <v>28289197</v>
      </c>
      <c r="X418" s="25">
        <v>26519133</v>
      </c>
      <c r="Y418" s="25">
        <v>530382</v>
      </c>
      <c r="Z418" s="25">
        <v>1770064</v>
      </c>
      <c r="AA418" s="25">
        <v>8997040</v>
      </c>
      <c r="AB418" s="25">
        <v>0</v>
      </c>
      <c r="AC418" s="25">
        <v>5753423</v>
      </c>
      <c r="AD418" s="25">
        <v>9239997</v>
      </c>
      <c r="AE418" s="25">
        <v>8866024</v>
      </c>
    </row>
    <row r="419" spans="1:31" x14ac:dyDescent="0.3">
      <c r="A419" s="24" t="s">
        <v>836</v>
      </c>
      <c r="B419" s="22" t="s">
        <v>837</v>
      </c>
      <c r="C419" s="22">
        <v>1</v>
      </c>
      <c r="D419" s="22">
        <v>0</v>
      </c>
      <c r="E419" s="25">
        <v>4027937644</v>
      </c>
      <c r="F419" s="25">
        <v>3711</v>
      </c>
      <c r="G419" s="25">
        <v>1085404</v>
      </c>
      <c r="H419" s="25">
        <v>1342905362</v>
      </c>
      <c r="I419" s="25">
        <v>361871</v>
      </c>
      <c r="J419" s="28">
        <v>0.96199999999999997</v>
      </c>
      <c r="K419" s="25">
        <v>4535</v>
      </c>
      <c r="L419" s="25">
        <v>4535</v>
      </c>
      <c r="M419" s="25">
        <v>4535</v>
      </c>
      <c r="N419" s="28">
        <v>1.3140000000000001</v>
      </c>
      <c r="O419" s="28">
        <v>1.3149999999999999</v>
      </c>
      <c r="P419" s="29">
        <v>14294.99</v>
      </c>
      <c r="Q419" s="30">
        <v>1.346E-2</v>
      </c>
      <c r="R419" s="29">
        <v>14609.53</v>
      </c>
      <c r="S419" s="29">
        <v>0</v>
      </c>
      <c r="T419" s="28">
        <v>0.41799999999999998</v>
      </c>
      <c r="U419" s="29">
        <v>5975.3</v>
      </c>
      <c r="V419" s="29">
        <v>5975.3</v>
      </c>
      <c r="W419" s="25">
        <v>27097986</v>
      </c>
      <c r="X419" s="25">
        <v>26272728</v>
      </c>
      <c r="Y419" s="25">
        <v>525454</v>
      </c>
      <c r="Z419" s="25">
        <v>825258</v>
      </c>
      <c r="AA419" s="25">
        <v>6985401</v>
      </c>
      <c r="AB419" s="25">
        <v>0</v>
      </c>
      <c r="AC419" s="25">
        <v>2685889</v>
      </c>
      <c r="AD419" s="25">
        <v>4313537</v>
      </c>
      <c r="AE419" s="25">
        <v>4138954</v>
      </c>
    </row>
    <row r="420" spans="1:31" x14ac:dyDescent="0.3">
      <c r="A420" s="24" t="s">
        <v>838</v>
      </c>
      <c r="B420" s="22" t="s">
        <v>839</v>
      </c>
      <c r="C420" s="22">
        <v>1</v>
      </c>
      <c r="D420" s="22">
        <v>0</v>
      </c>
      <c r="E420" s="25">
        <v>1321731277</v>
      </c>
      <c r="F420" s="25">
        <v>739</v>
      </c>
      <c r="G420" s="25">
        <v>1788540</v>
      </c>
      <c r="H420" s="25">
        <v>404162741</v>
      </c>
      <c r="I420" s="25">
        <v>546904</v>
      </c>
      <c r="J420" s="28">
        <v>1.454</v>
      </c>
      <c r="K420" s="25">
        <v>912</v>
      </c>
      <c r="L420" s="25">
        <v>917</v>
      </c>
      <c r="M420" s="25">
        <v>915</v>
      </c>
      <c r="N420" s="28">
        <v>1.3140000000000001</v>
      </c>
      <c r="O420" s="28">
        <v>1.2170000000000001</v>
      </c>
      <c r="P420" s="29">
        <v>13229.66</v>
      </c>
      <c r="Q420" s="30">
        <v>2.035E-2</v>
      </c>
      <c r="R420" s="29">
        <v>36396.78</v>
      </c>
      <c r="S420" s="29">
        <v>0</v>
      </c>
      <c r="T420" s="28">
        <v>0.23499999999999999</v>
      </c>
      <c r="U420" s="29">
        <v>3108.97</v>
      </c>
      <c r="V420" s="29">
        <v>3108.97</v>
      </c>
      <c r="W420" s="25">
        <v>2844708</v>
      </c>
      <c r="X420" s="25">
        <v>2896101</v>
      </c>
      <c r="Y420" s="25">
        <v>57922</v>
      </c>
      <c r="Z420" s="25">
        <v>57922</v>
      </c>
      <c r="AA420" s="25">
        <v>434416</v>
      </c>
      <c r="AB420" s="25">
        <v>0</v>
      </c>
      <c r="AC420" s="25">
        <v>204512</v>
      </c>
      <c r="AD420" s="25">
        <v>328446</v>
      </c>
      <c r="AE420" s="25">
        <v>315152</v>
      </c>
    </row>
    <row r="421" spans="1:31" x14ac:dyDescent="0.3">
      <c r="A421" s="24" t="s">
        <v>840</v>
      </c>
      <c r="B421" s="22" t="s">
        <v>841</v>
      </c>
      <c r="C421" s="22">
        <v>1</v>
      </c>
      <c r="D421" s="22">
        <v>0</v>
      </c>
      <c r="E421" s="25">
        <v>1063619487</v>
      </c>
      <c r="F421" s="25">
        <v>280</v>
      </c>
      <c r="G421" s="25">
        <v>3798641</v>
      </c>
      <c r="H421" s="25">
        <v>272115213</v>
      </c>
      <c r="I421" s="25">
        <v>971840</v>
      </c>
      <c r="J421" s="28">
        <v>2.585</v>
      </c>
      <c r="K421" s="25">
        <v>226</v>
      </c>
      <c r="L421" s="25">
        <v>225</v>
      </c>
      <c r="M421" s="25">
        <v>226</v>
      </c>
      <c r="N421" s="28">
        <v>1.3140000000000001</v>
      </c>
      <c r="O421" s="28">
        <v>1.1020000000000001</v>
      </c>
      <c r="P421" s="29">
        <v>11979.53</v>
      </c>
      <c r="Q421" s="30">
        <v>2.8000000000000001E-2</v>
      </c>
      <c r="R421" s="29">
        <v>106361.94</v>
      </c>
      <c r="S421" s="29">
        <v>0</v>
      </c>
      <c r="T421" s="28">
        <v>0</v>
      </c>
      <c r="U421" s="29">
        <v>0</v>
      </c>
      <c r="V421" s="29">
        <v>500</v>
      </c>
      <c r="W421" s="25">
        <v>113000</v>
      </c>
      <c r="X421" s="25">
        <v>592072</v>
      </c>
      <c r="Y421" s="25">
        <v>11841</v>
      </c>
      <c r="Z421" s="25">
        <v>11841</v>
      </c>
      <c r="AA421" s="25">
        <v>120400</v>
      </c>
      <c r="AB421" s="25">
        <v>0</v>
      </c>
      <c r="AC421" s="25">
        <v>124367</v>
      </c>
      <c r="AD421" s="25">
        <v>199733</v>
      </c>
      <c r="AE421" s="25">
        <v>191649</v>
      </c>
    </row>
    <row r="422" spans="1:31" x14ac:dyDescent="0.3">
      <c r="A422" s="24" t="s">
        <v>842</v>
      </c>
      <c r="B422" s="22" t="s">
        <v>843</v>
      </c>
      <c r="C422" s="22">
        <v>1</v>
      </c>
      <c r="D422" s="22">
        <v>0</v>
      </c>
      <c r="E422" s="25">
        <v>1643083710</v>
      </c>
      <c r="F422" s="25">
        <v>1510</v>
      </c>
      <c r="G422" s="25">
        <v>1088134</v>
      </c>
      <c r="H422" s="25">
        <v>575421185</v>
      </c>
      <c r="I422" s="25">
        <v>381073</v>
      </c>
      <c r="J422" s="28">
        <v>1.0129999999999999</v>
      </c>
      <c r="K422" s="25">
        <v>1766</v>
      </c>
      <c r="L422" s="25">
        <v>1793</v>
      </c>
      <c r="M422" s="25">
        <v>1780</v>
      </c>
      <c r="N422" s="28">
        <v>1.3140000000000001</v>
      </c>
      <c r="O422" s="28">
        <v>1.2050000000000001</v>
      </c>
      <c r="P422" s="29">
        <v>13099.21</v>
      </c>
      <c r="Q422" s="30">
        <v>1.418E-2</v>
      </c>
      <c r="R422" s="29">
        <v>15429.74</v>
      </c>
      <c r="S422" s="29">
        <v>0</v>
      </c>
      <c r="T422" s="28">
        <v>0.39500000000000002</v>
      </c>
      <c r="U422" s="29">
        <v>5174.18</v>
      </c>
      <c r="V422" s="29">
        <v>5174.18</v>
      </c>
      <c r="W422" s="25">
        <v>9210041</v>
      </c>
      <c r="X422" s="25">
        <v>9474519</v>
      </c>
      <c r="Y422" s="25">
        <v>189490</v>
      </c>
      <c r="Z422" s="25">
        <v>189490</v>
      </c>
      <c r="AA422" s="25">
        <v>2552564</v>
      </c>
      <c r="AB422" s="25">
        <v>0</v>
      </c>
      <c r="AC422" s="25">
        <v>873153</v>
      </c>
      <c r="AD422" s="25">
        <v>1402283</v>
      </c>
      <c r="AE422" s="25">
        <v>1345528</v>
      </c>
    </row>
    <row r="423" spans="1:31" x14ac:dyDescent="0.3">
      <c r="A423" s="24" t="s">
        <v>844</v>
      </c>
      <c r="B423" s="22" t="s">
        <v>845</v>
      </c>
      <c r="C423" s="22">
        <v>1</v>
      </c>
      <c r="D423" s="22">
        <v>0</v>
      </c>
      <c r="E423" s="25">
        <v>3612065957</v>
      </c>
      <c r="F423" s="25">
        <v>2925</v>
      </c>
      <c r="G423" s="25">
        <v>1234894</v>
      </c>
      <c r="H423" s="25">
        <v>1031650084</v>
      </c>
      <c r="I423" s="25">
        <v>352700</v>
      </c>
      <c r="J423" s="28">
        <v>0.93799999999999994</v>
      </c>
      <c r="K423" s="25">
        <v>3583</v>
      </c>
      <c r="L423" s="25">
        <v>3516</v>
      </c>
      <c r="M423" s="25">
        <v>3583</v>
      </c>
      <c r="N423" s="28">
        <v>1.3140000000000001</v>
      </c>
      <c r="O423" s="28">
        <v>1.419</v>
      </c>
      <c r="P423" s="29">
        <v>15425.55</v>
      </c>
      <c r="Q423" s="30">
        <v>1.3129999999999999E-2</v>
      </c>
      <c r="R423" s="29">
        <v>16214.15</v>
      </c>
      <c r="S423" s="29">
        <v>0</v>
      </c>
      <c r="T423" s="28">
        <v>0.39500000000000002</v>
      </c>
      <c r="U423" s="29">
        <v>6093.09</v>
      </c>
      <c r="V423" s="29">
        <v>6093.09</v>
      </c>
      <c r="W423" s="25">
        <v>21831542</v>
      </c>
      <c r="X423" s="25">
        <v>19708305</v>
      </c>
      <c r="Y423" s="25">
        <v>394166</v>
      </c>
      <c r="Z423" s="25">
        <v>2123237</v>
      </c>
      <c r="AA423" s="25">
        <v>4955619</v>
      </c>
      <c r="AB423" s="25">
        <v>0</v>
      </c>
      <c r="AC423" s="25">
        <v>1913685</v>
      </c>
      <c r="AD423" s="25">
        <v>3073378</v>
      </c>
      <c r="AE423" s="25">
        <v>2948988</v>
      </c>
    </row>
    <row r="424" spans="1:31" x14ac:dyDescent="0.3">
      <c r="A424" s="24" t="s">
        <v>846</v>
      </c>
      <c r="B424" s="22" t="s">
        <v>847</v>
      </c>
      <c r="C424" s="22">
        <v>1</v>
      </c>
      <c r="D424" s="22">
        <v>0</v>
      </c>
      <c r="E424" s="25">
        <v>670007314</v>
      </c>
      <c r="F424" s="25">
        <v>629</v>
      </c>
      <c r="G424" s="25">
        <v>1065194</v>
      </c>
      <c r="H424" s="25">
        <v>195706693</v>
      </c>
      <c r="I424" s="25">
        <v>311139</v>
      </c>
      <c r="J424" s="28">
        <v>0.82699999999999996</v>
      </c>
      <c r="K424" s="25">
        <v>767</v>
      </c>
      <c r="L424" s="25">
        <v>799</v>
      </c>
      <c r="M424" s="25">
        <v>783</v>
      </c>
      <c r="N424" s="28">
        <v>1.1240000000000001</v>
      </c>
      <c r="O424" s="28">
        <v>1.84</v>
      </c>
      <c r="P424" s="29">
        <v>17109.88</v>
      </c>
      <c r="Q424" s="30">
        <v>1.157E-2</v>
      </c>
      <c r="R424" s="29">
        <v>12324.29</v>
      </c>
      <c r="S424" s="29">
        <v>4785.59</v>
      </c>
      <c r="T424" s="28">
        <v>0.46899999999999997</v>
      </c>
      <c r="U424" s="29">
        <v>8024.53</v>
      </c>
      <c r="V424" s="29">
        <v>8024.53</v>
      </c>
      <c r="W424" s="25">
        <v>6283207</v>
      </c>
      <c r="X424" s="25">
        <v>8670583</v>
      </c>
      <c r="Y424" s="25">
        <v>173411</v>
      </c>
      <c r="Z424" s="25">
        <v>173411</v>
      </c>
      <c r="AA424" s="25">
        <v>2830454</v>
      </c>
      <c r="AB424" s="25">
        <v>0</v>
      </c>
      <c r="AC424" s="25">
        <v>1245247</v>
      </c>
      <c r="AD424" s="25">
        <v>1999866</v>
      </c>
      <c r="AE424" s="25">
        <v>1918925</v>
      </c>
    </row>
    <row r="425" spans="1:31" x14ac:dyDescent="0.3">
      <c r="A425" s="24" t="s">
        <v>848</v>
      </c>
      <c r="B425" s="22" t="s">
        <v>849</v>
      </c>
      <c r="C425" s="22">
        <v>1</v>
      </c>
      <c r="D425" s="22">
        <v>0</v>
      </c>
      <c r="E425" s="25">
        <v>830444839</v>
      </c>
      <c r="F425" s="25">
        <v>1022</v>
      </c>
      <c r="G425" s="25">
        <v>812568</v>
      </c>
      <c r="H425" s="25">
        <v>331037825</v>
      </c>
      <c r="I425" s="25">
        <v>323911</v>
      </c>
      <c r="J425" s="28">
        <v>0.86099999999999999</v>
      </c>
      <c r="K425" s="25">
        <v>1220</v>
      </c>
      <c r="L425" s="25">
        <v>1225</v>
      </c>
      <c r="M425" s="25">
        <v>1223</v>
      </c>
      <c r="N425" s="28">
        <v>1.1240000000000001</v>
      </c>
      <c r="O425" s="28">
        <v>1.4550000000000001</v>
      </c>
      <c r="P425" s="29">
        <v>13529.82</v>
      </c>
      <c r="Q425" s="30">
        <v>1.205E-2</v>
      </c>
      <c r="R425" s="29">
        <v>9791.44</v>
      </c>
      <c r="S425" s="29">
        <v>3738.38</v>
      </c>
      <c r="T425" s="28">
        <v>0.47599999999999998</v>
      </c>
      <c r="U425" s="29">
        <v>6440.19</v>
      </c>
      <c r="V425" s="29">
        <v>6440.19</v>
      </c>
      <c r="W425" s="25">
        <v>7876353</v>
      </c>
      <c r="X425" s="25">
        <v>7346205</v>
      </c>
      <c r="Y425" s="25">
        <v>146924</v>
      </c>
      <c r="Z425" s="25">
        <v>530148</v>
      </c>
      <c r="AA425" s="25">
        <v>3669623</v>
      </c>
      <c r="AB425" s="25">
        <v>0</v>
      </c>
      <c r="AC425" s="25">
        <v>799279</v>
      </c>
      <c r="AD425" s="25">
        <v>1283642</v>
      </c>
      <c r="AE425" s="25">
        <v>1231688</v>
      </c>
    </row>
    <row r="426" spans="1:31" x14ac:dyDescent="0.3">
      <c r="A426" s="24" t="s">
        <v>850</v>
      </c>
      <c r="B426" s="22" t="s">
        <v>851</v>
      </c>
      <c r="C426" s="22">
        <v>1</v>
      </c>
      <c r="D426" s="22">
        <v>0</v>
      </c>
      <c r="E426" s="25">
        <v>3510276928</v>
      </c>
      <c r="F426" s="25">
        <v>4062</v>
      </c>
      <c r="G426" s="25">
        <v>864174</v>
      </c>
      <c r="H426" s="25">
        <v>1322811018</v>
      </c>
      <c r="I426" s="25">
        <v>325655</v>
      </c>
      <c r="J426" s="28">
        <v>0.86599999999999999</v>
      </c>
      <c r="K426" s="25">
        <v>4953</v>
      </c>
      <c r="L426" s="25">
        <v>4923</v>
      </c>
      <c r="M426" s="25">
        <v>4953</v>
      </c>
      <c r="N426" s="28">
        <v>1.1240000000000001</v>
      </c>
      <c r="O426" s="28">
        <v>1.2270000000000001</v>
      </c>
      <c r="P426" s="29">
        <v>11409.68</v>
      </c>
      <c r="Q426" s="30">
        <v>1.2120000000000001E-2</v>
      </c>
      <c r="R426" s="29">
        <v>10473.780000000001</v>
      </c>
      <c r="S426" s="29">
        <v>935.9</v>
      </c>
      <c r="T426" s="28">
        <v>0.46500000000000002</v>
      </c>
      <c r="U426" s="29">
        <v>5305.5</v>
      </c>
      <c r="V426" s="29">
        <v>5305.5</v>
      </c>
      <c r="W426" s="25">
        <v>26278142</v>
      </c>
      <c r="X426" s="25">
        <v>24693521</v>
      </c>
      <c r="Y426" s="25">
        <v>493870</v>
      </c>
      <c r="Z426" s="25">
        <v>1584621</v>
      </c>
      <c r="AA426" s="25">
        <v>9739617</v>
      </c>
      <c r="AB426" s="25">
        <v>0</v>
      </c>
      <c r="AC426" s="25">
        <v>3546607</v>
      </c>
      <c r="AD426" s="25">
        <v>5695850</v>
      </c>
      <c r="AE426" s="25">
        <v>5465321</v>
      </c>
    </row>
    <row r="427" spans="1:31" x14ac:dyDescent="0.3">
      <c r="A427" s="24" t="s">
        <v>852</v>
      </c>
      <c r="B427" s="22" t="s">
        <v>853</v>
      </c>
      <c r="C427" s="22">
        <v>1</v>
      </c>
      <c r="D427" s="22">
        <v>0</v>
      </c>
      <c r="E427" s="25">
        <v>532230963</v>
      </c>
      <c r="F427" s="25">
        <v>1004</v>
      </c>
      <c r="G427" s="25">
        <v>530110</v>
      </c>
      <c r="H427" s="25">
        <v>205273634</v>
      </c>
      <c r="I427" s="25">
        <v>204455</v>
      </c>
      <c r="J427" s="28">
        <v>0.54300000000000004</v>
      </c>
      <c r="K427" s="25">
        <v>1272</v>
      </c>
      <c r="L427" s="25">
        <v>1196</v>
      </c>
      <c r="M427" s="25">
        <v>1272</v>
      </c>
      <c r="N427" s="28">
        <v>1.1240000000000001</v>
      </c>
      <c r="O427" s="28">
        <v>1.7230000000000001</v>
      </c>
      <c r="P427" s="29">
        <v>16021.91</v>
      </c>
      <c r="Q427" s="30">
        <v>9.1000000000000004E-3</v>
      </c>
      <c r="R427" s="29">
        <v>4824</v>
      </c>
      <c r="S427" s="29">
        <v>11197.91</v>
      </c>
      <c r="T427" s="28">
        <v>0.70899999999999996</v>
      </c>
      <c r="U427" s="29">
        <v>11359.53</v>
      </c>
      <c r="V427" s="29">
        <v>11359.53</v>
      </c>
      <c r="W427" s="25">
        <v>14449323</v>
      </c>
      <c r="X427" s="25">
        <v>13001070</v>
      </c>
      <c r="Y427" s="25">
        <v>260021</v>
      </c>
      <c r="Z427" s="25">
        <v>1448253</v>
      </c>
      <c r="AA427" s="25">
        <v>4158220</v>
      </c>
      <c r="AB427" s="25">
        <v>0</v>
      </c>
      <c r="AC427" s="25">
        <v>1139386</v>
      </c>
      <c r="AD427" s="25">
        <v>1829853</v>
      </c>
      <c r="AE427" s="25">
        <v>1755793</v>
      </c>
    </row>
    <row r="428" spans="1:31" x14ac:dyDescent="0.3">
      <c r="A428" s="24" t="s">
        <v>854</v>
      </c>
      <c r="B428" s="22" t="s">
        <v>855</v>
      </c>
      <c r="C428" s="22">
        <v>1</v>
      </c>
      <c r="D428" s="22">
        <v>0</v>
      </c>
      <c r="E428" s="25">
        <v>974222684</v>
      </c>
      <c r="F428" s="25">
        <v>2138</v>
      </c>
      <c r="G428" s="25">
        <v>455670</v>
      </c>
      <c r="H428" s="25">
        <v>379158931</v>
      </c>
      <c r="I428" s="25">
        <v>177342</v>
      </c>
      <c r="J428" s="28">
        <v>0.47099999999999997</v>
      </c>
      <c r="K428" s="25">
        <v>2769</v>
      </c>
      <c r="L428" s="25">
        <v>2754</v>
      </c>
      <c r="M428" s="25">
        <v>2769</v>
      </c>
      <c r="N428" s="28">
        <v>1.1240000000000001</v>
      </c>
      <c r="O428" s="28">
        <v>1.6659999999999999</v>
      </c>
      <c r="P428" s="29">
        <v>15491.88</v>
      </c>
      <c r="Q428" s="30">
        <v>9.1000000000000004E-3</v>
      </c>
      <c r="R428" s="29">
        <v>4146.59</v>
      </c>
      <c r="S428" s="29">
        <v>11345.29</v>
      </c>
      <c r="T428" s="28">
        <v>0.83799999999999997</v>
      </c>
      <c r="U428" s="29">
        <v>12982.19</v>
      </c>
      <c r="V428" s="29">
        <v>12982.19</v>
      </c>
      <c r="W428" s="25">
        <v>35947685</v>
      </c>
      <c r="X428" s="25">
        <v>34075462</v>
      </c>
      <c r="Y428" s="25">
        <v>681509</v>
      </c>
      <c r="Z428" s="25">
        <v>1872223</v>
      </c>
      <c r="AA428" s="25">
        <v>9023676</v>
      </c>
      <c r="AB428" s="25">
        <v>0</v>
      </c>
      <c r="AC428" s="25">
        <v>2476722</v>
      </c>
      <c r="AD428" s="25">
        <v>3977615</v>
      </c>
      <c r="AE428" s="25">
        <v>3816628</v>
      </c>
    </row>
    <row r="429" spans="1:31" x14ac:dyDescent="0.3">
      <c r="A429" s="24" t="s">
        <v>856</v>
      </c>
      <c r="B429" s="22" t="s">
        <v>857</v>
      </c>
      <c r="C429" s="22">
        <v>1</v>
      </c>
      <c r="D429" s="22">
        <v>0</v>
      </c>
      <c r="E429" s="25">
        <v>293962603</v>
      </c>
      <c r="F429" s="25">
        <v>368</v>
      </c>
      <c r="G429" s="25">
        <v>798811</v>
      </c>
      <c r="H429" s="25">
        <v>121167422</v>
      </c>
      <c r="I429" s="25">
        <v>329259</v>
      </c>
      <c r="J429" s="28">
        <v>0.875</v>
      </c>
      <c r="K429" s="25">
        <v>329</v>
      </c>
      <c r="L429" s="25">
        <v>341</v>
      </c>
      <c r="M429" s="25">
        <v>335</v>
      </c>
      <c r="N429" s="28">
        <v>1.1240000000000001</v>
      </c>
      <c r="O429" s="28">
        <v>1.167</v>
      </c>
      <c r="P429" s="29">
        <v>10851.75</v>
      </c>
      <c r="Q429" s="30">
        <v>1.225E-2</v>
      </c>
      <c r="R429" s="29">
        <v>9785.43</v>
      </c>
      <c r="S429" s="29">
        <v>1066.32</v>
      </c>
      <c r="T429" s="28">
        <v>0.47299999999999998</v>
      </c>
      <c r="U429" s="29">
        <v>5132.87</v>
      </c>
      <c r="V429" s="29">
        <v>5132.87</v>
      </c>
      <c r="W429" s="25">
        <v>1719512</v>
      </c>
      <c r="X429" s="25">
        <v>1929819</v>
      </c>
      <c r="Y429" s="25">
        <v>38596</v>
      </c>
      <c r="Z429" s="25">
        <v>38596</v>
      </c>
      <c r="AA429" s="25">
        <v>859106</v>
      </c>
      <c r="AB429" s="25">
        <v>0</v>
      </c>
      <c r="AC429" s="25">
        <v>406612</v>
      </c>
      <c r="AD429" s="25">
        <v>653018</v>
      </c>
      <c r="AE429" s="25">
        <v>626589</v>
      </c>
    </row>
    <row r="430" spans="1:31" x14ac:dyDescent="0.3">
      <c r="A430" s="24" t="s">
        <v>858</v>
      </c>
      <c r="B430" s="22" t="s">
        <v>859</v>
      </c>
      <c r="C430" s="22">
        <v>1</v>
      </c>
      <c r="D430" s="22">
        <v>0</v>
      </c>
      <c r="E430" s="25">
        <v>565154445</v>
      </c>
      <c r="F430" s="25">
        <v>994</v>
      </c>
      <c r="G430" s="25">
        <v>568565</v>
      </c>
      <c r="H430" s="25">
        <v>236411804</v>
      </c>
      <c r="I430" s="25">
        <v>237838</v>
      </c>
      <c r="J430" s="28">
        <v>0.63200000000000001</v>
      </c>
      <c r="K430" s="25">
        <v>1278</v>
      </c>
      <c r="L430" s="25">
        <v>1233</v>
      </c>
      <c r="M430" s="25">
        <v>1278</v>
      </c>
      <c r="N430" s="28">
        <v>1.1240000000000001</v>
      </c>
      <c r="O430" s="28">
        <v>1.625</v>
      </c>
      <c r="P430" s="29">
        <v>15110.63</v>
      </c>
      <c r="Q430" s="30">
        <v>9.1000000000000004E-3</v>
      </c>
      <c r="R430" s="29">
        <v>5173.9399999999996</v>
      </c>
      <c r="S430" s="29">
        <v>9936.69</v>
      </c>
      <c r="T430" s="28">
        <v>0.71199999999999997</v>
      </c>
      <c r="U430" s="29">
        <v>10758.76</v>
      </c>
      <c r="V430" s="29">
        <v>10758.76</v>
      </c>
      <c r="W430" s="25">
        <v>13749696</v>
      </c>
      <c r="X430" s="25">
        <v>12307883</v>
      </c>
      <c r="Y430" s="25">
        <v>246157</v>
      </c>
      <c r="Z430" s="25">
        <v>1441813</v>
      </c>
      <c r="AA430" s="25">
        <v>2880695</v>
      </c>
      <c r="AB430" s="25">
        <v>0</v>
      </c>
      <c r="AC430" s="25">
        <v>1299745</v>
      </c>
      <c r="AD430" s="25">
        <v>2087390</v>
      </c>
      <c r="AE430" s="25">
        <v>2002907</v>
      </c>
    </row>
    <row r="431" spans="1:31" x14ac:dyDescent="0.3">
      <c r="A431" s="24" t="s">
        <v>860</v>
      </c>
      <c r="B431" s="22" t="s">
        <v>861</v>
      </c>
      <c r="C431" s="22">
        <v>1</v>
      </c>
      <c r="D431" s="22">
        <v>0</v>
      </c>
      <c r="E431" s="25">
        <v>1872404271</v>
      </c>
      <c r="F431" s="25">
        <v>2474</v>
      </c>
      <c r="G431" s="25">
        <v>756832</v>
      </c>
      <c r="H431" s="25">
        <v>761766961</v>
      </c>
      <c r="I431" s="25">
        <v>307909</v>
      </c>
      <c r="J431" s="28">
        <v>0.81899999999999995</v>
      </c>
      <c r="K431" s="25">
        <v>3221</v>
      </c>
      <c r="L431" s="25">
        <v>3208</v>
      </c>
      <c r="M431" s="25">
        <v>3221</v>
      </c>
      <c r="N431" s="28">
        <v>1.1240000000000001</v>
      </c>
      <c r="O431" s="28">
        <v>1.2130000000000001</v>
      </c>
      <c r="P431" s="29">
        <v>11279.5</v>
      </c>
      <c r="Q431" s="30">
        <v>1.146E-2</v>
      </c>
      <c r="R431" s="29">
        <v>8673.2900000000009</v>
      </c>
      <c r="S431" s="29">
        <v>2606.21</v>
      </c>
      <c r="T431" s="28">
        <v>0.53100000000000003</v>
      </c>
      <c r="U431" s="29">
        <v>5989.41</v>
      </c>
      <c r="V431" s="29">
        <v>5989.41</v>
      </c>
      <c r="W431" s="25">
        <v>19291890</v>
      </c>
      <c r="X431" s="25">
        <v>17897921</v>
      </c>
      <c r="Y431" s="25">
        <v>357958</v>
      </c>
      <c r="Z431" s="25">
        <v>1393969</v>
      </c>
      <c r="AA431" s="25">
        <v>9759193</v>
      </c>
      <c r="AB431" s="25">
        <v>1995</v>
      </c>
      <c r="AC431" s="25">
        <v>3509882</v>
      </c>
      <c r="AD431" s="25">
        <v>5636870</v>
      </c>
      <c r="AE431" s="25">
        <v>5408728</v>
      </c>
    </row>
    <row r="432" spans="1:31" x14ac:dyDescent="0.3">
      <c r="A432" s="24" t="s">
        <v>862</v>
      </c>
      <c r="B432" s="22" t="s">
        <v>863</v>
      </c>
      <c r="C432" s="22">
        <v>1</v>
      </c>
      <c r="D432" s="22">
        <v>0</v>
      </c>
      <c r="E432" s="25">
        <v>621890466</v>
      </c>
      <c r="F432" s="25">
        <v>855</v>
      </c>
      <c r="G432" s="25">
        <v>727357</v>
      </c>
      <c r="H432" s="25">
        <v>217202154</v>
      </c>
      <c r="I432" s="25">
        <v>254037</v>
      </c>
      <c r="J432" s="28">
        <v>0.67500000000000004</v>
      </c>
      <c r="K432" s="25">
        <v>1054</v>
      </c>
      <c r="L432" s="25">
        <v>1056</v>
      </c>
      <c r="M432" s="25">
        <v>1055</v>
      </c>
      <c r="N432" s="28">
        <v>1.1240000000000001</v>
      </c>
      <c r="O432" s="28">
        <v>1.5629999999999999</v>
      </c>
      <c r="P432" s="29">
        <v>14534.1</v>
      </c>
      <c r="Q432" s="30">
        <v>9.4500000000000001E-3</v>
      </c>
      <c r="R432" s="29">
        <v>6873.52</v>
      </c>
      <c r="S432" s="29">
        <v>7660.58</v>
      </c>
      <c r="T432" s="28">
        <v>0.57699999999999996</v>
      </c>
      <c r="U432" s="29">
        <v>8386.17</v>
      </c>
      <c r="V432" s="29">
        <v>8386.17</v>
      </c>
      <c r="W432" s="25">
        <v>8847410</v>
      </c>
      <c r="X432" s="25">
        <v>8833837</v>
      </c>
      <c r="Y432" s="25">
        <v>176676</v>
      </c>
      <c r="Z432" s="25">
        <v>176676</v>
      </c>
      <c r="AA432" s="25">
        <v>4115132</v>
      </c>
      <c r="AB432" s="25">
        <v>0</v>
      </c>
      <c r="AC432" s="25">
        <v>1198431</v>
      </c>
      <c r="AD432" s="25">
        <v>1924680</v>
      </c>
      <c r="AE432" s="25">
        <v>1846782</v>
      </c>
    </row>
    <row r="433" spans="1:31" x14ac:dyDescent="0.3">
      <c r="A433" s="24" t="s">
        <v>864</v>
      </c>
      <c r="B433" s="22" t="s">
        <v>865</v>
      </c>
      <c r="C433" s="22">
        <v>1</v>
      </c>
      <c r="D433" s="22">
        <v>0</v>
      </c>
      <c r="E433" s="25">
        <v>683216778</v>
      </c>
      <c r="F433" s="25">
        <v>849</v>
      </c>
      <c r="G433" s="25">
        <v>804731</v>
      </c>
      <c r="H433" s="25">
        <v>232435211</v>
      </c>
      <c r="I433" s="25">
        <v>273775</v>
      </c>
      <c r="J433" s="28">
        <v>0.72799999999999998</v>
      </c>
      <c r="K433" s="25">
        <v>1026</v>
      </c>
      <c r="L433" s="25">
        <v>1023</v>
      </c>
      <c r="M433" s="25">
        <v>1026</v>
      </c>
      <c r="N433" s="28">
        <v>1.1240000000000001</v>
      </c>
      <c r="O433" s="28">
        <v>1.212</v>
      </c>
      <c r="P433" s="29">
        <v>11270.2</v>
      </c>
      <c r="Q433" s="30">
        <v>1.0189999999999999E-2</v>
      </c>
      <c r="R433" s="29">
        <v>8200.2000000000007</v>
      </c>
      <c r="S433" s="29">
        <v>3070</v>
      </c>
      <c r="T433" s="28">
        <v>0.54500000000000004</v>
      </c>
      <c r="U433" s="29">
        <v>6142.25</v>
      </c>
      <c r="V433" s="29">
        <v>6142.25</v>
      </c>
      <c r="W433" s="25">
        <v>6301949</v>
      </c>
      <c r="X433" s="25">
        <v>6477676</v>
      </c>
      <c r="Y433" s="25">
        <v>129553</v>
      </c>
      <c r="Z433" s="25">
        <v>129553</v>
      </c>
      <c r="AA433" s="25">
        <v>3202319</v>
      </c>
      <c r="AB433" s="25">
        <v>0</v>
      </c>
      <c r="AC433" s="25">
        <v>991978</v>
      </c>
      <c r="AD433" s="25">
        <v>1593116</v>
      </c>
      <c r="AE433" s="25">
        <v>1528638</v>
      </c>
    </row>
    <row r="434" spans="1:31" x14ac:dyDescent="0.3">
      <c r="A434" s="24" t="s">
        <v>866</v>
      </c>
      <c r="B434" s="22" t="s">
        <v>867</v>
      </c>
      <c r="C434" s="22">
        <v>1</v>
      </c>
      <c r="D434" s="22">
        <v>0</v>
      </c>
      <c r="E434" s="25">
        <v>2102237074</v>
      </c>
      <c r="F434" s="25">
        <v>4106</v>
      </c>
      <c r="G434" s="25">
        <v>511991</v>
      </c>
      <c r="H434" s="25">
        <v>861364372</v>
      </c>
      <c r="I434" s="25">
        <v>209781</v>
      </c>
      <c r="J434" s="28">
        <v>0.55800000000000005</v>
      </c>
      <c r="K434" s="25">
        <v>5245</v>
      </c>
      <c r="L434" s="25">
        <v>5285</v>
      </c>
      <c r="M434" s="25">
        <v>5265</v>
      </c>
      <c r="N434" s="28">
        <v>1.1240000000000001</v>
      </c>
      <c r="O434" s="28">
        <v>1.657</v>
      </c>
      <c r="P434" s="29">
        <v>15408.19</v>
      </c>
      <c r="Q434" s="30">
        <v>9.1000000000000004E-3</v>
      </c>
      <c r="R434" s="29">
        <v>4659.1099999999997</v>
      </c>
      <c r="S434" s="29">
        <v>10749.08</v>
      </c>
      <c r="T434" s="28">
        <v>0.76900000000000002</v>
      </c>
      <c r="U434" s="29">
        <v>11848.89</v>
      </c>
      <c r="V434" s="29">
        <v>11848.89</v>
      </c>
      <c r="W434" s="25">
        <v>62384406</v>
      </c>
      <c r="X434" s="25">
        <v>61580546</v>
      </c>
      <c r="Y434" s="25">
        <v>1231610</v>
      </c>
      <c r="Z434" s="25">
        <v>1231610</v>
      </c>
      <c r="AA434" s="25">
        <v>13695820</v>
      </c>
      <c r="AB434" s="25">
        <v>0</v>
      </c>
      <c r="AC434" s="25">
        <v>7332512</v>
      </c>
      <c r="AD434" s="25">
        <v>11776014</v>
      </c>
      <c r="AE434" s="25">
        <v>11299400</v>
      </c>
    </row>
    <row r="435" spans="1:31" x14ac:dyDescent="0.3">
      <c r="A435" s="24" t="s">
        <v>868</v>
      </c>
      <c r="B435" s="22" t="s">
        <v>869</v>
      </c>
      <c r="C435" s="22">
        <v>1</v>
      </c>
      <c r="D435" s="22">
        <v>0</v>
      </c>
      <c r="E435" s="25">
        <v>9636693844</v>
      </c>
      <c r="F435" s="25">
        <v>7926</v>
      </c>
      <c r="G435" s="25">
        <v>1215833</v>
      </c>
      <c r="H435" s="25">
        <v>3032940986</v>
      </c>
      <c r="I435" s="25">
        <v>382657</v>
      </c>
      <c r="J435" s="28">
        <v>1.0169999999999999</v>
      </c>
      <c r="K435" s="25">
        <v>10036</v>
      </c>
      <c r="L435" s="25">
        <v>9928</v>
      </c>
      <c r="M435" s="25">
        <v>10036</v>
      </c>
      <c r="N435" s="28">
        <v>1.3140000000000001</v>
      </c>
      <c r="O435" s="28">
        <v>1.202</v>
      </c>
      <c r="P435" s="29">
        <v>13066.6</v>
      </c>
      <c r="Q435" s="30">
        <v>1.423E-2</v>
      </c>
      <c r="R435" s="29">
        <v>17301.3</v>
      </c>
      <c r="S435" s="29">
        <v>0</v>
      </c>
      <c r="T435" s="28">
        <v>0.39</v>
      </c>
      <c r="U435" s="29">
        <v>5095.97</v>
      </c>
      <c r="V435" s="29">
        <v>5095.97</v>
      </c>
      <c r="W435" s="25">
        <v>51143155</v>
      </c>
      <c r="X435" s="25">
        <v>46833453</v>
      </c>
      <c r="Y435" s="25">
        <v>936669</v>
      </c>
      <c r="Z435" s="25">
        <v>4309702</v>
      </c>
      <c r="AA435" s="25">
        <v>9996548</v>
      </c>
      <c r="AB435" s="25">
        <v>0</v>
      </c>
      <c r="AC435" s="25">
        <v>3226969</v>
      </c>
      <c r="AD435" s="25">
        <v>5182512</v>
      </c>
      <c r="AE435" s="25">
        <v>4972759</v>
      </c>
    </row>
    <row r="436" spans="1:31" x14ac:dyDescent="0.3">
      <c r="A436" s="24" t="s">
        <v>870</v>
      </c>
      <c r="B436" s="22" t="s">
        <v>871</v>
      </c>
      <c r="C436" s="22">
        <v>1</v>
      </c>
      <c r="D436" s="22">
        <v>0</v>
      </c>
      <c r="E436" s="25">
        <v>2439517999</v>
      </c>
      <c r="F436" s="25">
        <v>2199</v>
      </c>
      <c r="G436" s="25">
        <v>1109376</v>
      </c>
      <c r="H436" s="25">
        <v>689386344</v>
      </c>
      <c r="I436" s="25">
        <v>313499</v>
      </c>
      <c r="J436" s="28">
        <v>0.83299999999999996</v>
      </c>
      <c r="K436" s="25">
        <v>2566</v>
      </c>
      <c r="L436" s="25">
        <v>2576</v>
      </c>
      <c r="M436" s="25">
        <v>2571</v>
      </c>
      <c r="N436" s="28">
        <v>1.3140000000000001</v>
      </c>
      <c r="O436" s="28">
        <v>1.2969999999999999</v>
      </c>
      <c r="P436" s="29">
        <v>14099.32</v>
      </c>
      <c r="Q436" s="30">
        <v>1.166E-2</v>
      </c>
      <c r="R436" s="29">
        <v>12935.32</v>
      </c>
      <c r="S436" s="29">
        <v>1164</v>
      </c>
      <c r="T436" s="28">
        <v>0.43</v>
      </c>
      <c r="U436" s="29">
        <v>6062.7</v>
      </c>
      <c r="V436" s="29">
        <v>6062.7</v>
      </c>
      <c r="W436" s="25">
        <v>15587202</v>
      </c>
      <c r="X436" s="25">
        <v>15571790</v>
      </c>
      <c r="Y436" s="25">
        <v>311435</v>
      </c>
      <c r="Z436" s="25">
        <v>311435</v>
      </c>
      <c r="AA436" s="25">
        <v>1492256</v>
      </c>
      <c r="AB436" s="25">
        <v>0</v>
      </c>
      <c r="AC436" s="25">
        <v>803039</v>
      </c>
      <c r="AD436" s="25">
        <v>1289680</v>
      </c>
      <c r="AE436" s="25">
        <v>1237483</v>
      </c>
    </row>
    <row r="437" spans="1:31" x14ac:dyDescent="0.3">
      <c r="A437" s="24" t="s">
        <v>872</v>
      </c>
      <c r="B437" s="22" t="s">
        <v>873</v>
      </c>
      <c r="C437" s="22">
        <v>1</v>
      </c>
      <c r="D437" s="22">
        <v>0</v>
      </c>
      <c r="E437" s="25">
        <v>5646590590</v>
      </c>
      <c r="F437" s="25">
        <v>7937</v>
      </c>
      <c r="G437" s="25">
        <v>711426</v>
      </c>
      <c r="H437" s="25">
        <v>1773649389</v>
      </c>
      <c r="I437" s="25">
        <v>223465</v>
      </c>
      <c r="J437" s="28">
        <v>0.59399999999999997</v>
      </c>
      <c r="K437" s="25">
        <v>9723</v>
      </c>
      <c r="L437" s="25">
        <v>9433</v>
      </c>
      <c r="M437" s="25">
        <v>9723</v>
      </c>
      <c r="N437" s="28">
        <v>1.3140000000000001</v>
      </c>
      <c r="O437" s="28">
        <v>1.5469999999999999</v>
      </c>
      <c r="P437" s="29">
        <v>16817</v>
      </c>
      <c r="Q437" s="30">
        <v>9.1000000000000004E-3</v>
      </c>
      <c r="R437" s="29">
        <v>6473.97</v>
      </c>
      <c r="S437" s="29">
        <v>10343.030000000001</v>
      </c>
      <c r="T437" s="28">
        <v>0.61899999999999999</v>
      </c>
      <c r="U437" s="29">
        <v>10409.719999999999</v>
      </c>
      <c r="V437" s="29">
        <v>10409.719999999999</v>
      </c>
      <c r="W437" s="25">
        <v>101213708</v>
      </c>
      <c r="X437" s="25">
        <v>87471831</v>
      </c>
      <c r="Y437" s="25">
        <v>1749436</v>
      </c>
      <c r="Z437" s="25">
        <v>13741877</v>
      </c>
      <c r="AA437" s="25">
        <v>15547006</v>
      </c>
      <c r="AB437" s="25">
        <v>0</v>
      </c>
      <c r="AC437" s="25">
        <v>7631343</v>
      </c>
      <c r="AD437" s="25">
        <v>12255936</v>
      </c>
      <c r="AE437" s="25">
        <v>11759899</v>
      </c>
    </row>
    <row r="438" spans="1:31" x14ac:dyDescent="0.3">
      <c r="A438" s="24" t="s">
        <v>874</v>
      </c>
      <c r="B438" s="22" t="s">
        <v>875</v>
      </c>
      <c r="C438" s="22">
        <v>1</v>
      </c>
      <c r="D438" s="22">
        <v>0</v>
      </c>
      <c r="E438" s="25">
        <v>4569350821</v>
      </c>
      <c r="F438" s="25">
        <v>2800</v>
      </c>
      <c r="G438" s="25">
        <v>1631911</v>
      </c>
      <c r="H438" s="25">
        <v>1478631985</v>
      </c>
      <c r="I438" s="25">
        <v>528082</v>
      </c>
      <c r="J438" s="28">
        <v>1.4039999999999999</v>
      </c>
      <c r="K438" s="25">
        <v>3457</v>
      </c>
      <c r="L438" s="25">
        <v>3413</v>
      </c>
      <c r="M438" s="25">
        <v>3457</v>
      </c>
      <c r="N438" s="28">
        <v>1.3140000000000001</v>
      </c>
      <c r="O438" s="28">
        <v>1.1839999999999999</v>
      </c>
      <c r="P438" s="29">
        <v>12870.93</v>
      </c>
      <c r="Q438" s="30">
        <v>1.9650000000000001E-2</v>
      </c>
      <c r="R438" s="29">
        <v>32067.05</v>
      </c>
      <c r="S438" s="29">
        <v>0</v>
      </c>
      <c r="T438" s="28">
        <v>0.26600000000000001</v>
      </c>
      <c r="U438" s="29">
        <v>3423.66</v>
      </c>
      <c r="V438" s="29">
        <v>3423.66</v>
      </c>
      <c r="W438" s="25">
        <v>11835593</v>
      </c>
      <c r="X438" s="25">
        <v>11335181</v>
      </c>
      <c r="Y438" s="25">
        <v>226703</v>
      </c>
      <c r="Z438" s="25">
        <v>500412</v>
      </c>
      <c r="AA438" s="25">
        <v>2296372</v>
      </c>
      <c r="AB438" s="25">
        <v>0</v>
      </c>
      <c r="AC438" s="25">
        <v>1323073</v>
      </c>
      <c r="AD438" s="25">
        <v>2124855</v>
      </c>
      <c r="AE438" s="25">
        <v>2038855</v>
      </c>
    </row>
    <row r="439" spans="1:31" x14ac:dyDescent="0.3">
      <c r="A439" s="24" t="s">
        <v>876</v>
      </c>
      <c r="B439" s="22" t="s">
        <v>877</v>
      </c>
      <c r="C439" s="22">
        <v>1</v>
      </c>
      <c r="D439" s="22">
        <v>0</v>
      </c>
      <c r="E439" s="25">
        <v>3584419113</v>
      </c>
      <c r="F439" s="25">
        <v>2891</v>
      </c>
      <c r="G439" s="25">
        <v>1239854</v>
      </c>
      <c r="H439" s="25">
        <v>1394299085</v>
      </c>
      <c r="I439" s="25">
        <v>482289</v>
      </c>
      <c r="J439" s="28">
        <v>1.2829999999999999</v>
      </c>
      <c r="K439" s="25">
        <v>3472</v>
      </c>
      <c r="L439" s="25">
        <v>3449</v>
      </c>
      <c r="M439" s="25">
        <v>3472</v>
      </c>
      <c r="N439" s="28">
        <v>1.3140000000000001</v>
      </c>
      <c r="O439" s="28">
        <v>1.339</v>
      </c>
      <c r="P439" s="29">
        <v>14555.89</v>
      </c>
      <c r="Q439" s="30">
        <v>1.796E-2</v>
      </c>
      <c r="R439" s="29">
        <v>22267.77</v>
      </c>
      <c r="S439" s="29">
        <v>0</v>
      </c>
      <c r="T439" s="28">
        <v>0.32600000000000001</v>
      </c>
      <c r="U439" s="29">
        <v>4745.22</v>
      </c>
      <c r="V439" s="29">
        <v>4745.22</v>
      </c>
      <c r="W439" s="25">
        <v>16475404</v>
      </c>
      <c r="X439" s="25">
        <v>14422372</v>
      </c>
      <c r="Y439" s="25">
        <v>288447</v>
      </c>
      <c r="Z439" s="25">
        <v>2053032</v>
      </c>
      <c r="AA439" s="25">
        <v>1608717</v>
      </c>
      <c r="AB439" s="25">
        <v>0</v>
      </c>
      <c r="AC439" s="25">
        <v>1078987</v>
      </c>
      <c r="AD439" s="25">
        <v>1732853</v>
      </c>
      <c r="AE439" s="25">
        <v>1662718</v>
      </c>
    </row>
    <row r="440" spans="1:31" x14ac:dyDescent="0.3">
      <c r="A440" s="24" t="s">
        <v>878</v>
      </c>
      <c r="B440" s="22" t="s">
        <v>879</v>
      </c>
      <c r="C440" s="22">
        <v>1</v>
      </c>
      <c r="D440" s="22">
        <v>0</v>
      </c>
      <c r="E440" s="25">
        <v>2993431943</v>
      </c>
      <c r="F440" s="25">
        <v>2289</v>
      </c>
      <c r="G440" s="25">
        <v>1307746</v>
      </c>
      <c r="H440" s="25">
        <v>926347276</v>
      </c>
      <c r="I440" s="25">
        <v>404695</v>
      </c>
      <c r="J440" s="28">
        <v>1.0760000000000001</v>
      </c>
      <c r="K440" s="25">
        <v>2610</v>
      </c>
      <c r="L440" s="25">
        <v>2722</v>
      </c>
      <c r="M440" s="25">
        <v>2666</v>
      </c>
      <c r="N440" s="28">
        <v>1.3140000000000001</v>
      </c>
      <c r="O440" s="28">
        <v>1.1679999999999999</v>
      </c>
      <c r="P440" s="29">
        <v>12697</v>
      </c>
      <c r="Q440" s="30">
        <v>1.506E-2</v>
      </c>
      <c r="R440" s="29">
        <v>19694.650000000001</v>
      </c>
      <c r="S440" s="29">
        <v>0</v>
      </c>
      <c r="T440" s="28">
        <v>0.34599999999999997</v>
      </c>
      <c r="U440" s="29">
        <v>4393.16</v>
      </c>
      <c r="V440" s="29">
        <v>4393.16</v>
      </c>
      <c r="W440" s="25">
        <v>11712165</v>
      </c>
      <c r="X440" s="25">
        <v>11906772</v>
      </c>
      <c r="Y440" s="25">
        <v>238135</v>
      </c>
      <c r="Z440" s="25">
        <v>238135</v>
      </c>
      <c r="AA440" s="25">
        <v>2800409</v>
      </c>
      <c r="AB440" s="25">
        <v>0</v>
      </c>
      <c r="AC440" s="25">
        <v>1004563</v>
      </c>
      <c r="AD440" s="25">
        <v>1613328</v>
      </c>
      <c r="AE440" s="25">
        <v>1548031</v>
      </c>
    </row>
    <row r="441" spans="1:31" x14ac:dyDescent="0.3">
      <c r="A441" s="24" t="s">
        <v>880</v>
      </c>
      <c r="B441" s="22" t="s">
        <v>881</v>
      </c>
      <c r="C441" s="22">
        <v>1</v>
      </c>
      <c r="D441" s="22">
        <v>0</v>
      </c>
      <c r="E441" s="25">
        <v>5368123629</v>
      </c>
      <c r="F441" s="25">
        <v>4022</v>
      </c>
      <c r="G441" s="25">
        <v>1334690</v>
      </c>
      <c r="H441" s="25">
        <v>1542615886</v>
      </c>
      <c r="I441" s="25">
        <v>383544</v>
      </c>
      <c r="J441" s="28">
        <v>1.02</v>
      </c>
      <c r="K441" s="25">
        <v>4810</v>
      </c>
      <c r="L441" s="25">
        <v>4797</v>
      </c>
      <c r="M441" s="25">
        <v>4810</v>
      </c>
      <c r="N441" s="28">
        <v>1.3140000000000001</v>
      </c>
      <c r="O441" s="28">
        <v>1.496</v>
      </c>
      <c r="P441" s="29">
        <v>16262.59</v>
      </c>
      <c r="Q441" s="30">
        <v>1.4279999999999999E-2</v>
      </c>
      <c r="R441" s="29">
        <v>19059.37</v>
      </c>
      <c r="S441" s="29">
        <v>0</v>
      </c>
      <c r="T441" s="28">
        <v>0.34599999999999997</v>
      </c>
      <c r="U441" s="29">
        <v>5626.85</v>
      </c>
      <c r="V441" s="29">
        <v>5626.85</v>
      </c>
      <c r="W441" s="25">
        <v>27065149</v>
      </c>
      <c r="X441" s="25">
        <v>25418208</v>
      </c>
      <c r="Y441" s="25">
        <v>508364</v>
      </c>
      <c r="Z441" s="25">
        <v>1646941</v>
      </c>
      <c r="AA441" s="25">
        <v>4358113</v>
      </c>
      <c r="AB441" s="25">
        <v>0</v>
      </c>
      <c r="AC441" s="25">
        <v>1605222</v>
      </c>
      <c r="AD441" s="25">
        <v>2577986</v>
      </c>
      <c r="AE441" s="25">
        <v>2473647</v>
      </c>
    </row>
    <row r="442" spans="1:31" x14ac:dyDescent="0.3">
      <c r="A442" s="24" t="s">
        <v>882</v>
      </c>
      <c r="B442" s="22" t="s">
        <v>883</v>
      </c>
      <c r="C442" s="22">
        <v>1</v>
      </c>
      <c r="D442" s="22">
        <v>1</v>
      </c>
      <c r="E442" s="25">
        <v>12149810941</v>
      </c>
      <c r="F442" s="25">
        <v>10469</v>
      </c>
      <c r="G442" s="25">
        <v>1160551</v>
      </c>
      <c r="H442" s="25">
        <v>3520404493</v>
      </c>
      <c r="I442" s="25">
        <v>336269</v>
      </c>
      <c r="J442" s="28">
        <v>0.89400000000000002</v>
      </c>
      <c r="K442" s="25">
        <v>12613</v>
      </c>
      <c r="L442" s="25">
        <v>12365</v>
      </c>
      <c r="M442" s="25">
        <v>12613</v>
      </c>
      <c r="N442" s="28">
        <v>1.3140000000000001</v>
      </c>
      <c r="O442" s="28">
        <v>2</v>
      </c>
      <c r="P442" s="29">
        <v>21741.439999999999</v>
      </c>
      <c r="Q442" s="30">
        <v>1.251E-2</v>
      </c>
      <c r="R442" s="29">
        <v>14518.49</v>
      </c>
      <c r="S442" s="29">
        <v>7222.95</v>
      </c>
      <c r="T442" s="28">
        <v>0.41199999999999998</v>
      </c>
      <c r="U442" s="29">
        <v>8957.4699999999993</v>
      </c>
      <c r="V442" s="29">
        <v>8957.4699999999993</v>
      </c>
      <c r="W442" s="25">
        <v>112980570</v>
      </c>
      <c r="X442" s="25">
        <v>95807853</v>
      </c>
      <c r="Y442" s="25">
        <v>1916157</v>
      </c>
      <c r="Z442" s="25">
        <v>17172717</v>
      </c>
      <c r="AA442" s="25">
        <v>8823330</v>
      </c>
      <c r="AB442" s="25">
        <v>0</v>
      </c>
      <c r="AC442" s="25">
        <v>5489266</v>
      </c>
      <c r="AD442" s="25">
        <v>8815761</v>
      </c>
      <c r="AE442" s="25">
        <v>8458958</v>
      </c>
    </row>
    <row r="443" spans="1:31" x14ac:dyDescent="0.3">
      <c r="A443" s="24" t="s">
        <v>884</v>
      </c>
      <c r="B443" s="22" t="s">
        <v>885</v>
      </c>
      <c r="C443" s="22">
        <v>1</v>
      </c>
      <c r="D443" s="22">
        <v>0</v>
      </c>
      <c r="E443" s="25">
        <v>284942213</v>
      </c>
      <c r="F443" s="25">
        <v>911</v>
      </c>
      <c r="G443" s="25">
        <v>312779</v>
      </c>
      <c r="H443" s="25">
        <v>123179033</v>
      </c>
      <c r="I443" s="25">
        <v>135212</v>
      </c>
      <c r="J443" s="28">
        <v>0.35899999999999999</v>
      </c>
      <c r="K443" s="25">
        <v>1103</v>
      </c>
      <c r="L443" s="25">
        <v>1136</v>
      </c>
      <c r="M443" s="25">
        <v>1120</v>
      </c>
      <c r="N443" s="28">
        <v>1</v>
      </c>
      <c r="O443" s="28">
        <v>1.9379999999999999</v>
      </c>
      <c r="P443" s="29">
        <v>16033.07</v>
      </c>
      <c r="Q443" s="30">
        <v>9.1000000000000004E-3</v>
      </c>
      <c r="R443" s="29">
        <v>2846.28</v>
      </c>
      <c r="S443" s="29">
        <v>13186.79</v>
      </c>
      <c r="T443" s="28">
        <v>0.93</v>
      </c>
      <c r="U443" s="29">
        <v>14910.75</v>
      </c>
      <c r="V443" s="29">
        <v>14910.75</v>
      </c>
      <c r="W443" s="25">
        <v>16700040</v>
      </c>
      <c r="X443" s="25">
        <v>16053655</v>
      </c>
      <c r="Y443" s="25">
        <v>321073</v>
      </c>
      <c r="Z443" s="25">
        <v>646385</v>
      </c>
      <c r="AA443" s="25">
        <v>4851073</v>
      </c>
      <c r="AB443" s="25">
        <v>0</v>
      </c>
      <c r="AC443" s="25">
        <v>744551</v>
      </c>
      <c r="AD443" s="25">
        <v>1195748</v>
      </c>
      <c r="AE443" s="25">
        <v>1147353</v>
      </c>
    </row>
    <row r="444" spans="1:31" x14ac:dyDescent="0.3">
      <c r="A444" s="24" t="s">
        <v>886</v>
      </c>
      <c r="B444" s="22" t="s">
        <v>887</v>
      </c>
      <c r="C444" s="22">
        <v>1</v>
      </c>
      <c r="D444" s="22">
        <v>0</v>
      </c>
      <c r="E444" s="25">
        <v>521475325</v>
      </c>
      <c r="F444" s="25">
        <v>1036</v>
      </c>
      <c r="G444" s="25">
        <v>503354</v>
      </c>
      <c r="H444" s="25">
        <v>231326680</v>
      </c>
      <c r="I444" s="25">
        <v>223288</v>
      </c>
      <c r="J444" s="28">
        <v>0.59399999999999997</v>
      </c>
      <c r="K444" s="25">
        <v>1234</v>
      </c>
      <c r="L444" s="25">
        <v>1257</v>
      </c>
      <c r="M444" s="25">
        <v>1246</v>
      </c>
      <c r="N444" s="28">
        <v>1</v>
      </c>
      <c r="O444" s="28">
        <v>1.704</v>
      </c>
      <c r="P444" s="29">
        <v>14097.19</v>
      </c>
      <c r="Q444" s="30">
        <v>9.1000000000000004E-3</v>
      </c>
      <c r="R444" s="29">
        <v>4580.5200000000004</v>
      </c>
      <c r="S444" s="29">
        <v>9516.67</v>
      </c>
      <c r="T444" s="28">
        <v>0.70299999999999996</v>
      </c>
      <c r="U444" s="29">
        <v>9910.32</v>
      </c>
      <c r="V444" s="29">
        <v>9910.32</v>
      </c>
      <c r="W444" s="25">
        <v>12348259</v>
      </c>
      <c r="X444" s="25">
        <v>13485260</v>
      </c>
      <c r="Y444" s="25">
        <v>269705</v>
      </c>
      <c r="Z444" s="25">
        <v>269705</v>
      </c>
      <c r="AA444" s="25">
        <v>4899197</v>
      </c>
      <c r="AB444" s="25">
        <v>0</v>
      </c>
      <c r="AC444" s="25">
        <v>1871736</v>
      </c>
      <c r="AD444" s="25">
        <v>3006008</v>
      </c>
      <c r="AE444" s="25">
        <v>2884345</v>
      </c>
    </row>
    <row r="445" spans="1:31" x14ac:dyDescent="0.3">
      <c r="A445" s="24" t="s">
        <v>888</v>
      </c>
      <c r="B445" s="22" t="s">
        <v>889</v>
      </c>
      <c r="C445" s="22">
        <v>1</v>
      </c>
      <c r="D445" s="22">
        <v>0</v>
      </c>
      <c r="E445" s="25">
        <v>394956095</v>
      </c>
      <c r="F445" s="25">
        <v>243</v>
      </c>
      <c r="G445" s="25">
        <v>1625333</v>
      </c>
      <c r="H445" s="25">
        <v>33373939</v>
      </c>
      <c r="I445" s="25">
        <v>137341</v>
      </c>
      <c r="J445" s="28">
        <v>0.36499999999999999</v>
      </c>
      <c r="K445" s="25">
        <v>299</v>
      </c>
      <c r="L445" s="25">
        <v>299</v>
      </c>
      <c r="M445" s="25">
        <v>299</v>
      </c>
      <c r="N445" s="28">
        <v>1</v>
      </c>
      <c r="O445" s="28">
        <v>2</v>
      </c>
      <c r="P445" s="29">
        <v>16546</v>
      </c>
      <c r="Q445" s="30">
        <v>9.1000000000000004E-3</v>
      </c>
      <c r="R445" s="29">
        <v>14790.53</v>
      </c>
      <c r="S445" s="29">
        <v>1755.47</v>
      </c>
      <c r="T445" s="28">
        <v>0.44700000000000001</v>
      </c>
      <c r="U445" s="29">
        <v>7396.06</v>
      </c>
      <c r="V445" s="29">
        <v>7396.06</v>
      </c>
      <c r="W445" s="25">
        <v>2211422</v>
      </c>
      <c r="X445" s="25">
        <v>3917369</v>
      </c>
      <c r="Y445" s="25">
        <v>78347</v>
      </c>
      <c r="Z445" s="25">
        <v>78347</v>
      </c>
      <c r="AA445" s="25">
        <v>652468</v>
      </c>
      <c r="AB445" s="25">
        <v>0</v>
      </c>
      <c r="AC445" s="25">
        <v>329707</v>
      </c>
      <c r="AD445" s="25">
        <v>529509</v>
      </c>
      <c r="AE445" s="25">
        <v>508078</v>
      </c>
    </row>
    <row r="446" spans="1:31" x14ac:dyDescent="0.3">
      <c r="A446" s="24" t="s">
        <v>890</v>
      </c>
      <c r="B446" s="22" t="s">
        <v>891</v>
      </c>
      <c r="C446" s="22">
        <v>1</v>
      </c>
      <c r="D446" s="22">
        <v>0</v>
      </c>
      <c r="E446" s="25">
        <v>500081603</v>
      </c>
      <c r="F446" s="25">
        <v>361</v>
      </c>
      <c r="G446" s="25">
        <v>1385267</v>
      </c>
      <c r="H446" s="25">
        <v>65996236</v>
      </c>
      <c r="I446" s="25">
        <v>182815</v>
      </c>
      <c r="J446" s="28">
        <v>0.48599999999999999</v>
      </c>
      <c r="K446" s="25">
        <v>386</v>
      </c>
      <c r="L446" s="25">
        <v>423</v>
      </c>
      <c r="M446" s="25">
        <v>405</v>
      </c>
      <c r="N446" s="28">
        <v>1</v>
      </c>
      <c r="O446" s="28">
        <v>1.859</v>
      </c>
      <c r="P446" s="29">
        <v>15379.5</v>
      </c>
      <c r="Q446" s="30">
        <v>9.1000000000000004E-3</v>
      </c>
      <c r="R446" s="29">
        <v>12605.92</v>
      </c>
      <c r="S446" s="29">
        <v>2773.58</v>
      </c>
      <c r="T446" s="28">
        <v>0.42399999999999999</v>
      </c>
      <c r="U446" s="29">
        <v>6520.9</v>
      </c>
      <c r="V446" s="29">
        <v>6520.9</v>
      </c>
      <c r="W446" s="25">
        <v>2640965</v>
      </c>
      <c r="X446" s="25">
        <v>2741920</v>
      </c>
      <c r="Y446" s="25">
        <v>54838</v>
      </c>
      <c r="Z446" s="25">
        <v>54838</v>
      </c>
      <c r="AA446" s="25">
        <v>580155</v>
      </c>
      <c r="AB446" s="25">
        <v>0</v>
      </c>
      <c r="AC446" s="25">
        <v>263977</v>
      </c>
      <c r="AD446" s="25">
        <v>423947</v>
      </c>
      <c r="AE446" s="25">
        <v>406788</v>
      </c>
    </row>
    <row r="447" spans="1:31" x14ac:dyDescent="0.3">
      <c r="A447" s="24" t="s">
        <v>892</v>
      </c>
      <c r="B447" s="22" t="s">
        <v>893</v>
      </c>
      <c r="C447" s="22">
        <v>1</v>
      </c>
      <c r="D447" s="22">
        <v>0</v>
      </c>
      <c r="E447" s="25">
        <v>538168217</v>
      </c>
      <c r="F447" s="25">
        <v>1390</v>
      </c>
      <c r="G447" s="25">
        <v>387171</v>
      </c>
      <c r="H447" s="25">
        <v>195613033</v>
      </c>
      <c r="I447" s="25">
        <v>140728</v>
      </c>
      <c r="J447" s="28">
        <v>0.374</v>
      </c>
      <c r="K447" s="25">
        <v>1693</v>
      </c>
      <c r="L447" s="25">
        <v>1646</v>
      </c>
      <c r="M447" s="25">
        <v>1693</v>
      </c>
      <c r="N447" s="28">
        <v>1</v>
      </c>
      <c r="O447" s="28">
        <v>1.9450000000000001</v>
      </c>
      <c r="P447" s="29">
        <v>16090.98</v>
      </c>
      <c r="Q447" s="30">
        <v>9.1000000000000004E-3</v>
      </c>
      <c r="R447" s="29">
        <v>3523.25</v>
      </c>
      <c r="S447" s="29">
        <v>12567.73</v>
      </c>
      <c r="T447" s="28">
        <v>0.93</v>
      </c>
      <c r="U447" s="29">
        <v>14964.61</v>
      </c>
      <c r="V447" s="29">
        <v>14964.61</v>
      </c>
      <c r="W447" s="25">
        <v>25335085</v>
      </c>
      <c r="X447" s="25">
        <v>23490347</v>
      </c>
      <c r="Y447" s="25">
        <v>469806</v>
      </c>
      <c r="Z447" s="25">
        <v>1844738</v>
      </c>
      <c r="AA447" s="25">
        <v>8041561</v>
      </c>
      <c r="AB447" s="25">
        <v>0</v>
      </c>
      <c r="AC447" s="25">
        <v>2427654</v>
      </c>
      <c r="AD447" s="25">
        <v>3898812</v>
      </c>
      <c r="AE447" s="25">
        <v>3741014</v>
      </c>
    </row>
    <row r="448" spans="1:31" x14ac:dyDescent="0.3">
      <c r="A448" s="24" t="s">
        <v>894</v>
      </c>
      <c r="B448" s="22" t="s">
        <v>895</v>
      </c>
      <c r="C448" s="22">
        <v>1</v>
      </c>
      <c r="D448" s="22">
        <v>0</v>
      </c>
      <c r="E448" s="25">
        <v>289278233</v>
      </c>
      <c r="F448" s="25">
        <v>224</v>
      </c>
      <c r="G448" s="25">
        <v>1291420</v>
      </c>
      <c r="H448" s="25">
        <v>38021964</v>
      </c>
      <c r="I448" s="25">
        <v>169740</v>
      </c>
      <c r="J448" s="28">
        <v>0.45100000000000001</v>
      </c>
      <c r="K448" s="25">
        <v>251</v>
      </c>
      <c r="L448" s="25">
        <v>262</v>
      </c>
      <c r="M448" s="25">
        <v>257</v>
      </c>
      <c r="N448" s="28">
        <v>1</v>
      </c>
      <c r="O448" s="28">
        <v>2</v>
      </c>
      <c r="P448" s="29">
        <v>16546</v>
      </c>
      <c r="Q448" s="30">
        <v>9.1000000000000004E-3</v>
      </c>
      <c r="R448" s="29">
        <v>11751.92</v>
      </c>
      <c r="S448" s="29">
        <v>4794.08</v>
      </c>
      <c r="T448" s="28">
        <v>0.51900000000000002</v>
      </c>
      <c r="U448" s="29">
        <v>8587.3700000000008</v>
      </c>
      <c r="V448" s="29">
        <v>8587.3700000000008</v>
      </c>
      <c r="W448" s="25">
        <v>2206955</v>
      </c>
      <c r="X448" s="25">
        <v>3073493</v>
      </c>
      <c r="Y448" s="25">
        <v>61469</v>
      </c>
      <c r="Z448" s="25">
        <v>61469</v>
      </c>
      <c r="AA448" s="25">
        <v>902283</v>
      </c>
      <c r="AB448" s="25">
        <v>0</v>
      </c>
      <c r="AC448" s="25">
        <v>255534</v>
      </c>
      <c r="AD448" s="25">
        <v>410387</v>
      </c>
      <c r="AE448" s="25">
        <v>393777</v>
      </c>
    </row>
    <row r="449" spans="1:31" x14ac:dyDescent="0.3">
      <c r="A449" s="24" t="s">
        <v>896</v>
      </c>
      <c r="B449" s="22" t="s">
        <v>897</v>
      </c>
      <c r="C449" s="22">
        <v>1</v>
      </c>
      <c r="D449" s="22">
        <v>0</v>
      </c>
      <c r="E449" s="25">
        <v>170986876</v>
      </c>
      <c r="F449" s="25">
        <v>355</v>
      </c>
      <c r="G449" s="25">
        <v>481653</v>
      </c>
      <c r="H449" s="25">
        <v>47332129</v>
      </c>
      <c r="I449" s="25">
        <v>133329</v>
      </c>
      <c r="J449" s="28">
        <v>0.35399999999999998</v>
      </c>
      <c r="K449" s="25">
        <v>417</v>
      </c>
      <c r="L449" s="25">
        <v>452</v>
      </c>
      <c r="M449" s="25">
        <v>435</v>
      </c>
      <c r="N449" s="28">
        <v>1</v>
      </c>
      <c r="O449" s="28">
        <v>1.98</v>
      </c>
      <c r="P449" s="29">
        <v>16380.54</v>
      </c>
      <c r="Q449" s="30">
        <v>9.1000000000000004E-3</v>
      </c>
      <c r="R449" s="29">
        <v>4383.04</v>
      </c>
      <c r="S449" s="29">
        <v>11997.5</v>
      </c>
      <c r="T449" s="28">
        <v>0.91300000000000003</v>
      </c>
      <c r="U449" s="29">
        <v>14955.43</v>
      </c>
      <c r="V449" s="29">
        <v>14955.43</v>
      </c>
      <c r="W449" s="25">
        <v>6505613</v>
      </c>
      <c r="X449" s="25">
        <v>6701822</v>
      </c>
      <c r="Y449" s="25">
        <v>134036</v>
      </c>
      <c r="Z449" s="25">
        <v>134036</v>
      </c>
      <c r="AA449" s="25">
        <v>1726665</v>
      </c>
      <c r="AB449" s="25">
        <v>0</v>
      </c>
      <c r="AC449" s="25">
        <v>517924</v>
      </c>
      <c r="AD449" s="25">
        <v>831785</v>
      </c>
      <c r="AE449" s="25">
        <v>798120</v>
      </c>
    </row>
    <row r="450" spans="1:31" x14ac:dyDescent="0.3">
      <c r="A450" s="24" t="s">
        <v>898</v>
      </c>
      <c r="B450" s="22" t="s">
        <v>899</v>
      </c>
      <c r="C450" s="22">
        <v>1</v>
      </c>
      <c r="D450" s="22">
        <v>0</v>
      </c>
      <c r="E450" s="25">
        <v>224002908</v>
      </c>
      <c r="F450" s="25">
        <v>529</v>
      </c>
      <c r="G450" s="25">
        <v>423445</v>
      </c>
      <c r="H450" s="25">
        <v>81230264</v>
      </c>
      <c r="I450" s="25">
        <v>153554</v>
      </c>
      <c r="J450" s="28">
        <v>0.40799999999999997</v>
      </c>
      <c r="K450" s="25">
        <v>610</v>
      </c>
      <c r="L450" s="25">
        <v>618</v>
      </c>
      <c r="M450" s="25">
        <v>614</v>
      </c>
      <c r="N450" s="28">
        <v>1</v>
      </c>
      <c r="O450" s="28">
        <v>1.762</v>
      </c>
      <c r="P450" s="29">
        <v>14577.02</v>
      </c>
      <c r="Q450" s="30">
        <v>9.1000000000000004E-3</v>
      </c>
      <c r="R450" s="29">
        <v>3853.34</v>
      </c>
      <c r="S450" s="29">
        <v>10723.68</v>
      </c>
      <c r="T450" s="28">
        <v>0.90700000000000003</v>
      </c>
      <c r="U450" s="29">
        <v>13221.35</v>
      </c>
      <c r="V450" s="29">
        <v>13221.35</v>
      </c>
      <c r="W450" s="25">
        <v>8117909</v>
      </c>
      <c r="X450" s="25">
        <v>8186381</v>
      </c>
      <c r="Y450" s="25">
        <v>163727</v>
      </c>
      <c r="Z450" s="25">
        <v>163727</v>
      </c>
      <c r="AA450" s="25">
        <v>2080847</v>
      </c>
      <c r="AB450" s="25">
        <v>0</v>
      </c>
      <c r="AC450" s="25">
        <v>637492</v>
      </c>
      <c r="AD450" s="25">
        <v>1023812</v>
      </c>
      <c r="AE450" s="25">
        <v>982375</v>
      </c>
    </row>
    <row r="451" spans="1:31" x14ac:dyDescent="0.3">
      <c r="A451" s="24" t="s">
        <v>900</v>
      </c>
      <c r="B451" s="22" t="s">
        <v>901</v>
      </c>
      <c r="C451" s="22">
        <v>1</v>
      </c>
      <c r="D451" s="22">
        <v>0</v>
      </c>
      <c r="E451" s="25">
        <v>292251311</v>
      </c>
      <c r="F451" s="25">
        <v>587</v>
      </c>
      <c r="G451" s="25">
        <v>497872</v>
      </c>
      <c r="H451" s="25">
        <v>108076905</v>
      </c>
      <c r="I451" s="25">
        <v>184117</v>
      </c>
      <c r="J451" s="28">
        <v>0.48899999999999999</v>
      </c>
      <c r="K451" s="25">
        <v>698</v>
      </c>
      <c r="L451" s="25">
        <v>706</v>
      </c>
      <c r="M451" s="25">
        <v>702</v>
      </c>
      <c r="N451" s="28">
        <v>1</v>
      </c>
      <c r="O451" s="28">
        <v>1.78</v>
      </c>
      <c r="P451" s="29">
        <v>14725.94</v>
      </c>
      <c r="Q451" s="30">
        <v>9.1000000000000004E-3</v>
      </c>
      <c r="R451" s="29">
        <v>4530.63</v>
      </c>
      <c r="S451" s="29">
        <v>10195.31</v>
      </c>
      <c r="T451" s="28">
        <v>0.8</v>
      </c>
      <c r="U451" s="29">
        <v>11780.75</v>
      </c>
      <c r="V451" s="29">
        <v>11780.75</v>
      </c>
      <c r="W451" s="25">
        <v>8270087</v>
      </c>
      <c r="X451" s="25">
        <v>9088155</v>
      </c>
      <c r="Y451" s="25">
        <v>181763</v>
      </c>
      <c r="Z451" s="25">
        <v>181763</v>
      </c>
      <c r="AA451" s="25">
        <v>3041276</v>
      </c>
      <c r="AB451" s="25">
        <v>0</v>
      </c>
      <c r="AC451" s="25">
        <v>640190</v>
      </c>
      <c r="AD451" s="25">
        <v>1028145</v>
      </c>
      <c r="AE451" s="25">
        <v>986532</v>
      </c>
    </row>
    <row r="452" spans="1:31" x14ac:dyDescent="0.3">
      <c r="A452" s="24" t="s">
        <v>902</v>
      </c>
      <c r="B452" s="22" t="s">
        <v>903</v>
      </c>
      <c r="C452" s="22">
        <v>1</v>
      </c>
      <c r="D452" s="22">
        <v>0</v>
      </c>
      <c r="E452" s="25">
        <v>841296261</v>
      </c>
      <c r="F452" s="25">
        <v>2389</v>
      </c>
      <c r="G452" s="25">
        <v>352154</v>
      </c>
      <c r="H452" s="25">
        <v>344664251</v>
      </c>
      <c r="I452" s="25">
        <v>144271</v>
      </c>
      <c r="J452" s="28">
        <v>0.38300000000000001</v>
      </c>
      <c r="K452" s="25">
        <v>2980</v>
      </c>
      <c r="L452" s="25">
        <v>2877</v>
      </c>
      <c r="M452" s="25">
        <v>2980</v>
      </c>
      <c r="N452" s="28">
        <v>1</v>
      </c>
      <c r="O452" s="28">
        <v>1.6839999999999999</v>
      </c>
      <c r="P452" s="29">
        <v>13931.73</v>
      </c>
      <c r="Q452" s="30">
        <v>9.1000000000000004E-3</v>
      </c>
      <c r="R452" s="29">
        <v>3204.6</v>
      </c>
      <c r="S452" s="29">
        <v>10727.13</v>
      </c>
      <c r="T452" s="28">
        <v>0.93</v>
      </c>
      <c r="U452" s="29">
        <v>12956.5</v>
      </c>
      <c r="V452" s="29">
        <v>12956.5</v>
      </c>
      <c r="W452" s="25">
        <v>38610370</v>
      </c>
      <c r="X452" s="25">
        <v>35788590</v>
      </c>
      <c r="Y452" s="25">
        <v>715771</v>
      </c>
      <c r="Z452" s="25">
        <v>2821780</v>
      </c>
      <c r="AA452" s="25">
        <v>9332432</v>
      </c>
      <c r="AB452" s="25">
        <v>0</v>
      </c>
      <c r="AC452" s="25">
        <v>1946367</v>
      </c>
      <c r="AD452" s="25">
        <v>3125865</v>
      </c>
      <c r="AE452" s="25">
        <v>2999351</v>
      </c>
    </row>
    <row r="453" spans="1:31" x14ac:dyDescent="0.3">
      <c r="A453" s="24" t="s">
        <v>904</v>
      </c>
      <c r="B453" s="22" t="s">
        <v>905</v>
      </c>
      <c r="C453" s="22">
        <v>1</v>
      </c>
      <c r="D453" s="22">
        <v>0</v>
      </c>
      <c r="E453" s="25">
        <v>282728373</v>
      </c>
      <c r="F453" s="25">
        <v>297</v>
      </c>
      <c r="G453" s="25">
        <v>951947</v>
      </c>
      <c r="H453" s="25">
        <v>54757010</v>
      </c>
      <c r="I453" s="25">
        <v>184367</v>
      </c>
      <c r="J453" s="28">
        <v>0.49</v>
      </c>
      <c r="K453" s="25">
        <v>338</v>
      </c>
      <c r="L453" s="25">
        <v>358</v>
      </c>
      <c r="M453" s="25">
        <v>348</v>
      </c>
      <c r="N453" s="28">
        <v>1</v>
      </c>
      <c r="O453" s="28">
        <v>1.9630000000000001</v>
      </c>
      <c r="P453" s="29">
        <v>16239.89</v>
      </c>
      <c r="Q453" s="30">
        <v>9.1000000000000004E-3</v>
      </c>
      <c r="R453" s="29">
        <v>8662.7099999999991</v>
      </c>
      <c r="S453" s="29">
        <v>7577.18</v>
      </c>
      <c r="T453" s="28">
        <v>0.59</v>
      </c>
      <c r="U453" s="29">
        <v>9581.5300000000007</v>
      </c>
      <c r="V453" s="29">
        <v>9581.5300000000007</v>
      </c>
      <c r="W453" s="25">
        <v>3334373</v>
      </c>
      <c r="X453" s="25">
        <v>4158698</v>
      </c>
      <c r="Y453" s="25">
        <v>83173</v>
      </c>
      <c r="Z453" s="25">
        <v>83173</v>
      </c>
      <c r="AA453" s="25">
        <v>1278970</v>
      </c>
      <c r="AB453" s="25">
        <v>0</v>
      </c>
      <c r="AC453" s="25">
        <v>354930</v>
      </c>
      <c r="AD453" s="25">
        <v>570017</v>
      </c>
      <c r="AE453" s="25">
        <v>546947</v>
      </c>
    </row>
    <row r="454" spans="1:31" x14ac:dyDescent="0.3">
      <c r="A454" s="24" t="s">
        <v>906</v>
      </c>
      <c r="B454" s="22" t="s">
        <v>907</v>
      </c>
      <c r="C454" s="22">
        <v>1</v>
      </c>
      <c r="D454" s="22">
        <v>0</v>
      </c>
      <c r="E454" s="25">
        <v>293255180</v>
      </c>
      <c r="F454" s="25">
        <v>924</v>
      </c>
      <c r="G454" s="25">
        <v>317375</v>
      </c>
      <c r="H454" s="25">
        <v>133764053</v>
      </c>
      <c r="I454" s="25">
        <v>144766</v>
      </c>
      <c r="J454" s="28">
        <v>0.38500000000000001</v>
      </c>
      <c r="K454" s="25">
        <v>1086</v>
      </c>
      <c r="L454" s="25">
        <v>1125</v>
      </c>
      <c r="M454" s="25">
        <v>1106</v>
      </c>
      <c r="N454" s="28">
        <v>1</v>
      </c>
      <c r="O454" s="28">
        <v>1.8220000000000001</v>
      </c>
      <c r="P454" s="29">
        <v>15073.4</v>
      </c>
      <c r="Q454" s="30">
        <v>9.1000000000000004E-3</v>
      </c>
      <c r="R454" s="29">
        <v>2888.11</v>
      </c>
      <c r="S454" s="29">
        <v>12185.29</v>
      </c>
      <c r="T454" s="28">
        <v>0.93</v>
      </c>
      <c r="U454" s="29">
        <v>14018.26</v>
      </c>
      <c r="V454" s="29">
        <v>14018.26</v>
      </c>
      <c r="W454" s="25">
        <v>15504196</v>
      </c>
      <c r="X454" s="25">
        <v>14823945</v>
      </c>
      <c r="Y454" s="25">
        <v>296478</v>
      </c>
      <c r="Z454" s="25">
        <v>680251</v>
      </c>
      <c r="AA454" s="25">
        <v>5159367</v>
      </c>
      <c r="AB454" s="25">
        <v>0</v>
      </c>
      <c r="AC454" s="25">
        <v>1291248</v>
      </c>
      <c r="AD454" s="25">
        <v>2073744</v>
      </c>
      <c r="AE454" s="25">
        <v>1989813</v>
      </c>
    </row>
    <row r="455" spans="1:31" x14ac:dyDescent="0.3">
      <c r="A455" s="24" t="s">
        <v>908</v>
      </c>
      <c r="B455" s="22" t="s">
        <v>909</v>
      </c>
      <c r="C455" s="22">
        <v>1</v>
      </c>
      <c r="D455" s="22">
        <v>0</v>
      </c>
      <c r="E455" s="25">
        <v>400451322</v>
      </c>
      <c r="F455" s="25">
        <v>1376</v>
      </c>
      <c r="G455" s="25">
        <v>291025</v>
      </c>
      <c r="H455" s="25">
        <v>193267807</v>
      </c>
      <c r="I455" s="25">
        <v>140456</v>
      </c>
      <c r="J455" s="28">
        <v>0.373</v>
      </c>
      <c r="K455" s="25">
        <v>1653</v>
      </c>
      <c r="L455" s="25">
        <v>1732</v>
      </c>
      <c r="M455" s="25">
        <v>1693</v>
      </c>
      <c r="N455" s="28">
        <v>1</v>
      </c>
      <c r="O455" s="28">
        <v>1.4950000000000001</v>
      </c>
      <c r="P455" s="29">
        <v>12368.13</v>
      </c>
      <c r="Q455" s="30">
        <v>9.1000000000000004E-3</v>
      </c>
      <c r="R455" s="29">
        <v>2648.32</v>
      </c>
      <c r="S455" s="29">
        <v>9719.81</v>
      </c>
      <c r="T455" s="28">
        <v>0.93</v>
      </c>
      <c r="U455" s="29">
        <v>11502.36</v>
      </c>
      <c r="V455" s="29">
        <v>11502.36</v>
      </c>
      <c r="W455" s="25">
        <v>19473496</v>
      </c>
      <c r="X455" s="25">
        <v>21598632</v>
      </c>
      <c r="Y455" s="25">
        <v>431972</v>
      </c>
      <c r="Z455" s="25">
        <v>431972</v>
      </c>
      <c r="AA455" s="25">
        <v>7383134</v>
      </c>
      <c r="AB455" s="25">
        <v>1966</v>
      </c>
      <c r="AC455" s="25">
        <v>2288498</v>
      </c>
      <c r="AD455" s="25">
        <v>3675327</v>
      </c>
      <c r="AE455" s="25">
        <v>3526575</v>
      </c>
    </row>
    <row r="456" spans="1:31" x14ac:dyDescent="0.3">
      <c r="A456" s="24" t="s">
        <v>910</v>
      </c>
      <c r="B456" s="22" t="s">
        <v>911</v>
      </c>
      <c r="C456" s="22">
        <v>1</v>
      </c>
      <c r="D456" s="22">
        <v>0</v>
      </c>
      <c r="E456" s="25">
        <v>207250739</v>
      </c>
      <c r="F456" s="25">
        <v>549</v>
      </c>
      <c r="G456" s="25">
        <v>377505</v>
      </c>
      <c r="H456" s="25">
        <v>80993862</v>
      </c>
      <c r="I456" s="25">
        <v>147529</v>
      </c>
      <c r="J456" s="28">
        <v>0.39200000000000002</v>
      </c>
      <c r="K456" s="25">
        <v>612</v>
      </c>
      <c r="L456" s="25">
        <v>638</v>
      </c>
      <c r="M456" s="25">
        <v>625</v>
      </c>
      <c r="N456" s="28">
        <v>1</v>
      </c>
      <c r="O456" s="28">
        <v>1.7949999999999999</v>
      </c>
      <c r="P456" s="29">
        <v>14850.03</v>
      </c>
      <c r="Q456" s="30">
        <v>9.1000000000000004E-3</v>
      </c>
      <c r="R456" s="29">
        <v>3435.29</v>
      </c>
      <c r="S456" s="29">
        <v>11414.74</v>
      </c>
      <c r="T456" s="28">
        <v>0.93</v>
      </c>
      <c r="U456" s="29">
        <v>13810.52</v>
      </c>
      <c r="V456" s="29">
        <v>13810.52</v>
      </c>
      <c r="W456" s="25">
        <v>8631575</v>
      </c>
      <c r="X456" s="25">
        <v>8211863</v>
      </c>
      <c r="Y456" s="25">
        <v>164237</v>
      </c>
      <c r="Z456" s="25">
        <v>419712</v>
      </c>
      <c r="AA456" s="25">
        <v>2878893</v>
      </c>
      <c r="AB456" s="25">
        <v>0</v>
      </c>
      <c r="AC456" s="25">
        <v>612364</v>
      </c>
      <c r="AD456" s="25">
        <v>983456</v>
      </c>
      <c r="AE456" s="25">
        <v>943652</v>
      </c>
    </row>
    <row r="457" spans="1:31" x14ac:dyDescent="0.3">
      <c r="A457" s="24" t="s">
        <v>912</v>
      </c>
      <c r="B457" s="22" t="s">
        <v>913</v>
      </c>
      <c r="C457" s="22">
        <v>1</v>
      </c>
      <c r="D457" s="22">
        <v>0</v>
      </c>
      <c r="E457" s="25">
        <v>274187706</v>
      </c>
      <c r="F457" s="25">
        <v>321</v>
      </c>
      <c r="G457" s="25">
        <v>854167</v>
      </c>
      <c r="H457" s="25">
        <v>62045437</v>
      </c>
      <c r="I457" s="25">
        <v>193287</v>
      </c>
      <c r="J457" s="28">
        <v>0.51400000000000001</v>
      </c>
      <c r="K457" s="25">
        <v>377</v>
      </c>
      <c r="L457" s="25">
        <v>371</v>
      </c>
      <c r="M457" s="25">
        <v>377</v>
      </c>
      <c r="N457" s="28">
        <v>1</v>
      </c>
      <c r="O457" s="28">
        <v>1.917</v>
      </c>
      <c r="P457" s="29">
        <v>15859.34</v>
      </c>
      <c r="Q457" s="30">
        <v>9.1000000000000004E-3</v>
      </c>
      <c r="R457" s="29">
        <v>7772.91</v>
      </c>
      <c r="S457" s="29">
        <v>8086.43</v>
      </c>
      <c r="T457" s="28">
        <v>0.6</v>
      </c>
      <c r="U457" s="29">
        <v>9515.6</v>
      </c>
      <c r="V457" s="29">
        <v>9515.6</v>
      </c>
      <c r="W457" s="25">
        <v>3587382</v>
      </c>
      <c r="X457" s="25">
        <v>4993593</v>
      </c>
      <c r="Y457" s="25">
        <v>99871</v>
      </c>
      <c r="Z457" s="25">
        <v>99871</v>
      </c>
      <c r="AA457" s="25">
        <v>1626900</v>
      </c>
      <c r="AB457" s="25">
        <v>0</v>
      </c>
      <c r="AC457" s="25">
        <v>434383</v>
      </c>
      <c r="AD457" s="25">
        <v>697619</v>
      </c>
      <c r="AE457" s="25">
        <v>669384</v>
      </c>
    </row>
    <row r="458" spans="1:31" x14ac:dyDescent="0.3">
      <c r="A458" s="24" t="s">
        <v>914</v>
      </c>
      <c r="B458" s="22" t="s">
        <v>915</v>
      </c>
      <c r="C458" s="22">
        <v>1</v>
      </c>
      <c r="D458" s="22">
        <v>0</v>
      </c>
      <c r="E458" s="25">
        <v>656052384</v>
      </c>
      <c r="F458" s="25">
        <v>1228</v>
      </c>
      <c r="G458" s="25">
        <v>534244</v>
      </c>
      <c r="H458" s="25">
        <v>277588381</v>
      </c>
      <c r="I458" s="25">
        <v>226049</v>
      </c>
      <c r="J458" s="28">
        <v>0.60099999999999998</v>
      </c>
      <c r="K458" s="25">
        <v>1530</v>
      </c>
      <c r="L458" s="25">
        <v>1562</v>
      </c>
      <c r="M458" s="25">
        <v>1546</v>
      </c>
      <c r="N458" s="28">
        <v>1</v>
      </c>
      <c r="O458" s="28">
        <v>1.5880000000000001</v>
      </c>
      <c r="P458" s="29">
        <v>13137.52</v>
      </c>
      <c r="Q458" s="30">
        <v>9.1000000000000004E-3</v>
      </c>
      <c r="R458" s="29">
        <v>4861.62</v>
      </c>
      <c r="S458" s="29">
        <v>8275.9</v>
      </c>
      <c r="T458" s="28">
        <v>0.68899999999999995</v>
      </c>
      <c r="U458" s="29">
        <v>9051.75</v>
      </c>
      <c r="V458" s="29">
        <v>9051.75</v>
      </c>
      <c r="W458" s="25">
        <v>13994006</v>
      </c>
      <c r="X458" s="25">
        <v>13923949</v>
      </c>
      <c r="Y458" s="25">
        <v>278478</v>
      </c>
      <c r="Z458" s="25">
        <v>278478</v>
      </c>
      <c r="AA458" s="25">
        <v>4383846</v>
      </c>
      <c r="AB458" s="25">
        <v>0</v>
      </c>
      <c r="AC458" s="25">
        <v>1609866</v>
      </c>
      <c r="AD458" s="25">
        <v>2585444</v>
      </c>
      <c r="AE458" s="25">
        <v>2480803</v>
      </c>
    </row>
    <row r="459" spans="1:31" x14ac:dyDescent="0.3">
      <c r="A459" s="24" t="s">
        <v>916</v>
      </c>
      <c r="B459" s="22" t="s">
        <v>917</v>
      </c>
      <c r="C459" s="22">
        <v>1</v>
      </c>
      <c r="D459" s="22">
        <v>0</v>
      </c>
      <c r="E459" s="25">
        <v>225993114</v>
      </c>
      <c r="F459" s="25">
        <v>487</v>
      </c>
      <c r="G459" s="25">
        <v>464051</v>
      </c>
      <c r="H459" s="25">
        <v>72465729</v>
      </c>
      <c r="I459" s="25">
        <v>148800</v>
      </c>
      <c r="J459" s="28">
        <v>0.39500000000000002</v>
      </c>
      <c r="K459" s="25">
        <v>586</v>
      </c>
      <c r="L459" s="25">
        <v>593</v>
      </c>
      <c r="M459" s="25">
        <v>590</v>
      </c>
      <c r="N459" s="28">
        <v>1</v>
      </c>
      <c r="O459" s="28">
        <v>1.968</v>
      </c>
      <c r="P459" s="29">
        <v>16281.26</v>
      </c>
      <c r="Q459" s="30">
        <v>9.1000000000000004E-3</v>
      </c>
      <c r="R459" s="29">
        <v>4222.8599999999997</v>
      </c>
      <c r="S459" s="29">
        <v>12058.4</v>
      </c>
      <c r="T459" s="28">
        <v>0.92700000000000005</v>
      </c>
      <c r="U459" s="29">
        <v>15092.72</v>
      </c>
      <c r="V459" s="29">
        <v>15092.72</v>
      </c>
      <c r="W459" s="25">
        <v>8904705</v>
      </c>
      <c r="X459" s="25">
        <v>8899906</v>
      </c>
      <c r="Y459" s="25">
        <v>177998</v>
      </c>
      <c r="Z459" s="25">
        <v>177998</v>
      </c>
      <c r="AA459" s="25">
        <v>3133404</v>
      </c>
      <c r="AB459" s="25">
        <v>1986</v>
      </c>
      <c r="AC459" s="25">
        <v>833845</v>
      </c>
      <c r="AD459" s="25">
        <v>1339155</v>
      </c>
      <c r="AE459" s="25">
        <v>1284955</v>
      </c>
    </row>
    <row r="460" spans="1:31" x14ac:dyDescent="0.3">
      <c r="A460" s="24" t="s">
        <v>918</v>
      </c>
      <c r="B460" s="22" t="s">
        <v>919</v>
      </c>
      <c r="C460" s="22">
        <v>1</v>
      </c>
      <c r="D460" s="22">
        <v>0</v>
      </c>
      <c r="E460" s="25">
        <v>2241551355</v>
      </c>
      <c r="F460" s="25">
        <v>3125</v>
      </c>
      <c r="G460" s="25">
        <v>717296</v>
      </c>
      <c r="H460" s="25">
        <v>852525765</v>
      </c>
      <c r="I460" s="25">
        <v>272808</v>
      </c>
      <c r="J460" s="28">
        <v>0.72499999999999998</v>
      </c>
      <c r="K460" s="25">
        <v>3850</v>
      </c>
      <c r="L460" s="25">
        <v>3813</v>
      </c>
      <c r="M460" s="25">
        <v>3850</v>
      </c>
      <c r="N460" s="28">
        <v>1.1240000000000001</v>
      </c>
      <c r="O460" s="28">
        <v>1.1559999999999999</v>
      </c>
      <c r="P460" s="29">
        <v>10749.47</v>
      </c>
      <c r="Q460" s="30">
        <v>1.0149999999999999E-2</v>
      </c>
      <c r="R460" s="29">
        <v>7280.55</v>
      </c>
      <c r="S460" s="29">
        <v>3468.92</v>
      </c>
      <c r="T460" s="28">
        <v>0.55900000000000005</v>
      </c>
      <c r="U460" s="29">
        <v>6008.95</v>
      </c>
      <c r="V460" s="29">
        <v>6008.95</v>
      </c>
      <c r="W460" s="25">
        <v>23134458</v>
      </c>
      <c r="X460" s="25">
        <v>20672713</v>
      </c>
      <c r="Y460" s="25">
        <v>413454</v>
      </c>
      <c r="Z460" s="25">
        <v>2461745</v>
      </c>
      <c r="AA460" s="25">
        <v>7853543</v>
      </c>
      <c r="AB460" s="25">
        <v>0</v>
      </c>
      <c r="AC460" s="25">
        <v>2623113</v>
      </c>
      <c r="AD460" s="25">
        <v>4212719</v>
      </c>
      <c r="AE460" s="25">
        <v>4042217</v>
      </c>
    </row>
    <row r="461" spans="1:31" x14ac:dyDescent="0.3">
      <c r="A461" s="24" t="s">
        <v>920</v>
      </c>
      <c r="B461" s="22" t="s">
        <v>921</v>
      </c>
      <c r="C461" s="22">
        <v>1</v>
      </c>
      <c r="D461" s="22">
        <v>0</v>
      </c>
      <c r="E461" s="25">
        <v>8594273510</v>
      </c>
      <c r="F461" s="25">
        <v>9022</v>
      </c>
      <c r="G461" s="25">
        <v>952590</v>
      </c>
      <c r="H461" s="25">
        <v>3372501437</v>
      </c>
      <c r="I461" s="25">
        <v>373808</v>
      </c>
      <c r="J461" s="28">
        <v>0.99399999999999999</v>
      </c>
      <c r="K461" s="25">
        <v>10320</v>
      </c>
      <c r="L461" s="25">
        <v>10389</v>
      </c>
      <c r="M461" s="25">
        <v>10355</v>
      </c>
      <c r="N461" s="28">
        <v>1.1240000000000001</v>
      </c>
      <c r="O461" s="28">
        <v>1.194</v>
      </c>
      <c r="P461" s="29">
        <v>11102.82</v>
      </c>
      <c r="Q461" s="30">
        <v>1.391E-2</v>
      </c>
      <c r="R461" s="29">
        <v>13250.52</v>
      </c>
      <c r="S461" s="29">
        <v>0</v>
      </c>
      <c r="T461" s="28">
        <v>0.41199999999999998</v>
      </c>
      <c r="U461" s="29">
        <v>4574.3599999999997</v>
      </c>
      <c r="V461" s="29">
        <v>4574.3599999999997</v>
      </c>
      <c r="W461" s="25">
        <v>47367498</v>
      </c>
      <c r="X461" s="25">
        <v>46339410</v>
      </c>
      <c r="Y461" s="25">
        <v>926788</v>
      </c>
      <c r="Z461" s="25">
        <v>1028088</v>
      </c>
      <c r="AA461" s="25">
        <v>17239158</v>
      </c>
      <c r="AB461" s="25">
        <v>0</v>
      </c>
      <c r="AC461" s="25">
        <v>4953000</v>
      </c>
      <c r="AD461" s="25">
        <v>7954518</v>
      </c>
      <c r="AE461" s="25">
        <v>7632573</v>
      </c>
    </row>
    <row r="462" spans="1:31" x14ac:dyDescent="0.3">
      <c r="A462" s="24" t="s">
        <v>922</v>
      </c>
      <c r="B462" s="22" t="s">
        <v>923</v>
      </c>
      <c r="C462" s="22">
        <v>1</v>
      </c>
      <c r="D462" s="22">
        <v>0</v>
      </c>
      <c r="E462" s="25">
        <v>769584105</v>
      </c>
      <c r="F462" s="25">
        <v>1011</v>
      </c>
      <c r="G462" s="25">
        <v>761210</v>
      </c>
      <c r="H462" s="25">
        <v>190747695</v>
      </c>
      <c r="I462" s="25">
        <v>188672</v>
      </c>
      <c r="J462" s="28">
        <v>0.501</v>
      </c>
      <c r="K462" s="25">
        <v>1145</v>
      </c>
      <c r="L462" s="25">
        <v>1206</v>
      </c>
      <c r="M462" s="25">
        <v>1176</v>
      </c>
      <c r="N462" s="28">
        <v>1.1240000000000001</v>
      </c>
      <c r="O462" s="28">
        <v>1.647</v>
      </c>
      <c r="P462" s="29">
        <v>15315.2</v>
      </c>
      <c r="Q462" s="30">
        <v>9.1000000000000004E-3</v>
      </c>
      <c r="R462" s="29">
        <v>6927.01</v>
      </c>
      <c r="S462" s="29">
        <v>8388.19</v>
      </c>
      <c r="T462" s="28">
        <v>0.61099999999999999</v>
      </c>
      <c r="U462" s="29">
        <v>9357.58</v>
      </c>
      <c r="V462" s="29">
        <v>9357.58</v>
      </c>
      <c r="W462" s="25">
        <v>11004515</v>
      </c>
      <c r="X462" s="25">
        <v>10501413</v>
      </c>
      <c r="Y462" s="25">
        <v>210028</v>
      </c>
      <c r="Z462" s="25">
        <v>503102</v>
      </c>
      <c r="AA462" s="25">
        <v>4894950</v>
      </c>
      <c r="AB462" s="25">
        <v>0</v>
      </c>
      <c r="AC462" s="25">
        <v>1141963</v>
      </c>
      <c r="AD462" s="25">
        <v>1833992</v>
      </c>
      <c r="AE462" s="25">
        <v>1759764</v>
      </c>
    </row>
    <row r="463" spans="1:31" x14ac:dyDescent="0.3">
      <c r="A463" s="24" t="s">
        <v>924</v>
      </c>
      <c r="B463" s="22" t="s">
        <v>925</v>
      </c>
      <c r="C463" s="22">
        <v>1</v>
      </c>
      <c r="D463" s="22">
        <v>0</v>
      </c>
      <c r="E463" s="25">
        <v>521883012</v>
      </c>
      <c r="F463" s="25">
        <v>93</v>
      </c>
      <c r="G463" s="25">
        <v>5611645</v>
      </c>
      <c r="H463" s="25">
        <v>81385401</v>
      </c>
      <c r="I463" s="25">
        <v>875111</v>
      </c>
      <c r="J463" s="28">
        <v>2.3279999999999998</v>
      </c>
      <c r="K463" s="25">
        <v>60</v>
      </c>
      <c r="L463" s="25">
        <v>53</v>
      </c>
      <c r="M463" s="25">
        <v>60</v>
      </c>
      <c r="N463" s="28">
        <v>1.1240000000000001</v>
      </c>
      <c r="O463" s="28">
        <v>1.458</v>
      </c>
      <c r="P463" s="29">
        <v>13557.72</v>
      </c>
      <c r="Q463" s="30">
        <v>2.8000000000000001E-2</v>
      </c>
      <c r="R463" s="29">
        <v>157126.06</v>
      </c>
      <c r="S463" s="29">
        <v>0</v>
      </c>
      <c r="T463" s="28">
        <v>0</v>
      </c>
      <c r="U463" s="29">
        <v>0</v>
      </c>
      <c r="V463" s="29">
        <v>500</v>
      </c>
      <c r="W463" s="25">
        <v>30000</v>
      </c>
      <c r="X463" s="25">
        <v>654578</v>
      </c>
      <c r="Y463" s="25">
        <v>13091</v>
      </c>
      <c r="Z463" s="25">
        <v>13091</v>
      </c>
      <c r="AA463" s="25">
        <v>27076</v>
      </c>
      <c r="AB463" s="25">
        <v>0</v>
      </c>
      <c r="AC463" s="25">
        <v>103074</v>
      </c>
      <c r="AD463" s="25">
        <v>165536</v>
      </c>
      <c r="AE463" s="25">
        <v>158837</v>
      </c>
    </row>
    <row r="464" spans="1:31" x14ac:dyDescent="0.3">
      <c r="A464" s="24" t="s">
        <v>926</v>
      </c>
      <c r="B464" s="22" t="s">
        <v>927</v>
      </c>
      <c r="C464" s="22">
        <v>1</v>
      </c>
      <c r="D464" s="22">
        <v>0</v>
      </c>
      <c r="E464" s="25">
        <v>831458261</v>
      </c>
      <c r="F464" s="25">
        <v>788</v>
      </c>
      <c r="G464" s="25">
        <v>1055150</v>
      </c>
      <c r="H464" s="25">
        <v>256622904</v>
      </c>
      <c r="I464" s="25">
        <v>325663</v>
      </c>
      <c r="J464" s="28">
        <v>0.86599999999999999</v>
      </c>
      <c r="K464" s="25">
        <v>903</v>
      </c>
      <c r="L464" s="25">
        <v>875</v>
      </c>
      <c r="M464" s="25">
        <v>903</v>
      </c>
      <c r="N464" s="28">
        <v>1.1240000000000001</v>
      </c>
      <c r="O464" s="28">
        <v>1.599</v>
      </c>
      <c r="P464" s="29">
        <v>14868.86</v>
      </c>
      <c r="Q464" s="30">
        <v>1.2120000000000001E-2</v>
      </c>
      <c r="R464" s="29">
        <v>12788.41</v>
      </c>
      <c r="S464" s="29">
        <v>2080.4499999999998</v>
      </c>
      <c r="T464" s="28">
        <v>0.42199999999999999</v>
      </c>
      <c r="U464" s="29">
        <v>6274.65</v>
      </c>
      <c r="V464" s="29">
        <v>6274.65</v>
      </c>
      <c r="W464" s="25">
        <v>5666009</v>
      </c>
      <c r="X464" s="25">
        <v>7058450</v>
      </c>
      <c r="Y464" s="25">
        <v>141169</v>
      </c>
      <c r="Z464" s="25">
        <v>141169</v>
      </c>
      <c r="AA464" s="25">
        <v>2923413</v>
      </c>
      <c r="AB464" s="25">
        <v>0</v>
      </c>
      <c r="AC464" s="25">
        <v>565205</v>
      </c>
      <c r="AD464" s="25">
        <v>907719</v>
      </c>
      <c r="AE464" s="25">
        <v>870980</v>
      </c>
    </row>
    <row r="465" spans="1:31" x14ac:dyDescent="0.3">
      <c r="A465" s="24" t="s">
        <v>928</v>
      </c>
      <c r="B465" s="22" t="s">
        <v>929</v>
      </c>
      <c r="C465" s="22">
        <v>1</v>
      </c>
      <c r="D465" s="22">
        <v>0</v>
      </c>
      <c r="E465" s="25">
        <v>1016138778</v>
      </c>
      <c r="F465" s="25">
        <v>1326</v>
      </c>
      <c r="G465" s="25">
        <v>766318</v>
      </c>
      <c r="H465" s="25">
        <v>309836626</v>
      </c>
      <c r="I465" s="25">
        <v>233662</v>
      </c>
      <c r="J465" s="28">
        <v>0.621</v>
      </c>
      <c r="K465" s="25">
        <v>1608</v>
      </c>
      <c r="L465" s="25">
        <v>1618</v>
      </c>
      <c r="M465" s="25">
        <v>1613</v>
      </c>
      <c r="N465" s="28">
        <v>1.1240000000000001</v>
      </c>
      <c r="O465" s="28">
        <v>1.3919999999999999</v>
      </c>
      <c r="P465" s="29">
        <v>12943.99</v>
      </c>
      <c r="Q465" s="30">
        <v>9.1000000000000004E-3</v>
      </c>
      <c r="R465" s="29">
        <v>6973.49</v>
      </c>
      <c r="S465" s="29">
        <v>5970.5</v>
      </c>
      <c r="T465" s="28">
        <v>0.58199999999999996</v>
      </c>
      <c r="U465" s="29">
        <v>7533.4</v>
      </c>
      <c r="V465" s="29">
        <v>7533.4</v>
      </c>
      <c r="W465" s="25">
        <v>12151375</v>
      </c>
      <c r="X465" s="25">
        <v>11636136</v>
      </c>
      <c r="Y465" s="25">
        <v>232722</v>
      </c>
      <c r="Z465" s="25">
        <v>515239</v>
      </c>
      <c r="AA465" s="25">
        <v>3523722</v>
      </c>
      <c r="AB465" s="25">
        <v>0</v>
      </c>
      <c r="AC465" s="25">
        <v>1069441</v>
      </c>
      <c r="AD465" s="25">
        <v>1717522</v>
      </c>
      <c r="AE465" s="25">
        <v>1648008</v>
      </c>
    </row>
    <row r="466" spans="1:31" x14ac:dyDescent="0.3">
      <c r="A466" s="24" t="s">
        <v>930</v>
      </c>
      <c r="B466" s="22" t="s">
        <v>931</v>
      </c>
      <c r="C466" s="22">
        <v>1</v>
      </c>
      <c r="D466" s="22">
        <v>0</v>
      </c>
      <c r="E466" s="25">
        <v>3465801278</v>
      </c>
      <c r="F466" s="25">
        <v>3840</v>
      </c>
      <c r="G466" s="25">
        <v>902552</v>
      </c>
      <c r="H466" s="25">
        <v>1232530134</v>
      </c>
      <c r="I466" s="25">
        <v>320971</v>
      </c>
      <c r="J466" s="28">
        <v>0.85299999999999998</v>
      </c>
      <c r="K466" s="25">
        <v>4652</v>
      </c>
      <c r="L466" s="25">
        <v>4655</v>
      </c>
      <c r="M466" s="25">
        <v>4654</v>
      </c>
      <c r="N466" s="28">
        <v>1.1240000000000001</v>
      </c>
      <c r="O466" s="28">
        <v>1.296</v>
      </c>
      <c r="P466" s="29">
        <v>12051.3</v>
      </c>
      <c r="Q466" s="30">
        <v>1.1939999999999999E-2</v>
      </c>
      <c r="R466" s="29">
        <v>10776.47</v>
      </c>
      <c r="S466" s="29">
        <v>1274.83</v>
      </c>
      <c r="T466" s="28">
        <v>0.47799999999999998</v>
      </c>
      <c r="U466" s="29">
        <v>5760.52</v>
      </c>
      <c r="V466" s="29">
        <v>5760.52</v>
      </c>
      <c r="W466" s="25">
        <v>26809461</v>
      </c>
      <c r="X466" s="25">
        <v>26078374</v>
      </c>
      <c r="Y466" s="25">
        <v>521567</v>
      </c>
      <c r="Z466" s="25">
        <v>731087</v>
      </c>
      <c r="AA466" s="25">
        <v>10894581</v>
      </c>
      <c r="AB466" s="25">
        <v>0</v>
      </c>
      <c r="AC466" s="25">
        <v>3529296</v>
      </c>
      <c r="AD466" s="25">
        <v>5668049</v>
      </c>
      <c r="AE466" s="25">
        <v>5438645</v>
      </c>
    </row>
    <row r="467" spans="1:31" x14ac:dyDescent="0.3">
      <c r="A467" s="24" t="s">
        <v>932</v>
      </c>
      <c r="B467" s="22" t="s">
        <v>933</v>
      </c>
      <c r="C467" s="22">
        <v>1</v>
      </c>
      <c r="D467" s="22">
        <v>1</v>
      </c>
      <c r="E467" s="25">
        <v>2270967458</v>
      </c>
      <c r="F467" s="25">
        <v>2816</v>
      </c>
      <c r="G467" s="25">
        <v>806451</v>
      </c>
      <c r="H467" s="25">
        <v>670793028</v>
      </c>
      <c r="I467" s="25">
        <v>238207</v>
      </c>
      <c r="J467" s="28">
        <v>0.63300000000000001</v>
      </c>
      <c r="K467" s="25">
        <v>3339</v>
      </c>
      <c r="L467" s="25">
        <v>3403</v>
      </c>
      <c r="M467" s="25">
        <v>3371</v>
      </c>
      <c r="N467" s="28">
        <v>1.1240000000000001</v>
      </c>
      <c r="O467" s="28">
        <v>1.3169999999999999</v>
      </c>
      <c r="P467" s="29">
        <v>12246.58</v>
      </c>
      <c r="Q467" s="30">
        <v>9.1000000000000004E-3</v>
      </c>
      <c r="R467" s="29">
        <v>7338.7</v>
      </c>
      <c r="S467" s="29">
        <v>4907.88</v>
      </c>
      <c r="T467" s="28">
        <v>0.56599999999999995</v>
      </c>
      <c r="U467" s="29">
        <v>6931.56</v>
      </c>
      <c r="V467" s="29">
        <v>6931.56</v>
      </c>
      <c r="W467" s="25">
        <v>23366289</v>
      </c>
      <c r="X467" s="25">
        <v>22102144</v>
      </c>
      <c r="Y467" s="25">
        <v>442042</v>
      </c>
      <c r="Z467" s="25">
        <v>1264145</v>
      </c>
      <c r="AA467" s="25">
        <v>10797726</v>
      </c>
      <c r="AB467" s="25">
        <v>0</v>
      </c>
      <c r="AC467" s="25">
        <v>2136415</v>
      </c>
      <c r="AD467" s="25">
        <v>3431082</v>
      </c>
      <c r="AE467" s="25">
        <v>3292215</v>
      </c>
    </row>
    <row r="468" spans="1:31" x14ac:dyDescent="0.3">
      <c r="A468" s="24" t="s">
        <v>934</v>
      </c>
      <c r="B468" s="22" t="s">
        <v>935</v>
      </c>
      <c r="C468" s="22">
        <v>1</v>
      </c>
      <c r="D468" s="22">
        <v>0</v>
      </c>
      <c r="E468" s="25">
        <v>1125057174</v>
      </c>
      <c r="F468" s="25">
        <v>1353</v>
      </c>
      <c r="G468" s="25">
        <v>831527</v>
      </c>
      <c r="H468" s="25">
        <v>403979248</v>
      </c>
      <c r="I468" s="25">
        <v>298580</v>
      </c>
      <c r="J468" s="28">
        <v>0.79400000000000004</v>
      </c>
      <c r="K468" s="25">
        <v>1534</v>
      </c>
      <c r="L468" s="25">
        <v>1571</v>
      </c>
      <c r="M468" s="25">
        <v>1553</v>
      </c>
      <c r="N468" s="28">
        <v>1.1240000000000001</v>
      </c>
      <c r="O468" s="28">
        <v>1.429</v>
      </c>
      <c r="P468" s="29">
        <v>13288.05</v>
      </c>
      <c r="Q468" s="30">
        <v>1.111E-2</v>
      </c>
      <c r="R468" s="29">
        <v>9238.26</v>
      </c>
      <c r="S468" s="29">
        <v>4049.79</v>
      </c>
      <c r="T468" s="28">
        <v>0.495</v>
      </c>
      <c r="U468" s="29">
        <v>6577.58</v>
      </c>
      <c r="V468" s="29">
        <v>6577.58</v>
      </c>
      <c r="W468" s="25">
        <v>10214982</v>
      </c>
      <c r="X468" s="25">
        <v>12670063</v>
      </c>
      <c r="Y468" s="25">
        <v>253401</v>
      </c>
      <c r="Z468" s="25">
        <v>253401</v>
      </c>
      <c r="AA468" s="25">
        <v>6718622</v>
      </c>
      <c r="AB468" s="25">
        <v>0</v>
      </c>
      <c r="AC468" s="25">
        <v>1967296</v>
      </c>
      <c r="AD468" s="25">
        <v>3159477</v>
      </c>
      <c r="AE468" s="25">
        <v>3031603</v>
      </c>
    </row>
    <row r="469" spans="1:31" x14ac:dyDescent="0.3">
      <c r="A469" s="24" t="s">
        <v>936</v>
      </c>
      <c r="B469" s="22" t="s">
        <v>937</v>
      </c>
      <c r="C469" s="22">
        <v>1</v>
      </c>
      <c r="D469" s="22">
        <v>0</v>
      </c>
      <c r="E469" s="25">
        <v>8964140707</v>
      </c>
      <c r="F469" s="25">
        <v>5786</v>
      </c>
      <c r="G469" s="25">
        <v>1549281</v>
      </c>
      <c r="H469" s="25">
        <v>2956505955</v>
      </c>
      <c r="I469" s="25">
        <v>510975</v>
      </c>
      <c r="J469" s="28">
        <v>1.359</v>
      </c>
      <c r="K469" s="25">
        <v>6763</v>
      </c>
      <c r="L469" s="25">
        <v>6856</v>
      </c>
      <c r="M469" s="25">
        <v>6810</v>
      </c>
      <c r="N469" s="28">
        <v>1.1240000000000001</v>
      </c>
      <c r="O469" s="28">
        <v>1.23</v>
      </c>
      <c r="P469" s="29">
        <v>11437.58</v>
      </c>
      <c r="Q469" s="30">
        <v>1.9019999999999999E-2</v>
      </c>
      <c r="R469" s="29">
        <v>29467.32</v>
      </c>
      <c r="S469" s="29">
        <v>0</v>
      </c>
      <c r="T469" s="28">
        <v>0.252</v>
      </c>
      <c r="U469" s="29">
        <v>2882.27</v>
      </c>
      <c r="V469" s="29">
        <v>2882.27</v>
      </c>
      <c r="W469" s="25">
        <v>19628259</v>
      </c>
      <c r="X469" s="25">
        <v>24899492</v>
      </c>
      <c r="Y469" s="25">
        <v>497989</v>
      </c>
      <c r="Z469" s="25">
        <v>497989</v>
      </c>
      <c r="AA469" s="25">
        <v>10807559</v>
      </c>
      <c r="AB469" s="25">
        <v>1966</v>
      </c>
      <c r="AC469" s="25">
        <v>3413715</v>
      </c>
      <c r="AD469" s="25">
        <v>5482426</v>
      </c>
      <c r="AE469" s="25">
        <v>5260534</v>
      </c>
    </row>
    <row r="470" spans="1:31" x14ac:dyDescent="0.3">
      <c r="A470" s="24" t="s">
        <v>938</v>
      </c>
      <c r="B470" s="22" t="s">
        <v>939</v>
      </c>
      <c r="C470" s="22">
        <v>1</v>
      </c>
      <c r="D470" s="22">
        <v>0</v>
      </c>
      <c r="E470" s="25">
        <v>1010906692</v>
      </c>
      <c r="F470" s="25">
        <v>988</v>
      </c>
      <c r="G470" s="25">
        <v>1023184</v>
      </c>
      <c r="H470" s="25">
        <v>345375747</v>
      </c>
      <c r="I470" s="25">
        <v>349570</v>
      </c>
      <c r="J470" s="28">
        <v>0.92900000000000005</v>
      </c>
      <c r="K470" s="25">
        <v>1149</v>
      </c>
      <c r="L470" s="25">
        <v>1166</v>
      </c>
      <c r="M470" s="25">
        <v>1158</v>
      </c>
      <c r="N470" s="28">
        <v>1.1240000000000001</v>
      </c>
      <c r="O470" s="28">
        <v>1.3819999999999999</v>
      </c>
      <c r="P470" s="29">
        <v>12851.01</v>
      </c>
      <c r="Q470" s="30">
        <v>1.2999999999999999E-2</v>
      </c>
      <c r="R470" s="29">
        <v>13301.39</v>
      </c>
      <c r="S470" s="29">
        <v>0</v>
      </c>
      <c r="T470" s="28">
        <v>0.41899999999999998</v>
      </c>
      <c r="U470" s="29">
        <v>5384.57</v>
      </c>
      <c r="V470" s="29">
        <v>5384.57</v>
      </c>
      <c r="W470" s="25">
        <v>6235333</v>
      </c>
      <c r="X470" s="25">
        <v>7614414</v>
      </c>
      <c r="Y470" s="25">
        <v>152288</v>
      </c>
      <c r="Z470" s="25">
        <v>152288</v>
      </c>
      <c r="AA470" s="25">
        <v>3428157</v>
      </c>
      <c r="AB470" s="25">
        <v>0</v>
      </c>
      <c r="AC470" s="25">
        <v>886797</v>
      </c>
      <c r="AD470" s="25">
        <v>1424195</v>
      </c>
      <c r="AE470" s="25">
        <v>1366554</v>
      </c>
    </row>
    <row r="471" spans="1:31" x14ac:dyDescent="0.3">
      <c r="A471" s="24" t="s">
        <v>940</v>
      </c>
      <c r="B471" s="22" t="s">
        <v>941</v>
      </c>
      <c r="C471" s="22">
        <v>1</v>
      </c>
      <c r="D471" s="22">
        <v>0</v>
      </c>
      <c r="E471" s="25">
        <v>601909087</v>
      </c>
      <c r="F471" s="25">
        <v>727</v>
      </c>
      <c r="G471" s="25">
        <v>827935</v>
      </c>
      <c r="H471" s="25">
        <v>160679222</v>
      </c>
      <c r="I471" s="25">
        <v>221016</v>
      </c>
      <c r="J471" s="28">
        <v>0.58699999999999997</v>
      </c>
      <c r="K471" s="25">
        <v>862</v>
      </c>
      <c r="L471" s="25">
        <v>892</v>
      </c>
      <c r="M471" s="25">
        <v>877</v>
      </c>
      <c r="N471" s="28">
        <v>1.1240000000000001</v>
      </c>
      <c r="O471" s="28">
        <v>1.3879999999999999</v>
      </c>
      <c r="P471" s="29">
        <v>12906.8</v>
      </c>
      <c r="Q471" s="30">
        <v>9.1000000000000004E-3</v>
      </c>
      <c r="R471" s="29">
        <v>7534.2</v>
      </c>
      <c r="S471" s="29">
        <v>5372.6</v>
      </c>
      <c r="T471" s="28">
        <v>0.56100000000000005</v>
      </c>
      <c r="U471" s="29">
        <v>7240.71</v>
      </c>
      <c r="V471" s="29">
        <v>7240.71</v>
      </c>
      <c r="W471" s="25">
        <v>6350103</v>
      </c>
      <c r="X471" s="25">
        <v>6208269</v>
      </c>
      <c r="Y471" s="25">
        <v>124165</v>
      </c>
      <c r="Z471" s="25">
        <v>141834</v>
      </c>
      <c r="AA471" s="25">
        <v>2397293</v>
      </c>
      <c r="AB471" s="25">
        <v>0</v>
      </c>
      <c r="AC471" s="25">
        <v>874956</v>
      </c>
      <c r="AD471" s="25">
        <v>1405179</v>
      </c>
      <c r="AE471" s="25">
        <v>1348307</v>
      </c>
    </row>
    <row r="472" spans="1:31" x14ac:dyDescent="0.3">
      <c r="A472" s="24" t="s">
        <v>942</v>
      </c>
      <c r="B472" s="22" t="s">
        <v>943</v>
      </c>
      <c r="C472" s="22">
        <v>1</v>
      </c>
      <c r="D472" s="22">
        <v>0</v>
      </c>
      <c r="E472" s="25">
        <v>506506300</v>
      </c>
      <c r="F472" s="25">
        <v>644</v>
      </c>
      <c r="G472" s="25">
        <v>786500</v>
      </c>
      <c r="H472" s="25">
        <v>186561842</v>
      </c>
      <c r="I472" s="25">
        <v>289692</v>
      </c>
      <c r="J472" s="28">
        <v>0.77</v>
      </c>
      <c r="K472" s="25">
        <v>719</v>
      </c>
      <c r="L472" s="25">
        <v>742</v>
      </c>
      <c r="M472" s="25">
        <v>731</v>
      </c>
      <c r="N472" s="28">
        <v>1.1240000000000001</v>
      </c>
      <c r="O472" s="28">
        <v>1.504</v>
      </c>
      <c r="P472" s="29">
        <v>13985.47</v>
      </c>
      <c r="Q472" s="30">
        <v>1.078E-2</v>
      </c>
      <c r="R472" s="29">
        <v>8478.4699999999993</v>
      </c>
      <c r="S472" s="29">
        <v>5507</v>
      </c>
      <c r="T472" s="28">
        <v>0.51100000000000001</v>
      </c>
      <c r="U472" s="29">
        <v>7146.57</v>
      </c>
      <c r="V472" s="29">
        <v>7146.57</v>
      </c>
      <c r="W472" s="25">
        <v>5224143</v>
      </c>
      <c r="X472" s="25">
        <v>5341759</v>
      </c>
      <c r="Y472" s="25">
        <v>106835</v>
      </c>
      <c r="Z472" s="25">
        <v>106835</v>
      </c>
      <c r="AA472" s="25">
        <v>2424180</v>
      </c>
      <c r="AB472" s="25">
        <v>0</v>
      </c>
      <c r="AC472" s="25">
        <v>882701</v>
      </c>
      <c r="AD472" s="25">
        <v>1417617</v>
      </c>
      <c r="AE472" s="25">
        <v>1360242</v>
      </c>
    </row>
    <row r="473" spans="1:31" x14ac:dyDescent="0.3">
      <c r="A473" s="24" t="s">
        <v>944</v>
      </c>
      <c r="B473" s="22" t="s">
        <v>945</v>
      </c>
      <c r="C473" s="22">
        <v>1</v>
      </c>
      <c r="D473" s="22">
        <v>0</v>
      </c>
      <c r="E473" s="25">
        <v>1651833278</v>
      </c>
      <c r="F473" s="25">
        <v>2158</v>
      </c>
      <c r="G473" s="25">
        <v>765446</v>
      </c>
      <c r="H473" s="25">
        <v>629927463</v>
      </c>
      <c r="I473" s="25">
        <v>291903</v>
      </c>
      <c r="J473" s="28">
        <v>0.77600000000000002</v>
      </c>
      <c r="K473" s="25">
        <v>2574</v>
      </c>
      <c r="L473" s="25">
        <v>2648</v>
      </c>
      <c r="M473" s="25">
        <v>2611</v>
      </c>
      <c r="N473" s="28">
        <v>1.1240000000000001</v>
      </c>
      <c r="O473" s="28">
        <v>1.2809999999999999</v>
      </c>
      <c r="P473" s="29">
        <v>11911.82</v>
      </c>
      <c r="Q473" s="30">
        <v>1.086E-2</v>
      </c>
      <c r="R473" s="29">
        <v>8312.74</v>
      </c>
      <c r="S473" s="29">
        <v>3599.08</v>
      </c>
      <c r="T473" s="28">
        <v>0.52600000000000002</v>
      </c>
      <c r="U473" s="29">
        <v>6265.61</v>
      </c>
      <c r="V473" s="29">
        <v>6265.61</v>
      </c>
      <c r="W473" s="25">
        <v>16359508</v>
      </c>
      <c r="X473" s="25">
        <v>16005286</v>
      </c>
      <c r="Y473" s="25">
        <v>320105</v>
      </c>
      <c r="Z473" s="25">
        <v>354222</v>
      </c>
      <c r="AA473" s="25">
        <v>7797708</v>
      </c>
      <c r="AB473" s="25">
        <v>0</v>
      </c>
      <c r="AC473" s="25">
        <v>2774174</v>
      </c>
      <c r="AD473" s="25">
        <v>4455323</v>
      </c>
      <c r="AE473" s="25">
        <v>4275002</v>
      </c>
    </row>
    <row r="474" spans="1:31" x14ac:dyDescent="0.3">
      <c r="A474" s="24" t="s">
        <v>946</v>
      </c>
      <c r="B474" s="22" t="s">
        <v>947</v>
      </c>
      <c r="C474" s="22">
        <v>1</v>
      </c>
      <c r="D474" s="22">
        <v>0</v>
      </c>
      <c r="E474" s="25">
        <v>3041664871</v>
      </c>
      <c r="F474" s="25">
        <v>4329</v>
      </c>
      <c r="G474" s="25">
        <v>702625</v>
      </c>
      <c r="H474" s="25">
        <v>1364234036</v>
      </c>
      <c r="I474" s="25">
        <v>315138</v>
      </c>
      <c r="J474" s="28">
        <v>0.83799999999999997</v>
      </c>
      <c r="K474" s="25">
        <v>4981</v>
      </c>
      <c r="L474" s="25">
        <v>4997</v>
      </c>
      <c r="M474" s="25">
        <v>4989</v>
      </c>
      <c r="N474" s="28">
        <v>1.1240000000000001</v>
      </c>
      <c r="O474" s="28">
        <v>1.2</v>
      </c>
      <c r="P474" s="29">
        <v>11158.62</v>
      </c>
      <c r="Q474" s="30">
        <v>1.1730000000000001E-2</v>
      </c>
      <c r="R474" s="29">
        <v>8241.7900000000009</v>
      </c>
      <c r="S474" s="29">
        <v>2916.83</v>
      </c>
      <c r="T474" s="28">
        <v>0.505</v>
      </c>
      <c r="U474" s="29">
        <v>5635.1</v>
      </c>
      <c r="V474" s="29">
        <v>5635.1</v>
      </c>
      <c r="W474" s="25">
        <v>28113514</v>
      </c>
      <c r="X474" s="25">
        <v>25384410</v>
      </c>
      <c r="Y474" s="25">
        <v>507688</v>
      </c>
      <c r="Z474" s="25">
        <v>2729104</v>
      </c>
      <c r="AA474" s="25">
        <v>7340357</v>
      </c>
      <c r="AB474" s="25">
        <v>0</v>
      </c>
      <c r="AC474" s="25">
        <v>1813931</v>
      </c>
      <c r="AD474" s="25">
        <v>2913173</v>
      </c>
      <c r="AE474" s="25">
        <v>2795267</v>
      </c>
    </row>
    <row r="475" spans="1:31" x14ac:dyDescent="0.3">
      <c r="A475" s="24" t="s">
        <v>948</v>
      </c>
      <c r="B475" s="22" t="s">
        <v>949</v>
      </c>
      <c r="C475" s="22">
        <v>1</v>
      </c>
      <c r="D475" s="22">
        <v>0</v>
      </c>
      <c r="E475" s="25">
        <v>1615477927</v>
      </c>
      <c r="F475" s="25">
        <v>1783</v>
      </c>
      <c r="G475" s="25">
        <v>906044</v>
      </c>
      <c r="H475" s="25">
        <v>515620044</v>
      </c>
      <c r="I475" s="25">
        <v>289186</v>
      </c>
      <c r="J475" s="28">
        <v>0.76900000000000002</v>
      </c>
      <c r="K475" s="25">
        <v>2044</v>
      </c>
      <c r="L475" s="25">
        <v>2070</v>
      </c>
      <c r="M475" s="25">
        <v>2057</v>
      </c>
      <c r="N475" s="28">
        <v>1.1240000000000001</v>
      </c>
      <c r="O475" s="28">
        <v>1.2969999999999999</v>
      </c>
      <c r="P475" s="29">
        <v>12060.6</v>
      </c>
      <c r="Q475" s="30">
        <v>1.076E-2</v>
      </c>
      <c r="R475" s="29">
        <v>9749.0300000000007</v>
      </c>
      <c r="S475" s="29">
        <v>2311.5700000000002</v>
      </c>
      <c r="T475" s="28">
        <v>0.47</v>
      </c>
      <c r="U475" s="29">
        <v>5668.48</v>
      </c>
      <c r="V475" s="29">
        <v>5668.48</v>
      </c>
      <c r="W475" s="25">
        <v>11660064</v>
      </c>
      <c r="X475" s="25">
        <v>10887882</v>
      </c>
      <c r="Y475" s="25">
        <v>217757</v>
      </c>
      <c r="Z475" s="25">
        <v>772182</v>
      </c>
      <c r="AA475" s="25">
        <v>4183224</v>
      </c>
      <c r="AB475" s="25">
        <v>0</v>
      </c>
      <c r="AC475" s="25">
        <v>1812546</v>
      </c>
      <c r="AD475" s="25">
        <v>2910948</v>
      </c>
      <c r="AE475" s="25">
        <v>2793133</v>
      </c>
    </row>
    <row r="476" spans="1:31" x14ac:dyDescent="0.3">
      <c r="A476" s="24" t="s">
        <v>950</v>
      </c>
      <c r="B476" s="22" t="s">
        <v>951</v>
      </c>
      <c r="C476" s="22">
        <v>1</v>
      </c>
      <c r="D476" s="22">
        <v>0</v>
      </c>
      <c r="E476" s="25">
        <v>1712700480</v>
      </c>
      <c r="F476" s="25">
        <v>2794</v>
      </c>
      <c r="G476" s="25">
        <v>612992</v>
      </c>
      <c r="H476" s="25">
        <v>620840825</v>
      </c>
      <c r="I476" s="25">
        <v>222205</v>
      </c>
      <c r="J476" s="28">
        <v>0.59099999999999997</v>
      </c>
      <c r="K476" s="25">
        <v>3284</v>
      </c>
      <c r="L476" s="25">
        <v>3269</v>
      </c>
      <c r="M476" s="25">
        <v>3284</v>
      </c>
      <c r="N476" s="28">
        <v>1.1240000000000001</v>
      </c>
      <c r="O476" s="28">
        <v>1.383</v>
      </c>
      <c r="P476" s="29">
        <v>12860.3</v>
      </c>
      <c r="Q476" s="30">
        <v>9.1000000000000004E-3</v>
      </c>
      <c r="R476" s="29">
        <v>5578.22</v>
      </c>
      <c r="S476" s="29">
        <v>7282.08</v>
      </c>
      <c r="T476" s="28">
        <v>0.622</v>
      </c>
      <c r="U476" s="29">
        <v>7999.1</v>
      </c>
      <c r="V476" s="29">
        <v>7999.1</v>
      </c>
      <c r="W476" s="25">
        <v>26269045</v>
      </c>
      <c r="X476" s="25">
        <v>24197007</v>
      </c>
      <c r="Y476" s="25">
        <v>483940</v>
      </c>
      <c r="Z476" s="25">
        <v>2072038</v>
      </c>
      <c r="AA476" s="25">
        <v>10458300</v>
      </c>
      <c r="AB476" s="25">
        <v>1986</v>
      </c>
      <c r="AC476" s="25">
        <v>1374167</v>
      </c>
      <c r="AD476" s="25">
        <v>2206912</v>
      </c>
      <c r="AE476" s="25">
        <v>2117591</v>
      </c>
    </row>
    <row r="477" spans="1:31" x14ac:dyDescent="0.3">
      <c r="A477" s="24" t="s">
        <v>952</v>
      </c>
      <c r="B477" s="22" t="s">
        <v>953</v>
      </c>
      <c r="C477" s="22">
        <v>1</v>
      </c>
      <c r="D477" s="22">
        <v>0</v>
      </c>
      <c r="E477" s="25">
        <v>2914758492</v>
      </c>
      <c r="F477" s="25">
        <v>9278</v>
      </c>
      <c r="G477" s="25">
        <v>314158</v>
      </c>
      <c r="H477" s="25">
        <v>1257982028</v>
      </c>
      <c r="I477" s="25">
        <v>135587</v>
      </c>
      <c r="J477" s="28">
        <v>0.36</v>
      </c>
      <c r="K477" s="25">
        <v>11367</v>
      </c>
      <c r="L477" s="25">
        <v>11331</v>
      </c>
      <c r="M477" s="25">
        <v>11367</v>
      </c>
      <c r="N477" s="28">
        <v>1.1240000000000001</v>
      </c>
      <c r="O477" s="28">
        <v>1.7290000000000001</v>
      </c>
      <c r="P477" s="29">
        <v>16077.71</v>
      </c>
      <c r="Q477" s="30">
        <v>9.1000000000000004E-3</v>
      </c>
      <c r="R477" s="29">
        <v>2858.83</v>
      </c>
      <c r="S477" s="29">
        <v>13218.88</v>
      </c>
      <c r="T477" s="28">
        <v>0.93</v>
      </c>
      <c r="U477" s="29">
        <v>14952.27</v>
      </c>
      <c r="V477" s="29">
        <v>14952.27</v>
      </c>
      <c r="W477" s="25">
        <v>169962454</v>
      </c>
      <c r="X477" s="25">
        <v>158688955</v>
      </c>
      <c r="Y477" s="25">
        <v>3173779</v>
      </c>
      <c r="Z477" s="25">
        <v>11273499</v>
      </c>
      <c r="AA477" s="25">
        <v>39607686</v>
      </c>
      <c r="AB477" s="25">
        <v>0</v>
      </c>
      <c r="AC477" s="25">
        <v>10663669</v>
      </c>
      <c r="AD477" s="25">
        <v>17125852</v>
      </c>
      <c r="AE477" s="25">
        <v>16432713</v>
      </c>
    </row>
    <row r="478" spans="1:31" x14ac:dyDescent="0.3">
      <c r="A478" s="24" t="s">
        <v>954</v>
      </c>
      <c r="B478" s="22" t="s">
        <v>955</v>
      </c>
      <c r="C478" s="22">
        <v>1</v>
      </c>
      <c r="D478" s="22">
        <v>0</v>
      </c>
      <c r="E478" s="25">
        <v>665292452</v>
      </c>
      <c r="F478" s="25">
        <v>263</v>
      </c>
      <c r="G478" s="25">
        <v>2529629</v>
      </c>
      <c r="H478" s="25">
        <v>67983502</v>
      </c>
      <c r="I478" s="25">
        <v>258492</v>
      </c>
      <c r="J478" s="28">
        <v>0.68700000000000006</v>
      </c>
      <c r="K478" s="25">
        <v>300</v>
      </c>
      <c r="L478" s="25">
        <v>314</v>
      </c>
      <c r="M478" s="25">
        <v>307</v>
      </c>
      <c r="N478" s="28">
        <v>1</v>
      </c>
      <c r="O478" s="28">
        <v>1.9139999999999999</v>
      </c>
      <c r="P478" s="29">
        <v>15834.52</v>
      </c>
      <c r="Q478" s="30">
        <v>9.6100000000000005E-3</v>
      </c>
      <c r="R478" s="29">
        <v>24309.73</v>
      </c>
      <c r="S478" s="29">
        <v>0</v>
      </c>
      <c r="T478" s="28">
        <v>0.24399999999999999</v>
      </c>
      <c r="U478" s="29">
        <v>3863.62</v>
      </c>
      <c r="V478" s="29">
        <v>3863.62</v>
      </c>
      <c r="W478" s="25">
        <v>1186132</v>
      </c>
      <c r="X478" s="25">
        <v>2707703</v>
      </c>
      <c r="Y478" s="25">
        <v>54154</v>
      </c>
      <c r="Z478" s="25">
        <v>54154</v>
      </c>
      <c r="AA478" s="25">
        <v>791445</v>
      </c>
      <c r="AB478" s="25">
        <v>0</v>
      </c>
      <c r="AC478" s="25">
        <v>470350</v>
      </c>
      <c r="AD478" s="25">
        <v>755382</v>
      </c>
      <c r="AE478" s="25">
        <v>724809</v>
      </c>
    </row>
    <row r="479" spans="1:31" x14ac:dyDescent="0.3">
      <c r="A479" s="24" t="s">
        <v>956</v>
      </c>
      <c r="B479" s="22" t="s">
        <v>957</v>
      </c>
      <c r="C479" s="22">
        <v>1</v>
      </c>
      <c r="D479" s="22">
        <v>0</v>
      </c>
      <c r="E479" s="25">
        <v>201832178</v>
      </c>
      <c r="F479" s="25">
        <v>134</v>
      </c>
      <c r="G479" s="25">
        <v>1506210</v>
      </c>
      <c r="H479" s="25">
        <v>45309204</v>
      </c>
      <c r="I479" s="25">
        <v>338128</v>
      </c>
      <c r="J479" s="28">
        <v>0.89900000000000002</v>
      </c>
      <c r="K479" s="25">
        <v>158</v>
      </c>
      <c r="L479" s="25">
        <v>166</v>
      </c>
      <c r="M479" s="25">
        <v>162</v>
      </c>
      <c r="N479" s="28">
        <v>1</v>
      </c>
      <c r="O479" s="28">
        <v>1.978</v>
      </c>
      <c r="P479" s="29">
        <v>16363.99</v>
      </c>
      <c r="Q479" s="30">
        <v>1.2579999999999999E-2</v>
      </c>
      <c r="R479" s="29">
        <v>18948.12</v>
      </c>
      <c r="S479" s="29">
        <v>0</v>
      </c>
      <c r="T479" s="28">
        <v>0.36699999999999999</v>
      </c>
      <c r="U479" s="29">
        <v>6005.58</v>
      </c>
      <c r="V479" s="29">
        <v>6005.58</v>
      </c>
      <c r="W479" s="25">
        <v>972904</v>
      </c>
      <c r="X479" s="25">
        <v>2712114</v>
      </c>
      <c r="Y479" s="25">
        <v>54242</v>
      </c>
      <c r="Z479" s="25">
        <v>54242</v>
      </c>
      <c r="AA479" s="25">
        <v>862146</v>
      </c>
      <c r="AB479" s="25">
        <v>0</v>
      </c>
      <c r="AC479" s="25">
        <v>307689</v>
      </c>
      <c r="AD479" s="25">
        <v>494148</v>
      </c>
      <c r="AE479" s="25">
        <v>474148</v>
      </c>
    </row>
    <row r="480" spans="1:31" x14ac:dyDescent="0.3">
      <c r="A480" s="24" t="s">
        <v>958</v>
      </c>
      <c r="B480" s="22" t="s">
        <v>959</v>
      </c>
      <c r="C480" s="22">
        <v>1</v>
      </c>
      <c r="D480" s="22">
        <v>0</v>
      </c>
      <c r="E480" s="25">
        <v>552475235</v>
      </c>
      <c r="F480" s="25">
        <v>602</v>
      </c>
      <c r="G480" s="25">
        <v>917732</v>
      </c>
      <c r="H480" s="25">
        <v>139876222</v>
      </c>
      <c r="I480" s="25">
        <v>232352</v>
      </c>
      <c r="J480" s="28">
        <v>0.61799999999999999</v>
      </c>
      <c r="K480" s="25">
        <v>737</v>
      </c>
      <c r="L480" s="25">
        <v>737</v>
      </c>
      <c r="M480" s="25">
        <v>737</v>
      </c>
      <c r="N480" s="28">
        <v>1</v>
      </c>
      <c r="O480" s="28">
        <v>1.8759999999999999</v>
      </c>
      <c r="P480" s="29">
        <v>15520.14</v>
      </c>
      <c r="Q480" s="30">
        <v>9.1000000000000004E-3</v>
      </c>
      <c r="R480" s="29">
        <v>8351.36</v>
      </c>
      <c r="S480" s="29">
        <v>7168.78</v>
      </c>
      <c r="T480" s="28">
        <v>0.58499999999999996</v>
      </c>
      <c r="U480" s="29">
        <v>9079.2800000000007</v>
      </c>
      <c r="V480" s="29">
        <v>9079.2800000000007</v>
      </c>
      <c r="W480" s="25">
        <v>6691430</v>
      </c>
      <c r="X480" s="25">
        <v>8507756</v>
      </c>
      <c r="Y480" s="25">
        <v>170155</v>
      </c>
      <c r="Z480" s="25">
        <v>170155</v>
      </c>
      <c r="AA480" s="25">
        <v>3062077</v>
      </c>
      <c r="AB480" s="25">
        <v>0</v>
      </c>
      <c r="AC480" s="25">
        <v>1185690</v>
      </c>
      <c r="AD480" s="25">
        <v>1904218</v>
      </c>
      <c r="AE480" s="25">
        <v>1827148</v>
      </c>
    </row>
    <row r="481" spans="1:31" x14ac:dyDescent="0.3">
      <c r="A481" s="24" t="s">
        <v>960</v>
      </c>
      <c r="B481" s="22" t="s">
        <v>961</v>
      </c>
      <c r="C481" s="22">
        <v>1</v>
      </c>
      <c r="D481" s="22">
        <v>0</v>
      </c>
      <c r="E481" s="25">
        <v>953986290</v>
      </c>
      <c r="F481" s="25">
        <v>1419</v>
      </c>
      <c r="G481" s="25">
        <v>672294</v>
      </c>
      <c r="H481" s="25">
        <v>316012178</v>
      </c>
      <c r="I481" s="25">
        <v>222700</v>
      </c>
      <c r="J481" s="28">
        <v>0.59199999999999997</v>
      </c>
      <c r="K481" s="25">
        <v>1849</v>
      </c>
      <c r="L481" s="25">
        <v>1849</v>
      </c>
      <c r="M481" s="25">
        <v>1849</v>
      </c>
      <c r="N481" s="28">
        <v>1</v>
      </c>
      <c r="O481" s="28">
        <v>1.7410000000000001</v>
      </c>
      <c r="P481" s="29">
        <v>14403.29</v>
      </c>
      <c r="Q481" s="30">
        <v>9.1000000000000004E-3</v>
      </c>
      <c r="R481" s="29">
        <v>6117.87</v>
      </c>
      <c r="S481" s="29">
        <v>8285.42</v>
      </c>
      <c r="T481" s="28">
        <v>0.61899999999999999</v>
      </c>
      <c r="U481" s="29">
        <v>8915.6299999999992</v>
      </c>
      <c r="V481" s="29">
        <v>8915.6299999999992</v>
      </c>
      <c r="W481" s="25">
        <v>16485000</v>
      </c>
      <c r="X481" s="25">
        <v>16265896</v>
      </c>
      <c r="Y481" s="25">
        <v>325317</v>
      </c>
      <c r="Z481" s="25">
        <v>325317</v>
      </c>
      <c r="AA481" s="25">
        <v>7640963</v>
      </c>
      <c r="AB481" s="25">
        <v>1993</v>
      </c>
      <c r="AC481" s="25">
        <v>2091802</v>
      </c>
      <c r="AD481" s="25">
        <v>3359434</v>
      </c>
      <c r="AE481" s="25">
        <v>3223466</v>
      </c>
    </row>
    <row r="482" spans="1:31" x14ac:dyDescent="0.3">
      <c r="A482" s="24" t="s">
        <v>962</v>
      </c>
      <c r="B482" s="22" t="s">
        <v>963</v>
      </c>
      <c r="C482" s="22">
        <v>1</v>
      </c>
      <c r="D482" s="22">
        <v>0</v>
      </c>
      <c r="E482" s="25">
        <v>477217090</v>
      </c>
      <c r="F482" s="25">
        <v>816</v>
      </c>
      <c r="G482" s="25">
        <v>584824</v>
      </c>
      <c r="H482" s="25">
        <v>191062654</v>
      </c>
      <c r="I482" s="25">
        <v>234145</v>
      </c>
      <c r="J482" s="28">
        <v>0.622</v>
      </c>
      <c r="K482" s="25">
        <v>960</v>
      </c>
      <c r="L482" s="25">
        <v>963</v>
      </c>
      <c r="M482" s="25">
        <v>962</v>
      </c>
      <c r="N482" s="28">
        <v>1</v>
      </c>
      <c r="O482" s="28">
        <v>1.718</v>
      </c>
      <c r="P482" s="29">
        <v>14213.01</v>
      </c>
      <c r="Q482" s="30">
        <v>9.1000000000000004E-3</v>
      </c>
      <c r="R482" s="29">
        <v>5321.89</v>
      </c>
      <c r="S482" s="29">
        <v>8891.1200000000008</v>
      </c>
      <c r="T482" s="28">
        <v>0.63100000000000001</v>
      </c>
      <c r="U482" s="29">
        <v>8968.4</v>
      </c>
      <c r="V482" s="29">
        <v>8968.4</v>
      </c>
      <c r="W482" s="25">
        <v>8627601</v>
      </c>
      <c r="X482" s="25">
        <v>8440756</v>
      </c>
      <c r="Y482" s="25">
        <v>168815</v>
      </c>
      <c r="Z482" s="25">
        <v>186845</v>
      </c>
      <c r="AA482" s="25">
        <v>3228498</v>
      </c>
      <c r="AB482" s="25">
        <v>0</v>
      </c>
      <c r="AC482" s="25">
        <v>1429160</v>
      </c>
      <c r="AD482" s="25">
        <v>2295230</v>
      </c>
      <c r="AE482" s="25">
        <v>2202335</v>
      </c>
    </row>
    <row r="483" spans="1:31" x14ac:dyDescent="0.3">
      <c r="A483" s="24" t="s">
        <v>964</v>
      </c>
      <c r="B483" s="22" t="s">
        <v>965</v>
      </c>
      <c r="C483" s="22">
        <v>1</v>
      </c>
      <c r="D483" s="22">
        <v>0</v>
      </c>
      <c r="E483" s="25">
        <v>159810581</v>
      </c>
      <c r="F483" s="25">
        <v>257</v>
      </c>
      <c r="G483" s="25">
        <v>621831</v>
      </c>
      <c r="H483" s="25">
        <v>47959783</v>
      </c>
      <c r="I483" s="25">
        <v>186613</v>
      </c>
      <c r="J483" s="28">
        <v>0.496</v>
      </c>
      <c r="K483" s="25">
        <v>339</v>
      </c>
      <c r="L483" s="25">
        <v>339</v>
      </c>
      <c r="M483" s="25">
        <v>339</v>
      </c>
      <c r="N483" s="28">
        <v>1</v>
      </c>
      <c r="O483" s="28">
        <v>1.881</v>
      </c>
      <c r="P483" s="29">
        <v>15561.51</v>
      </c>
      <c r="Q483" s="30">
        <v>9.1000000000000004E-3</v>
      </c>
      <c r="R483" s="29">
        <v>5658.66</v>
      </c>
      <c r="S483" s="29">
        <v>9902.85</v>
      </c>
      <c r="T483" s="28">
        <v>0.73799999999999999</v>
      </c>
      <c r="U483" s="29">
        <v>11484.39</v>
      </c>
      <c r="V483" s="29">
        <v>11484.39</v>
      </c>
      <c r="W483" s="25">
        <v>3893209</v>
      </c>
      <c r="X483" s="25">
        <v>4039091</v>
      </c>
      <c r="Y483" s="25">
        <v>80781</v>
      </c>
      <c r="Z483" s="25">
        <v>80781</v>
      </c>
      <c r="AA483" s="25">
        <v>1610785</v>
      </c>
      <c r="AB483" s="25">
        <v>0</v>
      </c>
      <c r="AC483" s="25">
        <v>612147</v>
      </c>
      <c r="AD483" s="25">
        <v>983108</v>
      </c>
      <c r="AE483" s="25">
        <v>943318</v>
      </c>
    </row>
    <row r="484" spans="1:31" x14ac:dyDescent="0.3">
      <c r="A484" s="24" t="s">
        <v>966</v>
      </c>
      <c r="B484" s="22" t="s">
        <v>967</v>
      </c>
      <c r="C484" s="22">
        <v>1</v>
      </c>
      <c r="D484" s="22">
        <v>0</v>
      </c>
      <c r="E484" s="25">
        <v>387407846</v>
      </c>
      <c r="F484" s="25">
        <v>645</v>
      </c>
      <c r="G484" s="25">
        <v>600632</v>
      </c>
      <c r="H484" s="25">
        <v>133505802</v>
      </c>
      <c r="I484" s="25">
        <v>206985</v>
      </c>
      <c r="J484" s="28">
        <v>0.55000000000000004</v>
      </c>
      <c r="K484" s="25">
        <v>730</v>
      </c>
      <c r="L484" s="25">
        <v>793</v>
      </c>
      <c r="M484" s="25">
        <v>762</v>
      </c>
      <c r="N484" s="28">
        <v>1.0449999999999999</v>
      </c>
      <c r="O484" s="28">
        <v>1.831</v>
      </c>
      <c r="P484" s="29">
        <v>15829.5</v>
      </c>
      <c r="Q484" s="30">
        <v>9.1000000000000004E-3</v>
      </c>
      <c r="R484" s="29">
        <v>5465.75</v>
      </c>
      <c r="S484" s="29">
        <v>10363.75</v>
      </c>
      <c r="T484" s="28">
        <v>0.71799999999999997</v>
      </c>
      <c r="U484" s="29">
        <v>11365.58</v>
      </c>
      <c r="V484" s="29">
        <v>11365.58</v>
      </c>
      <c r="W484" s="25">
        <v>8660572</v>
      </c>
      <c r="X484" s="25">
        <v>9935820</v>
      </c>
      <c r="Y484" s="25">
        <v>198716</v>
      </c>
      <c r="Z484" s="25">
        <v>198716</v>
      </c>
      <c r="AA484" s="25">
        <v>3043495</v>
      </c>
      <c r="AB484" s="25">
        <v>0</v>
      </c>
      <c r="AC484" s="25">
        <v>637945</v>
      </c>
      <c r="AD484" s="25">
        <v>1024539</v>
      </c>
      <c r="AE484" s="25">
        <v>983073</v>
      </c>
    </row>
    <row r="485" spans="1:31" x14ac:dyDescent="0.3">
      <c r="A485" s="24" t="s">
        <v>968</v>
      </c>
      <c r="B485" s="22" t="s">
        <v>969</v>
      </c>
      <c r="C485" s="22">
        <v>1</v>
      </c>
      <c r="D485" s="22">
        <v>0</v>
      </c>
      <c r="E485" s="25">
        <v>970981047</v>
      </c>
      <c r="F485" s="25">
        <v>874</v>
      </c>
      <c r="G485" s="25">
        <v>1110962</v>
      </c>
      <c r="H485" s="25">
        <v>216068997</v>
      </c>
      <c r="I485" s="25">
        <v>247218</v>
      </c>
      <c r="J485" s="28">
        <v>0.65700000000000003</v>
      </c>
      <c r="K485" s="25">
        <v>1055</v>
      </c>
      <c r="L485" s="25">
        <v>1046</v>
      </c>
      <c r="M485" s="25">
        <v>1055</v>
      </c>
      <c r="N485" s="28">
        <v>1.0449999999999999</v>
      </c>
      <c r="O485" s="28">
        <v>1.7989999999999999</v>
      </c>
      <c r="P485" s="29">
        <v>15552.85</v>
      </c>
      <c r="Q485" s="30">
        <v>9.1900000000000003E-3</v>
      </c>
      <c r="R485" s="29">
        <v>10209.74</v>
      </c>
      <c r="S485" s="29">
        <v>5343.11</v>
      </c>
      <c r="T485" s="28">
        <v>0.48</v>
      </c>
      <c r="U485" s="29">
        <v>7465.36</v>
      </c>
      <c r="V485" s="29">
        <v>7465.36</v>
      </c>
      <c r="W485" s="25">
        <v>7875955</v>
      </c>
      <c r="X485" s="25">
        <v>11167907</v>
      </c>
      <c r="Y485" s="25">
        <v>223358</v>
      </c>
      <c r="Z485" s="25">
        <v>223358</v>
      </c>
      <c r="AA485" s="25">
        <v>4276481</v>
      </c>
      <c r="AB485" s="25">
        <v>0</v>
      </c>
      <c r="AC485" s="25">
        <v>1344338</v>
      </c>
      <c r="AD485" s="25">
        <v>2159006</v>
      </c>
      <c r="AE485" s="25">
        <v>2071624</v>
      </c>
    </row>
    <row r="486" spans="1:31" x14ac:dyDescent="0.3">
      <c r="A486" s="24" t="s">
        <v>970</v>
      </c>
      <c r="B486" s="22" t="s">
        <v>971</v>
      </c>
      <c r="C486" s="22">
        <v>1</v>
      </c>
      <c r="D486" s="22">
        <v>0</v>
      </c>
      <c r="E486" s="25">
        <v>735441380</v>
      </c>
      <c r="F486" s="25">
        <v>633</v>
      </c>
      <c r="G486" s="25">
        <v>1161834</v>
      </c>
      <c r="H486" s="25">
        <v>138205424</v>
      </c>
      <c r="I486" s="25">
        <v>218334</v>
      </c>
      <c r="J486" s="28">
        <v>0.57999999999999996</v>
      </c>
      <c r="K486" s="25">
        <v>749</v>
      </c>
      <c r="L486" s="25">
        <v>754</v>
      </c>
      <c r="M486" s="25">
        <v>752</v>
      </c>
      <c r="N486" s="28">
        <v>1.141</v>
      </c>
      <c r="O486" s="28">
        <v>1.9239999999999999</v>
      </c>
      <c r="P486" s="29">
        <v>18161.57</v>
      </c>
      <c r="Q486" s="30">
        <v>9.1000000000000004E-3</v>
      </c>
      <c r="R486" s="29">
        <v>10572.68</v>
      </c>
      <c r="S486" s="29">
        <v>7588.89</v>
      </c>
      <c r="T486" s="28">
        <v>0.499</v>
      </c>
      <c r="U486" s="29">
        <v>9062.6200000000008</v>
      </c>
      <c r="V486" s="29">
        <v>9062.6200000000008</v>
      </c>
      <c r="W486" s="25">
        <v>6815091</v>
      </c>
      <c r="X486" s="25">
        <v>9432015</v>
      </c>
      <c r="Y486" s="25">
        <v>188640</v>
      </c>
      <c r="Z486" s="25">
        <v>188640</v>
      </c>
      <c r="AA486" s="25">
        <v>3010724</v>
      </c>
      <c r="AB486" s="25">
        <v>1968</v>
      </c>
      <c r="AC486" s="25">
        <v>1412394</v>
      </c>
      <c r="AD486" s="25">
        <v>2268304</v>
      </c>
      <c r="AE486" s="25">
        <v>2176499</v>
      </c>
    </row>
    <row r="487" spans="1:31" x14ac:dyDescent="0.3">
      <c r="A487" s="24" t="s">
        <v>972</v>
      </c>
      <c r="B487" s="22" t="s">
        <v>973</v>
      </c>
      <c r="C487" s="22">
        <v>1</v>
      </c>
      <c r="D487" s="22">
        <v>0</v>
      </c>
      <c r="E487" s="25">
        <v>432524192</v>
      </c>
      <c r="F487" s="25">
        <v>312</v>
      </c>
      <c r="G487" s="25">
        <v>1386295</v>
      </c>
      <c r="H487" s="25">
        <v>96650056</v>
      </c>
      <c r="I487" s="25">
        <v>309775</v>
      </c>
      <c r="J487" s="28">
        <v>0.82399999999999995</v>
      </c>
      <c r="K487" s="25">
        <v>489</v>
      </c>
      <c r="L487" s="25">
        <v>492</v>
      </c>
      <c r="M487" s="25">
        <v>491</v>
      </c>
      <c r="N487" s="28">
        <v>1.141</v>
      </c>
      <c r="O487" s="28">
        <v>1.917</v>
      </c>
      <c r="P487" s="29">
        <v>18095.5</v>
      </c>
      <c r="Q487" s="30">
        <v>1.153E-2</v>
      </c>
      <c r="R487" s="29">
        <v>15983.98</v>
      </c>
      <c r="S487" s="29">
        <v>2111.52</v>
      </c>
      <c r="T487" s="28">
        <v>0.39300000000000002</v>
      </c>
      <c r="U487" s="29">
        <v>7111.53</v>
      </c>
      <c r="V487" s="29">
        <v>7111.53</v>
      </c>
      <c r="W487" s="25">
        <v>3491762</v>
      </c>
      <c r="X487" s="25">
        <v>4152872</v>
      </c>
      <c r="Y487" s="25">
        <v>83057</v>
      </c>
      <c r="Z487" s="25">
        <v>83057</v>
      </c>
      <c r="AA487" s="25">
        <v>1505135</v>
      </c>
      <c r="AB487" s="25">
        <v>0</v>
      </c>
      <c r="AC487" s="25">
        <v>462547</v>
      </c>
      <c r="AD487" s="25">
        <v>742850</v>
      </c>
      <c r="AE487" s="25">
        <v>712784</v>
      </c>
    </row>
    <row r="488" spans="1:31" x14ac:dyDescent="0.3">
      <c r="A488" s="24" t="s">
        <v>974</v>
      </c>
      <c r="B488" s="22" t="s">
        <v>975</v>
      </c>
      <c r="C488" s="22">
        <v>1</v>
      </c>
      <c r="D488" s="22">
        <v>0</v>
      </c>
      <c r="E488" s="25">
        <v>630884688</v>
      </c>
      <c r="F488" s="25">
        <v>1176</v>
      </c>
      <c r="G488" s="25">
        <v>536466</v>
      </c>
      <c r="H488" s="25">
        <v>297772461</v>
      </c>
      <c r="I488" s="25">
        <v>253207</v>
      </c>
      <c r="J488" s="28">
        <v>0.67300000000000004</v>
      </c>
      <c r="K488" s="25">
        <v>1388</v>
      </c>
      <c r="L488" s="25">
        <v>1404</v>
      </c>
      <c r="M488" s="25">
        <v>1396</v>
      </c>
      <c r="N488" s="28">
        <v>1.141</v>
      </c>
      <c r="O488" s="28">
        <v>1.5760000000000001</v>
      </c>
      <c r="P488" s="29">
        <v>14876.63</v>
      </c>
      <c r="Q488" s="30">
        <v>9.4199999999999996E-3</v>
      </c>
      <c r="R488" s="29">
        <v>5053.5</v>
      </c>
      <c r="S488" s="29">
        <v>9823.1299999999992</v>
      </c>
      <c r="T488" s="28">
        <v>0.65300000000000002</v>
      </c>
      <c r="U488" s="29">
        <v>9714.43</v>
      </c>
      <c r="V488" s="29">
        <v>9823.1299999999992</v>
      </c>
      <c r="W488" s="25">
        <v>13713090</v>
      </c>
      <c r="X488" s="25">
        <v>13830451</v>
      </c>
      <c r="Y488" s="25">
        <v>276609</v>
      </c>
      <c r="Z488" s="25">
        <v>276609</v>
      </c>
      <c r="AA488" s="25">
        <v>4052206</v>
      </c>
      <c r="AB488" s="25">
        <v>0</v>
      </c>
      <c r="AC488" s="25">
        <v>1251526</v>
      </c>
      <c r="AD488" s="25">
        <v>2009950</v>
      </c>
      <c r="AE488" s="25">
        <v>1928601</v>
      </c>
    </row>
    <row r="489" spans="1:31" x14ac:dyDescent="0.3">
      <c r="A489" s="24" t="s">
        <v>976</v>
      </c>
      <c r="B489" s="22" t="s">
        <v>977</v>
      </c>
      <c r="C489" s="22">
        <v>1</v>
      </c>
      <c r="D489" s="22">
        <v>0</v>
      </c>
      <c r="E489" s="25">
        <v>771452283</v>
      </c>
      <c r="F489" s="25">
        <v>1398</v>
      </c>
      <c r="G489" s="25">
        <v>551825</v>
      </c>
      <c r="H489" s="25">
        <v>257501999</v>
      </c>
      <c r="I489" s="25">
        <v>184193</v>
      </c>
      <c r="J489" s="28">
        <v>0.49</v>
      </c>
      <c r="K489" s="25">
        <v>1731</v>
      </c>
      <c r="L489" s="25">
        <v>1690</v>
      </c>
      <c r="M489" s="25">
        <v>1731</v>
      </c>
      <c r="N489" s="28">
        <v>1.141</v>
      </c>
      <c r="O489" s="28">
        <v>1.6870000000000001</v>
      </c>
      <c r="P489" s="29">
        <v>15924.41</v>
      </c>
      <c r="Q489" s="30">
        <v>9.1000000000000004E-3</v>
      </c>
      <c r="R489" s="29">
        <v>5021.6000000000004</v>
      </c>
      <c r="S489" s="29">
        <v>10902.81</v>
      </c>
      <c r="T489" s="28">
        <v>0.77400000000000002</v>
      </c>
      <c r="U489" s="29">
        <v>12325.49</v>
      </c>
      <c r="V489" s="29">
        <v>12325.49</v>
      </c>
      <c r="W489" s="25">
        <v>21335424</v>
      </c>
      <c r="X489" s="25">
        <v>21329620</v>
      </c>
      <c r="Y489" s="25">
        <v>426592</v>
      </c>
      <c r="Z489" s="25">
        <v>426592</v>
      </c>
      <c r="AA489" s="25">
        <v>7458119</v>
      </c>
      <c r="AB489" s="25">
        <v>1994</v>
      </c>
      <c r="AC489" s="25">
        <v>1480234</v>
      </c>
      <c r="AD489" s="25">
        <v>2377255</v>
      </c>
      <c r="AE489" s="25">
        <v>2281040</v>
      </c>
    </row>
    <row r="490" spans="1:31" x14ac:dyDescent="0.3">
      <c r="A490" s="24" t="s">
        <v>978</v>
      </c>
      <c r="B490" s="22" t="s">
        <v>979</v>
      </c>
      <c r="C490" s="22">
        <v>1</v>
      </c>
      <c r="D490" s="22">
        <v>0</v>
      </c>
      <c r="E490" s="25">
        <v>463012462</v>
      </c>
      <c r="F490" s="25">
        <v>975</v>
      </c>
      <c r="G490" s="25">
        <v>474884</v>
      </c>
      <c r="H490" s="25">
        <v>144142046</v>
      </c>
      <c r="I490" s="25">
        <v>147837</v>
      </c>
      <c r="J490" s="28">
        <v>0.39300000000000002</v>
      </c>
      <c r="K490" s="25">
        <v>1085</v>
      </c>
      <c r="L490" s="25">
        <v>1097</v>
      </c>
      <c r="M490" s="25">
        <v>1091</v>
      </c>
      <c r="N490" s="28">
        <v>1.0449999999999999</v>
      </c>
      <c r="O490" s="28">
        <v>1.857</v>
      </c>
      <c r="P490" s="29">
        <v>16054.28</v>
      </c>
      <c r="Q490" s="30">
        <v>9.1000000000000004E-3</v>
      </c>
      <c r="R490" s="29">
        <v>4321.4399999999996</v>
      </c>
      <c r="S490" s="29">
        <v>11732.84</v>
      </c>
      <c r="T490" s="28">
        <v>0.88700000000000001</v>
      </c>
      <c r="U490" s="29">
        <v>14240.14</v>
      </c>
      <c r="V490" s="29">
        <v>14240.14</v>
      </c>
      <c r="W490" s="25">
        <v>15535993</v>
      </c>
      <c r="X490" s="25">
        <v>16169981</v>
      </c>
      <c r="Y490" s="25">
        <v>323399</v>
      </c>
      <c r="Z490" s="25">
        <v>323399</v>
      </c>
      <c r="AA490" s="25">
        <v>5215117</v>
      </c>
      <c r="AB490" s="25">
        <v>1969</v>
      </c>
      <c r="AC490" s="25">
        <v>1264648</v>
      </c>
      <c r="AD490" s="25">
        <v>2031024</v>
      </c>
      <c r="AE490" s="25">
        <v>1948822</v>
      </c>
    </row>
    <row r="491" spans="1:31" x14ac:dyDescent="0.3">
      <c r="A491" s="24" t="s">
        <v>980</v>
      </c>
      <c r="B491" s="22" t="s">
        <v>981</v>
      </c>
      <c r="C491" s="22">
        <v>1</v>
      </c>
      <c r="D491" s="22">
        <v>0</v>
      </c>
      <c r="E491" s="25">
        <v>221663797</v>
      </c>
      <c r="F491" s="25">
        <v>399</v>
      </c>
      <c r="G491" s="25">
        <v>555548</v>
      </c>
      <c r="H491" s="25">
        <v>67461536</v>
      </c>
      <c r="I491" s="25">
        <v>169076</v>
      </c>
      <c r="J491" s="28">
        <v>0.44900000000000001</v>
      </c>
      <c r="K491" s="25">
        <v>428</v>
      </c>
      <c r="L491" s="25">
        <v>442</v>
      </c>
      <c r="M491" s="25">
        <v>435</v>
      </c>
      <c r="N491" s="28">
        <v>1.0449999999999999</v>
      </c>
      <c r="O491" s="28">
        <v>1.925</v>
      </c>
      <c r="P491" s="29">
        <v>16642.16</v>
      </c>
      <c r="Q491" s="30">
        <v>9.1000000000000004E-3</v>
      </c>
      <c r="R491" s="29">
        <v>5055.4799999999996</v>
      </c>
      <c r="S491" s="29">
        <v>11586.68</v>
      </c>
      <c r="T491" s="28">
        <v>0.78300000000000003</v>
      </c>
      <c r="U491" s="29">
        <v>13030.81</v>
      </c>
      <c r="V491" s="29">
        <v>13030.81</v>
      </c>
      <c r="W491" s="25">
        <v>5668403</v>
      </c>
      <c r="X491" s="25">
        <v>6917981</v>
      </c>
      <c r="Y491" s="25">
        <v>138359</v>
      </c>
      <c r="Z491" s="25">
        <v>138359</v>
      </c>
      <c r="AA491" s="25">
        <v>2877537</v>
      </c>
      <c r="AB491" s="25">
        <v>0</v>
      </c>
      <c r="AC491" s="25">
        <v>699063</v>
      </c>
      <c r="AD491" s="25">
        <v>1122695</v>
      </c>
      <c r="AE491" s="25">
        <v>1077256</v>
      </c>
    </row>
    <row r="492" spans="1:31" x14ac:dyDescent="0.3">
      <c r="A492" s="24" t="s">
        <v>982</v>
      </c>
      <c r="B492" s="22" t="s">
        <v>983</v>
      </c>
      <c r="C492" s="22">
        <v>1</v>
      </c>
      <c r="D492" s="22">
        <v>0</v>
      </c>
      <c r="E492" s="25">
        <v>571367382</v>
      </c>
      <c r="F492" s="25">
        <v>1362</v>
      </c>
      <c r="G492" s="25">
        <v>419506</v>
      </c>
      <c r="H492" s="25">
        <v>193141985</v>
      </c>
      <c r="I492" s="25">
        <v>141807</v>
      </c>
      <c r="J492" s="28">
        <v>0.377</v>
      </c>
      <c r="K492" s="25">
        <v>1639</v>
      </c>
      <c r="L492" s="25">
        <v>1634</v>
      </c>
      <c r="M492" s="25">
        <v>1639</v>
      </c>
      <c r="N492" s="28">
        <v>1.0449999999999999</v>
      </c>
      <c r="O492" s="28">
        <v>1.718</v>
      </c>
      <c r="P492" s="29">
        <v>14852.59</v>
      </c>
      <c r="Q492" s="30">
        <v>9.1000000000000004E-3</v>
      </c>
      <c r="R492" s="29">
        <v>3817.5</v>
      </c>
      <c r="S492" s="29">
        <v>11035.09</v>
      </c>
      <c r="T492" s="28">
        <v>0.93</v>
      </c>
      <c r="U492" s="29">
        <v>13812.9</v>
      </c>
      <c r="V492" s="29">
        <v>13812.9</v>
      </c>
      <c r="W492" s="25">
        <v>22639344</v>
      </c>
      <c r="X492" s="25">
        <v>21543995</v>
      </c>
      <c r="Y492" s="25">
        <v>430879</v>
      </c>
      <c r="Z492" s="25">
        <v>1095349</v>
      </c>
      <c r="AA492" s="25">
        <v>8284057</v>
      </c>
      <c r="AB492" s="25">
        <v>0</v>
      </c>
      <c r="AC492" s="25">
        <v>1453650</v>
      </c>
      <c r="AD492" s="25">
        <v>2334561</v>
      </c>
      <c r="AE492" s="25">
        <v>2240074</v>
      </c>
    </row>
    <row r="493" spans="1:31" x14ac:dyDescent="0.3">
      <c r="A493" s="24" t="s">
        <v>984</v>
      </c>
      <c r="B493" s="22" t="s">
        <v>985</v>
      </c>
      <c r="C493" s="22">
        <v>1</v>
      </c>
      <c r="D493" s="22">
        <v>0</v>
      </c>
      <c r="E493" s="25">
        <v>173966532</v>
      </c>
      <c r="F493" s="25">
        <v>229</v>
      </c>
      <c r="G493" s="25">
        <v>759679</v>
      </c>
      <c r="H493" s="25">
        <v>40497528</v>
      </c>
      <c r="I493" s="25">
        <v>176845</v>
      </c>
      <c r="J493" s="28">
        <v>0.47</v>
      </c>
      <c r="K493" s="25">
        <v>260</v>
      </c>
      <c r="L493" s="25">
        <v>274</v>
      </c>
      <c r="M493" s="25">
        <v>267</v>
      </c>
      <c r="N493" s="28">
        <v>1.0449999999999999</v>
      </c>
      <c r="O493" s="28">
        <v>1.9239999999999999</v>
      </c>
      <c r="P493" s="29">
        <v>16633.509999999998</v>
      </c>
      <c r="Q493" s="30">
        <v>9.1000000000000004E-3</v>
      </c>
      <c r="R493" s="29">
        <v>6913.07</v>
      </c>
      <c r="S493" s="29">
        <v>9720.44</v>
      </c>
      <c r="T493" s="28">
        <v>0.64</v>
      </c>
      <c r="U493" s="29">
        <v>10645.44</v>
      </c>
      <c r="V493" s="29">
        <v>10645.44</v>
      </c>
      <c r="W493" s="25">
        <v>2842333</v>
      </c>
      <c r="X493" s="25">
        <v>3888482</v>
      </c>
      <c r="Y493" s="25">
        <v>77769</v>
      </c>
      <c r="Z493" s="25">
        <v>77769</v>
      </c>
      <c r="AA493" s="25">
        <v>1200090</v>
      </c>
      <c r="AB493" s="25">
        <v>0</v>
      </c>
      <c r="AC493" s="25">
        <v>506797</v>
      </c>
      <c r="AD493" s="25">
        <v>813915</v>
      </c>
      <c r="AE493" s="25">
        <v>780974</v>
      </c>
    </row>
    <row r="494" spans="1:31" x14ac:dyDescent="0.3">
      <c r="A494" s="24" t="s">
        <v>986</v>
      </c>
      <c r="B494" s="22" t="s">
        <v>987</v>
      </c>
      <c r="C494" s="22">
        <v>1</v>
      </c>
      <c r="D494" s="22">
        <v>0</v>
      </c>
      <c r="E494" s="25">
        <v>316764992</v>
      </c>
      <c r="F494" s="25">
        <v>708</v>
      </c>
      <c r="G494" s="25">
        <v>447408</v>
      </c>
      <c r="H494" s="25">
        <v>124031616</v>
      </c>
      <c r="I494" s="25">
        <v>175185</v>
      </c>
      <c r="J494" s="28">
        <v>0.46600000000000003</v>
      </c>
      <c r="K494" s="25">
        <v>897</v>
      </c>
      <c r="L494" s="25">
        <v>923</v>
      </c>
      <c r="M494" s="25">
        <v>910</v>
      </c>
      <c r="N494" s="28">
        <v>1.0449999999999999</v>
      </c>
      <c r="O494" s="28">
        <v>1.7589999999999999</v>
      </c>
      <c r="P494" s="29">
        <v>15207.04</v>
      </c>
      <c r="Q494" s="30">
        <v>9.1000000000000004E-3</v>
      </c>
      <c r="R494" s="29">
        <v>4071.41</v>
      </c>
      <c r="S494" s="29">
        <v>11135.63</v>
      </c>
      <c r="T494" s="28">
        <v>0.85599999999999998</v>
      </c>
      <c r="U494" s="29">
        <v>13017.22</v>
      </c>
      <c r="V494" s="29">
        <v>13017.22</v>
      </c>
      <c r="W494" s="25">
        <v>11845671</v>
      </c>
      <c r="X494" s="25">
        <v>11739055</v>
      </c>
      <c r="Y494" s="25">
        <v>234781</v>
      </c>
      <c r="Z494" s="25">
        <v>234781</v>
      </c>
      <c r="AA494" s="25">
        <v>5398030</v>
      </c>
      <c r="AB494" s="25">
        <v>1992</v>
      </c>
      <c r="AC494" s="25">
        <v>1227827</v>
      </c>
      <c r="AD494" s="25">
        <v>1971890</v>
      </c>
      <c r="AE494" s="25">
        <v>1892081</v>
      </c>
    </row>
    <row r="495" spans="1:31" x14ac:dyDescent="0.3">
      <c r="A495" s="24" t="s">
        <v>988</v>
      </c>
      <c r="B495" s="22" t="s">
        <v>989</v>
      </c>
      <c r="C495" s="22">
        <v>1</v>
      </c>
      <c r="D495" s="22">
        <v>0</v>
      </c>
      <c r="E495" s="25">
        <v>2488706707</v>
      </c>
      <c r="F495" s="25">
        <v>4296</v>
      </c>
      <c r="G495" s="25">
        <v>579307</v>
      </c>
      <c r="H495" s="25">
        <v>1230665625</v>
      </c>
      <c r="I495" s="25">
        <v>286467</v>
      </c>
      <c r="J495" s="28">
        <v>0.76200000000000001</v>
      </c>
      <c r="K495" s="25">
        <v>5246</v>
      </c>
      <c r="L495" s="25">
        <v>5207</v>
      </c>
      <c r="M495" s="25">
        <v>5246</v>
      </c>
      <c r="N495" s="28">
        <v>1.0449999999999999</v>
      </c>
      <c r="O495" s="28">
        <v>1.5049999999999999</v>
      </c>
      <c r="P495" s="29">
        <v>13011.14</v>
      </c>
      <c r="Q495" s="30">
        <v>1.0659999999999999E-2</v>
      </c>
      <c r="R495" s="29">
        <v>6175.41</v>
      </c>
      <c r="S495" s="29">
        <v>6835.73</v>
      </c>
      <c r="T495" s="28">
        <v>0.59</v>
      </c>
      <c r="U495" s="29">
        <v>7676.57</v>
      </c>
      <c r="V495" s="29">
        <v>7676.57</v>
      </c>
      <c r="W495" s="25">
        <v>40271287</v>
      </c>
      <c r="X495" s="25">
        <v>38096598</v>
      </c>
      <c r="Y495" s="25">
        <v>761931</v>
      </c>
      <c r="Z495" s="25">
        <v>2174689</v>
      </c>
      <c r="AA495" s="25">
        <v>14921495</v>
      </c>
      <c r="AB495" s="25">
        <v>0</v>
      </c>
      <c r="AC495" s="25">
        <v>4754823</v>
      </c>
      <c r="AD495" s="25">
        <v>7636245</v>
      </c>
      <c r="AE495" s="25">
        <v>7327182</v>
      </c>
    </row>
    <row r="496" spans="1:31" x14ac:dyDescent="0.3">
      <c r="A496" s="24" t="s">
        <v>990</v>
      </c>
      <c r="B496" s="22" t="s">
        <v>991</v>
      </c>
      <c r="C496" s="22">
        <v>1</v>
      </c>
      <c r="D496" s="22">
        <v>0</v>
      </c>
      <c r="E496" s="25">
        <v>373828899</v>
      </c>
      <c r="F496" s="25">
        <v>938</v>
      </c>
      <c r="G496" s="25">
        <v>398538</v>
      </c>
      <c r="H496" s="25">
        <v>117057889</v>
      </c>
      <c r="I496" s="25">
        <v>124795</v>
      </c>
      <c r="J496" s="28">
        <v>0.33100000000000002</v>
      </c>
      <c r="K496" s="25">
        <v>1093</v>
      </c>
      <c r="L496" s="25">
        <v>1099</v>
      </c>
      <c r="M496" s="25">
        <v>1096</v>
      </c>
      <c r="N496" s="28">
        <v>1.0449999999999999</v>
      </c>
      <c r="O496" s="28">
        <v>1.9239999999999999</v>
      </c>
      <c r="P496" s="29">
        <v>16633.509999999998</v>
      </c>
      <c r="Q496" s="30">
        <v>9.1000000000000004E-3</v>
      </c>
      <c r="R496" s="29">
        <v>3626.69</v>
      </c>
      <c r="S496" s="29">
        <v>13006.82</v>
      </c>
      <c r="T496" s="28">
        <v>0.93</v>
      </c>
      <c r="U496" s="29">
        <v>15469.16</v>
      </c>
      <c r="V496" s="29">
        <v>15469.16</v>
      </c>
      <c r="W496" s="25">
        <v>16954200</v>
      </c>
      <c r="X496" s="25">
        <v>15864021</v>
      </c>
      <c r="Y496" s="25">
        <v>317280</v>
      </c>
      <c r="Z496" s="25">
        <v>1090179</v>
      </c>
      <c r="AA496" s="25">
        <v>4783696</v>
      </c>
      <c r="AB496" s="25">
        <v>2004</v>
      </c>
      <c r="AC496" s="25">
        <v>1382689</v>
      </c>
      <c r="AD496" s="25">
        <v>2220598</v>
      </c>
      <c r="AE496" s="25">
        <v>2130723</v>
      </c>
    </row>
    <row r="497" spans="1:31" x14ac:dyDescent="0.3">
      <c r="A497" s="24" t="s">
        <v>992</v>
      </c>
      <c r="B497" s="22" t="s">
        <v>993</v>
      </c>
      <c r="C497" s="22">
        <v>1</v>
      </c>
      <c r="D497" s="22">
        <v>0</v>
      </c>
      <c r="E497" s="25">
        <v>472298994</v>
      </c>
      <c r="F497" s="25">
        <v>1438</v>
      </c>
      <c r="G497" s="25">
        <v>328441</v>
      </c>
      <c r="H497" s="25">
        <v>211088189</v>
      </c>
      <c r="I497" s="25">
        <v>146792</v>
      </c>
      <c r="J497" s="28">
        <v>0.39</v>
      </c>
      <c r="K497" s="25">
        <v>1778</v>
      </c>
      <c r="L497" s="25">
        <v>1704</v>
      </c>
      <c r="M497" s="25">
        <v>1778</v>
      </c>
      <c r="N497" s="28">
        <v>1.0449999999999999</v>
      </c>
      <c r="O497" s="28">
        <v>1.5289999999999999</v>
      </c>
      <c r="P497" s="29">
        <v>13218.63</v>
      </c>
      <c r="Q497" s="30">
        <v>9.1000000000000004E-3</v>
      </c>
      <c r="R497" s="29">
        <v>2988.81</v>
      </c>
      <c r="S497" s="29">
        <v>10229.82</v>
      </c>
      <c r="T497" s="28">
        <v>0.93</v>
      </c>
      <c r="U497" s="29">
        <v>12293.32</v>
      </c>
      <c r="V497" s="29">
        <v>12293.32</v>
      </c>
      <c r="W497" s="25">
        <v>21857523</v>
      </c>
      <c r="X497" s="25">
        <v>20884155</v>
      </c>
      <c r="Y497" s="25">
        <v>417683</v>
      </c>
      <c r="Z497" s="25">
        <v>973368</v>
      </c>
      <c r="AA497" s="25">
        <v>8817895</v>
      </c>
      <c r="AB497" s="25">
        <v>0</v>
      </c>
      <c r="AC497" s="25">
        <v>2241636</v>
      </c>
      <c r="AD497" s="25">
        <v>3600067</v>
      </c>
      <c r="AE497" s="25">
        <v>3454361</v>
      </c>
    </row>
    <row r="498" spans="1:31" x14ac:dyDescent="0.3">
      <c r="A498" s="24" t="s">
        <v>994</v>
      </c>
      <c r="B498" s="22" t="s">
        <v>995</v>
      </c>
      <c r="C498" s="22">
        <v>1</v>
      </c>
      <c r="D498" s="22">
        <v>0</v>
      </c>
      <c r="E498" s="25">
        <v>203850849</v>
      </c>
      <c r="F498" s="25">
        <v>357</v>
      </c>
      <c r="G498" s="25">
        <v>571010</v>
      </c>
      <c r="H498" s="25">
        <v>73137588</v>
      </c>
      <c r="I498" s="25">
        <v>204867</v>
      </c>
      <c r="J498" s="28">
        <v>0.54500000000000004</v>
      </c>
      <c r="K498" s="25">
        <v>496</v>
      </c>
      <c r="L498" s="25">
        <v>503</v>
      </c>
      <c r="M498" s="25">
        <v>500</v>
      </c>
      <c r="N498" s="28">
        <v>1.0449999999999999</v>
      </c>
      <c r="O498" s="28">
        <v>1.7509999999999999</v>
      </c>
      <c r="P498" s="29">
        <v>15137.88</v>
      </c>
      <c r="Q498" s="30">
        <v>9.1000000000000004E-3</v>
      </c>
      <c r="R498" s="29">
        <v>5196.1899999999996</v>
      </c>
      <c r="S498" s="29">
        <v>9941.69</v>
      </c>
      <c r="T498" s="28">
        <v>0.70299999999999996</v>
      </c>
      <c r="U498" s="29">
        <v>10641.92</v>
      </c>
      <c r="V498" s="29">
        <v>10641.92</v>
      </c>
      <c r="W498" s="25">
        <v>5320960</v>
      </c>
      <c r="X498" s="25">
        <v>5173314</v>
      </c>
      <c r="Y498" s="25">
        <v>103466</v>
      </c>
      <c r="Z498" s="25">
        <v>147646</v>
      </c>
      <c r="AA498" s="25">
        <v>2430427</v>
      </c>
      <c r="AB498" s="25">
        <v>0</v>
      </c>
      <c r="AC498" s="25">
        <v>437227</v>
      </c>
      <c r="AD498" s="25">
        <v>702186</v>
      </c>
      <c r="AE498" s="25">
        <v>673766</v>
      </c>
    </row>
    <row r="499" spans="1:31" x14ac:dyDescent="0.3">
      <c r="A499" s="24" t="s">
        <v>996</v>
      </c>
      <c r="B499" s="22" t="s">
        <v>997</v>
      </c>
      <c r="C499" s="22">
        <v>1</v>
      </c>
      <c r="D499" s="22">
        <v>0</v>
      </c>
      <c r="E499" s="25">
        <v>213706548</v>
      </c>
      <c r="F499" s="25">
        <v>331</v>
      </c>
      <c r="G499" s="25">
        <v>645639</v>
      </c>
      <c r="H499" s="25">
        <v>57647844</v>
      </c>
      <c r="I499" s="25">
        <v>174162</v>
      </c>
      <c r="J499" s="28">
        <v>0.46300000000000002</v>
      </c>
      <c r="K499" s="25">
        <v>397</v>
      </c>
      <c r="L499" s="25">
        <v>391</v>
      </c>
      <c r="M499" s="25">
        <v>397</v>
      </c>
      <c r="N499" s="28">
        <v>1.0449999999999999</v>
      </c>
      <c r="O499" s="28">
        <v>1.9119999999999999</v>
      </c>
      <c r="P499" s="29">
        <v>16529.77</v>
      </c>
      <c r="Q499" s="30">
        <v>9.1000000000000004E-3</v>
      </c>
      <c r="R499" s="29">
        <v>5875.31</v>
      </c>
      <c r="S499" s="29">
        <v>10654.46</v>
      </c>
      <c r="T499" s="28">
        <v>0.73899999999999999</v>
      </c>
      <c r="U499" s="29">
        <v>12215.5</v>
      </c>
      <c r="V499" s="29">
        <v>12215.5</v>
      </c>
      <c r="W499" s="25">
        <v>4849554</v>
      </c>
      <c r="X499" s="25">
        <v>5007548</v>
      </c>
      <c r="Y499" s="25">
        <v>100150</v>
      </c>
      <c r="Z499" s="25">
        <v>100150</v>
      </c>
      <c r="AA499" s="25">
        <v>1972242</v>
      </c>
      <c r="AB499" s="25">
        <v>0</v>
      </c>
      <c r="AC499" s="25">
        <v>366478</v>
      </c>
      <c r="AD499" s="25">
        <v>588563</v>
      </c>
      <c r="AE499" s="25">
        <v>564742</v>
      </c>
    </row>
    <row r="500" spans="1:31" x14ac:dyDescent="0.3">
      <c r="A500" s="24" t="s">
        <v>998</v>
      </c>
      <c r="B500" s="22" t="s">
        <v>999</v>
      </c>
      <c r="C500" s="22">
        <v>1</v>
      </c>
      <c r="D500" s="22">
        <v>0</v>
      </c>
      <c r="E500" s="25">
        <v>221954874</v>
      </c>
      <c r="F500" s="25">
        <v>344</v>
      </c>
      <c r="G500" s="25">
        <v>645217</v>
      </c>
      <c r="H500" s="25">
        <v>53449436</v>
      </c>
      <c r="I500" s="25">
        <v>155376</v>
      </c>
      <c r="J500" s="28">
        <v>0.41299999999999998</v>
      </c>
      <c r="K500" s="25">
        <v>469</v>
      </c>
      <c r="L500" s="25">
        <v>493</v>
      </c>
      <c r="M500" s="25">
        <v>481</v>
      </c>
      <c r="N500" s="28">
        <v>1.0449999999999999</v>
      </c>
      <c r="O500" s="28">
        <v>2</v>
      </c>
      <c r="P500" s="29">
        <v>17290.560000000001</v>
      </c>
      <c r="Q500" s="30">
        <v>9.1000000000000004E-3</v>
      </c>
      <c r="R500" s="29">
        <v>5871.47</v>
      </c>
      <c r="S500" s="29">
        <v>11419.09</v>
      </c>
      <c r="T500" s="28">
        <v>0.81299999999999994</v>
      </c>
      <c r="U500" s="29">
        <v>14057.22</v>
      </c>
      <c r="V500" s="29">
        <v>14057.22</v>
      </c>
      <c r="W500" s="25">
        <v>6761523</v>
      </c>
      <c r="X500" s="25">
        <v>7129367</v>
      </c>
      <c r="Y500" s="25">
        <v>142587</v>
      </c>
      <c r="Z500" s="25">
        <v>142587</v>
      </c>
      <c r="AA500" s="25">
        <v>2976062</v>
      </c>
      <c r="AB500" s="25">
        <v>1987</v>
      </c>
      <c r="AC500" s="25">
        <v>478226</v>
      </c>
      <c r="AD500" s="25">
        <v>768030</v>
      </c>
      <c r="AE500" s="25">
        <v>736946</v>
      </c>
    </row>
    <row r="501" spans="1:31" x14ac:dyDescent="0.3">
      <c r="A501" s="24" t="s">
        <v>1000</v>
      </c>
      <c r="B501" s="22" t="s">
        <v>1001</v>
      </c>
      <c r="C501" s="22">
        <v>1</v>
      </c>
      <c r="D501" s="22">
        <v>0</v>
      </c>
      <c r="E501" s="25">
        <v>1006888097</v>
      </c>
      <c r="F501" s="25">
        <v>358</v>
      </c>
      <c r="G501" s="25">
        <v>2812536</v>
      </c>
      <c r="H501" s="25">
        <v>127935045</v>
      </c>
      <c r="I501" s="25">
        <v>357360</v>
      </c>
      <c r="J501" s="28">
        <v>0.95</v>
      </c>
      <c r="K501" s="25">
        <v>444</v>
      </c>
      <c r="L501" s="25">
        <v>455</v>
      </c>
      <c r="M501" s="25">
        <v>450</v>
      </c>
      <c r="N501" s="28">
        <v>1.0449999999999999</v>
      </c>
      <c r="O501" s="28">
        <v>1.821</v>
      </c>
      <c r="P501" s="29">
        <v>15743.05</v>
      </c>
      <c r="Q501" s="30">
        <v>1.3299999999999999E-2</v>
      </c>
      <c r="R501" s="29">
        <v>37406.720000000001</v>
      </c>
      <c r="S501" s="29">
        <v>0</v>
      </c>
      <c r="T501" s="28">
        <v>0.19400000000000001</v>
      </c>
      <c r="U501" s="29">
        <v>3054.15</v>
      </c>
      <c r="V501" s="29">
        <v>3054.15</v>
      </c>
      <c r="W501" s="25">
        <v>1374368</v>
      </c>
      <c r="X501" s="25">
        <v>3458329</v>
      </c>
      <c r="Y501" s="25">
        <v>69166</v>
      </c>
      <c r="Z501" s="25">
        <v>69166</v>
      </c>
      <c r="AA501" s="25">
        <v>1178330</v>
      </c>
      <c r="AB501" s="25">
        <v>0</v>
      </c>
      <c r="AC501" s="25">
        <v>318151</v>
      </c>
      <c r="AD501" s="25">
        <v>510950</v>
      </c>
      <c r="AE501" s="25">
        <v>490270</v>
      </c>
    </row>
    <row r="502" spans="1:31" x14ac:dyDescent="0.3">
      <c r="A502" s="24" t="s">
        <v>1002</v>
      </c>
      <c r="B502" s="22" t="s">
        <v>1003</v>
      </c>
      <c r="C502" s="22">
        <v>1</v>
      </c>
      <c r="D502" s="22">
        <v>0</v>
      </c>
      <c r="E502" s="25">
        <v>547229244</v>
      </c>
      <c r="F502" s="25">
        <v>1246</v>
      </c>
      <c r="G502" s="25">
        <v>439188</v>
      </c>
      <c r="H502" s="25">
        <v>212182176</v>
      </c>
      <c r="I502" s="25">
        <v>170290</v>
      </c>
      <c r="J502" s="28">
        <v>0.45300000000000001</v>
      </c>
      <c r="K502" s="25">
        <v>1452</v>
      </c>
      <c r="L502" s="25">
        <v>1450</v>
      </c>
      <c r="M502" s="25">
        <v>1452</v>
      </c>
      <c r="N502" s="28">
        <v>1.0449999999999999</v>
      </c>
      <c r="O502" s="28">
        <v>1.8620000000000001</v>
      </c>
      <c r="P502" s="29">
        <v>16097.51</v>
      </c>
      <c r="Q502" s="30">
        <v>9.1000000000000004E-3</v>
      </c>
      <c r="R502" s="29">
        <v>3996.61</v>
      </c>
      <c r="S502" s="29">
        <v>12100.9</v>
      </c>
      <c r="T502" s="28">
        <v>0.80800000000000005</v>
      </c>
      <c r="U502" s="29">
        <v>13006.78</v>
      </c>
      <c r="V502" s="29">
        <v>13006.78</v>
      </c>
      <c r="W502" s="25">
        <v>18885845</v>
      </c>
      <c r="X502" s="25">
        <v>18067894</v>
      </c>
      <c r="Y502" s="25">
        <v>361357</v>
      </c>
      <c r="Z502" s="25">
        <v>817951</v>
      </c>
      <c r="AA502" s="25">
        <v>7564210</v>
      </c>
      <c r="AB502" s="25">
        <v>1993</v>
      </c>
      <c r="AC502" s="25">
        <v>2438278</v>
      </c>
      <c r="AD502" s="25">
        <v>3915874</v>
      </c>
      <c r="AE502" s="25">
        <v>3757386</v>
      </c>
    </row>
    <row r="503" spans="1:31" x14ac:dyDescent="0.3">
      <c r="A503" s="24" t="s">
        <v>1004</v>
      </c>
      <c r="B503" s="22" t="s">
        <v>1005</v>
      </c>
      <c r="C503" s="22">
        <v>1</v>
      </c>
      <c r="D503" s="22">
        <v>0</v>
      </c>
      <c r="E503" s="25">
        <v>2322500121</v>
      </c>
      <c r="F503" s="25">
        <v>1534</v>
      </c>
      <c r="G503" s="25">
        <v>1514015</v>
      </c>
      <c r="H503" s="25">
        <v>861700902</v>
      </c>
      <c r="I503" s="25">
        <v>561734</v>
      </c>
      <c r="J503" s="28">
        <v>1.494</v>
      </c>
      <c r="K503" s="25">
        <v>1860</v>
      </c>
      <c r="L503" s="25">
        <v>1893</v>
      </c>
      <c r="M503" s="25">
        <v>1877</v>
      </c>
      <c r="N503" s="28">
        <v>1.425</v>
      </c>
      <c r="O503" s="28">
        <v>1.1579999999999999</v>
      </c>
      <c r="P503" s="29">
        <v>13651.68</v>
      </c>
      <c r="Q503" s="30">
        <v>2.0910000000000002E-2</v>
      </c>
      <c r="R503" s="29">
        <v>31658.05</v>
      </c>
      <c r="S503" s="29">
        <v>0</v>
      </c>
      <c r="T503" s="28">
        <v>0.26400000000000001</v>
      </c>
      <c r="U503" s="29">
        <v>3604.04</v>
      </c>
      <c r="V503" s="29">
        <v>3604.04</v>
      </c>
      <c r="W503" s="25">
        <v>6764784</v>
      </c>
      <c r="X503" s="25">
        <v>6715076</v>
      </c>
      <c r="Y503" s="25">
        <v>134301</v>
      </c>
      <c r="Z503" s="25">
        <v>134301</v>
      </c>
      <c r="AA503" s="25">
        <v>2295744</v>
      </c>
      <c r="AB503" s="25">
        <v>0</v>
      </c>
      <c r="AC503" s="25">
        <v>708542</v>
      </c>
      <c r="AD503" s="25">
        <v>1137918</v>
      </c>
      <c r="AE503" s="25">
        <v>1091863</v>
      </c>
    </row>
    <row r="504" spans="1:31" x14ac:dyDescent="0.3">
      <c r="A504" s="24" t="s">
        <v>1006</v>
      </c>
      <c r="B504" s="22" t="s">
        <v>1007</v>
      </c>
      <c r="C504" s="22">
        <v>1</v>
      </c>
      <c r="D504" s="22">
        <v>0</v>
      </c>
      <c r="E504" s="25">
        <v>4120926724</v>
      </c>
      <c r="F504" s="25">
        <v>3626</v>
      </c>
      <c r="G504" s="25">
        <v>1136493</v>
      </c>
      <c r="H504" s="25">
        <v>1087828807</v>
      </c>
      <c r="I504" s="25">
        <v>300007</v>
      </c>
      <c r="J504" s="28">
        <v>0.79800000000000004</v>
      </c>
      <c r="K504" s="25">
        <v>4651</v>
      </c>
      <c r="L504" s="25">
        <v>4699</v>
      </c>
      <c r="M504" s="25">
        <v>4675</v>
      </c>
      <c r="N504" s="28">
        <v>1.425</v>
      </c>
      <c r="O504" s="28">
        <v>1.33</v>
      </c>
      <c r="P504" s="29">
        <v>15679.39</v>
      </c>
      <c r="Q504" s="30">
        <v>1.1169999999999999E-2</v>
      </c>
      <c r="R504" s="29">
        <v>12694.62</v>
      </c>
      <c r="S504" s="29">
        <v>2984.77</v>
      </c>
      <c r="T504" s="28">
        <v>0.44900000000000001</v>
      </c>
      <c r="U504" s="29">
        <v>7040.04</v>
      </c>
      <c r="V504" s="29">
        <v>7040.04</v>
      </c>
      <c r="W504" s="25">
        <v>32912187</v>
      </c>
      <c r="X504" s="25">
        <v>31901792</v>
      </c>
      <c r="Y504" s="25">
        <v>638035</v>
      </c>
      <c r="Z504" s="25">
        <v>1010395</v>
      </c>
      <c r="AA504" s="25">
        <v>10032152</v>
      </c>
      <c r="AB504" s="25">
        <v>0</v>
      </c>
      <c r="AC504" s="25">
        <v>3207704</v>
      </c>
      <c r="AD504" s="25">
        <v>5151572</v>
      </c>
      <c r="AE504" s="25">
        <v>4943071</v>
      </c>
    </row>
    <row r="505" spans="1:31" x14ac:dyDescent="0.3">
      <c r="A505" s="24" t="s">
        <v>1008</v>
      </c>
      <c r="B505" s="22" t="s">
        <v>1009</v>
      </c>
      <c r="C505" s="22">
        <v>1</v>
      </c>
      <c r="D505" s="22">
        <v>0</v>
      </c>
      <c r="E505" s="25">
        <v>3985271178</v>
      </c>
      <c r="F505" s="25">
        <v>4513</v>
      </c>
      <c r="G505" s="25">
        <v>883064</v>
      </c>
      <c r="H505" s="25">
        <v>1163925096</v>
      </c>
      <c r="I505" s="25">
        <v>257904</v>
      </c>
      <c r="J505" s="28">
        <v>0.68600000000000005</v>
      </c>
      <c r="K505" s="25">
        <v>5537</v>
      </c>
      <c r="L505" s="25">
        <v>5471</v>
      </c>
      <c r="M505" s="25">
        <v>5537</v>
      </c>
      <c r="N505" s="28">
        <v>1.425</v>
      </c>
      <c r="O505" s="28">
        <v>1.4259999999999999</v>
      </c>
      <c r="P505" s="29">
        <v>16811.14</v>
      </c>
      <c r="Q505" s="30">
        <v>9.5999999999999992E-3</v>
      </c>
      <c r="R505" s="29">
        <v>8477.41</v>
      </c>
      <c r="S505" s="29">
        <v>8333.73</v>
      </c>
      <c r="T505" s="28">
        <v>0.54700000000000004</v>
      </c>
      <c r="U505" s="29">
        <v>9195.69</v>
      </c>
      <c r="V505" s="29">
        <v>9195.69</v>
      </c>
      <c r="W505" s="25">
        <v>50916536</v>
      </c>
      <c r="X505" s="25">
        <v>46684980</v>
      </c>
      <c r="Y505" s="25">
        <v>933699</v>
      </c>
      <c r="Z505" s="25">
        <v>4231556</v>
      </c>
      <c r="AA505" s="25">
        <v>11517098</v>
      </c>
      <c r="AB505" s="25">
        <v>0</v>
      </c>
      <c r="AC505" s="25">
        <v>5093977</v>
      </c>
      <c r="AD505" s="25">
        <v>8180927</v>
      </c>
      <c r="AE505" s="25">
        <v>7849818</v>
      </c>
    </row>
    <row r="506" spans="1:31" x14ac:dyDescent="0.3">
      <c r="A506" s="24" t="s">
        <v>1010</v>
      </c>
      <c r="B506" s="22" t="s">
        <v>1011</v>
      </c>
      <c r="C506" s="22">
        <v>1</v>
      </c>
      <c r="D506" s="22">
        <v>0</v>
      </c>
      <c r="E506" s="25">
        <v>5360775004</v>
      </c>
      <c r="F506" s="25">
        <v>5637</v>
      </c>
      <c r="G506" s="25">
        <v>950997</v>
      </c>
      <c r="H506" s="25">
        <v>1542247047</v>
      </c>
      <c r="I506" s="25">
        <v>273593</v>
      </c>
      <c r="J506" s="28">
        <v>0.72699999999999998</v>
      </c>
      <c r="K506" s="25">
        <v>6681</v>
      </c>
      <c r="L506" s="25">
        <v>6602</v>
      </c>
      <c r="M506" s="25">
        <v>6681</v>
      </c>
      <c r="N506" s="28">
        <v>1.425</v>
      </c>
      <c r="O506" s="28">
        <v>1.37</v>
      </c>
      <c r="P506" s="29">
        <v>16150.95</v>
      </c>
      <c r="Q506" s="30">
        <v>1.017E-2</v>
      </c>
      <c r="R506" s="29">
        <v>9671.6299999999992</v>
      </c>
      <c r="S506" s="29">
        <v>6479.32</v>
      </c>
      <c r="T506" s="28">
        <v>0.49399999999999999</v>
      </c>
      <c r="U506" s="29">
        <v>7978.56</v>
      </c>
      <c r="V506" s="29">
        <v>7978.56</v>
      </c>
      <c r="W506" s="25">
        <v>53304760</v>
      </c>
      <c r="X506" s="25">
        <v>48570381</v>
      </c>
      <c r="Y506" s="25">
        <v>971407</v>
      </c>
      <c r="Z506" s="25">
        <v>4734379</v>
      </c>
      <c r="AA506" s="25">
        <v>15063020</v>
      </c>
      <c r="AB506" s="25">
        <v>0</v>
      </c>
      <c r="AC506" s="25">
        <v>6625021</v>
      </c>
      <c r="AD506" s="25">
        <v>10639783</v>
      </c>
      <c r="AE506" s="25">
        <v>10209157</v>
      </c>
    </row>
    <row r="507" spans="1:31" x14ac:dyDescent="0.3">
      <c r="A507" s="24" t="s">
        <v>1012</v>
      </c>
      <c r="B507" s="22" t="s">
        <v>1013</v>
      </c>
      <c r="C507" s="22">
        <v>1</v>
      </c>
      <c r="D507" s="22">
        <v>0</v>
      </c>
      <c r="E507" s="25">
        <v>3751007303</v>
      </c>
      <c r="F507" s="25">
        <v>4874</v>
      </c>
      <c r="G507" s="25">
        <v>769595</v>
      </c>
      <c r="H507" s="25">
        <v>976190143</v>
      </c>
      <c r="I507" s="25">
        <v>200285</v>
      </c>
      <c r="J507" s="28">
        <v>0.53200000000000003</v>
      </c>
      <c r="K507" s="25">
        <v>5979</v>
      </c>
      <c r="L507" s="25">
        <v>5900</v>
      </c>
      <c r="M507" s="25">
        <v>5979</v>
      </c>
      <c r="N507" s="28">
        <v>1.425</v>
      </c>
      <c r="O507" s="28">
        <v>1.655</v>
      </c>
      <c r="P507" s="29">
        <v>19510.82</v>
      </c>
      <c r="Q507" s="30">
        <v>9.1000000000000004E-3</v>
      </c>
      <c r="R507" s="29">
        <v>7003.31</v>
      </c>
      <c r="S507" s="29">
        <v>12507.51</v>
      </c>
      <c r="T507" s="28">
        <v>0.65400000000000003</v>
      </c>
      <c r="U507" s="29">
        <v>12760.07</v>
      </c>
      <c r="V507" s="29">
        <v>12760.07</v>
      </c>
      <c r="W507" s="25">
        <v>76292459</v>
      </c>
      <c r="X507" s="25">
        <v>71139899</v>
      </c>
      <c r="Y507" s="25">
        <v>1422797</v>
      </c>
      <c r="Z507" s="25">
        <v>5152560</v>
      </c>
      <c r="AA507" s="25">
        <v>11372551</v>
      </c>
      <c r="AB507" s="25">
        <v>0</v>
      </c>
      <c r="AC507" s="25">
        <v>6190154</v>
      </c>
      <c r="AD507" s="25">
        <v>9941387</v>
      </c>
      <c r="AE507" s="25">
        <v>9539027</v>
      </c>
    </row>
    <row r="508" spans="1:31" x14ac:dyDescent="0.3">
      <c r="A508" s="24" t="s">
        <v>1014</v>
      </c>
      <c r="B508" s="22" t="s">
        <v>1015</v>
      </c>
      <c r="C508" s="22">
        <v>1</v>
      </c>
      <c r="D508" s="22">
        <v>0</v>
      </c>
      <c r="E508" s="25">
        <v>3312634058</v>
      </c>
      <c r="F508" s="25">
        <v>2802</v>
      </c>
      <c r="G508" s="25">
        <v>1182239</v>
      </c>
      <c r="H508" s="25">
        <v>992423130</v>
      </c>
      <c r="I508" s="25">
        <v>354183</v>
      </c>
      <c r="J508" s="28">
        <v>0.94199999999999995</v>
      </c>
      <c r="K508" s="25">
        <v>3365</v>
      </c>
      <c r="L508" s="25">
        <v>3525</v>
      </c>
      <c r="M508" s="25">
        <v>3445</v>
      </c>
      <c r="N508" s="28">
        <v>1.425</v>
      </c>
      <c r="O508" s="28">
        <v>1.6950000000000001</v>
      </c>
      <c r="P508" s="29">
        <v>19982.38</v>
      </c>
      <c r="Q508" s="30">
        <v>1.3180000000000001E-2</v>
      </c>
      <c r="R508" s="29">
        <v>15581.91</v>
      </c>
      <c r="S508" s="29">
        <v>4400.47</v>
      </c>
      <c r="T508" s="28">
        <v>0.436</v>
      </c>
      <c r="U508" s="29">
        <v>8712.31</v>
      </c>
      <c r="V508" s="29">
        <v>8712.31</v>
      </c>
      <c r="W508" s="25">
        <v>30013908</v>
      </c>
      <c r="X508" s="25">
        <v>30318842</v>
      </c>
      <c r="Y508" s="25">
        <v>606376</v>
      </c>
      <c r="Z508" s="25">
        <v>606376</v>
      </c>
      <c r="AA508" s="25">
        <v>3988009</v>
      </c>
      <c r="AB508" s="25">
        <v>0</v>
      </c>
      <c r="AC508" s="25">
        <v>3535947</v>
      </c>
      <c r="AD508" s="25">
        <v>5678730</v>
      </c>
      <c r="AE508" s="25">
        <v>5448894</v>
      </c>
    </row>
    <row r="509" spans="1:31" x14ac:dyDescent="0.3">
      <c r="A509" s="24" t="s">
        <v>1016</v>
      </c>
      <c r="B509" s="22" t="s">
        <v>1017</v>
      </c>
      <c r="C509" s="22">
        <v>1</v>
      </c>
      <c r="D509" s="22">
        <v>0</v>
      </c>
      <c r="E509" s="25">
        <v>4124423967</v>
      </c>
      <c r="F509" s="25">
        <v>3971</v>
      </c>
      <c r="G509" s="25">
        <v>1038636</v>
      </c>
      <c r="H509" s="25">
        <v>1016382791</v>
      </c>
      <c r="I509" s="25">
        <v>255951</v>
      </c>
      <c r="J509" s="28">
        <v>0.68</v>
      </c>
      <c r="K509" s="25">
        <v>4934</v>
      </c>
      <c r="L509" s="25">
        <v>4748</v>
      </c>
      <c r="M509" s="25">
        <v>4934</v>
      </c>
      <c r="N509" s="28">
        <v>1.425</v>
      </c>
      <c r="O509" s="28">
        <v>1.4419999999999999</v>
      </c>
      <c r="P509" s="29">
        <v>16999.759999999998</v>
      </c>
      <c r="Q509" s="30">
        <v>9.5200000000000007E-3</v>
      </c>
      <c r="R509" s="29">
        <v>9887.81</v>
      </c>
      <c r="S509" s="29">
        <v>7111.95</v>
      </c>
      <c r="T509" s="28">
        <v>0.51</v>
      </c>
      <c r="U509" s="29">
        <v>8669.8700000000008</v>
      </c>
      <c r="V509" s="29">
        <v>8669.8700000000008</v>
      </c>
      <c r="W509" s="25">
        <v>42777139</v>
      </c>
      <c r="X509" s="25">
        <v>36823541</v>
      </c>
      <c r="Y509" s="25">
        <v>736470</v>
      </c>
      <c r="Z509" s="25">
        <v>5953598</v>
      </c>
      <c r="AA509" s="25">
        <v>7856548</v>
      </c>
      <c r="AB509" s="25">
        <v>0</v>
      </c>
      <c r="AC509" s="25">
        <v>3015884</v>
      </c>
      <c r="AD509" s="25">
        <v>4843509</v>
      </c>
      <c r="AE509" s="25">
        <v>4647477</v>
      </c>
    </row>
    <row r="510" spans="1:31" x14ac:dyDescent="0.3">
      <c r="A510" s="24" t="s">
        <v>1018</v>
      </c>
      <c r="B510" s="22" t="s">
        <v>1019</v>
      </c>
      <c r="C510" s="22">
        <v>1</v>
      </c>
      <c r="D510" s="22">
        <v>0</v>
      </c>
      <c r="E510" s="25">
        <v>1076832102</v>
      </c>
      <c r="F510" s="25">
        <v>2745</v>
      </c>
      <c r="G510" s="25">
        <v>392288</v>
      </c>
      <c r="H510" s="25">
        <v>290412762</v>
      </c>
      <c r="I510" s="25">
        <v>105796</v>
      </c>
      <c r="J510" s="28">
        <v>0.28100000000000003</v>
      </c>
      <c r="K510" s="25">
        <v>3457</v>
      </c>
      <c r="L510" s="25">
        <v>3470</v>
      </c>
      <c r="M510" s="25">
        <v>3464</v>
      </c>
      <c r="N510" s="28">
        <v>1.425</v>
      </c>
      <c r="O510" s="28">
        <v>1.887</v>
      </c>
      <c r="P510" s="29">
        <v>22245.88</v>
      </c>
      <c r="Q510" s="30">
        <v>9.1000000000000004E-3</v>
      </c>
      <c r="R510" s="29">
        <v>3569.82</v>
      </c>
      <c r="S510" s="29">
        <v>18676.060000000001</v>
      </c>
      <c r="T510" s="28">
        <v>0.93</v>
      </c>
      <c r="U510" s="29">
        <v>20688.66</v>
      </c>
      <c r="V510" s="29">
        <v>20688.66</v>
      </c>
      <c r="W510" s="25">
        <v>71665519</v>
      </c>
      <c r="X510" s="25">
        <v>67941836</v>
      </c>
      <c r="Y510" s="25">
        <v>1358836</v>
      </c>
      <c r="Z510" s="25">
        <v>3723683</v>
      </c>
      <c r="AA510" s="25">
        <v>8984017</v>
      </c>
      <c r="AB510" s="25">
        <v>0</v>
      </c>
      <c r="AC510" s="25">
        <v>4252682</v>
      </c>
      <c r="AD510" s="25">
        <v>6829807</v>
      </c>
      <c r="AE510" s="25">
        <v>6553382</v>
      </c>
    </row>
    <row r="511" spans="1:31" x14ac:dyDescent="0.3">
      <c r="A511" s="24" t="s">
        <v>1020</v>
      </c>
      <c r="B511" s="22" t="s">
        <v>1021</v>
      </c>
      <c r="C511" s="22">
        <v>1</v>
      </c>
      <c r="D511" s="22">
        <v>0</v>
      </c>
      <c r="E511" s="25">
        <v>8298972123</v>
      </c>
      <c r="F511" s="25">
        <v>5518</v>
      </c>
      <c r="G511" s="25">
        <v>1503981</v>
      </c>
      <c r="H511" s="25">
        <v>4516004954</v>
      </c>
      <c r="I511" s="25">
        <v>818413</v>
      </c>
      <c r="J511" s="28">
        <v>2.177</v>
      </c>
      <c r="K511" s="25">
        <v>6354</v>
      </c>
      <c r="L511" s="25">
        <v>6442</v>
      </c>
      <c r="M511" s="25">
        <v>6398</v>
      </c>
      <c r="N511" s="28">
        <v>1.425</v>
      </c>
      <c r="O511" s="28">
        <v>1.1319999999999999</v>
      </c>
      <c r="P511" s="29">
        <v>13345.17</v>
      </c>
      <c r="Q511" s="30">
        <v>2.8000000000000001E-2</v>
      </c>
      <c r="R511" s="29">
        <v>42111.46</v>
      </c>
      <c r="S511" s="29">
        <v>0</v>
      </c>
      <c r="T511" s="28">
        <v>0.186</v>
      </c>
      <c r="U511" s="29">
        <v>2482.1999999999998</v>
      </c>
      <c r="V511" s="29">
        <v>2482.1999999999998</v>
      </c>
      <c r="W511" s="25">
        <v>15881116</v>
      </c>
      <c r="X511" s="25">
        <v>29569992</v>
      </c>
      <c r="Y511" s="25">
        <v>591399</v>
      </c>
      <c r="Z511" s="25">
        <v>591399</v>
      </c>
      <c r="AA511" s="25">
        <v>8735695</v>
      </c>
      <c r="AB511" s="25">
        <v>1966</v>
      </c>
      <c r="AC511" s="25">
        <v>2180315</v>
      </c>
      <c r="AD511" s="25">
        <v>3501585</v>
      </c>
      <c r="AE511" s="25">
        <v>3359865</v>
      </c>
    </row>
    <row r="512" spans="1:31" x14ac:dyDescent="0.3">
      <c r="A512" s="24" t="s">
        <v>1022</v>
      </c>
      <c r="B512" s="22" t="s">
        <v>1023</v>
      </c>
      <c r="C512" s="22">
        <v>1</v>
      </c>
      <c r="D512" s="22">
        <v>0</v>
      </c>
      <c r="E512" s="25">
        <v>3261438374</v>
      </c>
      <c r="F512" s="25">
        <v>3503</v>
      </c>
      <c r="G512" s="25">
        <v>931041</v>
      </c>
      <c r="H512" s="25">
        <v>914036432</v>
      </c>
      <c r="I512" s="25">
        <v>260929</v>
      </c>
      <c r="J512" s="28">
        <v>0.69399999999999995</v>
      </c>
      <c r="K512" s="25">
        <v>4435</v>
      </c>
      <c r="L512" s="25">
        <v>4399</v>
      </c>
      <c r="M512" s="25">
        <v>4435</v>
      </c>
      <c r="N512" s="28">
        <v>1.425</v>
      </c>
      <c r="O512" s="28">
        <v>1.2849999999999999</v>
      </c>
      <c r="P512" s="29">
        <v>15148.89</v>
      </c>
      <c r="Q512" s="30">
        <v>9.7099999999999999E-3</v>
      </c>
      <c r="R512" s="29">
        <v>9040.4</v>
      </c>
      <c r="S512" s="29">
        <v>6108.49</v>
      </c>
      <c r="T512" s="28">
        <v>0.53500000000000003</v>
      </c>
      <c r="U512" s="29">
        <v>8104.65</v>
      </c>
      <c r="V512" s="29">
        <v>8104.65</v>
      </c>
      <c r="W512" s="25">
        <v>35944123</v>
      </c>
      <c r="X512" s="25">
        <v>34418743</v>
      </c>
      <c r="Y512" s="25">
        <v>688374</v>
      </c>
      <c r="Z512" s="25">
        <v>1525380</v>
      </c>
      <c r="AA512" s="25">
        <v>7819965</v>
      </c>
      <c r="AB512" s="25">
        <v>0</v>
      </c>
      <c r="AC512" s="25">
        <v>3551560</v>
      </c>
      <c r="AD512" s="25">
        <v>5703805</v>
      </c>
      <c r="AE512" s="25">
        <v>5472953</v>
      </c>
    </row>
    <row r="513" spans="1:31" x14ac:dyDescent="0.3">
      <c r="A513" s="24" t="s">
        <v>1024</v>
      </c>
      <c r="B513" s="22" t="s">
        <v>1025</v>
      </c>
      <c r="C513" s="22">
        <v>1</v>
      </c>
      <c r="D513" s="22">
        <v>0</v>
      </c>
      <c r="E513" s="25">
        <v>13073470352</v>
      </c>
      <c r="F513" s="25">
        <v>11731</v>
      </c>
      <c r="G513" s="25">
        <v>1114437</v>
      </c>
      <c r="H513" s="25">
        <v>3506541571</v>
      </c>
      <c r="I513" s="25">
        <v>298912</v>
      </c>
      <c r="J513" s="28">
        <v>0.79500000000000004</v>
      </c>
      <c r="K513" s="25">
        <v>14606</v>
      </c>
      <c r="L513" s="25">
        <v>14569</v>
      </c>
      <c r="M513" s="25">
        <v>14606</v>
      </c>
      <c r="N513" s="28">
        <v>1.425</v>
      </c>
      <c r="O513" s="28">
        <v>1.25</v>
      </c>
      <c r="P513" s="29">
        <v>14736.27</v>
      </c>
      <c r="Q513" s="30">
        <v>1.1129999999999999E-2</v>
      </c>
      <c r="R513" s="29">
        <v>12403.68</v>
      </c>
      <c r="S513" s="29">
        <v>2332.59</v>
      </c>
      <c r="T513" s="28">
        <v>0.45800000000000002</v>
      </c>
      <c r="U513" s="29">
        <v>6749.21</v>
      </c>
      <c r="V513" s="29">
        <v>6749.21</v>
      </c>
      <c r="W513" s="25">
        <v>98578962</v>
      </c>
      <c r="X513" s="25">
        <v>95991361</v>
      </c>
      <c r="Y513" s="25">
        <v>1919827</v>
      </c>
      <c r="Z513" s="25">
        <v>2587601</v>
      </c>
      <c r="AA513" s="25">
        <v>30653952</v>
      </c>
      <c r="AB513" s="25">
        <v>0</v>
      </c>
      <c r="AC513" s="25">
        <v>12867985</v>
      </c>
      <c r="AD513" s="25">
        <v>20665983</v>
      </c>
      <c r="AE513" s="25">
        <v>19829564</v>
      </c>
    </row>
    <row r="514" spans="1:31" x14ac:dyDescent="0.3">
      <c r="A514" s="24" t="s">
        <v>1026</v>
      </c>
      <c r="B514" s="22" t="s">
        <v>1027</v>
      </c>
      <c r="C514" s="22">
        <v>1</v>
      </c>
      <c r="D514" s="22">
        <v>0</v>
      </c>
      <c r="E514" s="25">
        <v>3242632968</v>
      </c>
      <c r="F514" s="25">
        <v>857</v>
      </c>
      <c r="G514" s="25">
        <v>3783702</v>
      </c>
      <c r="H514" s="25">
        <v>824047146</v>
      </c>
      <c r="I514" s="25">
        <v>961548</v>
      </c>
      <c r="J514" s="28">
        <v>2.5569999999999999</v>
      </c>
      <c r="K514" s="25">
        <v>1111</v>
      </c>
      <c r="L514" s="25">
        <v>1103</v>
      </c>
      <c r="M514" s="25">
        <v>1111</v>
      </c>
      <c r="N514" s="28">
        <v>1.425</v>
      </c>
      <c r="O514" s="28">
        <v>1.127</v>
      </c>
      <c r="P514" s="29">
        <v>13286.22</v>
      </c>
      <c r="Q514" s="30">
        <v>2.8000000000000001E-2</v>
      </c>
      <c r="R514" s="29">
        <v>105943.65</v>
      </c>
      <c r="S514" s="29">
        <v>0</v>
      </c>
      <c r="T514" s="28">
        <v>2.5000000000000001E-2</v>
      </c>
      <c r="U514" s="29">
        <v>332.15</v>
      </c>
      <c r="V514" s="29">
        <v>500</v>
      </c>
      <c r="W514" s="25">
        <v>555500</v>
      </c>
      <c r="X514" s="25">
        <v>3124467</v>
      </c>
      <c r="Y514" s="25">
        <v>62489</v>
      </c>
      <c r="Z514" s="25">
        <v>62489</v>
      </c>
      <c r="AA514" s="25">
        <v>552400</v>
      </c>
      <c r="AB514" s="25">
        <v>0</v>
      </c>
      <c r="AC514" s="25">
        <v>358068</v>
      </c>
      <c r="AD514" s="25">
        <v>575057</v>
      </c>
      <c r="AE514" s="25">
        <v>551782</v>
      </c>
    </row>
    <row r="515" spans="1:31" x14ac:dyDescent="0.3">
      <c r="A515" s="24" t="s">
        <v>1028</v>
      </c>
      <c r="B515" s="22" t="s">
        <v>1029</v>
      </c>
      <c r="C515" s="22">
        <v>1</v>
      </c>
      <c r="D515" s="22">
        <v>0</v>
      </c>
      <c r="E515" s="25">
        <v>2293701918</v>
      </c>
      <c r="F515" s="25">
        <v>2030</v>
      </c>
      <c r="G515" s="25">
        <v>1129902</v>
      </c>
      <c r="H515" s="25">
        <v>825738175</v>
      </c>
      <c r="I515" s="25">
        <v>406767</v>
      </c>
      <c r="J515" s="28">
        <v>1.0820000000000001</v>
      </c>
      <c r="K515" s="25">
        <v>2314</v>
      </c>
      <c r="L515" s="25">
        <v>2365</v>
      </c>
      <c r="M515" s="25">
        <v>2340</v>
      </c>
      <c r="N515" s="28">
        <v>1.425</v>
      </c>
      <c r="O515" s="28">
        <v>1.1160000000000001</v>
      </c>
      <c r="P515" s="29">
        <v>13156.54</v>
      </c>
      <c r="Q515" s="30">
        <v>1.5140000000000001E-2</v>
      </c>
      <c r="R515" s="29">
        <v>17106.71</v>
      </c>
      <c r="S515" s="29">
        <v>0</v>
      </c>
      <c r="T515" s="28">
        <v>0.35299999999999998</v>
      </c>
      <c r="U515" s="29">
        <v>4644.25</v>
      </c>
      <c r="V515" s="29">
        <v>4644.25</v>
      </c>
      <c r="W515" s="25">
        <v>10867545</v>
      </c>
      <c r="X515" s="25">
        <v>13969179</v>
      </c>
      <c r="Y515" s="25">
        <v>279383</v>
      </c>
      <c r="Z515" s="25">
        <v>279383</v>
      </c>
      <c r="AA515" s="25">
        <v>4553753</v>
      </c>
      <c r="AB515" s="25">
        <v>0</v>
      </c>
      <c r="AC515" s="25">
        <v>1166260</v>
      </c>
      <c r="AD515" s="25">
        <v>1873013</v>
      </c>
      <c r="AE515" s="25">
        <v>1797206</v>
      </c>
    </row>
    <row r="516" spans="1:31" x14ac:dyDescent="0.3">
      <c r="A516" s="24" t="s">
        <v>1030</v>
      </c>
      <c r="B516" s="22" t="s">
        <v>1031</v>
      </c>
      <c r="C516" s="22">
        <v>1</v>
      </c>
      <c r="D516" s="22">
        <v>0</v>
      </c>
      <c r="E516" s="25">
        <v>2539453424</v>
      </c>
      <c r="F516" s="25">
        <v>2322</v>
      </c>
      <c r="G516" s="25">
        <v>1093649</v>
      </c>
      <c r="H516" s="25">
        <v>801550293</v>
      </c>
      <c r="I516" s="25">
        <v>345198</v>
      </c>
      <c r="J516" s="28">
        <v>0.91800000000000004</v>
      </c>
      <c r="K516" s="25">
        <v>2686</v>
      </c>
      <c r="L516" s="25">
        <v>2762</v>
      </c>
      <c r="M516" s="25">
        <v>2724</v>
      </c>
      <c r="N516" s="28">
        <v>1.425</v>
      </c>
      <c r="O516" s="28">
        <v>1.1499999999999999</v>
      </c>
      <c r="P516" s="29">
        <v>13557.37</v>
      </c>
      <c r="Q516" s="30">
        <v>1.285E-2</v>
      </c>
      <c r="R516" s="29">
        <v>14053.38</v>
      </c>
      <c r="S516" s="29">
        <v>0</v>
      </c>
      <c r="T516" s="28">
        <v>0.432</v>
      </c>
      <c r="U516" s="29">
        <v>5856.78</v>
      </c>
      <c r="V516" s="29">
        <v>5856.78</v>
      </c>
      <c r="W516" s="25">
        <v>15953869</v>
      </c>
      <c r="X516" s="25">
        <v>16124649</v>
      </c>
      <c r="Y516" s="25">
        <v>322492</v>
      </c>
      <c r="Z516" s="25">
        <v>322492</v>
      </c>
      <c r="AA516" s="25">
        <v>5577429</v>
      </c>
      <c r="AB516" s="25">
        <v>0</v>
      </c>
      <c r="AC516" s="25">
        <v>2032897</v>
      </c>
      <c r="AD516" s="25">
        <v>3264832</v>
      </c>
      <c r="AE516" s="25">
        <v>3132694</v>
      </c>
    </row>
    <row r="517" spans="1:31" x14ac:dyDescent="0.3">
      <c r="A517" s="24" t="s">
        <v>1032</v>
      </c>
      <c r="B517" s="22" t="s">
        <v>1033</v>
      </c>
      <c r="C517" s="22">
        <v>1</v>
      </c>
      <c r="D517" s="22">
        <v>0</v>
      </c>
      <c r="E517" s="25">
        <v>2557174790</v>
      </c>
      <c r="F517" s="25">
        <v>2654</v>
      </c>
      <c r="G517" s="25">
        <v>963517</v>
      </c>
      <c r="H517" s="25">
        <v>727046565</v>
      </c>
      <c r="I517" s="25">
        <v>273943</v>
      </c>
      <c r="J517" s="28">
        <v>0.72799999999999998</v>
      </c>
      <c r="K517" s="25">
        <v>3293</v>
      </c>
      <c r="L517" s="25">
        <v>3371</v>
      </c>
      <c r="M517" s="25">
        <v>3332</v>
      </c>
      <c r="N517" s="28">
        <v>1.425</v>
      </c>
      <c r="O517" s="28">
        <v>1.292</v>
      </c>
      <c r="P517" s="29">
        <v>15231.41</v>
      </c>
      <c r="Q517" s="30">
        <v>1.0189999999999999E-2</v>
      </c>
      <c r="R517" s="29">
        <v>9818.23</v>
      </c>
      <c r="S517" s="29">
        <v>5413.18</v>
      </c>
      <c r="T517" s="28">
        <v>0.51900000000000002</v>
      </c>
      <c r="U517" s="29">
        <v>7905.1</v>
      </c>
      <c r="V517" s="29">
        <v>7905.1</v>
      </c>
      <c r="W517" s="25">
        <v>26339794</v>
      </c>
      <c r="X517" s="25">
        <v>27291769</v>
      </c>
      <c r="Y517" s="25">
        <v>545835</v>
      </c>
      <c r="Z517" s="25">
        <v>545835</v>
      </c>
      <c r="AA517" s="25">
        <v>8406919</v>
      </c>
      <c r="AB517" s="25">
        <v>0</v>
      </c>
      <c r="AC517" s="25">
        <v>3859177</v>
      </c>
      <c r="AD517" s="25">
        <v>6197838</v>
      </c>
      <c r="AE517" s="25">
        <v>5946991</v>
      </c>
    </row>
    <row r="518" spans="1:31" x14ac:dyDescent="0.3">
      <c r="A518" s="24" t="s">
        <v>1034</v>
      </c>
      <c r="B518" s="22" t="s">
        <v>1035</v>
      </c>
      <c r="C518" s="22">
        <v>1</v>
      </c>
      <c r="D518" s="22">
        <v>0</v>
      </c>
      <c r="E518" s="25">
        <v>7841481044</v>
      </c>
      <c r="F518" s="25">
        <v>9114</v>
      </c>
      <c r="G518" s="25">
        <v>860377</v>
      </c>
      <c r="H518" s="25">
        <v>2279189463</v>
      </c>
      <c r="I518" s="25">
        <v>250075</v>
      </c>
      <c r="J518" s="28">
        <v>0.66500000000000004</v>
      </c>
      <c r="K518" s="25">
        <v>10869</v>
      </c>
      <c r="L518" s="25">
        <v>10699</v>
      </c>
      <c r="M518" s="25">
        <v>10869</v>
      </c>
      <c r="N518" s="28">
        <v>1.425</v>
      </c>
      <c r="O518" s="28">
        <v>1.38</v>
      </c>
      <c r="P518" s="29">
        <v>16268.84</v>
      </c>
      <c r="Q518" s="30">
        <v>9.3100000000000006E-3</v>
      </c>
      <c r="R518" s="29">
        <v>8010.1</v>
      </c>
      <c r="S518" s="29">
        <v>8258.74</v>
      </c>
      <c r="T518" s="28">
        <v>0.54300000000000004</v>
      </c>
      <c r="U518" s="29">
        <v>8833.98</v>
      </c>
      <c r="V518" s="29">
        <v>8833.98</v>
      </c>
      <c r="W518" s="25">
        <v>96016529</v>
      </c>
      <c r="X518" s="25">
        <v>84991263</v>
      </c>
      <c r="Y518" s="25">
        <v>1699825</v>
      </c>
      <c r="Z518" s="25">
        <v>11025266</v>
      </c>
      <c r="AA518" s="25">
        <v>25727494</v>
      </c>
      <c r="AB518" s="25">
        <v>0</v>
      </c>
      <c r="AC518" s="25">
        <v>10755410</v>
      </c>
      <c r="AD518" s="25">
        <v>17273188</v>
      </c>
      <c r="AE518" s="25">
        <v>16574086</v>
      </c>
    </row>
    <row r="519" spans="1:31" x14ac:dyDescent="0.3">
      <c r="A519" s="24" t="s">
        <v>1036</v>
      </c>
      <c r="B519" s="22" t="s">
        <v>1037</v>
      </c>
      <c r="C519" s="22">
        <v>1</v>
      </c>
      <c r="D519" s="22">
        <v>0</v>
      </c>
      <c r="E519" s="25">
        <v>7778922282</v>
      </c>
      <c r="F519" s="25">
        <v>9038</v>
      </c>
      <c r="G519" s="25">
        <v>860690</v>
      </c>
      <c r="H519" s="25">
        <v>2316666980</v>
      </c>
      <c r="I519" s="25">
        <v>256325</v>
      </c>
      <c r="J519" s="28">
        <v>0.68100000000000005</v>
      </c>
      <c r="K519" s="25">
        <v>11240</v>
      </c>
      <c r="L519" s="25">
        <v>11087</v>
      </c>
      <c r="M519" s="25">
        <v>11240</v>
      </c>
      <c r="N519" s="28">
        <v>1.425</v>
      </c>
      <c r="O519" s="28">
        <v>1.4330000000000001</v>
      </c>
      <c r="P519" s="29">
        <v>16893.66</v>
      </c>
      <c r="Q519" s="30">
        <v>9.5300000000000003E-3</v>
      </c>
      <c r="R519" s="29">
        <v>8202.3700000000008</v>
      </c>
      <c r="S519" s="29">
        <v>8691.2900000000009</v>
      </c>
      <c r="T519" s="28">
        <v>0.55700000000000005</v>
      </c>
      <c r="U519" s="29">
        <v>9409.76</v>
      </c>
      <c r="V519" s="29">
        <v>9409.76</v>
      </c>
      <c r="W519" s="25">
        <v>105765703</v>
      </c>
      <c r="X519" s="25">
        <v>97135867</v>
      </c>
      <c r="Y519" s="25">
        <v>1942717</v>
      </c>
      <c r="Z519" s="25">
        <v>8629836</v>
      </c>
      <c r="AA519" s="25">
        <v>19809821</v>
      </c>
      <c r="AB519" s="25">
        <v>0</v>
      </c>
      <c r="AC519" s="25">
        <v>11784948</v>
      </c>
      <c r="AD519" s="25">
        <v>18926626</v>
      </c>
      <c r="AE519" s="25">
        <v>18160604</v>
      </c>
    </row>
    <row r="520" spans="1:31" x14ac:dyDescent="0.3">
      <c r="A520" s="24" t="s">
        <v>1038</v>
      </c>
      <c r="B520" s="22" t="s">
        <v>1039</v>
      </c>
      <c r="C520" s="22">
        <v>1</v>
      </c>
      <c r="D520" s="22">
        <v>0</v>
      </c>
      <c r="E520" s="25">
        <v>6436933330</v>
      </c>
      <c r="F520" s="25">
        <v>7485</v>
      </c>
      <c r="G520" s="25">
        <v>859977</v>
      </c>
      <c r="H520" s="25">
        <v>1949414882</v>
      </c>
      <c r="I520" s="25">
        <v>260442</v>
      </c>
      <c r="J520" s="28">
        <v>0.69199999999999995</v>
      </c>
      <c r="K520" s="25">
        <v>8916</v>
      </c>
      <c r="L520" s="25">
        <v>9001</v>
      </c>
      <c r="M520" s="25">
        <v>8959</v>
      </c>
      <c r="N520" s="28">
        <v>1.425</v>
      </c>
      <c r="O520" s="28">
        <v>1.4770000000000001</v>
      </c>
      <c r="P520" s="29">
        <v>17412.38</v>
      </c>
      <c r="Q520" s="30">
        <v>9.6799999999999994E-3</v>
      </c>
      <c r="R520" s="29">
        <v>8324.57</v>
      </c>
      <c r="S520" s="29">
        <v>9087.81</v>
      </c>
      <c r="T520" s="28">
        <v>0.53600000000000003</v>
      </c>
      <c r="U520" s="29">
        <v>9333.0300000000007</v>
      </c>
      <c r="V520" s="29">
        <v>9333.0300000000007</v>
      </c>
      <c r="W520" s="25">
        <v>83614616</v>
      </c>
      <c r="X520" s="25">
        <v>80446707</v>
      </c>
      <c r="Y520" s="25">
        <v>1608934</v>
      </c>
      <c r="Z520" s="25">
        <v>3167909</v>
      </c>
      <c r="AA520" s="25">
        <v>18136011</v>
      </c>
      <c r="AB520" s="25">
        <v>0</v>
      </c>
      <c r="AC520" s="25">
        <v>6116034</v>
      </c>
      <c r="AD520" s="25">
        <v>9822350</v>
      </c>
      <c r="AE520" s="25">
        <v>9424808</v>
      </c>
    </row>
    <row r="521" spans="1:31" x14ac:dyDescent="0.3">
      <c r="A521" s="24" t="s">
        <v>1040</v>
      </c>
      <c r="B521" s="22" t="s">
        <v>1041</v>
      </c>
      <c r="C521" s="22">
        <v>1</v>
      </c>
      <c r="D521" s="22">
        <v>0</v>
      </c>
      <c r="E521" s="25">
        <v>4900120436</v>
      </c>
      <c r="F521" s="25">
        <v>9640</v>
      </c>
      <c r="G521" s="25">
        <v>508311</v>
      </c>
      <c r="H521" s="25">
        <v>1431072245</v>
      </c>
      <c r="I521" s="25">
        <v>148451</v>
      </c>
      <c r="J521" s="28">
        <v>0.39400000000000002</v>
      </c>
      <c r="K521" s="25">
        <v>12090</v>
      </c>
      <c r="L521" s="25">
        <v>11752</v>
      </c>
      <c r="M521" s="25">
        <v>12090</v>
      </c>
      <c r="N521" s="28">
        <v>1.425</v>
      </c>
      <c r="O521" s="28">
        <v>1.5680000000000001</v>
      </c>
      <c r="P521" s="29">
        <v>18485.18</v>
      </c>
      <c r="Q521" s="30">
        <v>9.1000000000000004E-3</v>
      </c>
      <c r="R521" s="29">
        <v>4625.63</v>
      </c>
      <c r="S521" s="29">
        <v>13859.55</v>
      </c>
      <c r="T521" s="28">
        <v>0.86199999999999999</v>
      </c>
      <c r="U521" s="29">
        <v>15934.22</v>
      </c>
      <c r="V521" s="29">
        <v>15934.22</v>
      </c>
      <c r="W521" s="25">
        <v>192644720</v>
      </c>
      <c r="X521" s="25">
        <v>180838239</v>
      </c>
      <c r="Y521" s="25">
        <v>3616764</v>
      </c>
      <c r="Z521" s="25">
        <v>11806481</v>
      </c>
      <c r="AA521" s="25">
        <v>31213415</v>
      </c>
      <c r="AB521" s="25">
        <v>0</v>
      </c>
      <c r="AC521" s="25">
        <v>14746355</v>
      </c>
      <c r="AD521" s="25">
        <v>23682646</v>
      </c>
      <c r="AE521" s="25">
        <v>22724133</v>
      </c>
    </row>
    <row r="522" spans="1:31" x14ac:dyDescent="0.3">
      <c r="A522" s="24" t="s">
        <v>1042</v>
      </c>
      <c r="B522" s="22" t="s">
        <v>1043</v>
      </c>
      <c r="C522" s="22">
        <v>1</v>
      </c>
      <c r="D522" s="22">
        <v>0</v>
      </c>
      <c r="E522" s="25">
        <v>1298808067</v>
      </c>
      <c r="F522" s="25">
        <v>1417</v>
      </c>
      <c r="G522" s="25">
        <v>916590</v>
      </c>
      <c r="H522" s="25">
        <v>392549187</v>
      </c>
      <c r="I522" s="25">
        <v>277028</v>
      </c>
      <c r="J522" s="28">
        <v>0.73599999999999999</v>
      </c>
      <c r="K522" s="25">
        <v>1815</v>
      </c>
      <c r="L522" s="25">
        <v>1896</v>
      </c>
      <c r="M522" s="25">
        <v>1856</v>
      </c>
      <c r="N522" s="28">
        <v>1.425</v>
      </c>
      <c r="O522" s="28">
        <v>1.3</v>
      </c>
      <c r="P522" s="29">
        <v>15325.72</v>
      </c>
      <c r="Q522" s="30">
        <v>1.03E-2</v>
      </c>
      <c r="R522" s="29">
        <v>9440.8700000000008</v>
      </c>
      <c r="S522" s="29">
        <v>5884.85</v>
      </c>
      <c r="T522" s="28">
        <v>0.53800000000000003</v>
      </c>
      <c r="U522" s="29">
        <v>8245.23</v>
      </c>
      <c r="V522" s="29">
        <v>8245.23</v>
      </c>
      <c r="W522" s="25">
        <v>15303147</v>
      </c>
      <c r="X522" s="25">
        <v>15921561</v>
      </c>
      <c r="Y522" s="25">
        <v>318431</v>
      </c>
      <c r="Z522" s="25">
        <v>318431</v>
      </c>
      <c r="AA522" s="25">
        <v>2883606</v>
      </c>
      <c r="AB522" s="25">
        <v>0</v>
      </c>
      <c r="AC522" s="25">
        <v>1144503</v>
      </c>
      <c r="AD522" s="25">
        <v>1838071</v>
      </c>
      <c r="AE522" s="25">
        <v>1763679</v>
      </c>
    </row>
    <row r="523" spans="1:31" x14ac:dyDescent="0.3">
      <c r="A523" s="24" t="s">
        <v>1044</v>
      </c>
      <c r="B523" s="22" t="s">
        <v>1045</v>
      </c>
      <c r="C523" s="22">
        <v>1</v>
      </c>
      <c r="D523" s="22">
        <v>0</v>
      </c>
      <c r="E523" s="25">
        <v>1144243956</v>
      </c>
      <c r="F523" s="25">
        <v>963</v>
      </c>
      <c r="G523" s="25">
        <v>1188207</v>
      </c>
      <c r="H523" s="25">
        <v>403493037</v>
      </c>
      <c r="I523" s="25">
        <v>418995</v>
      </c>
      <c r="J523" s="28">
        <v>1.1140000000000001</v>
      </c>
      <c r="K523" s="25">
        <v>736</v>
      </c>
      <c r="L523" s="25">
        <v>732</v>
      </c>
      <c r="M523" s="25">
        <v>736</v>
      </c>
      <c r="N523" s="28">
        <v>1.425</v>
      </c>
      <c r="O523" s="28">
        <v>1.204</v>
      </c>
      <c r="P523" s="29">
        <v>14193.98</v>
      </c>
      <c r="Q523" s="30">
        <v>1.559E-2</v>
      </c>
      <c r="R523" s="29">
        <v>18524.14</v>
      </c>
      <c r="S523" s="29">
        <v>0</v>
      </c>
      <c r="T523" s="28">
        <v>0.35199999999999998</v>
      </c>
      <c r="U523" s="29">
        <v>4996.28</v>
      </c>
      <c r="V523" s="29">
        <v>4996.28</v>
      </c>
      <c r="W523" s="25">
        <v>3677263</v>
      </c>
      <c r="X523" s="25">
        <v>4517791</v>
      </c>
      <c r="Y523" s="25">
        <v>90355</v>
      </c>
      <c r="Z523" s="25">
        <v>90355</v>
      </c>
      <c r="AA523" s="25">
        <v>1377399</v>
      </c>
      <c r="AB523" s="25">
        <v>0</v>
      </c>
      <c r="AC523" s="25">
        <v>523769</v>
      </c>
      <c r="AD523" s="25">
        <v>841173</v>
      </c>
      <c r="AE523" s="25">
        <v>807128</v>
      </c>
    </row>
    <row r="524" spans="1:31" x14ac:dyDescent="0.3">
      <c r="A524" s="24" t="s">
        <v>1046</v>
      </c>
      <c r="B524" s="22" t="s">
        <v>1047</v>
      </c>
      <c r="C524" s="22">
        <v>1</v>
      </c>
      <c r="D524" s="22">
        <v>0</v>
      </c>
      <c r="E524" s="25">
        <v>3964215736</v>
      </c>
      <c r="F524" s="25">
        <v>3946</v>
      </c>
      <c r="G524" s="25">
        <v>1004616</v>
      </c>
      <c r="H524" s="25">
        <v>1169113325</v>
      </c>
      <c r="I524" s="25">
        <v>296278</v>
      </c>
      <c r="J524" s="28">
        <v>0.78800000000000003</v>
      </c>
      <c r="K524" s="25">
        <v>4741</v>
      </c>
      <c r="L524" s="25">
        <v>4741</v>
      </c>
      <c r="M524" s="25">
        <v>4741</v>
      </c>
      <c r="N524" s="28">
        <v>1.425</v>
      </c>
      <c r="O524" s="28">
        <v>1.571</v>
      </c>
      <c r="P524" s="29">
        <v>18520.55</v>
      </c>
      <c r="Q524" s="30">
        <v>1.103E-2</v>
      </c>
      <c r="R524" s="29">
        <v>11080.91</v>
      </c>
      <c r="S524" s="29">
        <v>7439.64</v>
      </c>
      <c r="T524" s="28">
        <v>0.46</v>
      </c>
      <c r="U524" s="29">
        <v>8519.4500000000007</v>
      </c>
      <c r="V524" s="29">
        <v>8519.4500000000007</v>
      </c>
      <c r="W524" s="25">
        <v>40390713</v>
      </c>
      <c r="X524" s="25">
        <v>40953913</v>
      </c>
      <c r="Y524" s="25">
        <v>819078</v>
      </c>
      <c r="Z524" s="25">
        <v>819078</v>
      </c>
      <c r="AA524" s="25">
        <v>10006396</v>
      </c>
      <c r="AB524" s="25">
        <v>1987</v>
      </c>
      <c r="AC524" s="25">
        <v>4415063</v>
      </c>
      <c r="AD524" s="25">
        <v>7090591</v>
      </c>
      <c r="AE524" s="25">
        <v>6803612</v>
      </c>
    </row>
    <row r="525" spans="1:31" x14ac:dyDescent="0.3">
      <c r="A525" s="24" t="s">
        <v>1048</v>
      </c>
      <c r="B525" s="22" t="s">
        <v>1049</v>
      </c>
      <c r="C525" s="22">
        <v>1</v>
      </c>
      <c r="D525" s="22">
        <v>0</v>
      </c>
      <c r="E525" s="25">
        <v>19164494442</v>
      </c>
      <c r="F525" s="25">
        <v>1173</v>
      </c>
      <c r="G525" s="25">
        <v>16338017</v>
      </c>
      <c r="H525" s="25">
        <v>2523703259</v>
      </c>
      <c r="I525" s="25">
        <v>2151494</v>
      </c>
      <c r="J525" s="28">
        <v>5.7229999999999999</v>
      </c>
      <c r="K525" s="25">
        <v>2194</v>
      </c>
      <c r="L525" s="25">
        <v>2098</v>
      </c>
      <c r="M525" s="25">
        <v>2194</v>
      </c>
      <c r="N525" s="28">
        <v>1.425</v>
      </c>
      <c r="O525" s="28">
        <v>1.4770000000000001</v>
      </c>
      <c r="P525" s="29">
        <v>17412.38</v>
      </c>
      <c r="Q525" s="30">
        <v>2.8000000000000001E-2</v>
      </c>
      <c r="R525" s="29">
        <v>457464.47</v>
      </c>
      <c r="S525" s="29">
        <v>0</v>
      </c>
      <c r="T525" s="28">
        <v>0</v>
      </c>
      <c r="U525" s="29">
        <v>0</v>
      </c>
      <c r="V525" s="29">
        <v>500</v>
      </c>
      <c r="W525" s="25">
        <v>1097000</v>
      </c>
      <c r="X525" s="25">
        <v>2297462</v>
      </c>
      <c r="Y525" s="25">
        <v>45949</v>
      </c>
      <c r="Z525" s="25">
        <v>45949</v>
      </c>
      <c r="AA525" s="25">
        <v>859600</v>
      </c>
      <c r="AB525" s="25">
        <v>0</v>
      </c>
      <c r="AC525" s="25">
        <v>835900</v>
      </c>
      <c r="AD525" s="25">
        <v>1342455</v>
      </c>
      <c r="AE525" s="25">
        <v>1288121</v>
      </c>
    </row>
    <row r="526" spans="1:31" x14ac:dyDescent="0.3">
      <c r="A526" s="24" t="s">
        <v>1050</v>
      </c>
      <c r="B526" s="22" t="s">
        <v>1051</v>
      </c>
      <c r="C526" s="22">
        <v>1</v>
      </c>
      <c r="D526" s="22">
        <v>0</v>
      </c>
      <c r="E526" s="25">
        <v>6291577563</v>
      </c>
      <c r="F526" s="25">
        <v>168</v>
      </c>
      <c r="G526" s="25">
        <v>37449866</v>
      </c>
      <c r="H526" s="25">
        <v>408700007</v>
      </c>
      <c r="I526" s="25">
        <v>2432738</v>
      </c>
      <c r="J526" s="28">
        <v>6.4710000000000001</v>
      </c>
      <c r="K526" s="25">
        <v>113</v>
      </c>
      <c r="L526" s="25">
        <v>110</v>
      </c>
      <c r="M526" s="25">
        <v>113</v>
      </c>
      <c r="N526" s="28">
        <v>1.425</v>
      </c>
      <c r="O526" s="28">
        <v>1.1970000000000001</v>
      </c>
      <c r="P526" s="29">
        <v>14111.45</v>
      </c>
      <c r="Q526" s="30">
        <v>2.8000000000000001E-2</v>
      </c>
      <c r="R526" s="29">
        <v>1048596.24</v>
      </c>
      <c r="S526" s="29">
        <v>0</v>
      </c>
      <c r="T526" s="28">
        <v>0</v>
      </c>
      <c r="U526" s="29">
        <v>0</v>
      </c>
      <c r="V526" s="29">
        <v>500</v>
      </c>
      <c r="W526" s="25">
        <v>56500</v>
      </c>
      <c r="X526" s="25">
        <v>220394</v>
      </c>
      <c r="Y526" s="25">
        <v>4407</v>
      </c>
      <c r="Z526" s="25">
        <v>4407</v>
      </c>
      <c r="AA526" s="25">
        <v>36000</v>
      </c>
      <c r="AB526" s="25">
        <v>0</v>
      </c>
      <c r="AC526" s="25">
        <v>34245</v>
      </c>
      <c r="AD526" s="25">
        <v>54997</v>
      </c>
      <c r="AE526" s="25">
        <v>52771</v>
      </c>
    </row>
    <row r="527" spans="1:31" x14ac:dyDescent="0.3">
      <c r="A527" s="24" t="s">
        <v>1052</v>
      </c>
      <c r="B527" s="22" t="s">
        <v>1053</v>
      </c>
      <c r="C527" s="22">
        <v>1</v>
      </c>
      <c r="D527" s="22">
        <v>0</v>
      </c>
      <c r="E527" s="25">
        <v>4894237390</v>
      </c>
      <c r="F527" s="25">
        <v>1010</v>
      </c>
      <c r="G527" s="25">
        <v>4845779</v>
      </c>
      <c r="H527" s="25">
        <v>523663576</v>
      </c>
      <c r="I527" s="25">
        <v>518478</v>
      </c>
      <c r="J527" s="28">
        <v>1.379</v>
      </c>
      <c r="K527" s="25">
        <v>751</v>
      </c>
      <c r="L527" s="25">
        <v>734</v>
      </c>
      <c r="M527" s="25">
        <v>751</v>
      </c>
      <c r="N527" s="28">
        <v>1.425</v>
      </c>
      <c r="O527" s="28">
        <v>1.3169999999999999</v>
      </c>
      <c r="P527" s="29">
        <v>15526.13</v>
      </c>
      <c r="Q527" s="30">
        <v>1.9300000000000001E-2</v>
      </c>
      <c r="R527" s="29">
        <v>93523.53</v>
      </c>
      <c r="S527" s="29">
        <v>0</v>
      </c>
      <c r="T527" s="28">
        <v>0</v>
      </c>
      <c r="U527" s="29">
        <v>0</v>
      </c>
      <c r="V527" s="29">
        <v>500</v>
      </c>
      <c r="W527" s="25">
        <v>375500</v>
      </c>
      <c r="X527" s="25">
        <v>865509</v>
      </c>
      <c r="Y527" s="25">
        <v>17310</v>
      </c>
      <c r="Z527" s="25">
        <v>17310</v>
      </c>
      <c r="AA527" s="25">
        <v>248800</v>
      </c>
      <c r="AB527" s="25">
        <v>0</v>
      </c>
      <c r="AC527" s="25">
        <v>326446</v>
      </c>
      <c r="AD527" s="25">
        <v>524272</v>
      </c>
      <c r="AE527" s="25">
        <v>503053</v>
      </c>
    </row>
    <row r="528" spans="1:31" x14ac:dyDescent="0.3">
      <c r="A528" s="24" t="s">
        <v>1054</v>
      </c>
      <c r="B528" s="22" t="s">
        <v>1055</v>
      </c>
      <c r="C528" s="22">
        <v>1</v>
      </c>
      <c r="D528" s="22">
        <v>0</v>
      </c>
      <c r="E528" s="25">
        <v>10221752914</v>
      </c>
      <c r="F528" s="25">
        <v>909</v>
      </c>
      <c r="G528" s="25">
        <v>11245052</v>
      </c>
      <c r="H528" s="25">
        <v>1286606026</v>
      </c>
      <c r="I528" s="25">
        <v>1415408</v>
      </c>
      <c r="J528" s="28">
        <v>3.7650000000000001</v>
      </c>
      <c r="K528" s="25">
        <v>1037</v>
      </c>
      <c r="L528" s="25">
        <v>1042</v>
      </c>
      <c r="M528" s="25">
        <v>1040</v>
      </c>
      <c r="N528" s="28">
        <v>1.425</v>
      </c>
      <c r="O528" s="28">
        <v>1.2410000000000001</v>
      </c>
      <c r="P528" s="29">
        <v>14630.17</v>
      </c>
      <c r="Q528" s="30">
        <v>2.8000000000000001E-2</v>
      </c>
      <c r="R528" s="29">
        <v>314861.45</v>
      </c>
      <c r="S528" s="29">
        <v>0</v>
      </c>
      <c r="T528" s="28">
        <v>0</v>
      </c>
      <c r="U528" s="29">
        <v>0</v>
      </c>
      <c r="V528" s="29">
        <v>500</v>
      </c>
      <c r="W528" s="25">
        <v>520000</v>
      </c>
      <c r="X528" s="25">
        <v>1394621</v>
      </c>
      <c r="Y528" s="25">
        <v>27892</v>
      </c>
      <c r="Z528" s="25">
        <v>27892</v>
      </c>
      <c r="AA528" s="25">
        <v>399200</v>
      </c>
      <c r="AB528" s="25">
        <v>0</v>
      </c>
      <c r="AC528" s="25">
        <v>609598</v>
      </c>
      <c r="AD528" s="25">
        <v>979014</v>
      </c>
      <c r="AE528" s="25">
        <v>939390</v>
      </c>
    </row>
    <row r="529" spans="1:31" x14ac:dyDescent="0.3">
      <c r="A529" s="24" t="s">
        <v>1056</v>
      </c>
      <c r="B529" s="22" t="s">
        <v>1057</v>
      </c>
      <c r="C529" s="22">
        <v>1</v>
      </c>
      <c r="D529" s="22">
        <v>0</v>
      </c>
      <c r="E529" s="25">
        <v>6464354471</v>
      </c>
      <c r="F529" s="25">
        <v>402</v>
      </c>
      <c r="G529" s="25">
        <v>16080483</v>
      </c>
      <c r="H529" s="25">
        <v>428776866</v>
      </c>
      <c r="I529" s="25">
        <v>1066609</v>
      </c>
      <c r="J529" s="28">
        <v>2.8370000000000002</v>
      </c>
      <c r="K529" s="25">
        <v>308</v>
      </c>
      <c r="L529" s="25">
        <v>311</v>
      </c>
      <c r="M529" s="25">
        <v>310</v>
      </c>
      <c r="N529" s="28">
        <v>1.425</v>
      </c>
      <c r="O529" s="28">
        <v>1.109</v>
      </c>
      <c r="P529" s="29">
        <v>13074.02</v>
      </c>
      <c r="Q529" s="30">
        <v>2.8000000000000001E-2</v>
      </c>
      <c r="R529" s="29">
        <v>450253.52</v>
      </c>
      <c r="S529" s="29">
        <v>0</v>
      </c>
      <c r="T529" s="28">
        <v>0</v>
      </c>
      <c r="U529" s="29">
        <v>0</v>
      </c>
      <c r="V529" s="29">
        <v>500</v>
      </c>
      <c r="W529" s="25">
        <v>155000</v>
      </c>
      <c r="X529" s="25">
        <v>544338</v>
      </c>
      <c r="Y529" s="25">
        <v>10886</v>
      </c>
      <c r="Z529" s="25">
        <v>10886</v>
      </c>
      <c r="AA529" s="25">
        <v>148000</v>
      </c>
      <c r="AB529" s="25">
        <v>0</v>
      </c>
      <c r="AC529" s="25">
        <v>167052</v>
      </c>
      <c r="AD529" s="25">
        <v>268285</v>
      </c>
      <c r="AE529" s="25">
        <v>257427</v>
      </c>
    </row>
    <row r="530" spans="1:31" x14ac:dyDescent="0.3">
      <c r="A530" s="24" t="s">
        <v>1058</v>
      </c>
      <c r="B530" s="22" t="s">
        <v>1059</v>
      </c>
      <c r="C530" s="22">
        <v>1</v>
      </c>
      <c r="D530" s="22">
        <v>0</v>
      </c>
      <c r="E530" s="25">
        <v>2429202052</v>
      </c>
      <c r="F530" s="25">
        <v>1964</v>
      </c>
      <c r="G530" s="25">
        <v>1236864</v>
      </c>
      <c r="H530" s="25">
        <v>867248077</v>
      </c>
      <c r="I530" s="25">
        <v>441572</v>
      </c>
      <c r="J530" s="28">
        <v>1.1739999999999999</v>
      </c>
      <c r="K530" s="25">
        <v>2273</v>
      </c>
      <c r="L530" s="25">
        <v>2275</v>
      </c>
      <c r="M530" s="25">
        <v>2274</v>
      </c>
      <c r="N530" s="28">
        <v>1.425</v>
      </c>
      <c r="O530" s="28">
        <v>1.218</v>
      </c>
      <c r="P530" s="29">
        <v>14359.02</v>
      </c>
      <c r="Q530" s="30">
        <v>1.643E-2</v>
      </c>
      <c r="R530" s="29">
        <v>20321.669999999998</v>
      </c>
      <c r="S530" s="29">
        <v>0</v>
      </c>
      <c r="T530" s="28">
        <v>0.34499999999999997</v>
      </c>
      <c r="U530" s="29">
        <v>4953.8599999999997</v>
      </c>
      <c r="V530" s="29">
        <v>4953.8599999999997</v>
      </c>
      <c r="W530" s="25">
        <v>11265078</v>
      </c>
      <c r="X530" s="25">
        <v>11279321</v>
      </c>
      <c r="Y530" s="25">
        <v>225586</v>
      </c>
      <c r="Z530" s="25">
        <v>225586</v>
      </c>
      <c r="AA530" s="25">
        <v>3945563</v>
      </c>
      <c r="AB530" s="25">
        <v>0</v>
      </c>
      <c r="AC530" s="25">
        <v>847028</v>
      </c>
      <c r="AD530" s="25">
        <v>1360326</v>
      </c>
      <c r="AE530" s="25">
        <v>1305270</v>
      </c>
    </row>
    <row r="531" spans="1:31" x14ac:dyDescent="0.3">
      <c r="A531" s="24" t="s">
        <v>1060</v>
      </c>
      <c r="B531" s="22" t="s">
        <v>1061</v>
      </c>
      <c r="C531" s="22">
        <v>1</v>
      </c>
      <c r="D531" s="22">
        <v>0</v>
      </c>
      <c r="E531" s="25">
        <v>3765380225</v>
      </c>
      <c r="F531" s="25">
        <v>1564</v>
      </c>
      <c r="G531" s="25">
        <v>2407532</v>
      </c>
      <c r="H531" s="25">
        <v>2602687362</v>
      </c>
      <c r="I531" s="25">
        <v>1664122</v>
      </c>
      <c r="J531" s="28">
        <v>4.4269999999999996</v>
      </c>
      <c r="K531" s="25">
        <v>1749</v>
      </c>
      <c r="L531" s="25">
        <v>1775</v>
      </c>
      <c r="M531" s="25">
        <v>1762</v>
      </c>
      <c r="N531" s="28">
        <v>1.425</v>
      </c>
      <c r="O531" s="28">
        <v>1.046</v>
      </c>
      <c r="P531" s="29">
        <v>12331.31</v>
      </c>
      <c r="Q531" s="30">
        <v>2.8000000000000001E-2</v>
      </c>
      <c r="R531" s="29">
        <v>67410.89</v>
      </c>
      <c r="S531" s="29">
        <v>0</v>
      </c>
      <c r="T531" s="28">
        <v>0</v>
      </c>
      <c r="U531" s="29">
        <v>0</v>
      </c>
      <c r="V531" s="29">
        <v>500</v>
      </c>
      <c r="W531" s="25">
        <v>881000</v>
      </c>
      <c r="X531" s="25">
        <v>2036391</v>
      </c>
      <c r="Y531" s="25">
        <v>40727</v>
      </c>
      <c r="Z531" s="25">
        <v>40727</v>
      </c>
      <c r="AA531" s="25">
        <v>900400</v>
      </c>
      <c r="AB531" s="25">
        <v>0</v>
      </c>
      <c r="AC531" s="25">
        <v>441199</v>
      </c>
      <c r="AD531" s="25">
        <v>708565</v>
      </c>
      <c r="AE531" s="25">
        <v>679887</v>
      </c>
    </row>
    <row r="532" spans="1:31" x14ac:dyDescent="0.3">
      <c r="A532" s="24" t="s">
        <v>1062</v>
      </c>
      <c r="B532" s="22" t="s">
        <v>1063</v>
      </c>
      <c r="C532" s="22">
        <v>1</v>
      </c>
      <c r="D532" s="22">
        <v>0</v>
      </c>
      <c r="E532" s="25">
        <v>6532659495</v>
      </c>
      <c r="F532" s="25">
        <v>4116</v>
      </c>
      <c r="G532" s="25">
        <v>1587137</v>
      </c>
      <c r="H532" s="25">
        <v>2378697682</v>
      </c>
      <c r="I532" s="25">
        <v>577914</v>
      </c>
      <c r="J532" s="28">
        <v>1.5369999999999999</v>
      </c>
      <c r="K532" s="25">
        <v>4892</v>
      </c>
      <c r="L532" s="25">
        <v>4919</v>
      </c>
      <c r="M532" s="25">
        <v>4906</v>
      </c>
      <c r="N532" s="28">
        <v>1.425</v>
      </c>
      <c r="O532" s="28">
        <v>1.603</v>
      </c>
      <c r="P532" s="29">
        <v>18897.79</v>
      </c>
      <c r="Q532" s="30">
        <v>2.1510000000000001E-2</v>
      </c>
      <c r="R532" s="29">
        <v>34139.31</v>
      </c>
      <c r="S532" s="29">
        <v>0</v>
      </c>
      <c r="T532" s="28">
        <v>0.23699999999999999</v>
      </c>
      <c r="U532" s="29">
        <v>4478.7700000000004</v>
      </c>
      <c r="V532" s="29">
        <v>4478.7700000000004</v>
      </c>
      <c r="W532" s="25">
        <v>21972846</v>
      </c>
      <c r="X532" s="25">
        <v>21294990</v>
      </c>
      <c r="Y532" s="25">
        <v>425899</v>
      </c>
      <c r="Z532" s="25">
        <v>677856</v>
      </c>
      <c r="AA532" s="25">
        <v>1792400</v>
      </c>
      <c r="AB532" s="25">
        <v>0</v>
      </c>
      <c r="AC532" s="25">
        <v>1962411</v>
      </c>
      <c r="AD532" s="25">
        <v>3151632</v>
      </c>
      <c r="AE532" s="25">
        <v>3024075</v>
      </c>
    </row>
    <row r="533" spans="1:31" x14ac:dyDescent="0.3">
      <c r="A533" s="24" t="s">
        <v>1064</v>
      </c>
      <c r="B533" s="22" t="s">
        <v>1065</v>
      </c>
      <c r="C533" s="22">
        <v>1</v>
      </c>
      <c r="D533" s="22">
        <v>0</v>
      </c>
      <c r="E533" s="25">
        <v>10873672456</v>
      </c>
      <c r="F533" s="25">
        <v>4421</v>
      </c>
      <c r="G533" s="25">
        <v>2459550</v>
      </c>
      <c r="H533" s="25">
        <v>2428721012</v>
      </c>
      <c r="I533" s="25">
        <v>549360</v>
      </c>
      <c r="J533" s="28">
        <v>1.4610000000000001</v>
      </c>
      <c r="K533" s="25">
        <v>5330</v>
      </c>
      <c r="L533" s="25">
        <v>5388</v>
      </c>
      <c r="M533" s="25">
        <v>5359</v>
      </c>
      <c r="N533" s="28">
        <v>1.425</v>
      </c>
      <c r="O533" s="28">
        <v>1.153</v>
      </c>
      <c r="P533" s="29">
        <v>13592.74</v>
      </c>
      <c r="Q533" s="30">
        <v>2.0449999999999999E-2</v>
      </c>
      <c r="R533" s="29">
        <v>50297.79</v>
      </c>
      <c r="S533" s="29">
        <v>0</v>
      </c>
      <c r="T533" s="28">
        <v>0.184</v>
      </c>
      <c r="U533" s="29">
        <v>2501.06</v>
      </c>
      <c r="V533" s="29">
        <v>2501.06</v>
      </c>
      <c r="W533" s="25">
        <v>13403181</v>
      </c>
      <c r="X533" s="25">
        <v>13943188</v>
      </c>
      <c r="Y533" s="25">
        <v>278863</v>
      </c>
      <c r="Z533" s="25">
        <v>278863</v>
      </c>
      <c r="AA533" s="25">
        <v>2801200</v>
      </c>
      <c r="AB533" s="25">
        <v>0</v>
      </c>
      <c r="AC533" s="25">
        <v>2142300</v>
      </c>
      <c r="AD533" s="25">
        <v>3440533</v>
      </c>
      <c r="AE533" s="25">
        <v>3301284</v>
      </c>
    </row>
    <row r="534" spans="1:31" x14ac:dyDescent="0.3">
      <c r="A534" s="24" t="s">
        <v>1066</v>
      </c>
      <c r="B534" s="22" t="s">
        <v>1067</v>
      </c>
      <c r="C534" s="22">
        <v>1</v>
      </c>
      <c r="D534" s="22">
        <v>0</v>
      </c>
      <c r="E534" s="25">
        <v>13423897761</v>
      </c>
      <c r="F534" s="25">
        <v>7156</v>
      </c>
      <c r="G534" s="25">
        <v>1875894</v>
      </c>
      <c r="H534" s="25">
        <v>4155885535</v>
      </c>
      <c r="I534" s="25">
        <v>580755</v>
      </c>
      <c r="J534" s="28">
        <v>1.544</v>
      </c>
      <c r="K534" s="25">
        <v>9096</v>
      </c>
      <c r="L534" s="25">
        <v>9120</v>
      </c>
      <c r="M534" s="25">
        <v>9108</v>
      </c>
      <c r="N534" s="28">
        <v>1.425</v>
      </c>
      <c r="O534" s="28">
        <v>1.2210000000000001</v>
      </c>
      <c r="P534" s="29">
        <v>14394.39</v>
      </c>
      <c r="Q534" s="30">
        <v>2.1610000000000001E-2</v>
      </c>
      <c r="R534" s="29">
        <v>40538.06</v>
      </c>
      <c r="S534" s="29">
        <v>0</v>
      </c>
      <c r="T534" s="28">
        <v>0.23200000000000001</v>
      </c>
      <c r="U534" s="29">
        <v>3339.49</v>
      </c>
      <c r="V534" s="29">
        <v>3339.49</v>
      </c>
      <c r="W534" s="25">
        <v>30416075</v>
      </c>
      <c r="X534" s="25">
        <v>29722851</v>
      </c>
      <c r="Y534" s="25">
        <v>594457</v>
      </c>
      <c r="Z534" s="25">
        <v>693224</v>
      </c>
      <c r="AA534" s="25">
        <v>7077558</v>
      </c>
      <c r="AB534" s="25">
        <v>0</v>
      </c>
      <c r="AC534" s="25">
        <v>3398103</v>
      </c>
      <c r="AD534" s="25">
        <v>5457353</v>
      </c>
      <c r="AE534" s="25">
        <v>5236476</v>
      </c>
    </row>
    <row r="535" spans="1:31" x14ac:dyDescent="0.3">
      <c r="A535" s="24" t="s">
        <v>1068</v>
      </c>
      <c r="B535" s="22" t="s">
        <v>1069</v>
      </c>
      <c r="C535" s="22">
        <v>1</v>
      </c>
      <c r="D535" s="22">
        <v>0</v>
      </c>
      <c r="E535" s="25">
        <v>3697593140</v>
      </c>
      <c r="F535" s="25">
        <v>2815</v>
      </c>
      <c r="G535" s="25">
        <v>1313532</v>
      </c>
      <c r="H535" s="25">
        <v>1481283343</v>
      </c>
      <c r="I535" s="25">
        <v>526210</v>
      </c>
      <c r="J535" s="28">
        <v>1.399</v>
      </c>
      <c r="K535" s="25">
        <v>3367</v>
      </c>
      <c r="L535" s="25">
        <v>3319</v>
      </c>
      <c r="M535" s="25">
        <v>3367</v>
      </c>
      <c r="N535" s="28">
        <v>1.425</v>
      </c>
      <c r="O535" s="28">
        <v>1.1439999999999999</v>
      </c>
      <c r="P535" s="29">
        <v>13486.63</v>
      </c>
      <c r="Q535" s="30">
        <v>1.958E-2</v>
      </c>
      <c r="R535" s="29">
        <v>25718.95</v>
      </c>
      <c r="S535" s="29">
        <v>0</v>
      </c>
      <c r="T535" s="28">
        <v>0.27700000000000002</v>
      </c>
      <c r="U535" s="29">
        <v>3735.79</v>
      </c>
      <c r="V535" s="29">
        <v>3735.79</v>
      </c>
      <c r="W535" s="25">
        <v>12578405</v>
      </c>
      <c r="X535" s="25">
        <v>13011768</v>
      </c>
      <c r="Y535" s="25">
        <v>260235</v>
      </c>
      <c r="Z535" s="25">
        <v>260235</v>
      </c>
      <c r="AA535" s="25">
        <v>4677394</v>
      </c>
      <c r="AB535" s="25">
        <v>0</v>
      </c>
      <c r="AC535" s="25">
        <v>1824754</v>
      </c>
      <c r="AD535" s="25">
        <v>2930554</v>
      </c>
      <c r="AE535" s="25">
        <v>2811945</v>
      </c>
    </row>
    <row r="536" spans="1:31" x14ac:dyDescent="0.3">
      <c r="A536" s="24" t="s">
        <v>1070</v>
      </c>
      <c r="B536" s="22" t="s">
        <v>1071</v>
      </c>
      <c r="C536" s="22">
        <v>1</v>
      </c>
      <c r="D536" s="22">
        <v>0</v>
      </c>
      <c r="E536" s="25">
        <v>7387649598</v>
      </c>
      <c r="F536" s="25">
        <v>5489</v>
      </c>
      <c r="G536" s="25">
        <v>1345900</v>
      </c>
      <c r="H536" s="25">
        <v>2345328935</v>
      </c>
      <c r="I536" s="25">
        <v>427277</v>
      </c>
      <c r="J536" s="28">
        <v>1.1359999999999999</v>
      </c>
      <c r="K536" s="25">
        <v>6665</v>
      </c>
      <c r="L536" s="25">
        <v>6722</v>
      </c>
      <c r="M536" s="25">
        <v>6694</v>
      </c>
      <c r="N536" s="28">
        <v>1.425</v>
      </c>
      <c r="O536" s="28">
        <v>1.129</v>
      </c>
      <c r="P536" s="29">
        <v>13309.8</v>
      </c>
      <c r="Q536" s="30">
        <v>1.5900000000000001E-2</v>
      </c>
      <c r="R536" s="29">
        <v>21399.81</v>
      </c>
      <c r="S536" s="29">
        <v>0</v>
      </c>
      <c r="T536" s="28">
        <v>0.34100000000000003</v>
      </c>
      <c r="U536" s="29">
        <v>4538.6400000000003</v>
      </c>
      <c r="V536" s="29">
        <v>4538.6400000000003</v>
      </c>
      <c r="W536" s="25">
        <v>30381657</v>
      </c>
      <c r="X536" s="25">
        <v>29744824</v>
      </c>
      <c r="Y536" s="25">
        <v>594896</v>
      </c>
      <c r="Z536" s="25">
        <v>636833</v>
      </c>
      <c r="AA536" s="25">
        <v>10884353</v>
      </c>
      <c r="AB536" s="25">
        <v>0</v>
      </c>
      <c r="AC536" s="25">
        <v>3477985</v>
      </c>
      <c r="AD536" s="25">
        <v>5585643</v>
      </c>
      <c r="AE536" s="25">
        <v>5359574</v>
      </c>
    </row>
    <row r="537" spans="1:31" x14ac:dyDescent="0.3">
      <c r="A537" s="24" t="s">
        <v>1072</v>
      </c>
      <c r="B537" s="22" t="s">
        <v>1073</v>
      </c>
      <c r="C537" s="22">
        <v>1</v>
      </c>
      <c r="D537" s="22">
        <v>0</v>
      </c>
      <c r="E537" s="25">
        <v>6199980167</v>
      </c>
      <c r="F537" s="25">
        <v>5820</v>
      </c>
      <c r="G537" s="25">
        <v>1065288</v>
      </c>
      <c r="H537" s="25">
        <v>1953972800</v>
      </c>
      <c r="I537" s="25">
        <v>335734</v>
      </c>
      <c r="J537" s="28">
        <v>0.89300000000000002</v>
      </c>
      <c r="K537" s="25">
        <v>7302</v>
      </c>
      <c r="L537" s="25">
        <v>7258</v>
      </c>
      <c r="M537" s="25">
        <v>7302</v>
      </c>
      <c r="N537" s="28">
        <v>1.425</v>
      </c>
      <c r="O537" s="28">
        <v>1.5289999999999999</v>
      </c>
      <c r="P537" s="29">
        <v>18025.41</v>
      </c>
      <c r="Q537" s="30">
        <v>1.2500000000000001E-2</v>
      </c>
      <c r="R537" s="29">
        <v>13316.1</v>
      </c>
      <c r="S537" s="29">
        <v>4709.3100000000004</v>
      </c>
      <c r="T537" s="28">
        <v>0.44</v>
      </c>
      <c r="U537" s="29">
        <v>7931.18</v>
      </c>
      <c r="V537" s="29">
        <v>7931.18</v>
      </c>
      <c r="W537" s="25">
        <v>57913477</v>
      </c>
      <c r="X537" s="25">
        <v>56141791</v>
      </c>
      <c r="Y537" s="25">
        <v>1122835</v>
      </c>
      <c r="Z537" s="25">
        <v>1771686</v>
      </c>
      <c r="AA537" s="25">
        <v>8664808</v>
      </c>
      <c r="AB537" s="25">
        <v>0</v>
      </c>
      <c r="AC537" s="25">
        <v>2410121</v>
      </c>
      <c r="AD537" s="25">
        <v>3870654</v>
      </c>
      <c r="AE537" s="25">
        <v>3713996</v>
      </c>
    </row>
    <row r="538" spans="1:31" x14ac:dyDescent="0.3">
      <c r="A538" s="24" t="s">
        <v>1074</v>
      </c>
      <c r="B538" s="22" t="s">
        <v>1075</v>
      </c>
      <c r="C538" s="22">
        <v>1</v>
      </c>
      <c r="D538" s="22">
        <v>0</v>
      </c>
      <c r="E538" s="25">
        <v>5499850783</v>
      </c>
      <c r="F538" s="25">
        <v>5661</v>
      </c>
      <c r="G538" s="25">
        <v>971533</v>
      </c>
      <c r="H538" s="25">
        <v>1519295827</v>
      </c>
      <c r="I538" s="25">
        <v>268379</v>
      </c>
      <c r="J538" s="28">
        <v>0.71299999999999997</v>
      </c>
      <c r="K538" s="25">
        <v>6919</v>
      </c>
      <c r="L538" s="25">
        <v>6891</v>
      </c>
      <c r="M538" s="25">
        <v>6919</v>
      </c>
      <c r="N538" s="28">
        <v>1.425</v>
      </c>
      <c r="O538" s="28">
        <v>1.524</v>
      </c>
      <c r="P538" s="29">
        <v>17966.46</v>
      </c>
      <c r="Q538" s="30">
        <v>9.9799999999999993E-3</v>
      </c>
      <c r="R538" s="29">
        <v>9695.89</v>
      </c>
      <c r="S538" s="29">
        <v>8270.57</v>
      </c>
      <c r="T538" s="28">
        <v>0.52100000000000002</v>
      </c>
      <c r="U538" s="29">
        <v>9360.52</v>
      </c>
      <c r="V538" s="29">
        <v>9360.52</v>
      </c>
      <c r="W538" s="25">
        <v>64765438</v>
      </c>
      <c r="X538" s="25">
        <v>61403495</v>
      </c>
      <c r="Y538" s="25">
        <v>1228069</v>
      </c>
      <c r="Z538" s="25">
        <v>3361943</v>
      </c>
      <c r="AA538" s="25">
        <v>10257386</v>
      </c>
      <c r="AB538" s="25">
        <v>0</v>
      </c>
      <c r="AC538" s="25">
        <v>4227619</v>
      </c>
      <c r="AD538" s="25">
        <v>6789556</v>
      </c>
      <c r="AE538" s="25">
        <v>6514760</v>
      </c>
    </row>
    <row r="539" spans="1:31" x14ac:dyDescent="0.3">
      <c r="A539" s="24" t="s">
        <v>1076</v>
      </c>
      <c r="B539" s="22" t="s">
        <v>1077</v>
      </c>
      <c r="C539" s="22">
        <v>1</v>
      </c>
      <c r="D539" s="22">
        <v>0</v>
      </c>
      <c r="E539" s="25">
        <v>3042765539</v>
      </c>
      <c r="F539" s="25">
        <v>2727</v>
      </c>
      <c r="G539" s="25">
        <v>1115792</v>
      </c>
      <c r="H539" s="25">
        <v>996442000</v>
      </c>
      <c r="I539" s="25">
        <v>365398</v>
      </c>
      <c r="J539" s="28">
        <v>0.97199999999999998</v>
      </c>
      <c r="K539" s="25">
        <v>3279</v>
      </c>
      <c r="L539" s="25">
        <v>3263</v>
      </c>
      <c r="M539" s="25">
        <v>3279</v>
      </c>
      <c r="N539" s="28">
        <v>1.425</v>
      </c>
      <c r="O539" s="28">
        <v>1.35</v>
      </c>
      <c r="P539" s="29">
        <v>15915.17</v>
      </c>
      <c r="Q539" s="30">
        <v>1.3599999999999999E-2</v>
      </c>
      <c r="R539" s="29">
        <v>15174.77</v>
      </c>
      <c r="S539" s="29">
        <v>740.4</v>
      </c>
      <c r="T539" s="28">
        <v>0.40899999999999997</v>
      </c>
      <c r="U539" s="29">
        <v>6509.3</v>
      </c>
      <c r="V539" s="29">
        <v>6509.3</v>
      </c>
      <c r="W539" s="25">
        <v>21343995</v>
      </c>
      <c r="X539" s="25">
        <v>20486484</v>
      </c>
      <c r="Y539" s="25">
        <v>409729</v>
      </c>
      <c r="Z539" s="25">
        <v>857511</v>
      </c>
      <c r="AA539" s="25">
        <v>6760421</v>
      </c>
      <c r="AB539" s="25">
        <v>0</v>
      </c>
      <c r="AC539" s="25">
        <v>1719151</v>
      </c>
      <c r="AD539" s="25">
        <v>2760956</v>
      </c>
      <c r="AE539" s="25">
        <v>2649211</v>
      </c>
    </row>
    <row r="540" spans="1:31" x14ac:dyDescent="0.3">
      <c r="A540" s="24" t="s">
        <v>1078</v>
      </c>
      <c r="B540" s="22" t="s">
        <v>1079</v>
      </c>
      <c r="C540" s="22">
        <v>1</v>
      </c>
      <c r="D540" s="22">
        <v>0</v>
      </c>
      <c r="E540" s="25">
        <v>4180645154</v>
      </c>
      <c r="F540" s="25">
        <v>3450</v>
      </c>
      <c r="G540" s="25">
        <v>1211781</v>
      </c>
      <c r="H540" s="25">
        <v>1354719186</v>
      </c>
      <c r="I540" s="25">
        <v>392672</v>
      </c>
      <c r="J540" s="28">
        <v>1.044</v>
      </c>
      <c r="K540" s="25">
        <v>4222</v>
      </c>
      <c r="L540" s="25">
        <v>4232</v>
      </c>
      <c r="M540" s="25">
        <v>4227</v>
      </c>
      <c r="N540" s="28">
        <v>1.425</v>
      </c>
      <c r="O540" s="28">
        <v>1.2230000000000001</v>
      </c>
      <c r="P540" s="29">
        <v>14417.97</v>
      </c>
      <c r="Q540" s="30">
        <v>1.461E-2</v>
      </c>
      <c r="R540" s="29">
        <v>17704.12</v>
      </c>
      <c r="S540" s="29">
        <v>0</v>
      </c>
      <c r="T540" s="28">
        <v>0.379</v>
      </c>
      <c r="U540" s="29">
        <v>5464.41</v>
      </c>
      <c r="V540" s="29">
        <v>5464.41</v>
      </c>
      <c r="W540" s="25">
        <v>23098062</v>
      </c>
      <c r="X540" s="25">
        <v>29025924</v>
      </c>
      <c r="Y540" s="25">
        <v>580518</v>
      </c>
      <c r="Z540" s="25">
        <v>580518</v>
      </c>
      <c r="AA540" s="25">
        <v>11304517</v>
      </c>
      <c r="AB540" s="25">
        <v>0</v>
      </c>
      <c r="AC540" s="25">
        <v>4039091</v>
      </c>
      <c r="AD540" s="25">
        <v>6486780</v>
      </c>
      <c r="AE540" s="25">
        <v>6224239</v>
      </c>
    </row>
    <row r="541" spans="1:31" x14ac:dyDescent="0.3">
      <c r="A541" s="24" t="s">
        <v>1080</v>
      </c>
      <c r="B541" s="22" t="s">
        <v>1081</v>
      </c>
      <c r="C541" s="22">
        <v>1</v>
      </c>
      <c r="D541" s="22">
        <v>0</v>
      </c>
      <c r="E541" s="25">
        <v>3214552752</v>
      </c>
      <c r="F541" s="25">
        <v>2513</v>
      </c>
      <c r="G541" s="25">
        <v>1279169</v>
      </c>
      <c r="H541" s="25">
        <v>1010768223</v>
      </c>
      <c r="I541" s="25">
        <v>402215</v>
      </c>
      <c r="J541" s="28">
        <v>1.07</v>
      </c>
      <c r="K541" s="25">
        <v>2840</v>
      </c>
      <c r="L541" s="25">
        <v>2929</v>
      </c>
      <c r="M541" s="25">
        <v>2885</v>
      </c>
      <c r="N541" s="28">
        <v>1.425</v>
      </c>
      <c r="O541" s="28">
        <v>1.1020000000000001</v>
      </c>
      <c r="P541" s="29">
        <v>12991.5</v>
      </c>
      <c r="Q541" s="30">
        <v>1.498E-2</v>
      </c>
      <c r="R541" s="29">
        <v>19161.95</v>
      </c>
      <c r="S541" s="29">
        <v>0</v>
      </c>
      <c r="T541" s="28">
        <v>0.33600000000000002</v>
      </c>
      <c r="U541" s="29">
        <v>4365.1400000000003</v>
      </c>
      <c r="V541" s="29">
        <v>4365.1400000000003</v>
      </c>
      <c r="W541" s="25">
        <v>12593429</v>
      </c>
      <c r="X541" s="25">
        <v>20168342</v>
      </c>
      <c r="Y541" s="25">
        <v>403366</v>
      </c>
      <c r="Z541" s="25">
        <v>403366</v>
      </c>
      <c r="AA541" s="25">
        <v>6760437</v>
      </c>
      <c r="AB541" s="25">
        <v>0</v>
      </c>
      <c r="AC541" s="25">
        <v>1742870</v>
      </c>
      <c r="AD541" s="25">
        <v>2799049</v>
      </c>
      <c r="AE541" s="25">
        <v>2685762</v>
      </c>
    </row>
    <row r="542" spans="1:31" x14ac:dyDescent="0.3">
      <c r="A542" s="24" t="s">
        <v>1082</v>
      </c>
      <c r="B542" s="22" t="s">
        <v>1083</v>
      </c>
      <c r="C542" s="22">
        <v>1</v>
      </c>
      <c r="D542" s="22">
        <v>0</v>
      </c>
      <c r="E542" s="25">
        <v>2523980141</v>
      </c>
      <c r="F542" s="25">
        <v>1819</v>
      </c>
      <c r="G542" s="25">
        <v>1387564</v>
      </c>
      <c r="H542" s="25">
        <v>894704825</v>
      </c>
      <c r="I542" s="25">
        <v>491866</v>
      </c>
      <c r="J542" s="28">
        <v>1.3080000000000001</v>
      </c>
      <c r="K542" s="25">
        <v>2182</v>
      </c>
      <c r="L542" s="25">
        <v>2217</v>
      </c>
      <c r="M542" s="25">
        <v>2200</v>
      </c>
      <c r="N542" s="28">
        <v>1.425</v>
      </c>
      <c r="O542" s="28">
        <v>1.125</v>
      </c>
      <c r="P542" s="29">
        <v>13262.64</v>
      </c>
      <c r="Q542" s="30">
        <v>1.831E-2</v>
      </c>
      <c r="R542" s="29">
        <v>25406.29</v>
      </c>
      <c r="S542" s="29">
        <v>0</v>
      </c>
      <c r="T542" s="28">
        <v>0.29899999999999999</v>
      </c>
      <c r="U542" s="29">
        <v>3965.52</v>
      </c>
      <c r="V542" s="29">
        <v>3965.52</v>
      </c>
      <c r="W542" s="25">
        <v>8724144</v>
      </c>
      <c r="X542" s="25">
        <v>11655666</v>
      </c>
      <c r="Y542" s="25">
        <v>233113</v>
      </c>
      <c r="Z542" s="25">
        <v>233113</v>
      </c>
      <c r="AA542" s="25">
        <v>3918640</v>
      </c>
      <c r="AB542" s="25">
        <v>0</v>
      </c>
      <c r="AC542" s="25">
        <v>1059041</v>
      </c>
      <c r="AD542" s="25">
        <v>1700819</v>
      </c>
      <c r="AE542" s="25">
        <v>1631982</v>
      </c>
    </row>
    <row r="543" spans="1:31" x14ac:dyDescent="0.3">
      <c r="A543" s="24" t="s">
        <v>1084</v>
      </c>
      <c r="B543" s="22" t="s">
        <v>1085</v>
      </c>
      <c r="C543" s="22">
        <v>1</v>
      </c>
      <c r="D543" s="22">
        <v>0</v>
      </c>
      <c r="E543" s="25">
        <v>6481470386</v>
      </c>
      <c r="F543" s="25">
        <v>3181</v>
      </c>
      <c r="G543" s="25">
        <v>2037557</v>
      </c>
      <c r="H543" s="25">
        <v>1320070850</v>
      </c>
      <c r="I543" s="25">
        <v>414986</v>
      </c>
      <c r="J543" s="28">
        <v>1.103</v>
      </c>
      <c r="K543" s="25">
        <v>3905</v>
      </c>
      <c r="L543" s="25">
        <v>3947</v>
      </c>
      <c r="M543" s="25">
        <v>3926</v>
      </c>
      <c r="N543" s="28">
        <v>1.425</v>
      </c>
      <c r="O543" s="28">
        <v>1.169</v>
      </c>
      <c r="P543" s="29">
        <v>13781.36</v>
      </c>
      <c r="Q543" s="30">
        <v>1.5440000000000001E-2</v>
      </c>
      <c r="R543" s="29">
        <v>31459.88</v>
      </c>
      <c r="S543" s="29">
        <v>0</v>
      </c>
      <c r="T543" s="28">
        <v>0.25</v>
      </c>
      <c r="U543" s="29">
        <v>3445.34</v>
      </c>
      <c r="V543" s="29">
        <v>3445.34</v>
      </c>
      <c r="W543" s="25">
        <v>13526405</v>
      </c>
      <c r="X543" s="25">
        <v>12933332</v>
      </c>
      <c r="Y543" s="25">
        <v>258666</v>
      </c>
      <c r="Z543" s="25">
        <v>593073</v>
      </c>
      <c r="AA543" s="25">
        <v>2091828</v>
      </c>
      <c r="AB543" s="25">
        <v>0</v>
      </c>
      <c r="AC543" s="25">
        <v>1056556</v>
      </c>
      <c r="AD543" s="25">
        <v>1696828</v>
      </c>
      <c r="AE543" s="25">
        <v>1628152</v>
      </c>
    </row>
    <row r="544" spans="1:31" x14ac:dyDescent="0.3">
      <c r="A544" s="24" t="s">
        <v>1086</v>
      </c>
      <c r="B544" s="22" t="s">
        <v>1087</v>
      </c>
      <c r="C544" s="22">
        <v>1</v>
      </c>
      <c r="D544" s="22">
        <v>0</v>
      </c>
      <c r="E544" s="25">
        <v>7876103947</v>
      </c>
      <c r="F544" s="25">
        <v>5330</v>
      </c>
      <c r="G544" s="25">
        <v>1477693</v>
      </c>
      <c r="H544" s="25">
        <v>1753613531</v>
      </c>
      <c r="I544" s="25">
        <v>329008</v>
      </c>
      <c r="J544" s="28">
        <v>0.875</v>
      </c>
      <c r="K544" s="25">
        <v>6480</v>
      </c>
      <c r="L544" s="25">
        <v>6584</v>
      </c>
      <c r="M544" s="25">
        <v>6532</v>
      </c>
      <c r="N544" s="28">
        <v>1.425</v>
      </c>
      <c r="O544" s="28">
        <v>1.2529999999999999</v>
      </c>
      <c r="P544" s="29">
        <v>14771.64</v>
      </c>
      <c r="Q544" s="30">
        <v>1.225E-2</v>
      </c>
      <c r="R544" s="29">
        <v>18101.73</v>
      </c>
      <c r="S544" s="29">
        <v>0</v>
      </c>
      <c r="T544" s="28">
        <v>0.37</v>
      </c>
      <c r="U544" s="29">
        <v>5465.5</v>
      </c>
      <c r="V544" s="29">
        <v>5465.5</v>
      </c>
      <c r="W544" s="25">
        <v>35700646</v>
      </c>
      <c r="X544" s="25">
        <v>35324564</v>
      </c>
      <c r="Y544" s="25">
        <v>706491</v>
      </c>
      <c r="Z544" s="25">
        <v>706491</v>
      </c>
      <c r="AA544" s="25">
        <v>11968169</v>
      </c>
      <c r="AB544" s="25">
        <v>0</v>
      </c>
      <c r="AC544" s="25">
        <v>6087841</v>
      </c>
      <c r="AD544" s="25">
        <v>9777072</v>
      </c>
      <c r="AE544" s="25">
        <v>9381362</v>
      </c>
    </row>
    <row r="545" spans="1:31" x14ac:dyDescent="0.3">
      <c r="A545" s="24" t="s">
        <v>1088</v>
      </c>
      <c r="B545" s="22" t="s">
        <v>1089</v>
      </c>
      <c r="C545" s="22">
        <v>1</v>
      </c>
      <c r="D545" s="22">
        <v>0</v>
      </c>
      <c r="E545" s="25">
        <v>4964978130</v>
      </c>
      <c r="F545" s="25">
        <v>3743</v>
      </c>
      <c r="G545" s="25">
        <v>1326470</v>
      </c>
      <c r="H545" s="25">
        <v>1573866820</v>
      </c>
      <c r="I545" s="25">
        <v>420482</v>
      </c>
      <c r="J545" s="28">
        <v>1.1180000000000001</v>
      </c>
      <c r="K545" s="25">
        <v>4448</v>
      </c>
      <c r="L545" s="25">
        <v>4437</v>
      </c>
      <c r="M545" s="25">
        <v>4448</v>
      </c>
      <c r="N545" s="28">
        <v>1.425</v>
      </c>
      <c r="O545" s="28">
        <v>1.139</v>
      </c>
      <c r="P545" s="29">
        <v>13427.69</v>
      </c>
      <c r="Q545" s="30">
        <v>1.5650000000000001E-2</v>
      </c>
      <c r="R545" s="29">
        <v>20759.25</v>
      </c>
      <c r="S545" s="29">
        <v>0</v>
      </c>
      <c r="T545" s="28">
        <v>0.32500000000000001</v>
      </c>
      <c r="U545" s="29">
        <v>4363.99</v>
      </c>
      <c r="V545" s="29">
        <v>4363.99</v>
      </c>
      <c r="W545" s="25">
        <v>19411028</v>
      </c>
      <c r="X545" s="25">
        <v>26024962</v>
      </c>
      <c r="Y545" s="25">
        <v>520499</v>
      </c>
      <c r="Z545" s="25">
        <v>520499</v>
      </c>
      <c r="AA545" s="25">
        <v>11042049</v>
      </c>
      <c r="AB545" s="25">
        <v>0</v>
      </c>
      <c r="AC545" s="25">
        <v>3197191</v>
      </c>
      <c r="AD545" s="25">
        <v>5134688</v>
      </c>
      <c r="AE545" s="25">
        <v>4926871</v>
      </c>
    </row>
    <row r="546" spans="1:31" x14ac:dyDescent="0.3">
      <c r="A546" s="24" t="s">
        <v>1090</v>
      </c>
      <c r="B546" s="22" t="s">
        <v>1091</v>
      </c>
      <c r="C546" s="22">
        <v>1</v>
      </c>
      <c r="D546" s="22">
        <v>0</v>
      </c>
      <c r="E546" s="25">
        <v>7917420260</v>
      </c>
      <c r="F546" s="25">
        <v>18320</v>
      </c>
      <c r="G546" s="25">
        <v>432173</v>
      </c>
      <c r="H546" s="25">
        <v>2213229518</v>
      </c>
      <c r="I546" s="25">
        <v>120809</v>
      </c>
      <c r="J546" s="28">
        <v>0.32100000000000001</v>
      </c>
      <c r="K546" s="25">
        <v>22030</v>
      </c>
      <c r="L546" s="25">
        <v>21845</v>
      </c>
      <c r="M546" s="25">
        <v>22030</v>
      </c>
      <c r="N546" s="28">
        <v>1.425</v>
      </c>
      <c r="O546" s="28">
        <v>1.8620000000000001</v>
      </c>
      <c r="P546" s="29">
        <v>21951.15</v>
      </c>
      <c r="Q546" s="30">
        <v>9.1000000000000004E-3</v>
      </c>
      <c r="R546" s="29">
        <v>3932.77</v>
      </c>
      <c r="S546" s="29">
        <v>18018.38</v>
      </c>
      <c r="T546" s="28">
        <v>0.93</v>
      </c>
      <c r="U546" s="29">
        <v>20414.560000000001</v>
      </c>
      <c r="V546" s="29">
        <v>20414.560000000001</v>
      </c>
      <c r="W546" s="25">
        <v>449732757</v>
      </c>
      <c r="X546" s="25">
        <v>406311538</v>
      </c>
      <c r="Y546" s="25">
        <v>8126230</v>
      </c>
      <c r="Z546" s="25">
        <v>43421219</v>
      </c>
      <c r="AA546" s="25">
        <v>64076395</v>
      </c>
      <c r="AB546" s="25">
        <v>0</v>
      </c>
      <c r="AC546" s="25">
        <v>19678054</v>
      </c>
      <c r="AD546" s="25">
        <v>31602954</v>
      </c>
      <c r="AE546" s="25">
        <v>30323881</v>
      </c>
    </row>
    <row r="547" spans="1:31" x14ac:dyDescent="0.3">
      <c r="A547" s="24" t="s">
        <v>1092</v>
      </c>
      <c r="B547" s="22" t="s">
        <v>1093</v>
      </c>
      <c r="C547" s="22">
        <v>1</v>
      </c>
      <c r="D547" s="22">
        <v>0</v>
      </c>
      <c r="E547" s="25">
        <v>4050330818</v>
      </c>
      <c r="F547" s="25">
        <v>7772</v>
      </c>
      <c r="G547" s="25">
        <v>521143</v>
      </c>
      <c r="H547" s="25">
        <v>1057950852</v>
      </c>
      <c r="I547" s="25">
        <v>136123</v>
      </c>
      <c r="J547" s="28">
        <v>0.36199999999999999</v>
      </c>
      <c r="K547" s="25">
        <v>9486</v>
      </c>
      <c r="L547" s="25">
        <v>9184</v>
      </c>
      <c r="M547" s="25">
        <v>9486</v>
      </c>
      <c r="N547" s="28">
        <v>1.425</v>
      </c>
      <c r="O547" s="28">
        <v>1.7609999999999999</v>
      </c>
      <c r="P547" s="29">
        <v>20760.46</v>
      </c>
      <c r="Q547" s="30">
        <v>9.1000000000000004E-3</v>
      </c>
      <c r="R547" s="29">
        <v>4742.3999999999996</v>
      </c>
      <c r="S547" s="29">
        <v>16018.06</v>
      </c>
      <c r="T547" s="28">
        <v>0.85599999999999998</v>
      </c>
      <c r="U547" s="29">
        <v>17770.95</v>
      </c>
      <c r="V547" s="29">
        <v>17770.95</v>
      </c>
      <c r="W547" s="25">
        <v>168575232</v>
      </c>
      <c r="X547" s="25">
        <v>164488746</v>
      </c>
      <c r="Y547" s="25">
        <v>3289774</v>
      </c>
      <c r="Z547" s="25">
        <v>4086486</v>
      </c>
      <c r="AA547" s="25">
        <v>16216467</v>
      </c>
      <c r="AB547" s="25">
        <v>0</v>
      </c>
      <c r="AC547" s="25">
        <v>6170118</v>
      </c>
      <c r="AD547" s="25">
        <v>9909209</v>
      </c>
      <c r="AE547" s="25">
        <v>9508151</v>
      </c>
    </row>
    <row r="548" spans="1:31" x14ac:dyDescent="0.3">
      <c r="A548" s="24" t="s">
        <v>1094</v>
      </c>
      <c r="B548" s="22" t="s">
        <v>1095</v>
      </c>
      <c r="C548" s="22">
        <v>1</v>
      </c>
      <c r="D548" s="22">
        <v>0</v>
      </c>
      <c r="E548" s="25">
        <v>3372096006</v>
      </c>
      <c r="F548" s="25">
        <v>24</v>
      </c>
      <c r="G548" s="25">
        <v>140504000</v>
      </c>
      <c r="H548" s="25">
        <v>49279139</v>
      </c>
      <c r="I548" s="25">
        <v>2053297</v>
      </c>
      <c r="J548" s="28">
        <v>5.4619999999999997</v>
      </c>
      <c r="K548" s="25">
        <v>38</v>
      </c>
      <c r="L548" s="25">
        <v>42</v>
      </c>
      <c r="M548" s="25">
        <v>40</v>
      </c>
      <c r="N548" s="28">
        <v>1.425</v>
      </c>
      <c r="O548" s="28">
        <v>1.125</v>
      </c>
      <c r="P548" s="29">
        <v>13262.64</v>
      </c>
      <c r="Q548" s="30">
        <v>2.8000000000000001E-2</v>
      </c>
      <c r="R548" s="29">
        <v>3934112</v>
      </c>
      <c r="S548" s="29">
        <v>0</v>
      </c>
      <c r="T548" s="28">
        <v>0</v>
      </c>
      <c r="U548" s="29">
        <v>0</v>
      </c>
      <c r="V548" s="29">
        <v>500</v>
      </c>
      <c r="W548" s="25">
        <v>20000</v>
      </c>
      <c r="X548" s="25">
        <v>221695</v>
      </c>
      <c r="Y548" s="25">
        <v>4433</v>
      </c>
      <c r="Z548" s="25">
        <v>4433</v>
      </c>
      <c r="AA548" s="25">
        <v>16800</v>
      </c>
      <c r="AB548" s="25">
        <v>0</v>
      </c>
      <c r="AC548" s="25">
        <v>21398</v>
      </c>
      <c r="AD548" s="25">
        <v>34365</v>
      </c>
      <c r="AE548" s="25">
        <v>32974</v>
      </c>
    </row>
    <row r="549" spans="1:31" x14ac:dyDescent="0.3">
      <c r="A549" s="24" t="s">
        <v>1096</v>
      </c>
      <c r="B549" s="22" t="s">
        <v>1097</v>
      </c>
      <c r="C549" s="22">
        <v>1</v>
      </c>
      <c r="D549" s="22">
        <v>0</v>
      </c>
      <c r="E549" s="25">
        <v>3247829163</v>
      </c>
      <c r="F549" s="25">
        <v>1960</v>
      </c>
      <c r="G549" s="25">
        <v>1657055</v>
      </c>
      <c r="H549" s="25">
        <v>714733922</v>
      </c>
      <c r="I549" s="25">
        <v>364660</v>
      </c>
      <c r="J549" s="28">
        <v>0.97</v>
      </c>
      <c r="K549" s="25">
        <v>2369</v>
      </c>
      <c r="L549" s="25">
        <v>2416</v>
      </c>
      <c r="M549" s="25">
        <v>2393</v>
      </c>
      <c r="N549" s="28">
        <v>1.425</v>
      </c>
      <c r="O549" s="28">
        <v>1.0589999999999999</v>
      </c>
      <c r="P549" s="29">
        <v>12484.57</v>
      </c>
      <c r="Q549" s="30">
        <v>1.358E-2</v>
      </c>
      <c r="R549" s="29">
        <v>22502.799999999999</v>
      </c>
      <c r="S549" s="29">
        <v>0</v>
      </c>
      <c r="T549" s="28">
        <v>0.318</v>
      </c>
      <c r="U549" s="29">
        <v>3970.09</v>
      </c>
      <c r="V549" s="29">
        <v>3970.09</v>
      </c>
      <c r="W549" s="25">
        <v>9500426</v>
      </c>
      <c r="X549" s="25">
        <v>10238428</v>
      </c>
      <c r="Y549" s="25">
        <v>204768</v>
      </c>
      <c r="Z549" s="25">
        <v>204768</v>
      </c>
      <c r="AA549" s="25">
        <v>3777496</v>
      </c>
      <c r="AB549" s="25">
        <v>1973</v>
      </c>
      <c r="AC549" s="25">
        <v>1772868</v>
      </c>
      <c r="AD549" s="25">
        <v>2847226</v>
      </c>
      <c r="AE549" s="25">
        <v>2731989</v>
      </c>
    </row>
    <row r="550" spans="1:31" x14ac:dyDescent="0.3">
      <c r="A550" s="24" t="s">
        <v>1098</v>
      </c>
      <c r="B550" s="22" t="s">
        <v>1099</v>
      </c>
      <c r="C550" s="22">
        <v>1</v>
      </c>
      <c r="D550" s="22">
        <v>0</v>
      </c>
      <c r="E550" s="25">
        <v>8283947072</v>
      </c>
      <c r="F550" s="25">
        <v>6135</v>
      </c>
      <c r="G550" s="25">
        <v>1350276</v>
      </c>
      <c r="H550" s="25">
        <v>1418893171</v>
      </c>
      <c r="I550" s="25">
        <v>231278</v>
      </c>
      <c r="J550" s="28">
        <v>0.61499999999999999</v>
      </c>
      <c r="K550" s="25">
        <v>7570</v>
      </c>
      <c r="L550" s="25">
        <v>7414</v>
      </c>
      <c r="M550" s="25">
        <v>7570</v>
      </c>
      <c r="N550" s="28">
        <v>1.425</v>
      </c>
      <c r="O550" s="28">
        <v>1.643</v>
      </c>
      <c r="P550" s="29">
        <v>19369.349999999999</v>
      </c>
      <c r="Q550" s="30">
        <v>9.1000000000000004E-3</v>
      </c>
      <c r="R550" s="29">
        <v>12287.51</v>
      </c>
      <c r="S550" s="29">
        <v>7081.84</v>
      </c>
      <c r="T550" s="28">
        <v>0.434</v>
      </c>
      <c r="U550" s="29">
        <v>8406.2900000000009</v>
      </c>
      <c r="V550" s="29">
        <v>8406.2900000000009</v>
      </c>
      <c r="W550" s="25">
        <v>63635616</v>
      </c>
      <c r="X550" s="25">
        <v>58821530</v>
      </c>
      <c r="Y550" s="25">
        <v>1176430</v>
      </c>
      <c r="Z550" s="25">
        <v>4814086</v>
      </c>
      <c r="AA550" s="25">
        <v>6001896</v>
      </c>
      <c r="AB550" s="25">
        <v>0</v>
      </c>
      <c r="AC550" s="25">
        <v>2815485</v>
      </c>
      <c r="AD550" s="25">
        <v>4521668</v>
      </c>
      <c r="AE550" s="25">
        <v>4338662</v>
      </c>
    </row>
    <row r="551" spans="1:31" x14ac:dyDescent="0.3">
      <c r="A551" s="24" t="s">
        <v>1100</v>
      </c>
      <c r="B551" s="22" t="s">
        <v>1101</v>
      </c>
      <c r="C551" s="22">
        <v>1</v>
      </c>
      <c r="D551" s="22">
        <v>0</v>
      </c>
      <c r="E551" s="25">
        <v>4031521478</v>
      </c>
      <c r="F551" s="25">
        <v>171</v>
      </c>
      <c r="G551" s="25">
        <v>23576148</v>
      </c>
      <c r="H551" s="25">
        <v>258299123</v>
      </c>
      <c r="I551" s="25">
        <v>1510521</v>
      </c>
      <c r="J551" s="28">
        <v>4.0179999999999998</v>
      </c>
      <c r="K551" s="25">
        <v>187</v>
      </c>
      <c r="L551" s="25">
        <v>196</v>
      </c>
      <c r="M551" s="25">
        <v>192</v>
      </c>
      <c r="N551" s="28">
        <v>1.425</v>
      </c>
      <c r="O551" s="28">
        <v>1.6359999999999999</v>
      </c>
      <c r="P551" s="29">
        <v>19286.830000000002</v>
      </c>
      <c r="Q551" s="30">
        <v>2.8000000000000001E-2</v>
      </c>
      <c r="R551" s="29">
        <v>660132.14</v>
      </c>
      <c r="S551" s="29">
        <v>0</v>
      </c>
      <c r="T551" s="28">
        <v>0</v>
      </c>
      <c r="U551" s="29">
        <v>0</v>
      </c>
      <c r="V551" s="29">
        <v>500</v>
      </c>
      <c r="W551" s="25">
        <v>96000</v>
      </c>
      <c r="X551" s="25">
        <v>434197</v>
      </c>
      <c r="Y551" s="25">
        <v>8683</v>
      </c>
      <c r="Z551" s="25">
        <v>8683</v>
      </c>
      <c r="AA551" s="25">
        <v>114000</v>
      </c>
      <c r="AB551" s="25">
        <v>0</v>
      </c>
      <c r="AC551" s="25">
        <v>95043</v>
      </c>
      <c r="AD551" s="25">
        <v>152639</v>
      </c>
      <c r="AE551" s="25">
        <v>146461</v>
      </c>
    </row>
    <row r="552" spans="1:31" x14ac:dyDescent="0.3">
      <c r="A552" s="24" t="s">
        <v>1102</v>
      </c>
      <c r="B552" s="22" t="s">
        <v>1103</v>
      </c>
      <c r="C552" s="22">
        <v>1</v>
      </c>
      <c r="D552" s="22">
        <v>0</v>
      </c>
      <c r="E552" s="25">
        <v>11410613833</v>
      </c>
      <c r="F552" s="25">
        <v>7676</v>
      </c>
      <c r="G552" s="25">
        <v>1486531</v>
      </c>
      <c r="H552" s="25">
        <v>4531036327</v>
      </c>
      <c r="I552" s="25">
        <v>590286</v>
      </c>
      <c r="J552" s="28">
        <v>1.57</v>
      </c>
      <c r="K552" s="25">
        <v>9422</v>
      </c>
      <c r="L552" s="25">
        <v>9584</v>
      </c>
      <c r="M552" s="25">
        <v>9503</v>
      </c>
      <c r="N552" s="28">
        <v>1.425</v>
      </c>
      <c r="O552" s="28">
        <v>1.105</v>
      </c>
      <c r="P552" s="29">
        <v>13026.86</v>
      </c>
      <c r="Q552" s="30">
        <v>2.198E-2</v>
      </c>
      <c r="R552" s="29">
        <v>32673.95</v>
      </c>
      <c r="S552" s="29">
        <v>0</v>
      </c>
      <c r="T552" s="28">
        <v>0.255</v>
      </c>
      <c r="U552" s="29">
        <v>3321.84</v>
      </c>
      <c r="V552" s="29">
        <v>3321.84</v>
      </c>
      <c r="W552" s="25">
        <v>31567446</v>
      </c>
      <c r="X552" s="25">
        <v>33047477</v>
      </c>
      <c r="Y552" s="25">
        <v>660949</v>
      </c>
      <c r="Z552" s="25">
        <v>660949</v>
      </c>
      <c r="AA552" s="25">
        <v>11514006</v>
      </c>
      <c r="AB552" s="25">
        <v>0</v>
      </c>
      <c r="AC552" s="25">
        <v>3831171</v>
      </c>
      <c r="AD552" s="25">
        <v>6152860</v>
      </c>
      <c r="AE552" s="25">
        <v>5903834</v>
      </c>
    </row>
    <row r="553" spans="1:31" x14ac:dyDescent="0.3">
      <c r="A553" s="24" t="s">
        <v>1104</v>
      </c>
      <c r="B553" s="22" t="s">
        <v>1105</v>
      </c>
      <c r="C553" s="22">
        <v>1</v>
      </c>
      <c r="D553" s="22">
        <v>0</v>
      </c>
      <c r="E553" s="25">
        <v>4600514994</v>
      </c>
      <c r="F553" s="25">
        <v>2627</v>
      </c>
      <c r="G553" s="25">
        <v>1751242</v>
      </c>
      <c r="H553" s="25">
        <v>1311642429</v>
      </c>
      <c r="I553" s="25">
        <v>499292</v>
      </c>
      <c r="J553" s="28">
        <v>1.3280000000000001</v>
      </c>
      <c r="K553" s="25">
        <v>3077</v>
      </c>
      <c r="L553" s="25">
        <v>3145</v>
      </c>
      <c r="M553" s="25">
        <v>3111</v>
      </c>
      <c r="N553" s="28">
        <v>1.425</v>
      </c>
      <c r="O553" s="28">
        <v>1.125</v>
      </c>
      <c r="P553" s="29">
        <v>13262.64</v>
      </c>
      <c r="Q553" s="30">
        <v>1.8589999999999999E-2</v>
      </c>
      <c r="R553" s="29">
        <v>32555.58</v>
      </c>
      <c r="S553" s="29">
        <v>0</v>
      </c>
      <c r="T553" s="28">
        <v>0.249</v>
      </c>
      <c r="U553" s="29">
        <v>3302.39</v>
      </c>
      <c r="V553" s="29">
        <v>3302.39</v>
      </c>
      <c r="W553" s="25">
        <v>10273736</v>
      </c>
      <c r="X553" s="25">
        <v>11973678</v>
      </c>
      <c r="Y553" s="25">
        <v>239473</v>
      </c>
      <c r="Z553" s="25">
        <v>239473</v>
      </c>
      <c r="AA553" s="25">
        <v>4315948</v>
      </c>
      <c r="AB553" s="25">
        <v>0</v>
      </c>
      <c r="AC553" s="25">
        <v>1954346</v>
      </c>
      <c r="AD553" s="25">
        <v>3138679</v>
      </c>
      <c r="AE553" s="25">
        <v>3011647</v>
      </c>
    </row>
    <row r="554" spans="1:31" x14ac:dyDescent="0.3">
      <c r="A554" s="24" t="s">
        <v>1106</v>
      </c>
      <c r="B554" s="22" t="s">
        <v>1107</v>
      </c>
      <c r="C554" s="22">
        <v>1</v>
      </c>
      <c r="D554" s="22">
        <v>0</v>
      </c>
      <c r="E554" s="25">
        <v>2751072738</v>
      </c>
      <c r="F554" s="25">
        <v>282</v>
      </c>
      <c r="G554" s="25">
        <v>9755577</v>
      </c>
      <c r="H554" s="25">
        <v>269994698</v>
      </c>
      <c r="I554" s="25">
        <v>957428</v>
      </c>
      <c r="J554" s="28">
        <v>2.5470000000000002</v>
      </c>
      <c r="K554" s="25">
        <v>158</v>
      </c>
      <c r="L554" s="25">
        <v>167</v>
      </c>
      <c r="M554" s="25">
        <v>163</v>
      </c>
      <c r="N554" s="28">
        <v>1.425</v>
      </c>
      <c r="O554" s="28">
        <v>1.3080000000000001</v>
      </c>
      <c r="P554" s="29">
        <v>15420.03</v>
      </c>
      <c r="Q554" s="30">
        <v>2.8000000000000001E-2</v>
      </c>
      <c r="R554" s="29">
        <v>273156.15000000002</v>
      </c>
      <c r="S554" s="29">
        <v>0</v>
      </c>
      <c r="T554" s="28">
        <v>0</v>
      </c>
      <c r="U554" s="29">
        <v>0</v>
      </c>
      <c r="V554" s="29">
        <v>500</v>
      </c>
      <c r="W554" s="25">
        <v>81500</v>
      </c>
      <c r="X554" s="25">
        <v>344058</v>
      </c>
      <c r="Y554" s="25">
        <v>6881</v>
      </c>
      <c r="Z554" s="25">
        <v>6881</v>
      </c>
      <c r="AA554" s="25">
        <v>75200</v>
      </c>
      <c r="AB554" s="25">
        <v>0</v>
      </c>
      <c r="AC554" s="25">
        <v>113775</v>
      </c>
      <c r="AD554" s="25">
        <v>182722</v>
      </c>
      <c r="AE554" s="25">
        <v>175327</v>
      </c>
    </row>
    <row r="555" spans="1:31" x14ac:dyDescent="0.3">
      <c r="A555" s="24" t="s">
        <v>1108</v>
      </c>
      <c r="B555" s="22" t="s">
        <v>1109</v>
      </c>
      <c r="C555" s="22">
        <v>1</v>
      </c>
      <c r="D555" s="22">
        <v>0</v>
      </c>
      <c r="E555" s="25">
        <v>6119952844</v>
      </c>
      <c r="F555" s="25">
        <v>841</v>
      </c>
      <c r="G555" s="25">
        <v>7276995</v>
      </c>
      <c r="H555" s="25">
        <v>655261696</v>
      </c>
      <c r="I555" s="25">
        <v>779145</v>
      </c>
      <c r="J555" s="28">
        <v>2.0720000000000001</v>
      </c>
      <c r="K555" s="25">
        <v>1910</v>
      </c>
      <c r="L555" s="25">
        <v>1996</v>
      </c>
      <c r="M555" s="25">
        <v>1953</v>
      </c>
      <c r="N555" s="28">
        <v>1.425</v>
      </c>
      <c r="O555" s="28">
        <v>1.2889999999999999</v>
      </c>
      <c r="P555" s="29">
        <v>15196.04</v>
      </c>
      <c r="Q555" s="30">
        <v>2.8000000000000001E-2</v>
      </c>
      <c r="R555" s="29">
        <v>203755.86</v>
      </c>
      <c r="S555" s="29">
        <v>0</v>
      </c>
      <c r="T555" s="28">
        <v>0</v>
      </c>
      <c r="U555" s="29">
        <v>0</v>
      </c>
      <c r="V555" s="29">
        <v>500</v>
      </c>
      <c r="W555" s="25">
        <v>976500</v>
      </c>
      <c r="X555" s="25">
        <v>1696671</v>
      </c>
      <c r="Y555" s="25">
        <v>33933</v>
      </c>
      <c r="Z555" s="25">
        <v>33933</v>
      </c>
      <c r="AA555" s="25">
        <v>794800</v>
      </c>
      <c r="AB555" s="25">
        <v>0</v>
      </c>
      <c r="AC555" s="25">
        <v>345164</v>
      </c>
      <c r="AD555" s="25">
        <v>554333</v>
      </c>
      <c r="AE555" s="25">
        <v>531897</v>
      </c>
    </row>
    <row r="556" spans="1:31" x14ac:dyDescent="0.3">
      <c r="A556" s="24" t="s">
        <v>1110</v>
      </c>
      <c r="B556" s="22" t="s">
        <v>1111</v>
      </c>
      <c r="C556" s="22">
        <v>1</v>
      </c>
      <c r="D556" s="22">
        <v>0</v>
      </c>
      <c r="E556" s="25">
        <v>4898448440</v>
      </c>
      <c r="F556" s="25">
        <v>116</v>
      </c>
      <c r="G556" s="25">
        <v>42228003</v>
      </c>
      <c r="H556" s="25">
        <v>330890741</v>
      </c>
      <c r="I556" s="25">
        <v>2852506</v>
      </c>
      <c r="J556" s="28">
        <v>7.5880000000000001</v>
      </c>
      <c r="K556" s="25">
        <v>72</v>
      </c>
      <c r="L556" s="25">
        <v>82</v>
      </c>
      <c r="M556" s="25">
        <v>77</v>
      </c>
      <c r="N556" s="28">
        <v>1.425</v>
      </c>
      <c r="O556" s="28">
        <v>1.069</v>
      </c>
      <c r="P556" s="29">
        <v>12602.46</v>
      </c>
      <c r="Q556" s="30">
        <v>2.8000000000000001E-2</v>
      </c>
      <c r="R556" s="29">
        <v>1182384.08</v>
      </c>
      <c r="S556" s="29">
        <v>0</v>
      </c>
      <c r="T556" s="28">
        <v>0</v>
      </c>
      <c r="U556" s="29">
        <v>0</v>
      </c>
      <c r="V556" s="29">
        <v>500</v>
      </c>
      <c r="W556" s="25">
        <v>38500</v>
      </c>
      <c r="X556" s="25">
        <v>232234</v>
      </c>
      <c r="Y556" s="25">
        <v>4644</v>
      </c>
      <c r="Z556" s="25">
        <v>4644</v>
      </c>
      <c r="AA556" s="25">
        <v>42800</v>
      </c>
      <c r="AB556" s="25">
        <v>0</v>
      </c>
      <c r="AC556" s="25">
        <v>51219</v>
      </c>
      <c r="AD556" s="25">
        <v>82257</v>
      </c>
      <c r="AE556" s="25">
        <v>78928</v>
      </c>
    </row>
    <row r="557" spans="1:31" x14ac:dyDescent="0.3">
      <c r="A557" s="24" t="s">
        <v>1112</v>
      </c>
      <c r="B557" s="22" t="s">
        <v>1113</v>
      </c>
      <c r="C557" s="22">
        <v>1</v>
      </c>
      <c r="D557" s="22">
        <v>0</v>
      </c>
      <c r="E557" s="25">
        <v>4426531075</v>
      </c>
      <c r="F557" s="25">
        <v>2038</v>
      </c>
      <c r="G557" s="25">
        <v>2171997</v>
      </c>
      <c r="H557" s="25">
        <v>686711442</v>
      </c>
      <c r="I557" s="25">
        <v>336953</v>
      </c>
      <c r="J557" s="28">
        <v>0.89600000000000002</v>
      </c>
      <c r="K557" s="25">
        <v>2507</v>
      </c>
      <c r="L557" s="25">
        <v>2452</v>
      </c>
      <c r="M557" s="25">
        <v>2507</v>
      </c>
      <c r="N557" s="28">
        <v>1.425</v>
      </c>
      <c r="O557" s="28">
        <v>1.7010000000000001</v>
      </c>
      <c r="P557" s="29">
        <v>20053.12</v>
      </c>
      <c r="Q557" s="30">
        <v>1.2540000000000001E-2</v>
      </c>
      <c r="R557" s="29">
        <v>27236.84</v>
      </c>
      <c r="S557" s="29">
        <v>0</v>
      </c>
      <c r="T557" s="28">
        <v>0.25900000000000001</v>
      </c>
      <c r="U557" s="29">
        <v>5193.75</v>
      </c>
      <c r="V557" s="29">
        <v>5193.75</v>
      </c>
      <c r="W557" s="25">
        <v>13020732</v>
      </c>
      <c r="X557" s="25">
        <v>12669753</v>
      </c>
      <c r="Y557" s="25">
        <v>253395</v>
      </c>
      <c r="Z557" s="25">
        <v>350979</v>
      </c>
      <c r="AA557" s="25">
        <v>769200</v>
      </c>
      <c r="AB557" s="25">
        <v>0</v>
      </c>
      <c r="AC557" s="25">
        <v>1167234</v>
      </c>
      <c r="AD557" s="25">
        <v>1874577</v>
      </c>
      <c r="AE557" s="25">
        <v>1798707</v>
      </c>
    </row>
    <row r="558" spans="1:31" x14ac:dyDescent="0.3">
      <c r="A558" s="24" t="s">
        <v>1114</v>
      </c>
      <c r="B558" s="22" t="s">
        <v>1115</v>
      </c>
      <c r="C558" s="22">
        <v>1</v>
      </c>
      <c r="D558" s="22">
        <v>0</v>
      </c>
      <c r="E558" s="25">
        <v>33113263774</v>
      </c>
      <c r="F558" s="25">
        <v>1126</v>
      </c>
      <c r="G558" s="25">
        <v>29407871</v>
      </c>
      <c r="H558" s="25">
        <v>2503773763</v>
      </c>
      <c r="I558" s="25">
        <v>2223600</v>
      </c>
      <c r="J558" s="28">
        <v>5.915</v>
      </c>
      <c r="K558" s="25">
        <v>1538</v>
      </c>
      <c r="L558" s="25">
        <v>1597</v>
      </c>
      <c r="M558" s="25">
        <v>1568</v>
      </c>
      <c r="N558" s="28">
        <v>1.425</v>
      </c>
      <c r="O558" s="28">
        <v>1.496</v>
      </c>
      <c r="P558" s="29">
        <v>17636.37</v>
      </c>
      <c r="Q558" s="30">
        <v>2.8000000000000001E-2</v>
      </c>
      <c r="R558" s="29">
        <v>823420.38</v>
      </c>
      <c r="S558" s="29">
        <v>0</v>
      </c>
      <c r="T558" s="28">
        <v>0</v>
      </c>
      <c r="U558" s="29">
        <v>0</v>
      </c>
      <c r="V558" s="29">
        <v>500</v>
      </c>
      <c r="W558" s="25">
        <v>784000</v>
      </c>
      <c r="X558" s="25">
        <v>1770179</v>
      </c>
      <c r="Y558" s="25">
        <v>35403</v>
      </c>
      <c r="Z558" s="25">
        <v>35403</v>
      </c>
      <c r="AA558" s="25">
        <v>710000</v>
      </c>
      <c r="AB558" s="25">
        <v>0</v>
      </c>
      <c r="AC558" s="25">
        <v>507212</v>
      </c>
      <c r="AD558" s="25">
        <v>814582</v>
      </c>
      <c r="AE558" s="25">
        <v>781613</v>
      </c>
    </row>
    <row r="559" spans="1:31" x14ac:dyDescent="0.3">
      <c r="A559" s="24" t="s">
        <v>1116</v>
      </c>
      <c r="B559" s="22" t="s">
        <v>1117</v>
      </c>
      <c r="C559" s="22">
        <v>1</v>
      </c>
      <c r="D559" s="22">
        <v>0</v>
      </c>
      <c r="E559" s="25">
        <v>10339304332</v>
      </c>
      <c r="F559" s="25">
        <v>168</v>
      </c>
      <c r="G559" s="25">
        <v>61543478</v>
      </c>
      <c r="H559" s="25">
        <v>622318479</v>
      </c>
      <c r="I559" s="25">
        <v>3704276</v>
      </c>
      <c r="J559" s="28">
        <v>9.8539999999999992</v>
      </c>
      <c r="K559" s="25">
        <v>219</v>
      </c>
      <c r="L559" s="25">
        <v>240</v>
      </c>
      <c r="M559" s="25">
        <v>230</v>
      </c>
      <c r="N559" s="28">
        <v>1.425</v>
      </c>
      <c r="O559" s="28">
        <v>1.752</v>
      </c>
      <c r="P559" s="29">
        <v>20654.36</v>
      </c>
      <c r="Q559" s="30">
        <v>2.8000000000000001E-2</v>
      </c>
      <c r="R559" s="29">
        <v>1723217.38</v>
      </c>
      <c r="S559" s="29">
        <v>0</v>
      </c>
      <c r="T559" s="28">
        <v>0</v>
      </c>
      <c r="U559" s="29">
        <v>0</v>
      </c>
      <c r="V559" s="29">
        <v>500</v>
      </c>
      <c r="W559" s="25">
        <v>115000</v>
      </c>
      <c r="X559" s="25">
        <v>552477</v>
      </c>
      <c r="Y559" s="25">
        <v>11049</v>
      </c>
      <c r="Z559" s="25">
        <v>11049</v>
      </c>
      <c r="AA559" s="25">
        <v>66800</v>
      </c>
      <c r="AB559" s="25">
        <v>0</v>
      </c>
      <c r="AC559" s="25">
        <v>154559</v>
      </c>
      <c r="AD559" s="25">
        <v>248221</v>
      </c>
      <c r="AE559" s="25">
        <v>238175</v>
      </c>
    </row>
    <row r="560" spans="1:31" x14ac:dyDescent="0.3">
      <c r="A560" s="24" t="s">
        <v>1118</v>
      </c>
      <c r="B560" s="22" t="s">
        <v>1119</v>
      </c>
      <c r="C560" s="22">
        <v>1</v>
      </c>
      <c r="D560" s="22">
        <v>0</v>
      </c>
      <c r="E560" s="25">
        <v>3008442758</v>
      </c>
      <c r="F560" s="25">
        <v>2733</v>
      </c>
      <c r="G560" s="25">
        <v>1100784</v>
      </c>
      <c r="H560" s="25">
        <v>918523460</v>
      </c>
      <c r="I560" s="25">
        <v>336086</v>
      </c>
      <c r="J560" s="28">
        <v>0.89400000000000002</v>
      </c>
      <c r="K560" s="25">
        <v>3370</v>
      </c>
      <c r="L560" s="25">
        <v>3380</v>
      </c>
      <c r="M560" s="25">
        <v>3375</v>
      </c>
      <c r="N560" s="28">
        <v>1.425</v>
      </c>
      <c r="O560" s="28">
        <v>1.1970000000000001</v>
      </c>
      <c r="P560" s="29">
        <v>14111.45</v>
      </c>
      <c r="Q560" s="30">
        <v>1.251E-2</v>
      </c>
      <c r="R560" s="29">
        <v>13770.8</v>
      </c>
      <c r="S560" s="29">
        <v>340.65</v>
      </c>
      <c r="T560" s="28">
        <v>0.433</v>
      </c>
      <c r="U560" s="29">
        <v>6110.25</v>
      </c>
      <c r="V560" s="29">
        <v>6110.25</v>
      </c>
      <c r="W560" s="25">
        <v>20622094</v>
      </c>
      <c r="X560" s="25">
        <v>21279563</v>
      </c>
      <c r="Y560" s="25">
        <v>425591</v>
      </c>
      <c r="Z560" s="25">
        <v>425591</v>
      </c>
      <c r="AA560" s="25">
        <v>7781412</v>
      </c>
      <c r="AB560" s="25">
        <v>2004</v>
      </c>
      <c r="AC560" s="25">
        <v>3297769</v>
      </c>
      <c r="AD560" s="25">
        <v>5296217</v>
      </c>
      <c r="AE560" s="25">
        <v>5081862</v>
      </c>
    </row>
    <row r="561" spans="1:31" x14ac:dyDescent="0.3">
      <c r="A561" s="24" t="s">
        <v>1120</v>
      </c>
      <c r="B561" s="22" t="s">
        <v>1121</v>
      </c>
      <c r="C561" s="22">
        <v>1</v>
      </c>
      <c r="D561" s="22">
        <v>0</v>
      </c>
      <c r="E561" s="25">
        <v>3336310922</v>
      </c>
      <c r="F561" s="25">
        <v>374</v>
      </c>
      <c r="G561" s="25">
        <v>8920617</v>
      </c>
      <c r="H561" s="25">
        <v>283630317</v>
      </c>
      <c r="I561" s="25">
        <v>758369</v>
      </c>
      <c r="J561" s="28">
        <v>2.0169999999999999</v>
      </c>
      <c r="K561" s="25">
        <v>276</v>
      </c>
      <c r="L561" s="25">
        <v>286</v>
      </c>
      <c r="M561" s="25">
        <v>281</v>
      </c>
      <c r="N561" s="28">
        <v>1.425</v>
      </c>
      <c r="O561" s="28">
        <v>1.641</v>
      </c>
      <c r="P561" s="29">
        <v>19345.78</v>
      </c>
      <c r="Q561" s="30">
        <v>2.8000000000000001E-2</v>
      </c>
      <c r="R561" s="29">
        <v>249777.27</v>
      </c>
      <c r="S561" s="29">
        <v>0</v>
      </c>
      <c r="T561" s="28">
        <v>0</v>
      </c>
      <c r="U561" s="29">
        <v>0</v>
      </c>
      <c r="V561" s="29">
        <v>500</v>
      </c>
      <c r="W561" s="25">
        <v>140500</v>
      </c>
      <c r="X561" s="25">
        <v>537713</v>
      </c>
      <c r="Y561" s="25">
        <v>10754</v>
      </c>
      <c r="Z561" s="25">
        <v>10754</v>
      </c>
      <c r="AA561" s="25">
        <v>169200</v>
      </c>
      <c r="AB561" s="25">
        <v>0</v>
      </c>
      <c r="AC561" s="25">
        <v>173438</v>
      </c>
      <c r="AD561" s="25">
        <v>278541</v>
      </c>
      <c r="AE561" s="25">
        <v>267267</v>
      </c>
    </row>
    <row r="562" spans="1:31" x14ac:dyDescent="0.3">
      <c r="A562" s="24" t="s">
        <v>1122</v>
      </c>
      <c r="B562" s="22" t="s">
        <v>1123</v>
      </c>
      <c r="C562" s="22">
        <v>1</v>
      </c>
      <c r="D562" s="22">
        <v>0</v>
      </c>
      <c r="E562" s="25">
        <v>2494913905</v>
      </c>
      <c r="F562" s="25">
        <v>798</v>
      </c>
      <c r="G562" s="25">
        <v>3126458</v>
      </c>
      <c r="H562" s="25">
        <v>381626482</v>
      </c>
      <c r="I562" s="25">
        <v>478228</v>
      </c>
      <c r="J562" s="28">
        <v>1.272</v>
      </c>
      <c r="K562" s="25">
        <v>442</v>
      </c>
      <c r="L562" s="25">
        <v>421</v>
      </c>
      <c r="M562" s="25">
        <v>442</v>
      </c>
      <c r="N562" s="28">
        <v>1.425</v>
      </c>
      <c r="O562" s="28">
        <v>1.345</v>
      </c>
      <c r="P562" s="29">
        <v>15856.23</v>
      </c>
      <c r="Q562" s="30">
        <v>1.78E-2</v>
      </c>
      <c r="R562" s="29">
        <v>55650.95</v>
      </c>
      <c r="S562" s="29">
        <v>0</v>
      </c>
      <c r="T562" s="28">
        <v>0.13700000000000001</v>
      </c>
      <c r="U562" s="29">
        <v>2172.3000000000002</v>
      </c>
      <c r="V562" s="29">
        <v>2172.3000000000002</v>
      </c>
      <c r="W562" s="25">
        <v>960157</v>
      </c>
      <c r="X562" s="25">
        <v>1040602</v>
      </c>
      <c r="Y562" s="25">
        <v>20812</v>
      </c>
      <c r="Z562" s="25">
        <v>20812</v>
      </c>
      <c r="AA562" s="25">
        <v>183600</v>
      </c>
      <c r="AB562" s="25">
        <v>0</v>
      </c>
      <c r="AC562" s="25">
        <v>231920</v>
      </c>
      <c r="AD562" s="25">
        <v>372463</v>
      </c>
      <c r="AE562" s="25">
        <v>357388</v>
      </c>
    </row>
    <row r="563" spans="1:31" x14ac:dyDescent="0.3">
      <c r="A563" s="24" t="s">
        <v>1124</v>
      </c>
      <c r="B563" s="22" t="s">
        <v>1125</v>
      </c>
      <c r="C563" s="22">
        <v>1</v>
      </c>
      <c r="D563" s="22">
        <v>0</v>
      </c>
      <c r="E563" s="25">
        <v>1832953359</v>
      </c>
      <c r="F563" s="25">
        <v>92</v>
      </c>
      <c r="G563" s="25">
        <v>19923406</v>
      </c>
      <c r="H563" s="25">
        <v>184714737</v>
      </c>
      <c r="I563" s="25">
        <v>2007768</v>
      </c>
      <c r="J563" s="28">
        <v>5.3410000000000002</v>
      </c>
      <c r="K563" s="25">
        <v>72</v>
      </c>
      <c r="L563" s="25">
        <v>95</v>
      </c>
      <c r="M563" s="25">
        <v>84</v>
      </c>
      <c r="N563" s="28">
        <v>1.425</v>
      </c>
      <c r="O563" s="28">
        <v>1.119</v>
      </c>
      <c r="P563" s="29">
        <v>13191.91</v>
      </c>
      <c r="Q563" s="30">
        <v>2.8000000000000001E-2</v>
      </c>
      <c r="R563" s="29">
        <v>557855.36</v>
      </c>
      <c r="S563" s="29">
        <v>0</v>
      </c>
      <c r="T563" s="28">
        <v>0</v>
      </c>
      <c r="U563" s="29">
        <v>0</v>
      </c>
      <c r="V563" s="29">
        <v>500</v>
      </c>
      <c r="W563" s="25">
        <v>42000</v>
      </c>
      <c r="X563" s="25">
        <v>274166</v>
      </c>
      <c r="Y563" s="25">
        <v>5483</v>
      </c>
      <c r="Z563" s="25">
        <v>5483</v>
      </c>
      <c r="AA563" s="25">
        <v>41600</v>
      </c>
      <c r="AB563" s="25">
        <v>0</v>
      </c>
      <c r="AC563" s="25">
        <v>52627</v>
      </c>
      <c r="AD563" s="25">
        <v>84518</v>
      </c>
      <c r="AE563" s="25">
        <v>81098</v>
      </c>
    </row>
    <row r="564" spans="1:31" x14ac:dyDescent="0.3">
      <c r="A564" s="24" t="s">
        <v>1126</v>
      </c>
      <c r="B564" s="22" t="s">
        <v>1127</v>
      </c>
      <c r="C564" s="22">
        <v>1</v>
      </c>
      <c r="D564" s="22">
        <v>0</v>
      </c>
      <c r="E564" s="25">
        <v>1084203865</v>
      </c>
      <c r="F564" s="25">
        <v>36</v>
      </c>
      <c r="G564" s="25">
        <v>30116774</v>
      </c>
      <c r="H564" s="25">
        <v>24345909</v>
      </c>
      <c r="I564" s="25">
        <v>676275</v>
      </c>
      <c r="J564" s="28">
        <v>1.7989999999999999</v>
      </c>
      <c r="K564" s="25">
        <v>52</v>
      </c>
      <c r="L564" s="25">
        <v>56</v>
      </c>
      <c r="M564" s="25">
        <v>54</v>
      </c>
      <c r="N564" s="28">
        <v>1.425</v>
      </c>
      <c r="O564" s="28">
        <v>1.333</v>
      </c>
      <c r="P564" s="29">
        <v>15714.76</v>
      </c>
      <c r="Q564" s="30">
        <v>2.5180000000000001E-2</v>
      </c>
      <c r="R564" s="29">
        <v>758340.36</v>
      </c>
      <c r="S564" s="29">
        <v>0</v>
      </c>
      <c r="T564" s="28">
        <v>0</v>
      </c>
      <c r="U564" s="29">
        <v>0</v>
      </c>
      <c r="V564" s="29">
        <v>500</v>
      </c>
      <c r="W564" s="25">
        <v>27000</v>
      </c>
      <c r="X564" s="25">
        <v>180124</v>
      </c>
      <c r="Y564" s="25">
        <v>3602</v>
      </c>
      <c r="Z564" s="25">
        <v>3602</v>
      </c>
      <c r="AA564" s="25">
        <v>27200</v>
      </c>
      <c r="AB564" s="25">
        <v>0</v>
      </c>
      <c r="AC564" s="25">
        <v>20523</v>
      </c>
      <c r="AD564" s="25">
        <v>32959</v>
      </c>
      <c r="AE564" s="25">
        <v>31625</v>
      </c>
    </row>
    <row r="565" spans="1:31" x14ac:dyDescent="0.3">
      <c r="A565" s="24" t="s">
        <v>1128</v>
      </c>
      <c r="B565" s="22" t="s">
        <v>1129</v>
      </c>
      <c r="C565" s="22">
        <v>1</v>
      </c>
      <c r="D565" s="22">
        <v>0</v>
      </c>
      <c r="E565" s="25">
        <v>3934738011</v>
      </c>
      <c r="F565" s="25">
        <v>681</v>
      </c>
      <c r="G565" s="25">
        <v>5777882</v>
      </c>
      <c r="H565" s="25">
        <v>506310642</v>
      </c>
      <c r="I565" s="25">
        <v>743481</v>
      </c>
      <c r="J565" s="28">
        <v>1.9770000000000001</v>
      </c>
      <c r="K565" s="25">
        <v>812</v>
      </c>
      <c r="L565" s="25">
        <v>817</v>
      </c>
      <c r="M565" s="25">
        <v>815</v>
      </c>
      <c r="N565" s="28">
        <v>1.425</v>
      </c>
      <c r="O565" s="28">
        <v>1.37</v>
      </c>
      <c r="P565" s="29">
        <v>16150.95</v>
      </c>
      <c r="Q565" s="30">
        <v>2.767E-2</v>
      </c>
      <c r="R565" s="29">
        <v>159873.99</v>
      </c>
      <c r="S565" s="29">
        <v>0</v>
      </c>
      <c r="T565" s="28">
        <v>0</v>
      </c>
      <c r="U565" s="29">
        <v>0</v>
      </c>
      <c r="V565" s="29">
        <v>500</v>
      </c>
      <c r="W565" s="25">
        <v>407500</v>
      </c>
      <c r="X565" s="25">
        <v>1386021</v>
      </c>
      <c r="Y565" s="25">
        <v>27720</v>
      </c>
      <c r="Z565" s="25">
        <v>27720</v>
      </c>
      <c r="AA565" s="25">
        <v>444800</v>
      </c>
      <c r="AB565" s="25">
        <v>0</v>
      </c>
      <c r="AC565" s="25">
        <v>545565</v>
      </c>
      <c r="AD565" s="25">
        <v>876177</v>
      </c>
      <c r="AE565" s="25">
        <v>840715</v>
      </c>
    </row>
    <row r="566" spans="1:31" x14ac:dyDescent="0.3">
      <c r="A566" s="24" t="s">
        <v>1130</v>
      </c>
      <c r="B566" s="22" t="s">
        <v>1131</v>
      </c>
      <c r="C566" s="22">
        <v>1</v>
      </c>
      <c r="D566" s="22">
        <v>0</v>
      </c>
      <c r="E566" s="25">
        <v>2070659978</v>
      </c>
      <c r="F566" s="25">
        <v>601</v>
      </c>
      <c r="G566" s="25">
        <v>3445357</v>
      </c>
      <c r="H566" s="25">
        <v>247556808</v>
      </c>
      <c r="I566" s="25">
        <v>411908</v>
      </c>
      <c r="J566" s="28">
        <v>1.095</v>
      </c>
      <c r="K566" s="25">
        <v>798</v>
      </c>
      <c r="L566" s="25">
        <v>743</v>
      </c>
      <c r="M566" s="25">
        <v>798</v>
      </c>
      <c r="N566" s="28">
        <v>1.425</v>
      </c>
      <c r="O566" s="28">
        <v>1.6759999999999999</v>
      </c>
      <c r="P566" s="29">
        <v>19758.39</v>
      </c>
      <c r="Q566" s="30">
        <v>1.533E-2</v>
      </c>
      <c r="R566" s="29">
        <v>52817.32</v>
      </c>
      <c r="S566" s="29">
        <v>0</v>
      </c>
      <c r="T566" s="28">
        <v>0.14099999999999999</v>
      </c>
      <c r="U566" s="29">
        <v>2785.93</v>
      </c>
      <c r="V566" s="29">
        <v>2785.93</v>
      </c>
      <c r="W566" s="25">
        <v>2223173</v>
      </c>
      <c r="X566" s="25">
        <v>2525639</v>
      </c>
      <c r="Y566" s="25">
        <v>50512</v>
      </c>
      <c r="Z566" s="25">
        <v>50512</v>
      </c>
      <c r="AA566" s="25">
        <v>296800</v>
      </c>
      <c r="AB566" s="25">
        <v>0</v>
      </c>
      <c r="AC566" s="25">
        <v>324999</v>
      </c>
      <c r="AD566" s="25">
        <v>521948</v>
      </c>
      <c r="AE566" s="25">
        <v>500823</v>
      </c>
    </row>
    <row r="567" spans="1:31" x14ac:dyDescent="0.3">
      <c r="A567" s="24" t="s">
        <v>1132</v>
      </c>
      <c r="B567" s="22" t="s">
        <v>1133</v>
      </c>
      <c r="C567" s="22">
        <v>1</v>
      </c>
      <c r="D567" s="22">
        <v>0</v>
      </c>
      <c r="E567" s="25">
        <v>5308106289</v>
      </c>
      <c r="F567" s="25">
        <v>970</v>
      </c>
      <c r="G567" s="25">
        <v>5472274</v>
      </c>
      <c r="H567" s="25">
        <v>703977975</v>
      </c>
      <c r="I567" s="25">
        <v>725750</v>
      </c>
      <c r="J567" s="28">
        <v>1.93</v>
      </c>
      <c r="K567" s="25">
        <v>1216</v>
      </c>
      <c r="L567" s="25">
        <v>1196</v>
      </c>
      <c r="M567" s="25">
        <v>1216</v>
      </c>
      <c r="N567" s="28">
        <v>1.425</v>
      </c>
      <c r="O567" s="28">
        <v>1.323</v>
      </c>
      <c r="P567" s="29">
        <v>15596.87</v>
      </c>
      <c r="Q567" s="30">
        <v>2.7019999999999999E-2</v>
      </c>
      <c r="R567" s="29">
        <v>147860.84</v>
      </c>
      <c r="S567" s="29">
        <v>0</v>
      </c>
      <c r="T567" s="28">
        <v>0</v>
      </c>
      <c r="U567" s="29">
        <v>0</v>
      </c>
      <c r="V567" s="29">
        <v>500</v>
      </c>
      <c r="W567" s="25">
        <v>608000</v>
      </c>
      <c r="X567" s="25">
        <v>1927573</v>
      </c>
      <c r="Y567" s="25">
        <v>38551</v>
      </c>
      <c r="Z567" s="25">
        <v>38551</v>
      </c>
      <c r="AA567" s="25">
        <v>676000</v>
      </c>
      <c r="AB567" s="25">
        <v>1997</v>
      </c>
      <c r="AC567" s="25">
        <v>496980</v>
      </c>
      <c r="AD567" s="25">
        <v>798149</v>
      </c>
      <c r="AE567" s="25">
        <v>765846</v>
      </c>
    </row>
    <row r="568" spans="1:31" x14ac:dyDescent="0.3">
      <c r="A568" s="24" t="s">
        <v>1134</v>
      </c>
      <c r="B568" s="22" t="s">
        <v>1135</v>
      </c>
      <c r="C568" s="22">
        <v>1</v>
      </c>
      <c r="D568" s="22">
        <v>0</v>
      </c>
      <c r="E568" s="25">
        <v>1005718276</v>
      </c>
      <c r="F568" s="25">
        <v>1514</v>
      </c>
      <c r="G568" s="25">
        <v>664278</v>
      </c>
      <c r="H568" s="25">
        <v>223224380</v>
      </c>
      <c r="I568" s="25">
        <v>147440</v>
      </c>
      <c r="J568" s="28">
        <v>0.39200000000000002</v>
      </c>
      <c r="K568" s="25">
        <v>1848</v>
      </c>
      <c r="L568" s="25">
        <v>1812</v>
      </c>
      <c r="M568" s="25">
        <v>1848</v>
      </c>
      <c r="N568" s="28">
        <v>1.3140000000000001</v>
      </c>
      <c r="O568" s="28">
        <v>1.915</v>
      </c>
      <c r="P568" s="29">
        <v>20817.419999999998</v>
      </c>
      <c r="Q568" s="30">
        <v>9.1000000000000004E-3</v>
      </c>
      <c r="R568" s="29">
        <v>6044.92</v>
      </c>
      <c r="S568" s="29">
        <v>14772.5</v>
      </c>
      <c r="T568" s="28">
        <v>0.79</v>
      </c>
      <c r="U568" s="29">
        <v>16445.759999999998</v>
      </c>
      <c r="V568" s="29">
        <v>16445.759999999998</v>
      </c>
      <c r="W568" s="25">
        <v>30391765</v>
      </c>
      <c r="X568" s="25">
        <v>29600252</v>
      </c>
      <c r="Y568" s="25">
        <v>592005</v>
      </c>
      <c r="Z568" s="25">
        <v>791513</v>
      </c>
      <c r="AA568" s="25">
        <v>3249543</v>
      </c>
      <c r="AB568" s="25">
        <v>0</v>
      </c>
      <c r="AC568" s="25">
        <v>1366114</v>
      </c>
      <c r="AD568" s="25">
        <v>2193979</v>
      </c>
      <c r="AE568" s="25">
        <v>2105181</v>
      </c>
    </row>
    <row r="569" spans="1:31" x14ac:dyDescent="0.3">
      <c r="A569" s="24" t="s">
        <v>1136</v>
      </c>
      <c r="B569" s="22" t="s">
        <v>1137</v>
      </c>
      <c r="C569" s="22">
        <v>1</v>
      </c>
      <c r="D569" s="22">
        <v>0</v>
      </c>
      <c r="E569" s="25">
        <v>980560467</v>
      </c>
      <c r="F569" s="25">
        <v>445</v>
      </c>
      <c r="G569" s="25">
        <v>2203506</v>
      </c>
      <c r="H569" s="25">
        <v>173859510</v>
      </c>
      <c r="I569" s="25">
        <v>390695</v>
      </c>
      <c r="J569" s="28">
        <v>1.0389999999999999</v>
      </c>
      <c r="K569" s="25">
        <v>522</v>
      </c>
      <c r="L569" s="25">
        <v>528</v>
      </c>
      <c r="M569" s="25">
        <v>525</v>
      </c>
      <c r="N569" s="28">
        <v>1.3140000000000001</v>
      </c>
      <c r="O569" s="28">
        <v>1.796</v>
      </c>
      <c r="P569" s="29">
        <v>19523.810000000001</v>
      </c>
      <c r="Q569" s="30">
        <v>1.4540000000000001E-2</v>
      </c>
      <c r="R569" s="29">
        <v>32038.97</v>
      </c>
      <c r="S569" s="29">
        <v>0</v>
      </c>
      <c r="T569" s="28">
        <v>0.245</v>
      </c>
      <c r="U569" s="29">
        <v>4783.33</v>
      </c>
      <c r="V569" s="29">
        <v>4783.33</v>
      </c>
      <c r="W569" s="25">
        <v>2511249</v>
      </c>
      <c r="X569" s="25">
        <v>3926429</v>
      </c>
      <c r="Y569" s="25">
        <v>78528</v>
      </c>
      <c r="Z569" s="25">
        <v>78528</v>
      </c>
      <c r="AA569" s="25">
        <v>1723561</v>
      </c>
      <c r="AB569" s="25">
        <v>0</v>
      </c>
      <c r="AC569" s="25">
        <v>500695</v>
      </c>
      <c r="AD569" s="25">
        <v>804116</v>
      </c>
      <c r="AE569" s="25">
        <v>771570</v>
      </c>
    </row>
    <row r="570" spans="1:31" x14ac:dyDescent="0.3">
      <c r="A570" s="24" t="s">
        <v>1138</v>
      </c>
      <c r="B570" s="22" t="s">
        <v>1139</v>
      </c>
      <c r="C570" s="22">
        <v>1</v>
      </c>
      <c r="D570" s="22">
        <v>0</v>
      </c>
      <c r="E570" s="25">
        <v>817735702</v>
      </c>
      <c r="F570" s="25">
        <v>1745</v>
      </c>
      <c r="G570" s="25">
        <v>468616</v>
      </c>
      <c r="H570" s="25">
        <v>243524828</v>
      </c>
      <c r="I570" s="25">
        <v>139555</v>
      </c>
      <c r="J570" s="28">
        <v>0.371</v>
      </c>
      <c r="K570" s="25">
        <v>2060</v>
      </c>
      <c r="L570" s="25">
        <v>2079</v>
      </c>
      <c r="M570" s="25">
        <v>2070</v>
      </c>
      <c r="N570" s="28">
        <v>1.3140000000000001</v>
      </c>
      <c r="O570" s="28">
        <v>1.786</v>
      </c>
      <c r="P570" s="29">
        <v>19415.099999999999</v>
      </c>
      <c r="Q570" s="30">
        <v>9.1000000000000004E-3</v>
      </c>
      <c r="R570" s="29">
        <v>4264.3999999999996</v>
      </c>
      <c r="S570" s="29">
        <v>15150.7</v>
      </c>
      <c r="T570" s="28">
        <v>0.89700000000000002</v>
      </c>
      <c r="U570" s="29">
        <v>17415.34</v>
      </c>
      <c r="V570" s="29">
        <v>17415.34</v>
      </c>
      <c r="W570" s="25">
        <v>36049754</v>
      </c>
      <c r="X570" s="25">
        <v>35009533</v>
      </c>
      <c r="Y570" s="25">
        <v>700190</v>
      </c>
      <c r="Z570" s="25">
        <v>1040221</v>
      </c>
      <c r="AA570" s="25">
        <v>5317447</v>
      </c>
      <c r="AB570" s="25">
        <v>0</v>
      </c>
      <c r="AC570" s="25">
        <v>2592072</v>
      </c>
      <c r="AD570" s="25">
        <v>4162867</v>
      </c>
      <c r="AE570" s="25">
        <v>3994382</v>
      </c>
    </row>
    <row r="571" spans="1:31" x14ac:dyDescent="0.3">
      <c r="A571" s="24" t="s">
        <v>1140</v>
      </c>
      <c r="B571" s="22" t="s">
        <v>1141</v>
      </c>
      <c r="C571" s="22">
        <v>1</v>
      </c>
      <c r="D571" s="22">
        <v>0</v>
      </c>
      <c r="E571" s="25">
        <v>1322720501</v>
      </c>
      <c r="F571" s="25">
        <v>839</v>
      </c>
      <c r="G571" s="25">
        <v>1576544</v>
      </c>
      <c r="H571" s="25">
        <v>191811062</v>
      </c>
      <c r="I571" s="25">
        <v>228618</v>
      </c>
      <c r="J571" s="28">
        <v>0.60799999999999998</v>
      </c>
      <c r="K571" s="25">
        <v>1005</v>
      </c>
      <c r="L571" s="25">
        <v>995</v>
      </c>
      <c r="M571" s="25">
        <v>1005</v>
      </c>
      <c r="N571" s="28">
        <v>1.3140000000000001</v>
      </c>
      <c r="O571" s="28">
        <v>1.875</v>
      </c>
      <c r="P571" s="29">
        <v>20382.599999999999</v>
      </c>
      <c r="Q571" s="30">
        <v>9.1000000000000004E-3</v>
      </c>
      <c r="R571" s="29">
        <v>14346.55</v>
      </c>
      <c r="S571" s="29">
        <v>6036.05</v>
      </c>
      <c r="T571" s="28">
        <v>0.375</v>
      </c>
      <c r="U571" s="29">
        <v>7643.47</v>
      </c>
      <c r="V571" s="29">
        <v>7643.47</v>
      </c>
      <c r="W571" s="25">
        <v>7681688</v>
      </c>
      <c r="X571" s="25">
        <v>7913737</v>
      </c>
      <c r="Y571" s="25">
        <v>158274</v>
      </c>
      <c r="Z571" s="25">
        <v>158274</v>
      </c>
      <c r="AA571" s="25">
        <v>2802379</v>
      </c>
      <c r="AB571" s="25">
        <v>0</v>
      </c>
      <c r="AC571" s="25">
        <v>1042242</v>
      </c>
      <c r="AD571" s="25">
        <v>1673840</v>
      </c>
      <c r="AE571" s="25">
        <v>1606094</v>
      </c>
    </row>
    <row r="572" spans="1:31" x14ac:dyDescent="0.3">
      <c r="A572" s="24" t="s">
        <v>1142</v>
      </c>
      <c r="B572" s="22" t="s">
        <v>1143</v>
      </c>
      <c r="C572" s="22">
        <v>1</v>
      </c>
      <c r="D572" s="22">
        <v>0</v>
      </c>
      <c r="E572" s="25">
        <v>405340286</v>
      </c>
      <c r="F572" s="25">
        <v>192</v>
      </c>
      <c r="G572" s="25">
        <v>2111147</v>
      </c>
      <c r="H572" s="25">
        <v>52694082</v>
      </c>
      <c r="I572" s="25">
        <v>274448</v>
      </c>
      <c r="J572" s="28">
        <v>0.73</v>
      </c>
      <c r="K572" s="25">
        <v>241</v>
      </c>
      <c r="L572" s="25">
        <v>253</v>
      </c>
      <c r="M572" s="25">
        <v>247</v>
      </c>
      <c r="N572" s="28">
        <v>1.3140000000000001</v>
      </c>
      <c r="O572" s="28">
        <v>1.8680000000000001</v>
      </c>
      <c r="P572" s="29">
        <v>20306.5</v>
      </c>
      <c r="Q572" s="30">
        <v>1.022E-2</v>
      </c>
      <c r="R572" s="29">
        <v>21575.919999999998</v>
      </c>
      <c r="S572" s="29">
        <v>0</v>
      </c>
      <c r="T572" s="28">
        <v>0.29599999999999999</v>
      </c>
      <c r="U572" s="29">
        <v>6010.72</v>
      </c>
      <c r="V572" s="29">
        <v>6010.72</v>
      </c>
      <c r="W572" s="25">
        <v>1484648</v>
      </c>
      <c r="X572" s="25">
        <v>2130287</v>
      </c>
      <c r="Y572" s="25">
        <v>42605</v>
      </c>
      <c r="Z572" s="25">
        <v>42605</v>
      </c>
      <c r="AA572" s="25">
        <v>474859</v>
      </c>
      <c r="AB572" s="25">
        <v>0</v>
      </c>
      <c r="AC572" s="25">
        <v>227515</v>
      </c>
      <c r="AD572" s="25">
        <v>365389</v>
      </c>
      <c r="AE572" s="25">
        <v>350600</v>
      </c>
    </row>
    <row r="573" spans="1:31" x14ac:dyDescent="0.3">
      <c r="A573" s="24" t="s">
        <v>1144</v>
      </c>
      <c r="B573" s="22" t="s">
        <v>1145</v>
      </c>
      <c r="C573" s="22">
        <v>1</v>
      </c>
      <c r="D573" s="22">
        <v>0</v>
      </c>
      <c r="E573" s="25">
        <v>616381996</v>
      </c>
      <c r="F573" s="25">
        <v>382</v>
      </c>
      <c r="G573" s="25">
        <v>1613565</v>
      </c>
      <c r="H573" s="25">
        <v>114769177</v>
      </c>
      <c r="I573" s="25">
        <v>300442</v>
      </c>
      <c r="J573" s="28">
        <v>0.79900000000000004</v>
      </c>
      <c r="K573" s="25">
        <v>471</v>
      </c>
      <c r="L573" s="25">
        <v>448</v>
      </c>
      <c r="M573" s="25">
        <v>471</v>
      </c>
      <c r="N573" s="28">
        <v>1.3140000000000001</v>
      </c>
      <c r="O573" s="28">
        <v>1.792</v>
      </c>
      <c r="P573" s="29">
        <v>19480.330000000002</v>
      </c>
      <c r="Q573" s="30">
        <v>1.1180000000000001E-2</v>
      </c>
      <c r="R573" s="29">
        <v>18039.650000000001</v>
      </c>
      <c r="S573" s="29">
        <v>1440.68</v>
      </c>
      <c r="T573" s="28">
        <v>0.36</v>
      </c>
      <c r="U573" s="29">
        <v>7012.91</v>
      </c>
      <c r="V573" s="29">
        <v>7012.91</v>
      </c>
      <c r="W573" s="25">
        <v>3303081</v>
      </c>
      <c r="X573" s="25">
        <v>5951144</v>
      </c>
      <c r="Y573" s="25">
        <v>119022</v>
      </c>
      <c r="Z573" s="25">
        <v>119022</v>
      </c>
      <c r="AA573" s="25">
        <v>1414958</v>
      </c>
      <c r="AB573" s="25">
        <v>0</v>
      </c>
      <c r="AC573" s="25">
        <v>678772</v>
      </c>
      <c r="AD573" s="25">
        <v>1090107</v>
      </c>
      <c r="AE573" s="25">
        <v>1045987</v>
      </c>
    </row>
    <row r="574" spans="1:31" x14ac:dyDescent="0.3">
      <c r="A574" s="24" t="s">
        <v>1146</v>
      </c>
      <c r="B574" s="22" t="s">
        <v>1147</v>
      </c>
      <c r="C574" s="22">
        <v>1</v>
      </c>
      <c r="D574" s="22">
        <v>0</v>
      </c>
      <c r="E574" s="25">
        <v>3062828090</v>
      </c>
      <c r="F574" s="25">
        <v>2701</v>
      </c>
      <c r="G574" s="25">
        <v>1133960</v>
      </c>
      <c r="H574" s="25">
        <v>610886483</v>
      </c>
      <c r="I574" s="25">
        <v>226170</v>
      </c>
      <c r="J574" s="28">
        <v>0.60099999999999998</v>
      </c>
      <c r="K574" s="25">
        <v>3484</v>
      </c>
      <c r="L574" s="25">
        <v>3494</v>
      </c>
      <c r="M574" s="25">
        <v>3489</v>
      </c>
      <c r="N574" s="28">
        <v>1.3140000000000001</v>
      </c>
      <c r="O574" s="28">
        <v>1.871</v>
      </c>
      <c r="P574" s="29">
        <v>20339.11</v>
      </c>
      <c r="Q574" s="30">
        <v>9.1000000000000004E-3</v>
      </c>
      <c r="R574" s="29">
        <v>10319.030000000001</v>
      </c>
      <c r="S574" s="29">
        <v>10020.08</v>
      </c>
      <c r="T574" s="28">
        <v>0.53400000000000003</v>
      </c>
      <c r="U574" s="29">
        <v>10861.08</v>
      </c>
      <c r="V574" s="29">
        <v>10861.08</v>
      </c>
      <c r="W574" s="25">
        <v>37894309</v>
      </c>
      <c r="X574" s="25">
        <v>38951151</v>
      </c>
      <c r="Y574" s="25">
        <v>779023</v>
      </c>
      <c r="Z574" s="25">
        <v>779023</v>
      </c>
      <c r="AA574" s="25">
        <v>8387699</v>
      </c>
      <c r="AB574" s="25">
        <v>0</v>
      </c>
      <c r="AC574" s="25">
        <v>3906743</v>
      </c>
      <c r="AD574" s="25">
        <v>6274229</v>
      </c>
      <c r="AE574" s="25">
        <v>6020290</v>
      </c>
    </row>
    <row r="575" spans="1:31" x14ac:dyDescent="0.3">
      <c r="A575" s="24" t="s">
        <v>1148</v>
      </c>
      <c r="B575" s="22" t="s">
        <v>1149</v>
      </c>
      <c r="C575" s="22">
        <v>1</v>
      </c>
      <c r="D575" s="22">
        <v>0</v>
      </c>
      <c r="E575" s="25">
        <v>1618133513</v>
      </c>
      <c r="F575" s="25">
        <v>992</v>
      </c>
      <c r="G575" s="25">
        <v>1631182</v>
      </c>
      <c r="H575" s="25">
        <v>335020408</v>
      </c>
      <c r="I575" s="25">
        <v>337722</v>
      </c>
      <c r="J575" s="28">
        <v>0.89800000000000002</v>
      </c>
      <c r="K575" s="25">
        <v>1162</v>
      </c>
      <c r="L575" s="25">
        <v>1217</v>
      </c>
      <c r="M575" s="25">
        <v>1190</v>
      </c>
      <c r="N575" s="28">
        <v>1.3140000000000001</v>
      </c>
      <c r="O575" s="28">
        <v>1.7709999999999999</v>
      </c>
      <c r="P575" s="29">
        <v>19252.04</v>
      </c>
      <c r="Q575" s="30">
        <v>1.257E-2</v>
      </c>
      <c r="R575" s="29">
        <v>20503.95</v>
      </c>
      <c r="S575" s="29">
        <v>0</v>
      </c>
      <c r="T575" s="28">
        <v>0.3</v>
      </c>
      <c r="U575" s="29">
        <v>5775.61</v>
      </c>
      <c r="V575" s="29">
        <v>5775.61</v>
      </c>
      <c r="W575" s="25">
        <v>6872976</v>
      </c>
      <c r="X575" s="25">
        <v>11400426</v>
      </c>
      <c r="Y575" s="25">
        <v>228008</v>
      </c>
      <c r="Z575" s="25">
        <v>228008</v>
      </c>
      <c r="AA575" s="25">
        <v>3203261</v>
      </c>
      <c r="AB575" s="25">
        <v>1999</v>
      </c>
      <c r="AC575" s="25">
        <v>1216132</v>
      </c>
      <c r="AD575" s="25">
        <v>1953107</v>
      </c>
      <c r="AE575" s="25">
        <v>1874059</v>
      </c>
    </row>
    <row r="576" spans="1:31" x14ac:dyDescent="0.3">
      <c r="A576" s="24" t="s">
        <v>1150</v>
      </c>
      <c r="B576" s="22" t="s">
        <v>1151</v>
      </c>
      <c r="C576" s="22">
        <v>1</v>
      </c>
      <c r="D576" s="22">
        <v>0</v>
      </c>
      <c r="E576" s="25">
        <v>539014274</v>
      </c>
      <c r="F576" s="25">
        <v>1372</v>
      </c>
      <c r="G576" s="25">
        <v>392867</v>
      </c>
      <c r="H576" s="25">
        <v>219263923</v>
      </c>
      <c r="I576" s="25">
        <v>159813</v>
      </c>
      <c r="J576" s="28">
        <v>0.42499999999999999</v>
      </c>
      <c r="K576" s="25">
        <v>1775</v>
      </c>
      <c r="L576" s="25">
        <v>1785</v>
      </c>
      <c r="M576" s="25">
        <v>1780</v>
      </c>
      <c r="N576" s="28">
        <v>1.0449999999999999</v>
      </c>
      <c r="O576" s="28">
        <v>1.611</v>
      </c>
      <c r="P576" s="29">
        <v>13927.54</v>
      </c>
      <c r="Q576" s="30">
        <v>9.1000000000000004E-3</v>
      </c>
      <c r="R576" s="29">
        <v>3575.08</v>
      </c>
      <c r="S576" s="29">
        <v>10352.459999999999</v>
      </c>
      <c r="T576" s="28">
        <v>0.88700000000000001</v>
      </c>
      <c r="U576" s="29">
        <v>12353.72</v>
      </c>
      <c r="V576" s="29">
        <v>12353.72</v>
      </c>
      <c r="W576" s="25">
        <v>21989622</v>
      </c>
      <c r="X576" s="25">
        <v>20962575</v>
      </c>
      <c r="Y576" s="25">
        <v>419251</v>
      </c>
      <c r="Z576" s="25">
        <v>1027047</v>
      </c>
      <c r="AA576" s="25">
        <v>6899993</v>
      </c>
      <c r="AB576" s="25">
        <v>0</v>
      </c>
      <c r="AC576" s="25">
        <v>1195132</v>
      </c>
      <c r="AD576" s="25">
        <v>1919381</v>
      </c>
      <c r="AE576" s="25">
        <v>1841698</v>
      </c>
    </row>
    <row r="577" spans="1:31" x14ac:dyDescent="0.3">
      <c r="A577" s="24" t="s">
        <v>1152</v>
      </c>
      <c r="B577" s="22" t="s">
        <v>1153</v>
      </c>
      <c r="C577" s="22">
        <v>1</v>
      </c>
      <c r="D577" s="22">
        <v>0</v>
      </c>
      <c r="E577" s="25">
        <v>282292278</v>
      </c>
      <c r="F577" s="25">
        <v>686</v>
      </c>
      <c r="G577" s="25">
        <v>411504</v>
      </c>
      <c r="H577" s="25">
        <v>111543204</v>
      </c>
      <c r="I577" s="25">
        <v>162599</v>
      </c>
      <c r="J577" s="28">
        <v>0.432</v>
      </c>
      <c r="K577" s="25">
        <v>863</v>
      </c>
      <c r="L577" s="25">
        <v>835</v>
      </c>
      <c r="M577" s="25">
        <v>863</v>
      </c>
      <c r="N577" s="28">
        <v>1.0449999999999999</v>
      </c>
      <c r="O577" s="28">
        <v>1.831</v>
      </c>
      <c r="P577" s="29">
        <v>15829.5</v>
      </c>
      <c r="Q577" s="30">
        <v>9.1000000000000004E-3</v>
      </c>
      <c r="R577" s="29">
        <v>3744.68</v>
      </c>
      <c r="S577" s="29">
        <v>12084.82</v>
      </c>
      <c r="T577" s="28">
        <v>0.85299999999999998</v>
      </c>
      <c r="U577" s="29">
        <v>13502.56</v>
      </c>
      <c r="V577" s="29">
        <v>13502.56</v>
      </c>
      <c r="W577" s="25">
        <v>11652710</v>
      </c>
      <c r="X577" s="25">
        <v>10232532</v>
      </c>
      <c r="Y577" s="25">
        <v>204650</v>
      </c>
      <c r="Z577" s="25">
        <v>1420178</v>
      </c>
      <c r="AA577" s="25">
        <v>3682042</v>
      </c>
      <c r="AB577" s="25">
        <v>0</v>
      </c>
      <c r="AC577" s="25">
        <v>796547</v>
      </c>
      <c r="AD577" s="25">
        <v>1279254</v>
      </c>
      <c r="AE577" s="25">
        <v>1227478</v>
      </c>
    </row>
    <row r="578" spans="1:31" x14ac:dyDescent="0.3">
      <c r="A578" s="24" t="s">
        <v>1154</v>
      </c>
      <c r="B578" s="22" t="s">
        <v>1155</v>
      </c>
      <c r="C578" s="22">
        <v>1</v>
      </c>
      <c r="D578" s="22">
        <v>0</v>
      </c>
      <c r="E578" s="25">
        <v>429851395</v>
      </c>
      <c r="F578" s="25">
        <v>952</v>
      </c>
      <c r="G578" s="25">
        <v>451524</v>
      </c>
      <c r="H578" s="25">
        <v>188876303</v>
      </c>
      <c r="I578" s="25">
        <v>198399</v>
      </c>
      <c r="J578" s="28">
        <v>0.52700000000000002</v>
      </c>
      <c r="K578" s="25">
        <v>1111</v>
      </c>
      <c r="L578" s="25">
        <v>1135</v>
      </c>
      <c r="M578" s="25">
        <v>1123</v>
      </c>
      <c r="N578" s="28">
        <v>1.0449999999999999</v>
      </c>
      <c r="O578" s="28">
        <v>1.821</v>
      </c>
      <c r="P578" s="29">
        <v>15743.05</v>
      </c>
      <c r="Q578" s="30">
        <v>9.1000000000000004E-3</v>
      </c>
      <c r="R578" s="29">
        <v>4108.8599999999997</v>
      </c>
      <c r="S578" s="29">
        <v>11634.19</v>
      </c>
      <c r="T578" s="28">
        <v>0.76500000000000001</v>
      </c>
      <c r="U578" s="29">
        <v>12043.43</v>
      </c>
      <c r="V578" s="29">
        <v>12043.43</v>
      </c>
      <c r="W578" s="25">
        <v>13524772</v>
      </c>
      <c r="X578" s="25">
        <v>13722043</v>
      </c>
      <c r="Y578" s="25">
        <v>274440</v>
      </c>
      <c r="Z578" s="25">
        <v>274440</v>
      </c>
      <c r="AA578" s="25">
        <v>5459834</v>
      </c>
      <c r="AB578" s="25">
        <v>0</v>
      </c>
      <c r="AC578" s="25">
        <v>1242528</v>
      </c>
      <c r="AD578" s="25">
        <v>1995499</v>
      </c>
      <c r="AE578" s="25">
        <v>1914735</v>
      </c>
    </row>
    <row r="579" spans="1:31" x14ac:dyDescent="0.3">
      <c r="A579" s="24" t="s">
        <v>1156</v>
      </c>
      <c r="B579" s="22" t="s">
        <v>1157</v>
      </c>
      <c r="C579" s="22">
        <v>1</v>
      </c>
      <c r="D579" s="22">
        <v>0</v>
      </c>
      <c r="E579" s="25">
        <v>953371794</v>
      </c>
      <c r="F579" s="25">
        <v>1871</v>
      </c>
      <c r="G579" s="25">
        <v>509552</v>
      </c>
      <c r="H579" s="25">
        <v>406230042</v>
      </c>
      <c r="I579" s="25">
        <v>217119</v>
      </c>
      <c r="J579" s="28">
        <v>0.57699999999999996</v>
      </c>
      <c r="K579" s="25">
        <v>2343</v>
      </c>
      <c r="L579" s="25">
        <v>2335</v>
      </c>
      <c r="M579" s="25">
        <v>2343</v>
      </c>
      <c r="N579" s="28">
        <v>1.0449999999999999</v>
      </c>
      <c r="O579" s="28">
        <v>1.4930000000000001</v>
      </c>
      <c r="P579" s="29">
        <v>12907.4</v>
      </c>
      <c r="Q579" s="30">
        <v>9.1000000000000004E-3</v>
      </c>
      <c r="R579" s="29">
        <v>4636.92</v>
      </c>
      <c r="S579" s="29">
        <v>8270.48</v>
      </c>
      <c r="T579" s="28">
        <v>0.72799999999999998</v>
      </c>
      <c r="U579" s="29">
        <v>9396.58</v>
      </c>
      <c r="V579" s="29">
        <v>9396.58</v>
      </c>
      <c r="W579" s="25">
        <v>22016187</v>
      </c>
      <c r="X579" s="25">
        <v>20379553</v>
      </c>
      <c r="Y579" s="25">
        <v>407591</v>
      </c>
      <c r="Z579" s="25">
        <v>1636634</v>
      </c>
      <c r="AA579" s="25">
        <v>6553395</v>
      </c>
      <c r="AB579" s="25">
        <v>0</v>
      </c>
      <c r="AC579" s="25">
        <v>1868728</v>
      </c>
      <c r="AD579" s="25">
        <v>3001177</v>
      </c>
      <c r="AE579" s="25">
        <v>2879709</v>
      </c>
    </row>
    <row r="580" spans="1:31" x14ac:dyDescent="0.3">
      <c r="A580" s="24" t="s">
        <v>1158</v>
      </c>
      <c r="B580" s="22" t="s">
        <v>1159</v>
      </c>
      <c r="C580" s="22">
        <v>1</v>
      </c>
      <c r="D580" s="22">
        <v>0</v>
      </c>
      <c r="E580" s="25">
        <v>423191478</v>
      </c>
      <c r="F580" s="25">
        <v>770</v>
      </c>
      <c r="G580" s="25">
        <v>549599</v>
      </c>
      <c r="H580" s="25">
        <v>135363658</v>
      </c>
      <c r="I580" s="25">
        <v>175796</v>
      </c>
      <c r="J580" s="28">
        <v>0.46700000000000003</v>
      </c>
      <c r="K580" s="25">
        <v>938</v>
      </c>
      <c r="L580" s="25">
        <v>937</v>
      </c>
      <c r="M580" s="25">
        <v>938</v>
      </c>
      <c r="N580" s="28">
        <v>1.0449999999999999</v>
      </c>
      <c r="O580" s="28">
        <v>1.9059999999999999</v>
      </c>
      <c r="P580" s="29">
        <v>16477.900000000001</v>
      </c>
      <c r="Q580" s="30">
        <v>9.1000000000000004E-3</v>
      </c>
      <c r="R580" s="29">
        <v>5001.3500000000004</v>
      </c>
      <c r="S580" s="29">
        <v>11476.55</v>
      </c>
      <c r="T580" s="28">
        <v>0.74099999999999999</v>
      </c>
      <c r="U580" s="29">
        <v>12210.12</v>
      </c>
      <c r="V580" s="29">
        <v>12210.12</v>
      </c>
      <c r="W580" s="25">
        <v>11453093</v>
      </c>
      <c r="X580" s="25">
        <v>11136560</v>
      </c>
      <c r="Y580" s="25">
        <v>222731</v>
      </c>
      <c r="Z580" s="25">
        <v>316533</v>
      </c>
      <c r="AA580" s="25">
        <v>4172031</v>
      </c>
      <c r="AB580" s="25">
        <v>1967</v>
      </c>
      <c r="AC580" s="25">
        <v>1017846</v>
      </c>
      <c r="AD580" s="25">
        <v>1634660</v>
      </c>
      <c r="AE580" s="25">
        <v>1568500</v>
      </c>
    </row>
    <row r="581" spans="1:31" x14ac:dyDescent="0.3">
      <c r="A581" s="24" t="s">
        <v>1160</v>
      </c>
      <c r="B581" s="22" t="s">
        <v>1161</v>
      </c>
      <c r="C581" s="22">
        <v>1</v>
      </c>
      <c r="D581" s="22">
        <v>0</v>
      </c>
      <c r="E581" s="25">
        <v>350316659</v>
      </c>
      <c r="F581" s="25">
        <v>780</v>
      </c>
      <c r="G581" s="25">
        <v>449123</v>
      </c>
      <c r="H581" s="25">
        <v>123243208</v>
      </c>
      <c r="I581" s="25">
        <v>158004</v>
      </c>
      <c r="J581" s="28">
        <v>0.42</v>
      </c>
      <c r="K581" s="25">
        <v>1005</v>
      </c>
      <c r="L581" s="25">
        <v>1017</v>
      </c>
      <c r="M581" s="25">
        <v>1011</v>
      </c>
      <c r="N581" s="28">
        <v>1.0449999999999999</v>
      </c>
      <c r="O581" s="28">
        <v>1.7789999999999999</v>
      </c>
      <c r="P581" s="29">
        <v>15379.95</v>
      </c>
      <c r="Q581" s="30">
        <v>9.1000000000000004E-3</v>
      </c>
      <c r="R581" s="29">
        <v>4087.01</v>
      </c>
      <c r="S581" s="29">
        <v>11292.94</v>
      </c>
      <c r="T581" s="28">
        <v>0.88500000000000001</v>
      </c>
      <c r="U581" s="29">
        <v>13611.25</v>
      </c>
      <c r="V581" s="29">
        <v>13611.25</v>
      </c>
      <c r="W581" s="25">
        <v>13760974</v>
      </c>
      <c r="X581" s="25">
        <v>13217928</v>
      </c>
      <c r="Y581" s="25">
        <v>264358</v>
      </c>
      <c r="Z581" s="25">
        <v>543046</v>
      </c>
      <c r="AA581" s="25">
        <v>5187227</v>
      </c>
      <c r="AB581" s="25">
        <v>0</v>
      </c>
      <c r="AC581" s="25">
        <v>498639</v>
      </c>
      <c r="AD581" s="25">
        <v>800814</v>
      </c>
      <c r="AE581" s="25">
        <v>768402</v>
      </c>
    </row>
    <row r="582" spans="1:31" x14ac:dyDescent="0.3">
      <c r="A582" s="24" t="s">
        <v>1162</v>
      </c>
      <c r="B582" s="22" t="s">
        <v>1163</v>
      </c>
      <c r="C582" s="22">
        <v>1</v>
      </c>
      <c r="D582" s="22">
        <v>0</v>
      </c>
      <c r="E582" s="25">
        <v>910341022</v>
      </c>
      <c r="F582" s="25">
        <v>1258</v>
      </c>
      <c r="G582" s="25">
        <v>723641</v>
      </c>
      <c r="H582" s="25">
        <v>335144808</v>
      </c>
      <c r="I582" s="25">
        <v>266410</v>
      </c>
      <c r="J582" s="28">
        <v>0.70799999999999996</v>
      </c>
      <c r="K582" s="25">
        <v>1597</v>
      </c>
      <c r="L582" s="25">
        <v>1546</v>
      </c>
      <c r="M582" s="25">
        <v>1597</v>
      </c>
      <c r="N582" s="28">
        <v>1.0449999999999999</v>
      </c>
      <c r="O582" s="28">
        <v>1.665</v>
      </c>
      <c r="P582" s="29">
        <v>14394.39</v>
      </c>
      <c r="Q582" s="30">
        <v>9.9100000000000004E-3</v>
      </c>
      <c r="R582" s="29">
        <v>7171.28</v>
      </c>
      <c r="S582" s="29">
        <v>7223.11</v>
      </c>
      <c r="T582" s="28">
        <v>0.57399999999999995</v>
      </c>
      <c r="U582" s="29">
        <v>8262.3700000000008</v>
      </c>
      <c r="V582" s="29">
        <v>8262.3700000000008</v>
      </c>
      <c r="W582" s="25">
        <v>13195005</v>
      </c>
      <c r="X582" s="25">
        <v>14577899</v>
      </c>
      <c r="Y582" s="25">
        <v>291557</v>
      </c>
      <c r="Z582" s="25">
        <v>291557</v>
      </c>
      <c r="AA582" s="25">
        <v>6318019</v>
      </c>
      <c r="AB582" s="25">
        <v>0</v>
      </c>
      <c r="AC582" s="25">
        <v>1717772</v>
      </c>
      <c r="AD582" s="25">
        <v>2758741</v>
      </c>
      <c r="AE582" s="25">
        <v>2647086</v>
      </c>
    </row>
    <row r="583" spans="1:31" x14ac:dyDescent="0.3">
      <c r="A583" s="24" t="s">
        <v>1164</v>
      </c>
      <c r="B583" s="22" t="s">
        <v>1165</v>
      </c>
      <c r="C583" s="22">
        <v>1</v>
      </c>
      <c r="D583" s="22">
        <v>0</v>
      </c>
      <c r="E583" s="25">
        <v>351771402</v>
      </c>
      <c r="F583" s="25">
        <v>723</v>
      </c>
      <c r="G583" s="25">
        <v>486544</v>
      </c>
      <c r="H583" s="25">
        <v>145902134</v>
      </c>
      <c r="I583" s="25">
        <v>201801</v>
      </c>
      <c r="J583" s="28">
        <v>0.53600000000000003</v>
      </c>
      <c r="K583" s="25">
        <v>873</v>
      </c>
      <c r="L583" s="25">
        <v>837</v>
      </c>
      <c r="M583" s="25">
        <v>873</v>
      </c>
      <c r="N583" s="28">
        <v>1.0449999999999999</v>
      </c>
      <c r="O583" s="28">
        <v>1.66</v>
      </c>
      <c r="P583" s="29">
        <v>14351.16</v>
      </c>
      <c r="Q583" s="30">
        <v>9.1000000000000004E-3</v>
      </c>
      <c r="R583" s="29">
        <v>4427.55</v>
      </c>
      <c r="S583" s="29">
        <v>9923.61</v>
      </c>
      <c r="T583" s="28">
        <v>0.746</v>
      </c>
      <c r="U583" s="29">
        <v>10705.96</v>
      </c>
      <c r="V583" s="29">
        <v>10705.96</v>
      </c>
      <c r="W583" s="25">
        <v>9346304</v>
      </c>
      <c r="X583" s="25">
        <v>9638221</v>
      </c>
      <c r="Y583" s="25">
        <v>192764</v>
      </c>
      <c r="Z583" s="25">
        <v>192764</v>
      </c>
      <c r="AA583" s="25">
        <v>4391868</v>
      </c>
      <c r="AB583" s="25">
        <v>0</v>
      </c>
      <c r="AC583" s="25">
        <v>1093797</v>
      </c>
      <c r="AD583" s="25">
        <v>1756637</v>
      </c>
      <c r="AE583" s="25">
        <v>1685541</v>
      </c>
    </row>
    <row r="584" spans="1:31" x14ac:dyDescent="0.3">
      <c r="A584" s="24" t="s">
        <v>1166</v>
      </c>
      <c r="B584" s="22" t="s">
        <v>1167</v>
      </c>
      <c r="C584" s="22">
        <v>1</v>
      </c>
      <c r="D584" s="22">
        <v>0</v>
      </c>
      <c r="E584" s="25">
        <v>5912282936</v>
      </c>
      <c r="F584" s="25">
        <v>4923</v>
      </c>
      <c r="G584" s="25">
        <v>1200951</v>
      </c>
      <c r="H584" s="25">
        <v>1882882434</v>
      </c>
      <c r="I584" s="25">
        <v>382466</v>
      </c>
      <c r="J584" s="28">
        <v>1.0169999999999999</v>
      </c>
      <c r="K584" s="25">
        <v>5945</v>
      </c>
      <c r="L584" s="25">
        <v>5817</v>
      </c>
      <c r="M584" s="25">
        <v>5945</v>
      </c>
      <c r="N584" s="28">
        <v>1.0449999999999999</v>
      </c>
      <c r="O584" s="28">
        <v>1.339</v>
      </c>
      <c r="P584" s="29">
        <v>11576.02</v>
      </c>
      <c r="Q584" s="30">
        <v>1.423E-2</v>
      </c>
      <c r="R584" s="29">
        <v>17089.53</v>
      </c>
      <c r="S584" s="29">
        <v>0</v>
      </c>
      <c r="T584" s="28">
        <v>0.36299999999999999</v>
      </c>
      <c r="U584" s="29">
        <v>4202.09</v>
      </c>
      <c r="V584" s="29">
        <v>4202.09</v>
      </c>
      <c r="W584" s="25">
        <v>24981426</v>
      </c>
      <c r="X584" s="25">
        <v>22208389</v>
      </c>
      <c r="Y584" s="25">
        <v>444167</v>
      </c>
      <c r="Z584" s="25">
        <v>2773037</v>
      </c>
      <c r="AA584" s="25">
        <v>8970151</v>
      </c>
      <c r="AB584" s="25">
        <v>0</v>
      </c>
      <c r="AC584" s="25">
        <v>3562715</v>
      </c>
      <c r="AD584" s="25">
        <v>5721720</v>
      </c>
      <c r="AE584" s="25">
        <v>5490143</v>
      </c>
    </row>
    <row r="585" spans="1:31" x14ac:dyDescent="0.3">
      <c r="A585" s="24" t="s">
        <v>1168</v>
      </c>
      <c r="B585" s="22" t="s">
        <v>1169</v>
      </c>
      <c r="C585" s="22">
        <v>1</v>
      </c>
      <c r="D585" s="22">
        <v>0</v>
      </c>
      <c r="E585" s="25">
        <v>1049301354</v>
      </c>
      <c r="F585" s="25">
        <v>1072</v>
      </c>
      <c r="G585" s="25">
        <v>978825</v>
      </c>
      <c r="H585" s="25">
        <v>382649389</v>
      </c>
      <c r="I585" s="25">
        <v>356949</v>
      </c>
      <c r="J585" s="28">
        <v>0.94899999999999995</v>
      </c>
      <c r="K585" s="25">
        <v>1251</v>
      </c>
      <c r="L585" s="25">
        <v>1308</v>
      </c>
      <c r="M585" s="25">
        <v>1280</v>
      </c>
      <c r="N585" s="28">
        <v>1.0449999999999999</v>
      </c>
      <c r="O585" s="28">
        <v>1.417</v>
      </c>
      <c r="P585" s="29">
        <v>12250.36</v>
      </c>
      <c r="Q585" s="30">
        <v>1.328E-2</v>
      </c>
      <c r="R585" s="29">
        <v>12998.79</v>
      </c>
      <c r="S585" s="29">
        <v>0</v>
      </c>
      <c r="T585" s="28">
        <v>0.41699999999999998</v>
      </c>
      <c r="U585" s="29">
        <v>5108.3999999999996</v>
      </c>
      <c r="V585" s="29">
        <v>5108.3999999999996</v>
      </c>
      <c r="W585" s="25">
        <v>6538752</v>
      </c>
      <c r="X585" s="25">
        <v>6628188</v>
      </c>
      <c r="Y585" s="25">
        <v>132563</v>
      </c>
      <c r="Z585" s="25">
        <v>132563</v>
      </c>
      <c r="AA585" s="25">
        <v>2625041</v>
      </c>
      <c r="AB585" s="25">
        <v>0</v>
      </c>
      <c r="AC585" s="25">
        <v>754694</v>
      </c>
      <c r="AD585" s="25">
        <v>1212038</v>
      </c>
      <c r="AE585" s="25">
        <v>1162983</v>
      </c>
    </row>
    <row r="586" spans="1:31" x14ac:dyDescent="0.3">
      <c r="A586" s="24" t="s">
        <v>1170</v>
      </c>
      <c r="B586" s="22" t="s">
        <v>1171</v>
      </c>
      <c r="C586" s="22">
        <v>1</v>
      </c>
      <c r="D586" s="22">
        <v>0</v>
      </c>
      <c r="E586" s="25">
        <v>367699464</v>
      </c>
      <c r="F586" s="25">
        <v>629</v>
      </c>
      <c r="G586" s="25">
        <v>584577</v>
      </c>
      <c r="H586" s="25">
        <v>127935762</v>
      </c>
      <c r="I586" s="25">
        <v>203395</v>
      </c>
      <c r="J586" s="28">
        <v>0.54100000000000004</v>
      </c>
      <c r="K586" s="25">
        <v>789</v>
      </c>
      <c r="L586" s="25">
        <v>835</v>
      </c>
      <c r="M586" s="25">
        <v>812</v>
      </c>
      <c r="N586" s="28">
        <v>1.0449999999999999</v>
      </c>
      <c r="O586" s="28">
        <v>1.794</v>
      </c>
      <c r="P586" s="29">
        <v>15509.63</v>
      </c>
      <c r="Q586" s="30">
        <v>9.1000000000000004E-3</v>
      </c>
      <c r="R586" s="29">
        <v>5319.65</v>
      </c>
      <c r="S586" s="29">
        <v>10189.98</v>
      </c>
      <c r="T586" s="28">
        <v>0.75600000000000001</v>
      </c>
      <c r="U586" s="29">
        <v>11725.28</v>
      </c>
      <c r="V586" s="29">
        <v>11725.28</v>
      </c>
      <c r="W586" s="25">
        <v>9520928</v>
      </c>
      <c r="X586" s="25">
        <v>10922092</v>
      </c>
      <c r="Y586" s="25">
        <v>218441</v>
      </c>
      <c r="Z586" s="25">
        <v>218441</v>
      </c>
      <c r="AA586" s="25">
        <v>3711981</v>
      </c>
      <c r="AB586" s="25">
        <v>0</v>
      </c>
      <c r="AC586" s="25">
        <v>1033386</v>
      </c>
      <c r="AD586" s="25">
        <v>1659617</v>
      </c>
      <c r="AE586" s="25">
        <v>1592447</v>
      </c>
    </row>
    <row r="587" spans="1:31" x14ac:dyDescent="0.3">
      <c r="A587" s="24" t="s">
        <v>1172</v>
      </c>
      <c r="B587" s="22" t="s">
        <v>1173</v>
      </c>
      <c r="C587" s="22">
        <v>1</v>
      </c>
      <c r="D587" s="22">
        <v>0</v>
      </c>
      <c r="E587" s="25">
        <v>712246026</v>
      </c>
      <c r="F587" s="25">
        <v>878</v>
      </c>
      <c r="G587" s="25">
        <v>811214</v>
      </c>
      <c r="H587" s="25">
        <v>229601239</v>
      </c>
      <c r="I587" s="25">
        <v>261504</v>
      </c>
      <c r="J587" s="28">
        <v>0.69499999999999995</v>
      </c>
      <c r="K587" s="25">
        <v>1162</v>
      </c>
      <c r="L587" s="25">
        <v>1154</v>
      </c>
      <c r="M587" s="25">
        <v>1162</v>
      </c>
      <c r="N587" s="28">
        <v>1.0449999999999999</v>
      </c>
      <c r="O587" s="28">
        <v>1.585</v>
      </c>
      <c r="P587" s="29">
        <v>13702.76</v>
      </c>
      <c r="Q587" s="30">
        <v>9.7300000000000008E-3</v>
      </c>
      <c r="R587" s="29">
        <v>7893.11</v>
      </c>
      <c r="S587" s="29">
        <v>5809.65</v>
      </c>
      <c r="T587" s="28">
        <v>0.55700000000000005</v>
      </c>
      <c r="U587" s="29">
        <v>7632.43</v>
      </c>
      <c r="V587" s="29">
        <v>7632.43</v>
      </c>
      <c r="W587" s="25">
        <v>8868884</v>
      </c>
      <c r="X587" s="25">
        <v>9557864</v>
      </c>
      <c r="Y587" s="25">
        <v>191157</v>
      </c>
      <c r="Z587" s="25">
        <v>191157</v>
      </c>
      <c r="AA587" s="25">
        <v>4231376</v>
      </c>
      <c r="AB587" s="25">
        <v>0</v>
      </c>
      <c r="AC587" s="25">
        <v>1197968</v>
      </c>
      <c r="AD587" s="25">
        <v>1923936</v>
      </c>
      <c r="AE587" s="25">
        <v>1846068</v>
      </c>
    </row>
    <row r="588" spans="1:31" x14ac:dyDescent="0.3">
      <c r="A588" s="24" t="s">
        <v>1174</v>
      </c>
      <c r="B588" s="22" t="s">
        <v>1175</v>
      </c>
      <c r="C588" s="22">
        <v>1</v>
      </c>
      <c r="D588" s="22">
        <v>0</v>
      </c>
      <c r="E588" s="25">
        <v>5835694554</v>
      </c>
      <c r="F588" s="25">
        <v>5892</v>
      </c>
      <c r="G588" s="25">
        <v>990443</v>
      </c>
      <c r="H588" s="25">
        <v>1702387212</v>
      </c>
      <c r="I588" s="25">
        <v>288931</v>
      </c>
      <c r="J588" s="28">
        <v>0.76800000000000002</v>
      </c>
      <c r="K588" s="25">
        <v>7501</v>
      </c>
      <c r="L588" s="25">
        <v>7906</v>
      </c>
      <c r="M588" s="25">
        <v>7704</v>
      </c>
      <c r="N588" s="28">
        <v>1.3140000000000001</v>
      </c>
      <c r="O588" s="28">
        <v>1.581</v>
      </c>
      <c r="P588" s="29">
        <v>17186.599999999999</v>
      </c>
      <c r="Q588" s="30">
        <v>1.0749999999999999E-2</v>
      </c>
      <c r="R588" s="29">
        <v>10647.26</v>
      </c>
      <c r="S588" s="29">
        <v>6539.34</v>
      </c>
      <c r="T588" s="28">
        <v>0.51</v>
      </c>
      <c r="U588" s="29">
        <v>8765.16</v>
      </c>
      <c r="V588" s="29">
        <v>8765.16</v>
      </c>
      <c r="W588" s="25">
        <v>67526793</v>
      </c>
      <c r="X588" s="25">
        <v>67519137</v>
      </c>
      <c r="Y588" s="25">
        <v>1350382</v>
      </c>
      <c r="Z588" s="25">
        <v>1350382</v>
      </c>
      <c r="AA588" s="25">
        <v>17455451</v>
      </c>
      <c r="AB588" s="25">
        <v>0</v>
      </c>
      <c r="AC588" s="25">
        <v>10127002</v>
      </c>
      <c r="AD588" s="25">
        <v>16263965</v>
      </c>
      <c r="AE588" s="25">
        <v>15605710</v>
      </c>
    </row>
    <row r="589" spans="1:31" x14ac:dyDescent="0.3">
      <c r="A589" s="24" t="s">
        <v>1176</v>
      </c>
      <c r="B589" s="22" t="s">
        <v>1177</v>
      </c>
      <c r="C589" s="22">
        <v>1</v>
      </c>
      <c r="D589" s="22">
        <v>0</v>
      </c>
      <c r="E589" s="25">
        <v>1470585943</v>
      </c>
      <c r="F589" s="25">
        <v>1517</v>
      </c>
      <c r="G589" s="25">
        <v>969404</v>
      </c>
      <c r="H589" s="25">
        <v>489022329</v>
      </c>
      <c r="I589" s="25">
        <v>322361</v>
      </c>
      <c r="J589" s="28">
        <v>0.85699999999999998</v>
      </c>
      <c r="K589" s="25">
        <v>1919</v>
      </c>
      <c r="L589" s="25">
        <v>1872</v>
      </c>
      <c r="M589" s="25">
        <v>1919</v>
      </c>
      <c r="N589" s="28">
        <v>1.3140000000000001</v>
      </c>
      <c r="O589" s="28">
        <v>1.3380000000000001</v>
      </c>
      <c r="P589" s="29">
        <v>14545.02</v>
      </c>
      <c r="Q589" s="30">
        <v>1.1990000000000001E-2</v>
      </c>
      <c r="R589" s="29">
        <v>11623.15</v>
      </c>
      <c r="S589" s="29">
        <v>2921.87</v>
      </c>
      <c r="T589" s="28">
        <v>0.47899999999999998</v>
      </c>
      <c r="U589" s="29">
        <v>6967.06</v>
      </c>
      <c r="V589" s="29">
        <v>6967.06</v>
      </c>
      <c r="W589" s="25">
        <v>13369789</v>
      </c>
      <c r="X589" s="25">
        <v>12671215</v>
      </c>
      <c r="Y589" s="25">
        <v>253424</v>
      </c>
      <c r="Z589" s="25">
        <v>698574</v>
      </c>
      <c r="AA589" s="25">
        <v>4416433</v>
      </c>
      <c r="AB589" s="25">
        <v>0</v>
      </c>
      <c r="AC589" s="25">
        <v>1695880</v>
      </c>
      <c r="AD589" s="25">
        <v>2723583</v>
      </c>
      <c r="AE589" s="25">
        <v>2613351</v>
      </c>
    </row>
    <row r="590" spans="1:31" x14ac:dyDescent="0.3">
      <c r="A590" s="24" t="s">
        <v>1178</v>
      </c>
      <c r="B590" s="22" t="s">
        <v>1179</v>
      </c>
      <c r="C590" s="22">
        <v>1</v>
      </c>
      <c r="D590" s="22">
        <v>0</v>
      </c>
      <c r="E590" s="25">
        <v>2802459862</v>
      </c>
      <c r="F590" s="25">
        <v>1683</v>
      </c>
      <c r="G590" s="25">
        <v>1665157</v>
      </c>
      <c r="H590" s="25">
        <v>734785682</v>
      </c>
      <c r="I590" s="25">
        <v>436592</v>
      </c>
      <c r="J590" s="28">
        <v>1.161</v>
      </c>
      <c r="K590" s="25">
        <v>2086</v>
      </c>
      <c r="L590" s="25">
        <v>2128</v>
      </c>
      <c r="M590" s="25">
        <v>2107</v>
      </c>
      <c r="N590" s="28">
        <v>1.3140000000000001</v>
      </c>
      <c r="O590" s="28">
        <v>1.65</v>
      </c>
      <c r="P590" s="29">
        <v>17936.68</v>
      </c>
      <c r="Q590" s="30">
        <v>1.6250000000000001E-2</v>
      </c>
      <c r="R590" s="29">
        <v>27058.799999999999</v>
      </c>
      <c r="S590" s="29">
        <v>0</v>
      </c>
      <c r="T590" s="28">
        <v>0.27</v>
      </c>
      <c r="U590" s="29">
        <v>4842.8999999999996</v>
      </c>
      <c r="V590" s="29">
        <v>4842.8999999999996</v>
      </c>
      <c r="W590" s="25">
        <v>10203991</v>
      </c>
      <c r="X590" s="25">
        <v>17619672</v>
      </c>
      <c r="Y590" s="25">
        <v>352393</v>
      </c>
      <c r="Z590" s="25">
        <v>352393</v>
      </c>
      <c r="AA590" s="25">
        <v>5925133</v>
      </c>
      <c r="AB590" s="25">
        <v>0</v>
      </c>
      <c r="AC590" s="25">
        <v>2361594</v>
      </c>
      <c r="AD590" s="25">
        <v>3792719</v>
      </c>
      <c r="AE590" s="25">
        <v>3639216</v>
      </c>
    </row>
    <row r="591" spans="1:31" x14ac:dyDescent="0.3">
      <c r="A591" s="24" t="s">
        <v>1180</v>
      </c>
      <c r="B591" s="22" t="s">
        <v>1181</v>
      </c>
      <c r="C591" s="22">
        <v>1</v>
      </c>
      <c r="D591" s="22">
        <v>0</v>
      </c>
      <c r="E591" s="25">
        <v>1551805418</v>
      </c>
      <c r="F591" s="25">
        <v>1852</v>
      </c>
      <c r="G591" s="25">
        <v>837907</v>
      </c>
      <c r="H591" s="25">
        <v>574889584</v>
      </c>
      <c r="I591" s="25">
        <v>310415</v>
      </c>
      <c r="J591" s="28">
        <v>0.82499999999999996</v>
      </c>
      <c r="K591" s="25">
        <v>2286</v>
      </c>
      <c r="L591" s="25">
        <v>2298</v>
      </c>
      <c r="M591" s="25">
        <v>2292</v>
      </c>
      <c r="N591" s="28">
        <v>1.3140000000000001</v>
      </c>
      <c r="O591" s="28">
        <v>1.3480000000000001</v>
      </c>
      <c r="P591" s="29">
        <v>14653.73</v>
      </c>
      <c r="Q591" s="30">
        <v>1.155E-2</v>
      </c>
      <c r="R591" s="29">
        <v>9677.82</v>
      </c>
      <c r="S591" s="29">
        <v>4975.91</v>
      </c>
      <c r="T591" s="28">
        <v>0.51300000000000001</v>
      </c>
      <c r="U591" s="29">
        <v>7517.36</v>
      </c>
      <c r="V591" s="29">
        <v>7517.36</v>
      </c>
      <c r="W591" s="25">
        <v>17229790</v>
      </c>
      <c r="X591" s="25">
        <v>17004229</v>
      </c>
      <c r="Y591" s="25">
        <v>340084</v>
      </c>
      <c r="Z591" s="25">
        <v>340084</v>
      </c>
      <c r="AA591" s="25">
        <v>3158952</v>
      </c>
      <c r="AB591" s="25">
        <v>1966</v>
      </c>
      <c r="AC591" s="25">
        <v>1629262</v>
      </c>
      <c r="AD591" s="25">
        <v>2616594</v>
      </c>
      <c r="AE591" s="25">
        <v>2510692</v>
      </c>
    </row>
    <row r="592" spans="1:31" x14ac:dyDescent="0.3">
      <c r="A592" s="24" t="s">
        <v>1182</v>
      </c>
      <c r="B592" s="22" t="s">
        <v>1183</v>
      </c>
      <c r="C592" s="22">
        <v>1</v>
      </c>
      <c r="D592" s="22">
        <v>0</v>
      </c>
      <c r="E592" s="25">
        <v>2480130759</v>
      </c>
      <c r="F592" s="25">
        <v>1753</v>
      </c>
      <c r="G592" s="25">
        <v>1414792</v>
      </c>
      <c r="H592" s="25">
        <v>784310439</v>
      </c>
      <c r="I592" s="25">
        <v>447410</v>
      </c>
      <c r="J592" s="28">
        <v>1.19</v>
      </c>
      <c r="K592" s="25">
        <v>2161</v>
      </c>
      <c r="L592" s="25">
        <v>2240</v>
      </c>
      <c r="M592" s="25">
        <v>2201</v>
      </c>
      <c r="N592" s="28">
        <v>1.3140000000000001</v>
      </c>
      <c r="O592" s="28">
        <v>1.351</v>
      </c>
      <c r="P592" s="29">
        <v>14686.34</v>
      </c>
      <c r="Q592" s="30">
        <v>1.6660000000000001E-2</v>
      </c>
      <c r="R592" s="29">
        <v>23570.43</v>
      </c>
      <c r="S592" s="29">
        <v>0</v>
      </c>
      <c r="T592" s="28">
        <v>0.33600000000000002</v>
      </c>
      <c r="U592" s="29">
        <v>4934.6099999999997</v>
      </c>
      <c r="V592" s="29">
        <v>4934.6099999999997</v>
      </c>
      <c r="W592" s="25">
        <v>10861077</v>
      </c>
      <c r="X592" s="25">
        <v>11123611</v>
      </c>
      <c r="Y592" s="25">
        <v>222472</v>
      </c>
      <c r="Z592" s="25">
        <v>222472</v>
      </c>
      <c r="AA592" s="25">
        <v>4419630</v>
      </c>
      <c r="AB592" s="25">
        <v>0</v>
      </c>
      <c r="AC592" s="25">
        <v>1624410</v>
      </c>
      <c r="AD592" s="25">
        <v>2608802</v>
      </c>
      <c r="AE592" s="25">
        <v>2503215</v>
      </c>
    </row>
    <row r="593" spans="1:31" x14ac:dyDescent="0.3">
      <c r="A593" s="24" t="s">
        <v>1184</v>
      </c>
      <c r="B593" s="22" t="s">
        <v>1185</v>
      </c>
      <c r="C593" s="22">
        <v>1</v>
      </c>
      <c r="D593" s="22">
        <v>0</v>
      </c>
      <c r="E593" s="25">
        <v>4545752638</v>
      </c>
      <c r="F593" s="25">
        <v>1099</v>
      </c>
      <c r="G593" s="25">
        <v>4136262</v>
      </c>
      <c r="H593" s="25">
        <v>796215584</v>
      </c>
      <c r="I593" s="25">
        <v>724490</v>
      </c>
      <c r="J593" s="28">
        <v>1.927</v>
      </c>
      <c r="K593" s="25">
        <v>1378</v>
      </c>
      <c r="L593" s="25">
        <v>1400</v>
      </c>
      <c r="M593" s="25">
        <v>1389</v>
      </c>
      <c r="N593" s="28">
        <v>1.3140000000000001</v>
      </c>
      <c r="O593" s="28">
        <v>1.8280000000000001</v>
      </c>
      <c r="P593" s="29">
        <v>19871.669999999998</v>
      </c>
      <c r="Q593" s="30">
        <v>2.6970000000000001E-2</v>
      </c>
      <c r="R593" s="29">
        <v>111554.98</v>
      </c>
      <c r="S593" s="29">
        <v>0</v>
      </c>
      <c r="T593" s="28">
        <v>1.2E-2</v>
      </c>
      <c r="U593" s="29">
        <v>238.46</v>
      </c>
      <c r="V593" s="29">
        <v>500</v>
      </c>
      <c r="W593" s="25">
        <v>694500</v>
      </c>
      <c r="X593" s="25">
        <v>7817819</v>
      </c>
      <c r="Y593" s="25">
        <v>156356</v>
      </c>
      <c r="Z593" s="25">
        <v>156356</v>
      </c>
      <c r="AA593" s="25">
        <v>2216721</v>
      </c>
      <c r="AB593" s="25">
        <v>0</v>
      </c>
      <c r="AC593" s="25">
        <v>1497608</v>
      </c>
      <c r="AD593" s="25">
        <v>2405158</v>
      </c>
      <c r="AE593" s="25">
        <v>2307813</v>
      </c>
    </row>
    <row r="594" spans="1:31" x14ac:dyDescent="0.3">
      <c r="A594" s="24" t="s">
        <v>1186</v>
      </c>
      <c r="B594" s="22" t="s">
        <v>1187</v>
      </c>
      <c r="C594" s="22">
        <v>1</v>
      </c>
      <c r="D594" s="22">
        <v>0</v>
      </c>
      <c r="E594" s="25">
        <v>2491894159</v>
      </c>
      <c r="F594" s="25">
        <v>2280</v>
      </c>
      <c r="G594" s="25">
        <v>1092936</v>
      </c>
      <c r="H594" s="25">
        <v>729762845</v>
      </c>
      <c r="I594" s="25">
        <v>320071</v>
      </c>
      <c r="J594" s="28">
        <v>0.85099999999999998</v>
      </c>
      <c r="K594" s="25">
        <v>2795</v>
      </c>
      <c r="L594" s="25">
        <v>2784</v>
      </c>
      <c r="M594" s="25">
        <v>2795</v>
      </c>
      <c r="N594" s="28">
        <v>1.3140000000000001</v>
      </c>
      <c r="O594" s="28">
        <v>1.405</v>
      </c>
      <c r="P594" s="29">
        <v>15273.36</v>
      </c>
      <c r="Q594" s="30">
        <v>1.191E-2</v>
      </c>
      <c r="R594" s="29">
        <v>13016.86</v>
      </c>
      <c r="S594" s="29">
        <v>2256.5</v>
      </c>
      <c r="T594" s="28">
        <v>0.41799999999999998</v>
      </c>
      <c r="U594" s="29">
        <v>6384.26</v>
      </c>
      <c r="V594" s="29">
        <v>6384.26</v>
      </c>
      <c r="W594" s="25">
        <v>17844007</v>
      </c>
      <c r="X594" s="25">
        <v>17432016</v>
      </c>
      <c r="Y594" s="25">
        <v>348640</v>
      </c>
      <c r="Z594" s="25">
        <v>411991</v>
      </c>
      <c r="AA594" s="25">
        <v>8072517</v>
      </c>
      <c r="AB594" s="25">
        <v>0</v>
      </c>
      <c r="AC594" s="25">
        <v>2462025</v>
      </c>
      <c r="AD594" s="25">
        <v>3954012</v>
      </c>
      <c r="AE594" s="25">
        <v>3793980</v>
      </c>
    </row>
    <row r="595" spans="1:31" x14ac:dyDescent="0.3">
      <c r="A595" s="24" t="s">
        <v>1188</v>
      </c>
      <c r="B595" s="22" t="s">
        <v>1189</v>
      </c>
      <c r="C595" s="22">
        <v>1</v>
      </c>
      <c r="D595" s="22">
        <v>0</v>
      </c>
      <c r="E595" s="25">
        <v>2113765049</v>
      </c>
      <c r="F595" s="25">
        <v>2739</v>
      </c>
      <c r="G595" s="25">
        <v>771728</v>
      </c>
      <c r="H595" s="25">
        <v>776895971</v>
      </c>
      <c r="I595" s="25">
        <v>283642</v>
      </c>
      <c r="J595" s="28">
        <v>0.754</v>
      </c>
      <c r="K595" s="25">
        <v>3260</v>
      </c>
      <c r="L595" s="25">
        <v>3332</v>
      </c>
      <c r="M595" s="25">
        <v>3296</v>
      </c>
      <c r="N595" s="28">
        <v>1.3140000000000001</v>
      </c>
      <c r="O595" s="28">
        <v>1.34</v>
      </c>
      <c r="P595" s="29">
        <v>14566.76</v>
      </c>
      <c r="Q595" s="30">
        <v>1.055E-2</v>
      </c>
      <c r="R595" s="29">
        <v>8141.73</v>
      </c>
      <c r="S595" s="29">
        <v>6425.03</v>
      </c>
      <c r="T595" s="28">
        <v>0.54700000000000004</v>
      </c>
      <c r="U595" s="29">
        <v>7968.01</v>
      </c>
      <c r="V595" s="29">
        <v>7968.01</v>
      </c>
      <c r="W595" s="25">
        <v>26262561</v>
      </c>
      <c r="X595" s="25">
        <v>25166383</v>
      </c>
      <c r="Y595" s="25">
        <v>503327</v>
      </c>
      <c r="Z595" s="25">
        <v>1096178</v>
      </c>
      <c r="AA595" s="25">
        <v>10582236</v>
      </c>
      <c r="AB595" s="25">
        <v>0</v>
      </c>
      <c r="AC595" s="25">
        <v>3923647</v>
      </c>
      <c r="AD595" s="25">
        <v>6301377</v>
      </c>
      <c r="AE595" s="25">
        <v>6046340</v>
      </c>
    </row>
    <row r="596" spans="1:31" x14ac:dyDescent="0.3">
      <c r="A596" s="24" t="s">
        <v>1190</v>
      </c>
      <c r="B596" s="22" t="s">
        <v>1191</v>
      </c>
      <c r="C596" s="22">
        <v>1</v>
      </c>
      <c r="D596" s="22">
        <v>0</v>
      </c>
      <c r="E596" s="25">
        <v>1351653824</v>
      </c>
      <c r="F596" s="25">
        <v>1387</v>
      </c>
      <c r="G596" s="25">
        <v>974516</v>
      </c>
      <c r="H596" s="25">
        <v>260228841</v>
      </c>
      <c r="I596" s="25">
        <v>187619</v>
      </c>
      <c r="J596" s="28">
        <v>0.499</v>
      </c>
      <c r="K596" s="25">
        <v>1722</v>
      </c>
      <c r="L596" s="25">
        <v>1715</v>
      </c>
      <c r="M596" s="25">
        <v>1722</v>
      </c>
      <c r="N596" s="28">
        <v>1.3140000000000001</v>
      </c>
      <c r="O596" s="28">
        <v>1.895</v>
      </c>
      <c r="P596" s="29">
        <v>20600.009999999998</v>
      </c>
      <c r="Q596" s="30">
        <v>9.1000000000000004E-3</v>
      </c>
      <c r="R596" s="29">
        <v>8868.09</v>
      </c>
      <c r="S596" s="29">
        <v>11731.92</v>
      </c>
      <c r="T596" s="28">
        <v>0.58599999999999997</v>
      </c>
      <c r="U596" s="29">
        <v>12071.6</v>
      </c>
      <c r="V596" s="29">
        <v>12071.6</v>
      </c>
      <c r="W596" s="25">
        <v>20787296</v>
      </c>
      <c r="X596" s="25">
        <v>20964510</v>
      </c>
      <c r="Y596" s="25">
        <v>419290</v>
      </c>
      <c r="Z596" s="25">
        <v>419290</v>
      </c>
      <c r="AA596" s="25">
        <v>4344483</v>
      </c>
      <c r="AB596" s="25">
        <v>0</v>
      </c>
      <c r="AC596" s="25">
        <v>1506985</v>
      </c>
      <c r="AD596" s="25">
        <v>2420217</v>
      </c>
      <c r="AE596" s="25">
        <v>2322263</v>
      </c>
    </row>
    <row r="597" spans="1:31" x14ac:dyDescent="0.3">
      <c r="A597" s="24" t="s">
        <v>1192</v>
      </c>
      <c r="B597" s="22" t="s">
        <v>1193</v>
      </c>
      <c r="C597" s="22">
        <v>1</v>
      </c>
      <c r="D597" s="22">
        <v>0</v>
      </c>
      <c r="E597" s="25">
        <v>1789088129</v>
      </c>
      <c r="F597" s="25">
        <v>109</v>
      </c>
      <c r="G597" s="25">
        <v>16413652</v>
      </c>
      <c r="H597" s="25">
        <v>85525305</v>
      </c>
      <c r="I597" s="25">
        <v>784635</v>
      </c>
      <c r="J597" s="28">
        <v>2.0870000000000002</v>
      </c>
      <c r="K597" s="25">
        <v>184</v>
      </c>
      <c r="L597" s="25">
        <v>192</v>
      </c>
      <c r="M597" s="25">
        <v>188</v>
      </c>
      <c r="N597" s="28">
        <v>1.1240000000000001</v>
      </c>
      <c r="O597" s="28">
        <v>1.7809999999999999</v>
      </c>
      <c r="P597" s="29">
        <v>16561.25</v>
      </c>
      <c r="Q597" s="30">
        <v>2.8000000000000001E-2</v>
      </c>
      <c r="R597" s="29">
        <v>459582.25</v>
      </c>
      <c r="S597" s="29">
        <v>0</v>
      </c>
      <c r="T597" s="28">
        <v>0</v>
      </c>
      <c r="U597" s="29">
        <v>0</v>
      </c>
      <c r="V597" s="29">
        <v>500</v>
      </c>
      <c r="W597" s="25">
        <v>94000</v>
      </c>
      <c r="X597" s="25">
        <v>532198</v>
      </c>
      <c r="Y597" s="25">
        <v>10643</v>
      </c>
      <c r="Z597" s="25">
        <v>10643</v>
      </c>
      <c r="AA597" s="25">
        <v>130400</v>
      </c>
      <c r="AB597" s="25">
        <v>0</v>
      </c>
      <c r="AC597" s="25">
        <v>70035</v>
      </c>
      <c r="AD597" s="25">
        <v>112476</v>
      </c>
      <c r="AE597" s="25">
        <v>107923</v>
      </c>
    </row>
    <row r="598" spans="1:31" x14ac:dyDescent="0.3">
      <c r="A598" s="24" t="s">
        <v>1194</v>
      </c>
      <c r="B598" s="22" t="s">
        <v>1195</v>
      </c>
      <c r="C598" s="22">
        <v>1</v>
      </c>
      <c r="D598" s="22">
        <v>0</v>
      </c>
      <c r="E598" s="25">
        <v>1495638453</v>
      </c>
      <c r="F598" s="25">
        <v>479</v>
      </c>
      <c r="G598" s="25">
        <v>3122418</v>
      </c>
      <c r="H598" s="25">
        <v>125161499</v>
      </c>
      <c r="I598" s="25">
        <v>261297</v>
      </c>
      <c r="J598" s="28">
        <v>0.69499999999999995</v>
      </c>
      <c r="K598" s="25">
        <v>508</v>
      </c>
      <c r="L598" s="25">
        <v>514</v>
      </c>
      <c r="M598" s="25">
        <v>511</v>
      </c>
      <c r="N598" s="28">
        <v>1.1240000000000001</v>
      </c>
      <c r="O598" s="28">
        <v>1.839</v>
      </c>
      <c r="P598" s="29">
        <v>17100.580000000002</v>
      </c>
      <c r="Q598" s="30">
        <v>9.7300000000000008E-3</v>
      </c>
      <c r="R598" s="29">
        <v>30381.119999999999</v>
      </c>
      <c r="S598" s="29">
        <v>0</v>
      </c>
      <c r="T598" s="28">
        <v>0.17399999999999999</v>
      </c>
      <c r="U598" s="29">
        <v>2975.5</v>
      </c>
      <c r="V598" s="29">
        <v>2975.5</v>
      </c>
      <c r="W598" s="25">
        <v>1520481</v>
      </c>
      <c r="X598" s="25">
        <v>2923830</v>
      </c>
      <c r="Y598" s="25">
        <v>58476</v>
      </c>
      <c r="Z598" s="25">
        <v>58476</v>
      </c>
      <c r="AA598" s="25">
        <v>670254</v>
      </c>
      <c r="AB598" s="25">
        <v>1973</v>
      </c>
      <c r="AC598" s="25">
        <v>225884</v>
      </c>
      <c r="AD598" s="25">
        <v>362769</v>
      </c>
      <c r="AE598" s="25">
        <v>348087</v>
      </c>
    </row>
    <row r="599" spans="1:31" x14ac:dyDescent="0.3">
      <c r="A599" s="24" t="s">
        <v>1196</v>
      </c>
      <c r="B599" s="22" t="s">
        <v>1197</v>
      </c>
      <c r="C599" s="22">
        <v>1</v>
      </c>
      <c r="D599" s="22">
        <v>0</v>
      </c>
      <c r="E599" s="25">
        <v>1335532985</v>
      </c>
      <c r="F599" s="25">
        <v>1880</v>
      </c>
      <c r="G599" s="25">
        <v>710389</v>
      </c>
      <c r="H599" s="25">
        <v>456457910</v>
      </c>
      <c r="I599" s="25">
        <v>242796</v>
      </c>
      <c r="J599" s="28">
        <v>0.64500000000000002</v>
      </c>
      <c r="K599" s="25">
        <v>2408</v>
      </c>
      <c r="L599" s="25">
        <v>2340</v>
      </c>
      <c r="M599" s="25">
        <v>2408</v>
      </c>
      <c r="N599" s="28">
        <v>1.1240000000000001</v>
      </c>
      <c r="O599" s="28">
        <v>1.4339999999999999</v>
      </c>
      <c r="P599" s="29">
        <v>13334.55</v>
      </c>
      <c r="Q599" s="30">
        <v>9.1000000000000004E-3</v>
      </c>
      <c r="R599" s="29">
        <v>6464.53</v>
      </c>
      <c r="S599" s="29">
        <v>6870.02</v>
      </c>
      <c r="T599" s="28">
        <v>0.60199999999999998</v>
      </c>
      <c r="U599" s="29">
        <v>8027.39</v>
      </c>
      <c r="V599" s="29">
        <v>8027.39</v>
      </c>
      <c r="W599" s="25">
        <v>19329956</v>
      </c>
      <c r="X599" s="25">
        <v>17555662</v>
      </c>
      <c r="Y599" s="25">
        <v>351113</v>
      </c>
      <c r="Z599" s="25">
        <v>1774294</v>
      </c>
      <c r="AA599" s="25">
        <v>6753518</v>
      </c>
      <c r="AB599" s="25">
        <v>0</v>
      </c>
      <c r="AC599" s="25">
        <v>2324799</v>
      </c>
      <c r="AD599" s="25">
        <v>3733627</v>
      </c>
      <c r="AE599" s="25">
        <v>3582515</v>
      </c>
    </row>
    <row r="600" spans="1:31" x14ac:dyDescent="0.3">
      <c r="A600" s="24" t="s">
        <v>1198</v>
      </c>
      <c r="B600" s="22" t="s">
        <v>1199</v>
      </c>
      <c r="C600" s="22">
        <v>1</v>
      </c>
      <c r="D600" s="22">
        <v>0</v>
      </c>
      <c r="E600" s="25">
        <v>576870956</v>
      </c>
      <c r="F600" s="25">
        <v>246</v>
      </c>
      <c r="G600" s="25">
        <v>2345003</v>
      </c>
      <c r="H600" s="25">
        <v>56631700</v>
      </c>
      <c r="I600" s="25">
        <v>230210</v>
      </c>
      <c r="J600" s="28">
        <v>0.61199999999999999</v>
      </c>
      <c r="K600" s="25">
        <v>292</v>
      </c>
      <c r="L600" s="25">
        <v>289</v>
      </c>
      <c r="M600" s="25">
        <v>292</v>
      </c>
      <c r="N600" s="28">
        <v>1.1240000000000001</v>
      </c>
      <c r="O600" s="28">
        <v>1.887</v>
      </c>
      <c r="P600" s="29">
        <v>17546.919999999998</v>
      </c>
      <c r="Q600" s="30">
        <v>9.1000000000000004E-3</v>
      </c>
      <c r="R600" s="29">
        <v>21339.52</v>
      </c>
      <c r="S600" s="29">
        <v>0</v>
      </c>
      <c r="T600" s="28">
        <v>0.27</v>
      </c>
      <c r="U600" s="29">
        <v>4737.66</v>
      </c>
      <c r="V600" s="29">
        <v>4737.66</v>
      </c>
      <c r="W600" s="25">
        <v>1383397</v>
      </c>
      <c r="X600" s="25">
        <v>2828263</v>
      </c>
      <c r="Y600" s="25">
        <v>56565</v>
      </c>
      <c r="Z600" s="25">
        <v>56565</v>
      </c>
      <c r="AA600" s="25">
        <v>862983</v>
      </c>
      <c r="AB600" s="25">
        <v>0</v>
      </c>
      <c r="AC600" s="25">
        <v>343183</v>
      </c>
      <c r="AD600" s="25">
        <v>551151</v>
      </c>
      <c r="AE600" s="25">
        <v>528845</v>
      </c>
    </row>
    <row r="601" spans="1:31" x14ac:dyDescent="0.3">
      <c r="A601" s="24" t="s">
        <v>1200</v>
      </c>
      <c r="B601" s="22" t="s">
        <v>1201</v>
      </c>
      <c r="C601" s="22">
        <v>1</v>
      </c>
      <c r="D601" s="22">
        <v>0</v>
      </c>
      <c r="E601" s="25">
        <v>3504800344</v>
      </c>
      <c r="F601" s="25">
        <v>596</v>
      </c>
      <c r="G601" s="25">
        <v>5880537</v>
      </c>
      <c r="H601" s="25">
        <v>394138234</v>
      </c>
      <c r="I601" s="25">
        <v>661305</v>
      </c>
      <c r="J601" s="28">
        <v>1.7589999999999999</v>
      </c>
      <c r="K601" s="25">
        <v>678</v>
      </c>
      <c r="L601" s="25">
        <v>721</v>
      </c>
      <c r="M601" s="25">
        <v>700</v>
      </c>
      <c r="N601" s="28">
        <v>1.1240000000000001</v>
      </c>
      <c r="O601" s="28">
        <v>1.524</v>
      </c>
      <c r="P601" s="29">
        <v>14171.44</v>
      </c>
      <c r="Q601" s="30">
        <v>2.462E-2</v>
      </c>
      <c r="R601" s="29">
        <v>144778.82</v>
      </c>
      <c r="S601" s="29">
        <v>0</v>
      </c>
      <c r="T601" s="28">
        <v>0</v>
      </c>
      <c r="U601" s="29">
        <v>0</v>
      </c>
      <c r="V601" s="29">
        <v>500</v>
      </c>
      <c r="W601" s="25">
        <v>350000</v>
      </c>
      <c r="X601" s="25">
        <v>1701519</v>
      </c>
      <c r="Y601" s="25">
        <v>34030</v>
      </c>
      <c r="Z601" s="25">
        <v>34030</v>
      </c>
      <c r="AA601" s="25">
        <v>456000</v>
      </c>
      <c r="AB601" s="25">
        <v>0</v>
      </c>
      <c r="AC601" s="25">
        <v>519805</v>
      </c>
      <c r="AD601" s="25">
        <v>834806</v>
      </c>
      <c r="AE601" s="25">
        <v>801019</v>
      </c>
    </row>
    <row r="602" spans="1:31" x14ac:dyDescent="0.3">
      <c r="A602" s="24" t="s">
        <v>1202</v>
      </c>
      <c r="B602" s="22" t="s">
        <v>1203</v>
      </c>
      <c r="C602" s="22">
        <v>1</v>
      </c>
      <c r="D602" s="22">
        <v>0</v>
      </c>
      <c r="E602" s="25">
        <v>1183809390</v>
      </c>
      <c r="F602" s="25">
        <v>619</v>
      </c>
      <c r="G602" s="25">
        <v>1912454</v>
      </c>
      <c r="H602" s="25">
        <v>156245381</v>
      </c>
      <c r="I602" s="25">
        <v>252415</v>
      </c>
      <c r="J602" s="28">
        <v>0.67100000000000004</v>
      </c>
      <c r="K602" s="25">
        <v>756</v>
      </c>
      <c r="L602" s="25">
        <v>755</v>
      </c>
      <c r="M602" s="25">
        <v>756</v>
      </c>
      <c r="N602" s="28">
        <v>1.1240000000000001</v>
      </c>
      <c r="O602" s="28">
        <v>1.8759999999999999</v>
      </c>
      <c r="P602" s="29">
        <v>17444.64</v>
      </c>
      <c r="Q602" s="30">
        <v>9.3900000000000008E-3</v>
      </c>
      <c r="R602" s="29">
        <v>17957.939999999999</v>
      </c>
      <c r="S602" s="29">
        <v>0</v>
      </c>
      <c r="T602" s="28">
        <v>0.33200000000000002</v>
      </c>
      <c r="U602" s="29">
        <v>5791.62</v>
      </c>
      <c r="V602" s="29">
        <v>5791.62</v>
      </c>
      <c r="W602" s="25">
        <v>4378465</v>
      </c>
      <c r="X602" s="25">
        <v>6961304</v>
      </c>
      <c r="Y602" s="25">
        <v>139226</v>
      </c>
      <c r="Z602" s="25">
        <v>139226</v>
      </c>
      <c r="AA602" s="25">
        <v>2277495</v>
      </c>
      <c r="AB602" s="25">
        <v>0</v>
      </c>
      <c r="AC602" s="25">
        <v>1082849</v>
      </c>
      <c r="AD602" s="25">
        <v>1739055</v>
      </c>
      <c r="AE602" s="25">
        <v>1668670</v>
      </c>
    </row>
    <row r="603" spans="1:31" x14ac:dyDescent="0.3">
      <c r="A603" s="24" t="s">
        <v>1204</v>
      </c>
      <c r="B603" s="22" t="s">
        <v>1205</v>
      </c>
      <c r="C603" s="22">
        <v>1</v>
      </c>
      <c r="D603" s="22">
        <v>0</v>
      </c>
      <c r="E603" s="25">
        <v>2473473491</v>
      </c>
      <c r="F603" s="25">
        <v>2953</v>
      </c>
      <c r="G603" s="25">
        <v>837613</v>
      </c>
      <c r="H603" s="25">
        <v>837957156</v>
      </c>
      <c r="I603" s="25">
        <v>283764</v>
      </c>
      <c r="J603" s="28">
        <v>0.754</v>
      </c>
      <c r="K603" s="25">
        <v>3561</v>
      </c>
      <c r="L603" s="25">
        <v>3625</v>
      </c>
      <c r="M603" s="25">
        <v>3593</v>
      </c>
      <c r="N603" s="28">
        <v>1.1240000000000001</v>
      </c>
      <c r="O603" s="28">
        <v>1.325</v>
      </c>
      <c r="P603" s="29">
        <v>12320.97</v>
      </c>
      <c r="Q603" s="30">
        <v>1.055E-2</v>
      </c>
      <c r="R603" s="29">
        <v>8836.81</v>
      </c>
      <c r="S603" s="29">
        <v>3484.16</v>
      </c>
      <c r="T603" s="28">
        <v>0.52</v>
      </c>
      <c r="U603" s="29">
        <v>6406.9</v>
      </c>
      <c r="V603" s="29">
        <v>6406.9</v>
      </c>
      <c r="W603" s="25">
        <v>23019992</v>
      </c>
      <c r="X603" s="25">
        <v>22062004</v>
      </c>
      <c r="Y603" s="25">
        <v>441240</v>
      </c>
      <c r="Z603" s="25">
        <v>957988</v>
      </c>
      <c r="AA603" s="25">
        <v>10074398</v>
      </c>
      <c r="AB603" s="25">
        <v>0</v>
      </c>
      <c r="AC603" s="25">
        <v>1984685</v>
      </c>
      <c r="AD603" s="25">
        <v>3187404</v>
      </c>
      <c r="AE603" s="25">
        <v>3058399</v>
      </c>
    </row>
    <row r="604" spans="1:31" x14ac:dyDescent="0.3">
      <c r="A604" s="24" t="s">
        <v>1206</v>
      </c>
      <c r="B604" s="22" t="s">
        <v>1207</v>
      </c>
      <c r="C604" s="22">
        <v>1</v>
      </c>
      <c r="D604" s="22">
        <v>0</v>
      </c>
      <c r="E604" s="25">
        <v>230226598</v>
      </c>
      <c r="F604" s="25">
        <v>258</v>
      </c>
      <c r="G604" s="25">
        <v>892351</v>
      </c>
      <c r="H604" s="25">
        <v>42140671</v>
      </c>
      <c r="I604" s="25">
        <v>163335</v>
      </c>
      <c r="J604" s="28">
        <v>0.434</v>
      </c>
      <c r="K604" s="25">
        <v>195</v>
      </c>
      <c r="L604" s="25">
        <v>193</v>
      </c>
      <c r="M604" s="25">
        <v>195</v>
      </c>
      <c r="N604" s="28">
        <v>1.1240000000000001</v>
      </c>
      <c r="O604" s="28">
        <v>1.68</v>
      </c>
      <c r="P604" s="29">
        <v>15622.06</v>
      </c>
      <c r="Q604" s="30">
        <v>9.1000000000000004E-3</v>
      </c>
      <c r="R604" s="29">
        <v>8120.39</v>
      </c>
      <c r="S604" s="29">
        <v>7501.67</v>
      </c>
      <c r="T604" s="28">
        <v>0.66800000000000004</v>
      </c>
      <c r="U604" s="29">
        <v>10435.530000000001</v>
      </c>
      <c r="V604" s="29">
        <v>10435.530000000001</v>
      </c>
      <c r="W604" s="25">
        <v>2034929</v>
      </c>
      <c r="X604" s="25">
        <v>2093616</v>
      </c>
      <c r="Y604" s="25">
        <v>41872</v>
      </c>
      <c r="Z604" s="25">
        <v>41872</v>
      </c>
      <c r="AA604" s="25">
        <v>358126</v>
      </c>
      <c r="AB604" s="25">
        <v>0</v>
      </c>
      <c r="AC604" s="25">
        <v>165877</v>
      </c>
      <c r="AD604" s="25">
        <v>266398</v>
      </c>
      <c r="AE604" s="25">
        <v>255616</v>
      </c>
    </row>
    <row r="605" spans="1:31" x14ac:dyDescent="0.3">
      <c r="A605" s="24" t="s">
        <v>1208</v>
      </c>
      <c r="B605" s="22" t="s">
        <v>1209</v>
      </c>
      <c r="C605" s="22">
        <v>1</v>
      </c>
      <c r="D605" s="22">
        <v>0</v>
      </c>
      <c r="E605" s="25">
        <v>630783543</v>
      </c>
      <c r="F605" s="25">
        <v>610</v>
      </c>
      <c r="G605" s="25">
        <v>1034071</v>
      </c>
      <c r="H605" s="25">
        <v>126040782</v>
      </c>
      <c r="I605" s="25">
        <v>206624</v>
      </c>
      <c r="J605" s="28">
        <v>0.54900000000000004</v>
      </c>
      <c r="K605" s="25">
        <v>735</v>
      </c>
      <c r="L605" s="25">
        <v>785</v>
      </c>
      <c r="M605" s="25">
        <v>760</v>
      </c>
      <c r="N605" s="28">
        <v>1.1240000000000001</v>
      </c>
      <c r="O605" s="28">
        <v>1.9390000000000001</v>
      </c>
      <c r="P605" s="29">
        <v>18030.47</v>
      </c>
      <c r="Q605" s="30">
        <v>9.1000000000000004E-3</v>
      </c>
      <c r="R605" s="29">
        <v>9410.0400000000009</v>
      </c>
      <c r="S605" s="29">
        <v>8620.43</v>
      </c>
      <c r="T605" s="28">
        <v>0.54300000000000004</v>
      </c>
      <c r="U605" s="29">
        <v>9790.5400000000009</v>
      </c>
      <c r="V605" s="29">
        <v>9790.5400000000009</v>
      </c>
      <c r="W605" s="25">
        <v>7440811</v>
      </c>
      <c r="X605" s="25">
        <v>9898570</v>
      </c>
      <c r="Y605" s="25">
        <v>197971</v>
      </c>
      <c r="Z605" s="25">
        <v>197971</v>
      </c>
      <c r="AA605" s="25">
        <v>3065089</v>
      </c>
      <c r="AB605" s="25">
        <v>0</v>
      </c>
      <c r="AC605" s="25">
        <v>1646425</v>
      </c>
      <c r="AD605" s="25">
        <v>2644158</v>
      </c>
      <c r="AE605" s="25">
        <v>2537140</v>
      </c>
    </row>
    <row r="606" spans="1:31" x14ac:dyDescent="0.3">
      <c r="A606" s="24" t="s">
        <v>1210</v>
      </c>
      <c r="B606" s="22" t="s">
        <v>1211</v>
      </c>
      <c r="C606" s="22">
        <v>1</v>
      </c>
      <c r="D606" s="22">
        <v>0</v>
      </c>
      <c r="E606" s="25">
        <v>356164296</v>
      </c>
      <c r="F606" s="25">
        <v>475</v>
      </c>
      <c r="G606" s="25">
        <v>749819</v>
      </c>
      <c r="H606" s="25">
        <v>99315952</v>
      </c>
      <c r="I606" s="25">
        <v>209086</v>
      </c>
      <c r="J606" s="28">
        <v>0.55600000000000005</v>
      </c>
      <c r="K606" s="25">
        <v>562</v>
      </c>
      <c r="L606" s="25">
        <v>559</v>
      </c>
      <c r="M606" s="25">
        <v>562</v>
      </c>
      <c r="N606" s="28">
        <v>1.1240000000000001</v>
      </c>
      <c r="O606" s="28">
        <v>1.7370000000000001</v>
      </c>
      <c r="P606" s="29">
        <v>16152.1</v>
      </c>
      <c r="Q606" s="30">
        <v>9.1000000000000004E-3</v>
      </c>
      <c r="R606" s="29">
        <v>6823.35</v>
      </c>
      <c r="S606" s="29">
        <v>9328.75</v>
      </c>
      <c r="T606" s="28">
        <v>0.59499999999999997</v>
      </c>
      <c r="U606" s="29">
        <v>9610.49</v>
      </c>
      <c r="V606" s="29">
        <v>9610.49</v>
      </c>
      <c r="W606" s="25">
        <v>5401096</v>
      </c>
      <c r="X606" s="25">
        <v>6189004</v>
      </c>
      <c r="Y606" s="25">
        <v>123780</v>
      </c>
      <c r="Z606" s="25">
        <v>123780</v>
      </c>
      <c r="AA606" s="25">
        <v>3145642</v>
      </c>
      <c r="AB606" s="25">
        <v>0</v>
      </c>
      <c r="AC606" s="25">
        <v>710429</v>
      </c>
      <c r="AD606" s="25">
        <v>1140948</v>
      </c>
      <c r="AE606" s="25">
        <v>1094771</v>
      </c>
    </row>
    <row r="607" spans="1:31" x14ac:dyDescent="0.3">
      <c r="A607" s="24" t="s">
        <v>1212</v>
      </c>
      <c r="B607" s="22" t="s">
        <v>1213</v>
      </c>
      <c r="C607" s="22">
        <v>1</v>
      </c>
      <c r="D607" s="22">
        <v>0</v>
      </c>
      <c r="E607" s="25">
        <v>445251168</v>
      </c>
      <c r="F607" s="25">
        <v>437</v>
      </c>
      <c r="G607" s="25">
        <v>1018881</v>
      </c>
      <c r="H607" s="25">
        <v>87006498</v>
      </c>
      <c r="I607" s="25">
        <v>199099</v>
      </c>
      <c r="J607" s="28">
        <v>0.52900000000000003</v>
      </c>
      <c r="K607" s="25">
        <v>526</v>
      </c>
      <c r="L607" s="25">
        <v>507</v>
      </c>
      <c r="M607" s="25">
        <v>526</v>
      </c>
      <c r="N607" s="28">
        <v>1.1240000000000001</v>
      </c>
      <c r="O607" s="28">
        <v>1.7689999999999999</v>
      </c>
      <c r="P607" s="29">
        <v>16449.66</v>
      </c>
      <c r="Q607" s="30">
        <v>9.1000000000000004E-3</v>
      </c>
      <c r="R607" s="29">
        <v>9271.81</v>
      </c>
      <c r="S607" s="29">
        <v>7177.85</v>
      </c>
      <c r="T607" s="28">
        <v>0.52800000000000002</v>
      </c>
      <c r="U607" s="29">
        <v>8685.42</v>
      </c>
      <c r="V607" s="29">
        <v>8685.42</v>
      </c>
      <c r="W607" s="25">
        <v>4568531</v>
      </c>
      <c r="X607" s="25">
        <v>4640331</v>
      </c>
      <c r="Y607" s="25">
        <v>92806</v>
      </c>
      <c r="Z607" s="25">
        <v>92806</v>
      </c>
      <c r="AA607" s="25">
        <v>1768774</v>
      </c>
      <c r="AB607" s="25">
        <v>0</v>
      </c>
      <c r="AC607" s="25">
        <v>655968</v>
      </c>
      <c r="AD607" s="25">
        <v>1053484</v>
      </c>
      <c r="AE607" s="25">
        <v>1010846</v>
      </c>
    </row>
    <row r="608" spans="1:31" x14ac:dyDescent="0.3">
      <c r="A608" s="24" t="s">
        <v>1214</v>
      </c>
      <c r="B608" s="22" t="s">
        <v>1215</v>
      </c>
      <c r="C608" s="22">
        <v>1</v>
      </c>
      <c r="D608" s="22">
        <v>1</v>
      </c>
      <c r="E608" s="25">
        <v>179298563</v>
      </c>
      <c r="F608" s="25">
        <v>347</v>
      </c>
      <c r="G608" s="25">
        <v>516710</v>
      </c>
      <c r="H608" s="25">
        <v>69169031</v>
      </c>
      <c r="I608" s="25">
        <v>199334</v>
      </c>
      <c r="J608" s="28">
        <v>0.53</v>
      </c>
      <c r="K608" s="25">
        <v>440</v>
      </c>
      <c r="L608" s="25">
        <v>427</v>
      </c>
      <c r="M608" s="25">
        <v>440</v>
      </c>
      <c r="N608" s="28">
        <v>1.1240000000000001</v>
      </c>
      <c r="O608" s="28">
        <v>1.4930000000000001</v>
      </c>
      <c r="P608" s="29">
        <v>13883.18</v>
      </c>
      <c r="Q608" s="30">
        <v>9.1000000000000004E-3</v>
      </c>
      <c r="R608" s="29">
        <v>4702.0600000000004</v>
      </c>
      <c r="S608" s="29">
        <v>9181.1200000000008</v>
      </c>
      <c r="T608" s="28">
        <v>0.78400000000000003</v>
      </c>
      <c r="U608" s="29">
        <v>10884.41</v>
      </c>
      <c r="V608" s="29">
        <v>10884.41</v>
      </c>
      <c r="W608" s="25">
        <v>4789141</v>
      </c>
      <c r="X608" s="25">
        <v>5593690</v>
      </c>
      <c r="Y608" s="25">
        <v>111873</v>
      </c>
      <c r="Z608" s="25">
        <v>111873</v>
      </c>
      <c r="AA608" s="25">
        <v>2261866</v>
      </c>
      <c r="AB608" s="25">
        <v>0</v>
      </c>
      <c r="AC608" s="25">
        <v>886379</v>
      </c>
      <c r="AD608" s="25">
        <v>1423524</v>
      </c>
      <c r="AE608" s="25">
        <v>1365910</v>
      </c>
    </row>
    <row r="609" spans="1:31" x14ac:dyDescent="0.3">
      <c r="A609" s="24" t="s">
        <v>1216</v>
      </c>
      <c r="B609" s="22" t="s">
        <v>1217</v>
      </c>
      <c r="C609" s="22">
        <v>1</v>
      </c>
      <c r="D609" s="22">
        <v>0</v>
      </c>
      <c r="E609" s="25">
        <v>498323171</v>
      </c>
      <c r="F609" s="25">
        <v>909</v>
      </c>
      <c r="G609" s="25">
        <v>548210</v>
      </c>
      <c r="H609" s="25">
        <v>155172760</v>
      </c>
      <c r="I609" s="25">
        <v>170707</v>
      </c>
      <c r="J609" s="28">
        <v>0.45400000000000001</v>
      </c>
      <c r="K609" s="25">
        <v>1199</v>
      </c>
      <c r="L609" s="25">
        <v>1250</v>
      </c>
      <c r="M609" s="25">
        <v>1225</v>
      </c>
      <c r="N609" s="28">
        <v>1.1240000000000001</v>
      </c>
      <c r="O609" s="28">
        <v>1.728</v>
      </c>
      <c r="P609" s="29">
        <v>16068.41</v>
      </c>
      <c r="Q609" s="30">
        <v>9.1000000000000004E-3</v>
      </c>
      <c r="R609" s="29">
        <v>4988.71</v>
      </c>
      <c r="S609" s="29">
        <v>11079.7</v>
      </c>
      <c r="T609" s="28">
        <v>0.82</v>
      </c>
      <c r="U609" s="29">
        <v>13176.09</v>
      </c>
      <c r="V609" s="29">
        <v>13176.09</v>
      </c>
      <c r="W609" s="25">
        <v>16140711</v>
      </c>
      <c r="X609" s="25">
        <v>15638800</v>
      </c>
      <c r="Y609" s="25">
        <v>312776</v>
      </c>
      <c r="Z609" s="25">
        <v>501911</v>
      </c>
      <c r="AA609" s="25">
        <v>7515213</v>
      </c>
      <c r="AB609" s="25">
        <v>0</v>
      </c>
      <c r="AC609" s="25">
        <v>1805038</v>
      </c>
      <c r="AD609" s="25">
        <v>2898891</v>
      </c>
      <c r="AE609" s="25">
        <v>2781563</v>
      </c>
    </row>
    <row r="610" spans="1:31" x14ac:dyDescent="0.3">
      <c r="A610" s="24" t="s">
        <v>1218</v>
      </c>
      <c r="B610" s="22" t="s">
        <v>1219</v>
      </c>
      <c r="C610" s="22">
        <v>1</v>
      </c>
      <c r="D610" s="22">
        <v>0</v>
      </c>
      <c r="E610" s="25">
        <v>719482518</v>
      </c>
      <c r="F610" s="25">
        <v>844</v>
      </c>
      <c r="G610" s="25">
        <v>852467</v>
      </c>
      <c r="H610" s="25">
        <v>213969668</v>
      </c>
      <c r="I610" s="25">
        <v>253518</v>
      </c>
      <c r="J610" s="28">
        <v>0.67400000000000004</v>
      </c>
      <c r="K610" s="25">
        <v>984</v>
      </c>
      <c r="L610" s="25">
        <v>978</v>
      </c>
      <c r="M610" s="25">
        <v>984</v>
      </c>
      <c r="N610" s="28">
        <v>1.1240000000000001</v>
      </c>
      <c r="O610" s="28">
        <v>1.6180000000000001</v>
      </c>
      <c r="P610" s="29">
        <v>15045.53</v>
      </c>
      <c r="Q610" s="30">
        <v>9.4299999999999991E-3</v>
      </c>
      <c r="R610" s="29">
        <v>8038.76</v>
      </c>
      <c r="S610" s="29">
        <v>7006.77</v>
      </c>
      <c r="T610" s="28">
        <v>0.53200000000000003</v>
      </c>
      <c r="U610" s="29">
        <v>8004.22</v>
      </c>
      <c r="V610" s="29">
        <v>8004.22</v>
      </c>
      <c r="W610" s="25">
        <v>7876153</v>
      </c>
      <c r="X610" s="25">
        <v>8039744</v>
      </c>
      <c r="Y610" s="25">
        <v>160794</v>
      </c>
      <c r="Z610" s="25">
        <v>160794</v>
      </c>
      <c r="AA610" s="25">
        <v>3712183</v>
      </c>
      <c r="AB610" s="25">
        <v>0</v>
      </c>
      <c r="AC610" s="25">
        <v>1007530</v>
      </c>
      <c r="AD610" s="25">
        <v>1618093</v>
      </c>
      <c r="AE610" s="25">
        <v>1552603</v>
      </c>
    </row>
    <row r="611" spans="1:31" x14ac:dyDescent="0.3">
      <c r="A611" s="24" t="s">
        <v>1220</v>
      </c>
      <c r="B611" s="22" t="s">
        <v>1221</v>
      </c>
      <c r="C611" s="22">
        <v>1</v>
      </c>
      <c r="D611" s="22">
        <v>0</v>
      </c>
      <c r="E611" s="25">
        <v>221377524</v>
      </c>
      <c r="F611" s="25">
        <v>353</v>
      </c>
      <c r="G611" s="25">
        <v>627131</v>
      </c>
      <c r="H611" s="25">
        <v>73570947</v>
      </c>
      <c r="I611" s="25">
        <v>208416</v>
      </c>
      <c r="J611" s="28">
        <v>0.55400000000000005</v>
      </c>
      <c r="K611" s="25">
        <v>420</v>
      </c>
      <c r="L611" s="25">
        <v>432</v>
      </c>
      <c r="M611" s="25">
        <v>426</v>
      </c>
      <c r="N611" s="28">
        <v>1.1240000000000001</v>
      </c>
      <c r="O611" s="28">
        <v>1.7849999999999999</v>
      </c>
      <c r="P611" s="29">
        <v>16598.439999999999</v>
      </c>
      <c r="Q611" s="30">
        <v>9.1000000000000004E-3</v>
      </c>
      <c r="R611" s="29">
        <v>5706.89</v>
      </c>
      <c r="S611" s="29">
        <v>10891.55</v>
      </c>
      <c r="T611" s="28">
        <v>0.69</v>
      </c>
      <c r="U611" s="29">
        <v>11452.92</v>
      </c>
      <c r="V611" s="29">
        <v>11452.92</v>
      </c>
      <c r="W611" s="25">
        <v>4878944</v>
      </c>
      <c r="X611" s="25">
        <v>5420562</v>
      </c>
      <c r="Y611" s="25">
        <v>108411</v>
      </c>
      <c r="Z611" s="25">
        <v>108411</v>
      </c>
      <c r="AA611" s="25">
        <v>2746398</v>
      </c>
      <c r="AB611" s="25">
        <v>0</v>
      </c>
      <c r="AC611" s="25">
        <v>659858</v>
      </c>
      <c r="AD611" s="25">
        <v>1059731</v>
      </c>
      <c r="AE611" s="25">
        <v>1016841</v>
      </c>
    </row>
    <row r="612" spans="1:31" x14ac:dyDescent="0.3">
      <c r="A612" s="24" t="s">
        <v>1222</v>
      </c>
      <c r="B612" s="22" t="s">
        <v>1223</v>
      </c>
      <c r="C612" s="22">
        <v>1</v>
      </c>
      <c r="D612" s="22">
        <v>0</v>
      </c>
      <c r="E612" s="25">
        <v>1046088647</v>
      </c>
      <c r="F612" s="25">
        <v>2058</v>
      </c>
      <c r="G612" s="25">
        <v>508303</v>
      </c>
      <c r="H612" s="25">
        <v>345537503</v>
      </c>
      <c r="I612" s="25">
        <v>167899</v>
      </c>
      <c r="J612" s="28">
        <v>0.44600000000000001</v>
      </c>
      <c r="K612" s="25">
        <v>2654</v>
      </c>
      <c r="L612" s="25">
        <v>2721</v>
      </c>
      <c r="M612" s="25">
        <v>2688</v>
      </c>
      <c r="N612" s="28">
        <v>1.1240000000000001</v>
      </c>
      <c r="O612" s="28">
        <v>1.413</v>
      </c>
      <c r="P612" s="29">
        <v>13139.27</v>
      </c>
      <c r="Q612" s="30">
        <v>9.1000000000000004E-3</v>
      </c>
      <c r="R612" s="29">
        <v>4625.55</v>
      </c>
      <c r="S612" s="29">
        <v>8513.7199999999993</v>
      </c>
      <c r="T612" s="28">
        <v>0.85899999999999999</v>
      </c>
      <c r="U612" s="29">
        <v>11286.63</v>
      </c>
      <c r="V612" s="29">
        <v>11286.63</v>
      </c>
      <c r="W612" s="25">
        <v>30338462</v>
      </c>
      <c r="X612" s="25">
        <v>30385760</v>
      </c>
      <c r="Y612" s="25">
        <v>607715</v>
      </c>
      <c r="Z612" s="25">
        <v>607715</v>
      </c>
      <c r="AA612" s="25">
        <v>9333120</v>
      </c>
      <c r="AB612" s="25">
        <v>0</v>
      </c>
      <c r="AC612" s="25">
        <v>2191523</v>
      </c>
      <c r="AD612" s="25">
        <v>3519585</v>
      </c>
      <c r="AE612" s="25">
        <v>3377136</v>
      </c>
    </row>
    <row r="613" spans="1:31" x14ac:dyDescent="0.3">
      <c r="A613" s="24" t="s">
        <v>1224</v>
      </c>
      <c r="B613" s="22" t="s">
        <v>1225</v>
      </c>
      <c r="C613" s="22">
        <v>1</v>
      </c>
      <c r="D613" s="22">
        <v>0</v>
      </c>
      <c r="E613" s="25">
        <v>338286636</v>
      </c>
      <c r="F613" s="25">
        <v>64</v>
      </c>
      <c r="G613" s="25">
        <v>5285728</v>
      </c>
      <c r="H613" s="25">
        <v>24789118</v>
      </c>
      <c r="I613" s="25">
        <v>387329</v>
      </c>
      <c r="J613" s="28">
        <v>1.03</v>
      </c>
      <c r="K613" s="25">
        <v>40</v>
      </c>
      <c r="L613" s="25">
        <v>38</v>
      </c>
      <c r="M613" s="25">
        <v>40</v>
      </c>
      <c r="N613" s="28">
        <v>1.1240000000000001</v>
      </c>
      <c r="O613" s="28">
        <v>1.518</v>
      </c>
      <c r="P613" s="29">
        <v>14115.65</v>
      </c>
      <c r="Q613" s="30">
        <v>1.4420000000000001E-2</v>
      </c>
      <c r="R613" s="29">
        <v>76220.19</v>
      </c>
      <c r="S613" s="29">
        <v>0</v>
      </c>
      <c r="T613" s="28">
        <v>1.0999999999999999E-2</v>
      </c>
      <c r="U613" s="29">
        <v>155.27000000000001</v>
      </c>
      <c r="V613" s="29">
        <v>500</v>
      </c>
      <c r="W613" s="25">
        <v>20000</v>
      </c>
      <c r="X613" s="25">
        <v>595379</v>
      </c>
      <c r="Y613" s="25">
        <v>11907</v>
      </c>
      <c r="Z613" s="25">
        <v>11907</v>
      </c>
      <c r="AA613" s="25">
        <v>14800</v>
      </c>
      <c r="AB613" s="25">
        <v>0</v>
      </c>
      <c r="AC613" s="25">
        <v>29138</v>
      </c>
      <c r="AD613" s="25">
        <v>46795</v>
      </c>
      <c r="AE613" s="25">
        <v>44901</v>
      </c>
    </row>
    <row r="614" spans="1:31" x14ac:dyDescent="0.3">
      <c r="A614" s="24" t="s">
        <v>1226</v>
      </c>
      <c r="B614" s="22" t="s">
        <v>1227</v>
      </c>
      <c r="C614" s="22">
        <v>1</v>
      </c>
      <c r="D614" s="22">
        <v>0</v>
      </c>
      <c r="E614" s="25">
        <v>354393450</v>
      </c>
      <c r="F614" s="25">
        <v>526</v>
      </c>
      <c r="G614" s="25">
        <v>673751</v>
      </c>
      <c r="H614" s="25">
        <v>95965753</v>
      </c>
      <c r="I614" s="25">
        <v>182444</v>
      </c>
      <c r="J614" s="28">
        <v>0.48499999999999999</v>
      </c>
      <c r="K614" s="25">
        <v>609</v>
      </c>
      <c r="L614" s="25">
        <v>612</v>
      </c>
      <c r="M614" s="25">
        <v>611</v>
      </c>
      <c r="N614" s="28">
        <v>1.1240000000000001</v>
      </c>
      <c r="O614" s="28">
        <v>1.84</v>
      </c>
      <c r="P614" s="29">
        <v>17109.88</v>
      </c>
      <c r="Q614" s="30">
        <v>9.1000000000000004E-3</v>
      </c>
      <c r="R614" s="29">
        <v>6131.13</v>
      </c>
      <c r="S614" s="29">
        <v>10978.75</v>
      </c>
      <c r="T614" s="28">
        <v>0.67700000000000005</v>
      </c>
      <c r="U614" s="29">
        <v>11583.38</v>
      </c>
      <c r="V614" s="29">
        <v>11583.38</v>
      </c>
      <c r="W614" s="25">
        <v>7077446</v>
      </c>
      <c r="X614" s="25">
        <v>6795398</v>
      </c>
      <c r="Y614" s="25">
        <v>135907</v>
      </c>
      <c r="Z614" s="25">
        <v>282048</v>
      </c>
      <c r="AA614" s="25">
        <v>2491458</v>
      </c>
      <c r="AB614" s="25">
        <v>0</v>
      </c>
      <c r="AC614" s="25">
        <v>526973</v>
      </c>
      <c r="AD614" s="25">
        <v>846318</v>
      </c>
      <c r="AE614" s="25">
        <v>812065</v>
      </c>
    </row>
    <row r="615" spans="1:31" x14ac:dyDescent="0.3">
      <c r="A615" s="24" t="s">
        <v>1228</v>
      </c>
      <c r="B615" s="22" t="s">
        <v>1229</v>
      </c>
      <c r="C615" s="22">
        <v>1</v>
      </c>
      <c r="D615" s="22">
        <v>0</v>
      </c>
      <c r="E615" s="25">
        <v>575968678</v>
      </c>
      <c r="F615" s="25">
        <v>777</v>
      </c>
      <c r="G615" s="25">
        <v>741272</v>
      </c>
      <c r="H615" s="25">
        <v>167595500</v>
      </c>
      <c r="I615" s="25">
        <v>215695</v>
      </c>
      <c r="J615" s="28">
        <v>0.57299999999999995</v>
      </c>
      <c r="K615" s="25">
        <v>920</v>
      </c>
      <c r="L615" s="25">
        <v>954</v>
      </c>
      <c r="M615" s="25">
        <v>937</v>
      </c>
      <c r="N615" s="28">
        <v>1.1240000000000001</v>
      </c>
      <c r="O615" s="28">
        <v>1.726</v>
      </c>
      <c r="P615" s="29">
        <v>16049.81</v>
      </c>
      <c r="Q615" s="30">
        <v>9.1000000000000004E-3</v>
      </c>
      <c r="R615" s="29">
        <v>6745.57</v>
      </c>
      <c r="S615" s="29">
        <v>9304.24</v>
      </c>
      <c r="T615" s="28">
        <v>0.60399999999999998</v>
      </c>
      <c r="U615" s="29">
        <v>9694.08</v>
      </c>
      <c r="V615" s="29">
        <v>9694.08</v>
      </c>
      <c r="W615" s="25">
        <v>9083353</v>
      </c>
      <c r="X615" s="25">
        <v>9360288</v>
      </c>
      <c r="Y615" s="25">
        <v>187205</v>
      </c>
      <c r="Z615" s="25">
        <v>187205</v>
      </c>
      <c r="AA615" s="25">
        <v>3750087</v>
      </c>
      <c r="AB615" s="25">
        <v>0</v>
      </c>
      <c r="AC615" s="25">
        <v>1166633</v>
      </c>
      <c r="AD615" s="25">
        <v>1873612</v>
      </c>
      <c r="AE615" s="25">
        <v>1797781</v>
      </c>
    </row>
    <row r="616" spans="1:31" x14ac:dyDescent="0.3">
      <c r="A616" s="24" t="s">
        <v>1230</v>
      </c>
      <c r="B616" s="22" t="s">
        <v>1231</v>
      </c>
      <c r="C616" s="22">
        <v>1</v>
      </c>
      <c r="D616" s="22">
        <v>0</v>
      </c>
      <c r="E616" s="25">
        <v>581724723</v>
      </c>
      <c r="F616" s="25">
        <v>654</v>
      </c>
      <c r="G616" s="25">
        <v>889487</v>
      </c>
      <c r="H616" s="25">
        <v>99431161</v>
      </c>
      <c r="I616" s="25">
        <v>152035</v>
      </c>
      <c r="J616" s="28">
        <v>0.40400000000000003</v>
      </c>
      <c r="K616" s="25">
        <v>813</v>
      </c>
      <c r="L616" s="25">
        <v>826</v>
      </c>
      <c r="M616" s="25">
        <v>820</v>
      </c>
      <c r="N616" s="28">
        <v>1.1240000000000001</v>
      </c>
      <c r="O616" s="28">
        <v>1.899</v>
      </c>
      <c r="P616" s="29">
        <v>17658.509999999998</v>
      </c>
      <c r="Q616" s="30">
        <v>9.1000000000000004E-3</v>
      </c>
      <c r="R616" s="29">
        <v>8094.33</v>
      </c>
      <c r="S616" s="29">
        <v>9564.18</v>
      </c>
      <c r="T616" s="28">
        <v>0.61699999999999999</v>
      </c>
      <c r="U616" s="29">
        <v>10895.3</v>
      </c>
      <c r="V616" s="29">
        <v>10895.3</v>
      </c>
      <c r="W616" s="25">
        <v>8934146</v>
      </c>
      <c r="X616" s="25">
        <v>8980635</v>
      </c>
      <c r="Y616" s="25">
        <v>179612</v>
      </c>
      <c r="Z616" s="25">
        <v>179612</v>
      </c>
      <c r="AA616" s="25">
        <v>3050496</v>
      </c>
      <c r="AB616" s="25">
        <v>0</v>
      </c>
      <c r="AC616" s="25">
        <v>955212</v>
      </c>
      <c r="AD616" s="25">
        <v>1534070</v>
      </c>
      <c r="AE616" s="25">
        <v>1471981</v>
      </c>
    </row>
    <row r="617" spans="1:31" x14ac:dyDescent="0.3">
      <c r="A617" s="24" t="s">
        <v>1232</v>
      </c>
      <c r="B617" s="22" t="s">
        <v>1233</v>
      </c>
      <c r="C617" s="22">
        <v>1</v>
      </c>
      <c r="D617" s="22">
        <v>0</v>
      </c>
      <c r="E617" s="25">
        <v>811939036</v>
      </c>
      <c r="F617" s="25">
        <v>1822</v>
      </c>
      <c r="G617" s="25">
        <v>445630</v>
      </c>
      <c r="H617" s="25">
        <v>324914573</v>
      </c>
      <c r="I617" s="25">
        <v>178328</v>
      </c>
      <c r="J617" s="28">
        <v>0.47399999999999998</v>
      </c>
      <c r="K617" s="25">
        <v>2205</v>
      </c>
      <c r="L617" s="25">
        <v>2216</v>
      </c>
      <c r="M617" s="25">
        <v>2211</v>
      </c>
      <c r="N617" s="28">
        <v>1.141</v>
      </c>
      <c r="O617" s="28">
        <v>1.4890000000000001</v>
      </c>
      <c r="P617" s="29">
        <v>14055.4</v>
      </c>
      <c r="Q617" s="30">
        <v>9.1000000000000004E-3</v>
      </c>
      <c r="R617" s="29">
        <v>4055.23</v>
      </c>
      <c r="S617" s="29">
        <v>10000.17</v>
      </c>
      <c r="T617" s="28">
        <v>0.85599999999999998</v>
      </c>
      <c r="U617" s="29">
        <v>12031.42</v>
      </c>
      <c r="V617" s="29">
        <v>12031.42</v>
      </c>
      <c r="W617" s="25">
        <v>26601470</v>
      </c>
      <c r="X617" s="25">
        <v>29270553</v>
      </c>
      <c r="Y617" s="25">
        <v>585411</v>
      </c>
      <c r="Z617" s="25">
        <v>585411</v>
      </c>
      <c r="AA617" s="25">
        <v>9747574</v>
      </c>
      <c r="AB617" s="25">
        <v>0</v>
      </c>
      <c r="AC617" s="25">
        <v>2872816</v>
      </c>
      <c r="AD617" s="25">
        <v>4613742</v>
      </c>
      <c r="AE617" s="25">
        <v>4427009</v>
      </c>
    </row>
    <row r="618" spans="1:31" x14ac:dyDescent="0.3">
      <c r="A618" s="24" t="s">
        <v>1234</v>
      </c>
      <c r="B618" s="22" t="s">
        <v>1235</v>
      </c>
      <c r="C618" s="22">
        <v>1</v>
      </c>
      <c r="D618" s="22">
        <v>0</v>
      </c>
      <c r="E618" s="25">
        <v>285473762</v>
      </c>
      <c r="F618" s="25">
        <v>737</v>
      </c>
      <c r="G618" s="25">
        <v>387345</v>
      </c>
      <c r="H618" s="25">
        <v>119682265</v>
      </c>
      <c r="I618" s="25">
        <v>162391</v>
      </c>
      <c r="J618" s="28">
        <v>0.432</v>
      </c>
      <c r="K618" s="25">
        <v>911</v>
      </c>
      <c r="L618" s="25">
        <v>955</v>
      </c>
      <c r="M618" s="25">
        <v>933</v>
      </c>
      <c r="N618" s="28">
        <v>1.141</v>
      </c>
      <c r="O618" s="28">
        <v>1.855</v>
      </c>
      <c r="P618" s="29">
        <v>17510.25</v>
      </c>
      <c r="Q618" s="30">
        <v>9.1000000000000004E-3</v>
      </c>
      <c r="R618" s="29">
        <v>3524.83</v>
      </c>
      <c r="S618" s="29">
        <v>13985.42</v>
      </c>
      <c r="T618" s="28">
        <v>0.93</v>
      </c>
      <c r="U618" s="29">
        <v>16284.53</v>
      </c>
      <c r="V618" s="29">
        <v>16284.53</v>
      </c>
      <c r="W618" s="25">
        <v>15193467</v>
      </c>
      <c r="X618" s="25">
        <v>14270507</v>
      </c>
      <c r="Y618" s="25">
        <v>285410</v>
      </c>
      <c r="Z618" s="25">
        <v>922960</v>
      </c>
      <c r="AA618" s="25">
        <v>4624632</v>
      </c>
      <c r="AB618" s="25">
        <v>1966</v>
      </c>
      <c r="AC618" s="25">
        <v>1324357</v>
      </c>
      <c r="AD618" s="25">
        <v>2126917</v>
      </c>
      <c r="AE618" s="25">
        <v>2040834</v>
      </c>
    </row>
    <row r="619" spans="1:31" x14ac:dyDescent="0.3">
      <c r="A619" s="24" t="s">
        <v>1236</v>
      </c>
      <c r="B619" s="22" t="s">
        <v>1237</v>
      </c>
      <c r="C619" s="22">
        <v>1</v>
      </c>
      <c r="D619" s="22">
        <v>0</v>
      </c>
      <c r="E619" s="25">
        <v>323997153</v>
      </c>
      <c r="F619" s="25">
        <v>854</v>
      </c>
      <c r="G619" s="25">
        <v>379387</v>
      </c>
      <c r="H619" s="25">
        <v>130363453</v>
      </c>
      <c r="I619" s="25">
        <v>152650</v>
      </c>
      <c r="J619" s="28">
        <v>0.40600000000000003</v>
      </c>
      <c r="K619" s="25">
        <v>1119</v>
      </c>
      <c r="L619" s="25">
        <v>1056</v>
      </c>
      <c r="M619" s="25">
        <v>1119</v>
      </c>
      <c r="N619" s="28">
        <v>1.141</v>
      </c>
      <c r="O619" s="28">
        <v>1.79</v>
      </c>
      <c r="P619" s="29">
        <v>16896.68</v>
      </c>
      <c r="Q619" s="30">
        <v>9.1000000000000004E-3</v>
      </c>
      <c r="R619" s="29">
        <v>3452.42</v>
      </c>
      <c r="S619" s="29">
        <v>13444.26</v>
      </c>
      <c r="T619" s="28">
        <v>0.93</v>
      </c>
      <c r="U619" s="29">
        <v>15713.91</v>
      </c>
      <c r="V619" s="29">
        <v>15713.91</v>
      </c>
      <c r="W619" s="25">
        <v>17583866</v>
      </c>
      <c r="X619" s="25">
        <v>14845300</v>
      </c>
      <c r="Y619" s="25">
        <v>296906</v>
      </c>
      <c r="Z619" s="25">
        <v>2738566</v>
      </c>
      <c r="AA619" s="25">
        <v>4200302</v>
      </c>
      <c r="AB619" s="25">
        <v>0</v>
      </c>
      <c r="AC619" s="25">
        <v>1164584</v>
      </c>
      <c r="AD619" s="25">
        <v>1870321</v>
      </c>
      <c r="AE619" s="25">
        <v>1794623</v>
      </c>
    </row>
    <row r="620" spans="1:31" x14ac:dyDescent="0.3">
      <c r="A620" s="24" t="s">
        <v>1238</v>
      </c>
      <c r="B620" s="22" t="s">
        <v>1239</v>
      </c>
      <c r="C620" s="22">
        <v>1</v>
      </c>
      <c r="D620" s="22">
        <v>0</v>
      </c>
      <c r="E620" s="25">
        <v>371390926</v>
      </c>
      <c r="F620" s="25">
        <v>618</v>
      </c>
      <c r="G620" s="25">
        <v>600956</v>
      </c>
      <c r="H620" s="25">
        <v>187876405</v>
      </c>
      <c r="I620" s="25">
        <v>304007</v>
      </c>
      <c r="J620" s="28">
        <v>0.80800000000000005</v>
      </c>
      <c r="K620" s="25">
        <v>712</v>
      </c>
      <c r="L620" s="25">
        <v>739</v>
      </c>
      <c r="M620" s="25">
        <v>726</v>
      </c>
      <c r="N620" s="28">
        <v>1.141</v>
      </c>
      <c r="O620" s="28">
        <v>1.625</v>
      </c>
      <c r="P620" s="29">
        <v>15339.17</v>
      </c>
      <c r="Q620" s="30">
        <v>1.1310000000000001E-2</v>
      </c>
      <c r="R620" s="29">
        <v>6796.81</v>
      </c>
      <c r="S620" s="29">
        <v>8542.36</v>
      </c>
      <c r="T620" s="28">
        <v>0.57999999999999996</v>
      </c>
      <c r="U620" s="29">
        <v>8896.7099999999991</v>
      </c>
      <c r="V620" s="29">
        <v>8896.7099999999991</v>
      </c>
      <c r="W620" s="25">
        <v>6459012</v>
      </c>
      <c r="X620" s="25">
        <v>9248620</v>
      </c>
      <c r="Y620" s="25">
        <v>184972</v>
      </c>
      <c r="Z620" s="25">
        <v>184972</v>
      </c>
      <c r="AA620" s="25">
        <v>4235142</v>
      </c>
      <c r="AB620" s="25">
        <v>0</v>
      </c>
      <c r="AC620" s="25">
        <v>1188686</v>
      </c>
      <c r="AD620" s="25">
        <v>1909029</v>
      </c>
      <c r="AE620" s="25">
        <v>1831765</v>
      </c>
    </row>
    <row r="621" spans="1:31" x14ac:dyDescent="0.3">
      <c r="A621" s="24" t="s">
        <v>1240</v>
      </c>
      <c r="B621" s="22" t="s">
        <v>1241</v>
      </c>
      <c r="C621" s="22">
        <v>1</v>
      </c>
      <c r="D621" s="22">
        <v>0</v>
      </c>
      <c r="E621" s="25">
        <v>1607713716</v>
      </c>
      <c r="F621" s="25">
        <v>1990</v>
      </c>
      <c r="G621" s="25">
        <v>807896</v>
      </c>
      <c r="H621" s="25">
        <v>530676672</v>
      </c>
      <c r="I621" s="25">
        <v>266671</v>
      </c>
      <c r="J621" s="28">
        <v>0.70899999999999996</v>
      </c>
      <c r="K621" s="25">
        <v>2471</v>
      </c>
      <c r="L621" s="25">
        <v>2440</v>
      </c>
      <c r="M621" s="25">
        <v>2471</v>
      </c>
      <c r="N621" s="28">
        <v>1.141</v>
      </c>
      <c r="O621" s="28">
        <v>1.306</v>
      </c>
      <c r="P621" s="29">
        <v>12327.97</v>
      </c>
      <c r="Q621" s="30">
        <v>9.92E-3</v>
      </c>
      <c r="R621" s="29">
        <v>8014.32</v>
      </c>
      <c r="S621" s="29">
        <v>4313.6499999999996</v>
      </c>
      <c r="T621" s="28">
        <v>0.53500000000000003</v>
      </c>
      <c r="U621" s="29">
        <v>6595.46</v>
      </c>
      <c r="V621" s="29">
        <v>6595.46</v>
      </c>
      <c r="W621" s="25">
        <v>16297382</v>
      </c>
      <c r="X621" s="25">
        <v>14845241</v>
      </c>
      <c r="Y621" s="25">
        <v>296904</v>
      </c>
      <c r="Z621" s="25">
        <v>1452141</v>
      </c>
      <c r="AA621" s="25">
        <v>6895266</v>
      </c>
      <c r="AB621" s="25">
        <v>0</v>
      </c>
      <c r="AC621" s="25">
        <v>1804761</v>
      </c>
      <c r="AD621" s="25">
        <v>2898446</v>
      </c>
      <c r="AE621" s="25">
        <v>2781136</v>
      </c>
    </row>
    <row r="622" spans="1:31" x14ac:dyDescent="0.3">
      <c r="A622" s="24" t="s">
        <v>1242</v>
      </c>
      <c r="B622" s="22" t="s">
        <v>1243</v>
      </c>
      <c r="C622" s="22">
        <v>1</v>
      </c>
      <c r="D622" s="22">
        <v>0</v>
      </c>
      <c r="E622" s="25">
        <v>939528028</v>
      </c>
      <c r="F622" s="25">
        <v>1632</v>
      </c>
      <c r="G622" s="25">
        <v>575691</v>
      </c>
      <c r="H622" s="25">
        <v>349108456</v>
      </c>
      <c r="I622" s="25">
        <v>213914</v>
      </c>
      <c r="J622" s="28">
        <v>0.56899999999999995</v>
      </c>
      <c r="K622" s="25">
        <v>1904</v>
      </c>
      <c r="L622" s="25">
        <v>1983</v>
      </c>
      <c r="M622" s="25">
        <v>1944</v>
      </c>
      <c r="N622" s="28">
        <v>1.141</v>
      </c>
      <c r="O622" s="28">
        <v>1.3640000000000001</v>
      </c>
      <c r="P622" s="29">
        <v>12875.46</v>
      </c>
      <c r="Q622" s="30">
        <v>9.1000000000000004E-3</v>
      </c>
      <c r="R622" s="29">
        <v>5238.78</v>
      </c>
      <c r="S622" s="29">
        <v>7636.68</v>
      </c>
      <c r="T622" s="28">
        <v>0.67200000000000004</v>
      </c>
      <c r="U622" s="29">
        <v>8652.2999999999993</v>
      </c>
      <c r="V622" s="29">
        <v>8652.2999999999993</v>
      </c>
      <c r="W622" s="25">
        <v>16820072</v>
      </c>
      <c r="X622" s="25">
        <v>17600178</v>
      </c>
      <c r="Y622" s="25">
        <v>352003</v>
      </c>
      <c r="Z622" s="25">
        <v>352003</v>
      </c>
      <c r="AA622" s="25">
        <v>6484366</v>
      </c>
      <c r="AB622" s="25">
        <v>0</v>
      </c>
      <c r="AC622" s="25">
        <v>1420297</v>
      </c>
      <c r="AD622" s="25">
        <v>2280996</v>
      </c>
      <c r="AE622" s="25">
        <v>2188677</v>
      </c>
    </row>
    <row r="623" spans="1:31" x14ac:dyDescent="0.3">
      <c r="A623" s="24" t="s">
        <v>1244</v>
      </c>
      <c r="B623" s="22" t="s">
        <v>1245</v>
      </c>
      <c r="C623" s="22">
        <v>1</v>
      </c>
      <c r="D623" s="22">
        <v>0</v>
      </c>
      <c r="E623" s="25">
        <v>415582647</v>
      </c>
      <c r="F623" s="25">
        <v>788</v>
      </c>
      <c r="G623" s="25">
        <v>527389</v>
      </c>
      <c r="H623" s="25">
        <v>184950834</v>
      </c>
      <c r="I623" s="25">
        <v>234709</v>
      </c>
      <c r="J623" s="28">
        <v>0.624</v>
      </c>
      <c r="K623" s="25">
        <v>930</v>
      </c>
      <c r="L623" s="25">
        <v>933</v>
      </c>
      <c r="M623" s="25">
        <v>932</v>
      </c>
      <c r="N623" s="28">
        <v>1.141</v>
      </c>
      <c r="O623" s="28">
        <v>1.2569999999999999</v>
      </c>
      <c r="P623" s="29">
        <v>11865.43</v>
      </c>
      <c r="Q623" s="30">
        <v>9.1000000000000004E-3</v>
      </c>
      <c r="R623" s="29">
        <v>4799.2299999999996</v>
      </c>
      <c r="S623" s="29">
        <v>7066.2</v>
      </c>
      <c r="T623" s="28">
        <v>0.66900000000000004</v>
      </c>
      <c r="U623" s="29">
        <v>7937.97</v>
      </c>
      <c r="V623" s="29">
        <v>7937.97</v>
      </c>
      <c r="W623" s="25">
        <v>7398189</v>
      </c>
      <c r="X623" s="25">
        <v>7794221</v>
      </c>
      <c r="Y623" s="25">
        <v>155884</v>
      </c>
      <c r="Z623" s="25">
        <v>155884</v>
      </c>
      <c r="AA623" s="25">
        <v>3995209</v>
      </c>
      <c r="AB623" s="25">
        <v>0</v>
      </c>
      <c r="AC623" s="25">
        <v>492087</v>
      </c>
      <c r="AD623" s="25">
        <v>790291</v>
      </c>
      <c r="AE623" s="25">
        <v>758306</v>
      </c>
    </row>
    <row r="624" spans="1:31" x14ac:dyDescent="0.3">
      <c r="A624" s="24" t="s">
        <v>1246</v>
      </c>
      <c r="B624" s="22" t="s">
        <v>1247</v>
      </c>
      <c r="C624" s="22">
        <v>1</v>
      </c>
      <c r="D624" s="22">
        <v>0</v>
      </c>
      <c r="E624" s="25">
        <v>515457637</v>
      </c>
      <c r="F624" s="25">
        <v>987</v>
      </c>
      <c r="G624" s="25">
        <v>522246</v>
      </c>
      <c r="H624" s="25">
        <v>166578761</v>
      </c>
      <c r="I624" s="25">
        <v>168772</v>
      </c>
      <c r="J624" s="28">
        <v>0.44800000000000001</v>
      </c>
      <c r="K624" s="25">
        <v>1186</v>
      </c>
      <c r="L624" s="25">
        <v>1231</v>
      </c>
      <c r="M624" s="25">
        <v>1209</v>
      </c>
      <c r="N624" s="28">
        <v>1.141</v>
      </c>
      <c r="O624" s="28">
        <v>1.806</v>
      </c>
      <c r="P624" s="29">
        <v>17047.71</v>
      </c>
      <c r="Q624" s="30">
        <v>9.1000000000000004E-3</v>
      </c>
      <c r="R624" s="29">
        <v>4752.43</v>
      </c>
      <c r="S624" s="29">
        <v>12295.28</v>
      </c>
      <c r="T624" s="28">
        <v>0.81399999999999995</v>
      </c>
      <c r="U624" s="29">
        <v>13876.83</v>
      </c>
      <c r="V624" s="29">
        <v>13876.83</v>
      </c>
      <c r="W624" s="25">
        <v>16777088</v>
      </c>
      <c r="X624" s="25">
        <v>15624922</v>
      </c>
      <c r="Y624" s="25">
        <v>312498</v>
      </c>
      <c r="Z624" s="25">
        <v>1152166</v>
      </c>
      <c r="AA624" s="25">
        <v>4793176</v>
      </c>
      <c r="AB624" s="25">
        <v>0</v>
      </c>
      <c r="AC624" s="25">
        <v>1338469</v>
      </c>
      <c r="AD624" s="25">
        <v>2149581</v>
      </c>
      <c r="AE624" s="25">
        <v>2062580</v>
      </c>
    </row>
    <row r="625" spans="1:31" x14ac:dyDescent="0.3">
      <c r="A625" s="24" t="s">
        <v>1248</v>
      </c>
      <c r="B625" s="22" t="s">
        <v>1249</v>
      </c>
      <c r="C625" s="22">
        <v>1</v>
      </c>
      <c r="D625" s="22">
        <v>0</v>
      </c>
      <c r="E625" s="25">
        <v>526405421</v>
      </c>
      <c r="F625" s="25">
        <v>933</v>
      </c>
      <c r="G625" s="25">
        <v>564207</v>
      </c>
      <c r="H625" s="25">
        <v>208231212</v>
      </c>
      <c r="I625" s="25">
        <v>223184</v>
      </c>
      <c r="J625" s="28">
        <v>0.59299999999999997</v>
      </c>
      <c r="K625" s="25">
        <v>1064</v>
      </c>
      <c r="L625" s="25">
        <v>1102</v>
      </c>
      <c r="M625" s="25">
        <v>1083</v>
      </c>
      <c r="N625" s="28">
        <v>1.141</v>
      </c>
      <c r="O625" s="28">
        <v>1.4259999999999999</v>
      </c>
      <c r="P625" s="29">
        <v>13460.71</v>
      </c>
      <c r="Q625" s="30">
        <v>9.1000000000000004E-3</v>
      </c>
      <c r="R625" s="29">
        <v>5134.28</v>
      </c>
      <c r="S625" s="29">
        <v>8326.43</v>
      </c>
      <c r="T625" s="28">
        <v>0.64500000000000002</v>
      </c>
      <c r="U625" s="29">
        <v>8682.15</v>
      </c>
      <c r="V625" s="29">
        <v>8682.15</v>
      </c>
      <c r="W625" s="25">
        <v>9402769</v>
      </c>
      <c r="X625" s="25">
        <v>9300630</v>
      </c>
      <c r="Y625" s="25">
        <v>186012</v>
      </c>
      <c r="Z625" s="25">
        <v>186012</v>
      </c>
      <c r="AA625" s="25">
        <v>4473171</v>
      </c>
      <c r="AB625" s="25">
        <v>0</v>
      </c>
      <c r="AC625" s="25">
        <v>1208081</v>
      </c>
      <c r="AD625" s="25">
        <v>1940178</v>
      </c>
      <c r="AE625" s="25">
        <v>1861652</v>
      </c>
    </row>
    <row r="626" spans="1:31" x14ac:dyDescent="0.3">
      <c r="A626" s="24" t="s">
        <v>1250</v>
      </c>
      <c r="B626" s="22" t="s">
        <v>1251</v>
      </c>
      <c r="C626" s="22">
        <v>1</v>
      </c>
      <c r="D626" s="22">
        <v>0</v>
      </c>
      <c r="E626" s="25">
        <v>762223433</v>
      </c>
      <c r="F626" s="25">
        <v>1033</v>
      </c>
      <c r="G626" s="25">
        <v>737873</v>
      </c>
      <c r="H626" s="25">
        <v>190934025</v>
      </c>
      <c r="I626" s="25">
        <v>184834</v>
      </c>
      <c r="J626" s="28">
        <v>0.49099999999999999</v>
      </c>
      <c r="K626" s="25">
        <v>1221</v>
      </c>
      <c r="L626" s="25">
        <v>1242</v>
      </c>
      <c r="M626" s="25">
        <v>1232</v>
      </c>
      <c r="N626" s="28">
        <v>1.141</v>
      </c>
      <c r="O626" s="28">
        <v>1.851</v>
      </c>
      <c r="P626" s="29">
        <v>17472.490000000002</v>
      </c>
      <c r="Q626" s="30">
        <v>9.1000000000000004E-3</v>
      </c>
      <c r="R626" s="29">
        <v>6714.64</v>
      </c>
      <c r="S626" s="29">
        <v>10757.85</v>
      </c>
      <c r="T626" s="28">
        <v>0.67400000000000004</v>
      </c>
      <c r="U626" s="29">
        <v>11776.45</v>
      </c>
      <c r="V626" s="29">
        <v>11776.45</v>
      </c>
      <c r="W626" s="25">
        <v>14508587</v>
      </c>
      <c r="X626" s="25">
        <v>14891338</v>
      </c>
      <c r="Y626" s="25">
        <v>297826</v>
      </c>
      <c r="Z626" s="25">
        <v>297826</v>
      </c>
      <c r="AA626" s="25">
        <v>5408556</v>
      </c>
      <c r="AB626" s="25">
        <v>1967</v>
      </c>
      <c r="AC626" s="25">
        <v>1293037</v>
      </c>
      <c r="AD626" s="25">
        <v>2076617</v>
      </c>
      <c r="AE626" s="25">
        <v>1992570</v>
      </c>
    </row>
    <row r="627" spans="1:31" x14ac:dyDescent="0.3">
      <c r="A627" s="24" t="s">
        <v>1252</v>
      </c>
      <c r="B627" s="22" t="s">
        <v>1253</v>
      </c>
      <c r="C627" s="22">
        <v>1</v>
      </c>
      <c r="D627" s="22">
        <v>0</v>
      </c>
      <c r="E627" s="25">
        <v>401045814</v>
      </c>
      <c r="F627" s="25">
        <v>774</v>
      </c>
      <c r="G627" s="25">
        <v>518147</v>
      </c>
      <c r="H627" s="25">
        <v>126886873</v>
      </c>
      <c r="I627" s="25">
        <v>163936</v>
      </c>
      <c r="J627" s="28">
        <v>0.436</v>
      </c>
      <c r="K627" s="25">
        <v>936</v>
      </c>
      <c r="L627" s="25">
        <v>939</v>
      </c>
      <c r="M627" s="25">
        <v>938</v>
      </c>
      <c r="N627" s="28">
        <v>1.141</v>
      </c>
      <c r="O627" s="28">
        <v>1.7509999999999999</v>
      </c>
      <c r="P627" s="29">
        <v>16528.54</v>
      </c>
      <c r="Q627" s="30">
        <v>9.1000000000000004E-3</v>
      </c>
      <c r="R627" s="29">
        <v>4715.13</v>
      </c>
      <c r="S627" s="29">
        <v>11813.41</v>
      </c>
      <c r="T627" s="28">
        <v>0.82599999999999996</v>
      </c>
      <c r="U627" s="29">
        <v>13652.57</v>
      </c>
      <c r="V627" s="29">
        <v>13652.57</v>
      </c>
      <c r="W627" s="25">
        <v>12806111</v>
      </c>
      <c r="X627" s="25">
        <v>12918226</v>
      </c>
      <c r="Y627" s="25">
        <v>258364</v>
      </c>
      <c r="Z627" s="25">
        <v>258364</v>
      </c>
      <c r="AA627" s="25">
        <v>4664279</v>
      </c>
      <c r="AB627" s="25">
        <v>0</v>
      </c>
      <c r="AC627" s="25">
        <v>1199892</v>
      </c>
      <c r="AD627" s="25">
        <v>1927026</v>
      </c>
      <c r="AE627" s="25">
        <v>1849033</v>
      </c>
    </row>
    <row r="628" spans="1:31" x14ac:dyDescent="0.3">
      <c r="A628" s="24" t="s">
        <v>1254</v>
      </c>
      <c r="B628" s="22" t="s">
        <v>1255</v>
      </c>
      <c r="C628" s="22">
        <v>1</v>
      </c>
      <c r="D628" s="22">
        <v>0</v>
      </c>
      <c r="E628" s="25">
        <v>5249685169</v>
      </c>
      <c r="F628" s="25">
        <v>2782</v>
      </c>
      <c r="G628" s="25">
        <v>1887018</v>
      </c>
      <c r="H628" s="25">
        <v>2660215405</v>
      </c>
      <c r="I628" s="25">
        <v>956224</v>
      </c>
      <c r="J628" s="28">
        <v>2.5430000000000001</v>
      </c>
      <c r="K628" s="25">
        <v>3318</v>
      </c>
      <c r="L628" s="25">
        <v>3334</v>
      </c>
      <c r="M628" s="25">
        <v>3326</v>
      </c>
      <c r="N628" s="28">
        <v>1.351</v>
      </c>
      <c r="O628" s="28">
        <v>1.081</v>
      </c>
      <c r="P628" s="29">
        <v>12082.14</v>
      </c>
      <c r="Q628" s="30">
        <v>2.8000000000000001E-2</v>
      </c>
      <c r="R628" s="29">
        <v>52836.5</v>
      </c>
      <c r="S628" s="29">
        <v>0</v>
      </c>
      <c r="T628" s="28">
        <v>0.125</v>
      </c>
      <c r="U628" s="29">
        <v>1510.26</v>
      </c>
      <c r="V628" s="29">
        <v>1510.26</v>
      </c>
      <c r="W628" s="25">
        <v>5023125</v>
      </c>
      <c r="X628" s="25">
        <v>5955067</v>
      </c>
      <c r="Y628" s="25">
        <v>119101</v>
      </c>
      <c r="Z628" s="25">
        <v>119101</v>
      </c>
      <c r="AA628" s="25">
        <v>1709600</v>
      </c>
      <c r="AB628" s="25">
        <v>0</v>
      </c>
      <c r="AC628" s="25">
        <v>1459118</v>
      </c>
      <c r="AD628" s="25">
        <v>2343343</v>
      </c>
      <c r="AE628" s="25">
        <v>2248500</v>
      </c>
    </row>
    <row r="629" spans="1:31" x14ac:dyDescent="0.3">
      <c r="A629" s="24" t="s">
        <v>1256</v>
      </c>
      <c r="B629" s="22" t="s">
        <v>1257</v>
      </c>
      <c r="C629" s="22">
        <v>1</v>
      </c>
      <c r="D629" s="22">
        <v>0</v>
      </c>
      <c r="E629" s="25">
        <v>8563973102</v>
      </c>
      <c r="F629" s="25">
        <v>3456</v>
      </c>
      <c r="G629" s="25">
        <v>2478001</v>
      </c>
      <c r="H629" s="25">
        <v>3747737035</v>
      </c>
      <c r="I629" s="25">
        <v>1084414</v>
      </c>
      <c r="J629" s="28">
        <v>2.8839999999999999</v>
      </c>
      <c r="K629" s="25">
        <v>3996</v>
      </c>
      <c r="L629" s="25">
        <v>3965</v>
      </c>
      <c r="M629" s="25">
        <v>3996</v>
      </c>
      <c r="N629" s="28">
        <v>1.351</v>
      </c>
      <c r="O629" s="28">
        <v>1.4159999999999999</v>
      </c>
      <c r="P629" s="29">
        <v>15826.37</v>
      </c>
      <c r="Q629" s="30">
        <v>2.8000000000000001E-2</v>
      </c>
      <c r="R629" s="29">
        <v>69384.02</v>
      </c>
      <c r="S629" s="29">
        <v>0</v>
      </c>
      <c r="T629" s="28">
        <v>4.3999999999999997E-2</v>
      </c>
      <c r="U629" s="29">
        <v>696.36</v>
      </c>
      <c r="V629" s="29">
        <v>696.36</v>
      </c>
      <c r="W629" s="25">
        <v>2782655</v>
      </c>
      <c r="X629" s="25">
        <v>5214982</v>
      </c>
      <c r="Y629" s="25">
        <v>104299</v>
      </c>
      <c r="Z629" s="25">
        <v>104299</v>
      </c>
      <c r="AA629" s="25">
        <v>1834000</v>
      </c>
      <c r="AB629" s="25">
        <v>0</v>
      </c>
      <c r="AC629" s="25">
        <v>1283643</v>
      </c>
      <c r="AD629" s="25">
        <v>2061530</v>
      </c>
      <c r="AE629" s="25">
        <v>1978093</v>
      </c>
    </row>
    <row r="630" spans="1:31" x14ac:dyDescent="0.3">
      <c r="A630" s="24" t="s">
        <v>1258</v>
      </c>
      <c r="B630" s="22" t="s">
        <v>1259</v>
      </c>
      <c r="C630" s="22">
        <v>1</v>
      </c>
      <c r="D630" s="22">
        <v>0</v>
      </c>
      <c r="E630" s="25">
        <v>2356843401</v>
      </c>
      <c r="F630" s="25">
        <v>1575</v>
      </c>
      <c r="G630" s="25">
        <v>1496408</v>
      </c>
      <c r="H630" s="25">
        <v>1133484184</v>
      </c>
      <c r="I630" s="25">
        <v>719672</v>
      </c>
      <c r="J630" s="28">
        <v>1.9139999999999999</v>
      </c>
      <c r="K630" s="25">
        <v>1823</v>
      </c>
      <c r="L630" s="25">
        <v>1830</v>
      </c>
      <c r="M630" s="25">
        <v>1827</v>
      </c>
      <c r="N630" s="28">
        <v>1.351</v>
      </c>
      <c r="O630" s="28">
        <v>1.135</v>
      </c>
      <c r="P630" s="29">
        <v>12685.69</v>
      </c>
      <c r="Q630" s="30">
        <v>2.6790000000000001E-2</v>
      </c>
      <c r="R630" s="29">
        <v>40088.769999999997</v>
      </c>
      <c r="S630" s="29">
        <v>0</v>
      </c>
      <c r="T630" s="28">
        <v>0.219</v>
      </c>
      <c r="U630" s="29">
        <v>2778.16</v>
      </c>
      <c r="V630" s="29">
        <v>2778.16</v>
      </c>
      <c r="W630" s="25">
        <v>5075699</v>
      </c>
      <c r="X630" s="25">
        <v>5179838</v>
      </c>
      <c r="Y630" s="25">
        <v>103596</v>
      </c>
      <c r="Z630" s="25">
        <v>103596</v>
      </c>
      <c r="AA630" s="25">
        <v>730400</v>
      </c>
      <c r="AB630" s="25">
        <v>0</v>
      </c>
      <c r="AC630" s="25">
        <v>467634</v>
      </c>
      <c r="AD630" s="25">
        <v>751020</v>
      </c>
      <c r="AE630" s="25">
        <v>720623</v>
      </c>
    </row>
    <row r="631" spans="1:31" x14ac:dyDescent="0.3">
      <c r="A631" s="24" t="s">
        <v>1260</v>
      </c>
      <c r="B631" s="22" t="s">
        <v>1261</v>
      </c>
      <c r="C631" s="22">
        <v>1</v>
      </c>
      <c r="D631" s="22">
        <v>1</v>
      </c>
      <c r="E631" s="25">
        <v>3313095863</v>
      </c>
      <c r="F631" s="25">
        <v>2187</v>
      </c>
      <c r="G631" s="25">
        <v>1514904</v>
      </c>
      <c r="H631" s="25">
        <v>946881351</v>
      </c>
      <c r="I631" s="25">
        <v>432959</v>
      </c>
      <c r="J631" s="28">
        <v>1.151</v>
      </c>
      <c r="K631" s="25">
        <v>2753</v>
      </c>
      <c r="L631" s="25">
        <v>2773</v>
      </c>
      <c r="M631" s="25">
        <v>2763</v>
      </c>
      <c r="N631" s="28">
        <v>1.351</v>
      </c>
      <c r="O631" s="28">
        <v>1.286</v>
      </c>
      <c r="P631" s="29">
        <v>14373.39</v>
      </c>
      <c r="Q631" s="30">
        <v>1.6109999999999999E-2</v>
      </c>
      <c r="R631" s="29">
        <v>24405.1</v>
      </c>
      <c r="S631" s="29">
        <v>0</v>
      </c>
      <c r="T631" s="28">
        <v>0.312</v>
      </c>
      <c r="U631" s="29">
        <v>4484.49</v>
      </c>
      <c r="V631" s="29">
        <v>4484.49</v>
      </c>
      <c r="W631" s="25">
        <v>12390646</v>
      </c>
      <c r="X631" s="25">
        <v>11452517</v>
      </c>
      <c r="Y631" s="25">
        <v>229050</v>
      </c>
      <c r="Z631" s="25">
        <v>938129</v>
      </c>
      <c r="AA631" s="25">
        <v>1227200</v>
      </c>
      <c r="AB631" s="25">
        <v>0</v>
      </c>
      <c r="AC631" s="25">
        <v>869338</v>
      </c>
      <c r="AD631" s="25">
        <v>1396156</v>
      </c>
      <c r="AE631" s="25">
        <v>1339649</v>
      </c>
    </row>
    <row r="632" spans="1:31" x14ac:dyDescent="0.3">
      <c r="A632" s="24" t="s">
        <v>1262</v>
      </c>
      <c r="B632" s="22" t="s">
        <v>1263</v>
      </c>
      <c r="C632" s="22">
        <v>1</v>
      </c>
      <c r="D632" s="22">
        <v>0</v>
      </c>
      <c r="E632" s="25">
        <v>4750977933</v>
      </c>
      <c r="F632" s="25">
        <v>2952</v>
      </c>
      <c r="G632" s="25">
        <v>1609409</v>
      </c>
      <c r="H632" s="25">
        <v>1507935633</v>
      </c>
      <c r="I632" s="25">
        <v>510818</v>
      </c>
      <c r="J632" s="28">
        <v>1.3580000000000001</v>
      </c>
      <c r="K632" s="25">
        <v>3608</v>
      </c>
      <c r="L632" s="25">
        <v>3664</v>
      </c>
      <c r="M632" s="25">
        <v>3636</v>
      </c>
      <c r="N632" s="28">
        <v>1.351</v>
      </c>
      <c r="O632" s="28">
        <v>1.075</v>
      </c>
      <c r="P632" s="29">
        <v>12015.08</v>
      </c>
      <c r="Q632" s="30">
        <v>1.9009999999999999E-2</v>
      </c>
      <c r="R632" s="29">
        <v>30594.86</v>
      </c>
      <c r="S632" s="29">
        <v>0</v>
      </c>
      <c r="T632" s="28">
        <v>0.26</v>
      </c>
      <c r="U632" s="29">
        <v>3123.92</v>
      </c>
      <c r="V632" s="29">
        <v>3123.92</v>
      </c>
      <c r="W632" s="25">
        <v>11358574</v>
      </c>
      <c r="X632" s="25">
        <v>10938214</v>
      </c>
      <c r="Y632" s="25">
        <v>218764</v>
      </c>
      <c r="Z632" s="25">
        <v>420360</v>
      </c>
      <c r="AA632" s="25">
        <v>1220800</v>
      </c>
      <c r="AB632" s="25">
        <v>0</v>
      </c>
      <c r="AC632" s="25">
        <v>551185</v>
      </c>
      <c r="AD632" s="25">
        <v>885203</v>
      </c>
      <c r="AE632" s="25">
        <v>849376</v>
      </c>
    </row>
    <row r="633" spans="1:31" x14ac:dyDescent="0.3">
      <c r="A633" s="24" t="s">
        <v>1264</v>
      </c>
      <c r="B633" s="22" t="s">
        <v>1265</v>
      </c>
      <c r="C633" s="22">
        <v>1</v>
      </c>
      <c r="D633" s="22">
        <v>0</v>
      </c>
      <c r="E633" s="25">
        <v>1763065196</v>
      </c>
      <c r="F633" s="25">
        <v>1064</v>
      </c>
      <c r="G633" s="25">
        <v>1657016</v>
      </c>
      <c r="H633" s="25">
        <v>716001526</v>
      </c>
      <c r="I633" s="25">
        <v>672933</v>
      </c>
      <c r="J633" s="28">
        <v>1.79</v>
      </c>
      <c r="K633" s="25">
        <v>1307</v>
      </c>
      <c r="L633" s="25">
        <v>1309</v>
      </c>
      <c r="M633" s="25">
        <v>1308</v>
      </c>
      <c r="N633" s="28">
        <v>1.351</v>
      </c>
      <c r="O633" s="28">
        <v>1.198</v>
      </c>
      <c r="P633" s="29">
        <v>13389.83</v>
      </c>
      <c r="Q633" s="30">
        <v>2.5059999999999999E-2</v>
      </c>
      <c r="R633" s="29">
        <v>41524.82</v>
      </c>
      <c r="S633" s="29">
        <v>0</v>
      </c>
      <c r="T633" s="28">
        <v>0.22600000000000001</v>
      </c>
      <c r="U633" s="29">
        <v>3026.1</v>
      </c>
      <c r="V633" s="29">
        <v>3026.1</v>
      </c>
      <c r="W633" s="25">
        <v>3958139</v>
      </c>
      <c r="X633" s="25">
        <v>3454249</v>
      </c>
      <c r="Y633" s="25">
        <v>69084</v>
      </c>
      <c r="Z633" s="25">
        <v>503890</v>
      </c>
      <c r="AA633" s="25">
        <v>436800</v>
      </c>
      <c r="AB633" s="25">
        <v>0</v>
      </c>
      <c r="AC633" s="25">
        <v>293018</v>
      </c>
      <c r="AD633" s="25">
        <v>470586</v>
      </c>
      <c r="AE633" s="25">
        <v>451540</v>
      </c>
    </row>
    <row r="634" spans="1:31" x14ac:dyDescent="0.3">
      <c r="A634" s="24" t="s">
        <v>1266</v>
      </c>
      <c r="B634" s="22" t="s">
        <v>1267</v>
      </c>
      <c r="C634" s="22">
        <v>1</v>
      </c>
      <c r="D634" s="22">
        <v>0</v>
      </c>
      <c r="E634" s="25">
        <v>3179190377</v>
      </c>
      <c r="F634" s="25">
        <v>1522</v>
      </c>
      <c r="G634" s="25">
        <v>2088824</v>
      </c>
      <c r="H634" s="25">
        <v>2999089438</v>
      </c>
      <c r="I634" s="25">
        <v>1970492</v>
      </c>
      <c r="J634" s="28">
        <v>5.242</v>
      </c>
      <c r="K634" s="25">
        <v>1749</v>
      </c>
      <c r="L634" s="25">
        <v>1690</v>
      </c>
      <c r="M634" s="25">
        <v>1749</v>
      </c>
      <c r="N634" s="28">
        <v>1.351</v>
      </c>
      <c r="O634" s="28">
        <v>1.0429999999999999</v>
      </c>
      <c r="P634" s="29">
        <v>11657.42</v>
      </c>
      <c r="Q634" s="30">
        <v>2.8000000000000001E-2</v>
      </c>
      <c r="R634" s="29">
        <v>58487.07</v>
      </c>
      <c r="S634" s="29">
        <v>0</v>
      </c>
      <c r="T634" s="28">
        <v>0</v>
      </c>
      <c r="U634" s="29">
        <v>0</v>
      </c>
      <c r="V634" s="29">
        <v>500</v>
      </c>
      <c r="W634" s="25">
        <v>874500</v>
      </c>
      <c r="X634" s="25">
        <v>1243310</v>
      </c>
      <c r="Y634" s="25">
        <v>24866</v>
      </c>
      <c r="Z634" s="25">
        <v>24866</v>
      </c>
      <c r="AA634" s="25">
        <v>657200</v>
      </c>
      <c r="AB634" s="25">
        <v>0</v>
      </c>
      <c r="AC634" s="25">
        <v>403300</v>
      </c>
      <c r="AD634" s="25">
        <v>647699</v>
      </c>
      <c r="AE634" s="25">
        <v>621485</v>
      </c>
    </row>
    <row r="635" spans="1:31" x14ac:dyDescent="0.3">
      <c r="A635" s="24" t="s">
        <v>1268</v>
      </c>
      <c r="B635" s="22" t="s">
        <v>1269</v>
      </c>
      <c r="C635" s="22">
        <v>1</v>
      </c>
      <c r="D635" s="22">
        <v>0</v>
      </c>
      <c r="E635" s="25">
        <v>3207839153</v>
      </c>
      <c r="F635" s="25">
        <v>2656</v>
      </c>
      <c r="G635" s="25">
        <v>1207770</v>
      </c>
      <c r="H635" s="25">
        <v>1487886444</v>
      </c>
      <c r="I635" s="25">
        <v>560198</v>
      </c>
      <c r="J635" s="28">
        <v>1.49</v>
      </c>
      <c r="K635" s="25">
        <v>3112</v>
      </c>
      <c r="L635" s="25">
        <v>3114</v>
      </c>
      <c r="M635" s="25">
        <v>3113</v>
      </c>
      <c r="N635" s="28">
        <v>1.351</v>
      </c>
      <c r="O635" s="28">
        <v>1.5389999999999999</v>
      </c>
      <c r="P635" s="29">
        <v>17201.12</v>
      </c>
      <c r="Q635" s="30">
        <v>2.086E-2</v>
      </c>
      <c r="R635" s="29">
        <v>25194.080000000002</v>
      </c>
      <c r="S635" s="29">
        <v>0</v>
      </c>
      <c r="T635" s="28">
        <v>0.28000000000000003</v>
      </c>
      <c r="U635" s="29">
        <v>4816.3100000000004</v>
      </c>
      <c r="V635" s="29">
        <v>4816.3100000000004</v>
      </c>
      <c r="W635" s="25">
        <v>14993174</v>
      </c>
      <c r="X635" s="25">
        <v>14265919</v>
      </c>
      <c r="Y635" s="25">
        <v>285318</v>
      </c>
      <c r="Z635" s="25">
        <v>727255</v>
      </c>
      <c r="AA635" s="25">
        <v>1750398</v>
      </c>
      <c r="AB635" s="25">
        <v>0</v>
      </c>
      <c r="AC635" s="25">
        <v>1084678</v>
      </c>
      <c r="AD635" s="25">
        <v>1741992</v>
      </c>
      <c r="AE635" s="25">
        <v>1671488</v>
      </c>
    </row>
    <row r="636" spans="1:31" x14ac:dyDescent="0.3">
      <c r="A636" s="24" t="s">
        <v>1270</v>
      </c>
      <c r="B636" s="22" t="s">
        <v>1271</v>
      </c>
      <c r="C636" s="22">
        <v>1</v>
      </c>
      <c r="D636" s="22">
        <v>0</v>
      </c>
      <c r="E636" s="25">
        <v>3028194391</v>
      </c>
      <c r="F636" s="25">
        <v>1751</v>
      </c>
      <c r="G636" s="25">
        <v>1729408</v>
      </c>
      <c r="H636" s="25">
        <v>1405705393</v>
      </c>
      <c r="I636" s="25">
        <v>802801</v>
      </c>
      <c r="J636" s="28">
        <v>2.1349999999999998</v>
      </c>
      <c r="K636" s="25">
        <v>2036</v>
      </c>
      <c r="L636" s="25">
        <v>2018</v>
      </c>
      <c r="M636" s="25">
        <v>2036</v>
      </c>
      <c r="N636" s="28">
        <v>1.351</v>
      </c>
      <c r="O636" s="28">
        <v>1.0820000000000001</v>
      </c>
      <c r="P636" s="29">
        <v>12093.31</v>
      </c>
      <c r="Q636" s="30">
        <v>2.8000000000000001E-2</v>
      </c>
      <c r="R636" s="29">
        <v>48423.42</v>
      </c>
      <c r="S636" s="29">
        <v>0</v>
      </c>
      <c r="T636" s="28">
        <v>0.17699999999999999</v>
      </c>
      <c r="U636" s="29">
        <v>2140.5100000000002</v>
      </c>
      <c r="V636" s="29">
        <v>2140.5100000000002</v>
      </c>
      <c r="W636" s="25">
        <v>4358079</v>
      </c>
      <c r="X636" s="25">
        <v>4202614</v>
      </c>
      <c r="Y636" s="25">
        <v>84052</v>
      </c>
      <c r="Z636" s="25">
        <v>155465</v>
      </c>
      <c r="AA636" s="25">
        <v>847600</v>
      </c>
      <c r="AB636" s="25">
        <v>0</v>
      </c>
      <c r="AC636" s="25">
        <v>440369</v>
      </c>
      <c r="AD636" s="25">
        <v>707232</v>
      </c>
      <c r="AE636" s="25">
        <v>678608</v>
      </c>
    </row>
    <row r="637" spans="1:31" x14ac:dyDescent="0.3">
      <c r="A637" s="24" t="s">
        <v>1272</v>
      </c>
      <c r="B637" s="22" t="s">
        <v>1273</v>
      </c>
      <c r="C637" s="22">
        <v>1</v>
      </c>
      <c r="D637" s="22">
        <v>0</v>
      </c>
      <c r="E637" s="25">
        <v>1970458906</v>
      </c>
      <c r="F637" s="25">
        <v>1496</v>
      </c>
      <c r="G637" s="25">
        <v>1317151</v>
      </c>
      <c r="H637" s="25">
        <v>923880995</v>
      </c>
      <c r="I637" s="25">
        <v>617567</v>
      </c>
      <c r="J637" s="28">
        <v>1.6419999999999999</v>
      </c>
      <c r="K637" s="25">
        <v>1740</v>
      </c>
      <c r="L637" s="25">
        <v>1758</v>
      </c>
      <c r="M637" s="25">
        <v>1749</v>
      </c>
      <c r="N637" s="28">
        <v>1.351</v>
      </c>
      <c r="O637" s="28">
        <v>1.1479999999999999</v>
      </c>
      <c r="P637" s="29">
        <v>12830.98</v>
      </c>
      <c r="Q637" s="30">
        <v>2.298E-2</v>
      </c>
      <c r="R637" s="29">
        <v>30268.12</v>
      </c>
      <c r="S637" s="29">
        <v>0</v>
      </c>
      <c r="T637" s="28">
        <v>0.25700000000000001</v>
      </c>
      <c r="U637" s="29">
        <v>3297.56</v>
      </c>
      <c r="V637" s="29">
        <v>3297.56</v>
      </c>
      <c r="W637" s="25">
        <v>5767433</v>
      </c>
      <c r="X637" s="25">
        <v>5431191</v>
      </c>
      <c r="Y637" s="25">
        <v>108623</v>
      </c>
      <c r="Z637" s="25">
        <v>336242</v>
      </c>
      <c r="AA637" s="25">
        <v>606400</v>
      </c>
      <c r="AB637" s="25">
        <v>0</v>
      </c>
      <c r="AC637" s="25">
        <v>451748</v>
      </c>
      <c r="AD637" s="25">
        <v>725507</v>
      </c>
      <c r="AE637" s="25">
        <v>696143</v>
      </c>
    </row>
    <row r="638" spans="1:31" x14ac:dyDescent="0.3">
      <c r="A638" s="24" t="s">
        <v>1274</v>
      </c>
      <c r="B638" s="22" t="s">
        <v>1275</v>
      </c>
      <c r="C638" s="22">
        <v>1</v>
      </c>
      <c r="D638" s="22">
        <v>0</v>
      </c>
      <c r="E638" s="25">
        <v>2224155907</v>
      </c>
      <c r="F638" s="25">
        <v>1566</v>
      </c>
      <c r="G638" s="25">
        <v>1420278</v>
      </c>
      <c r="H638" s="25">
        <v>978858413</v>
      </c>
      <c r="I638" s="25">
        <v>625069</v>
      </c>
      <c r="J638" s="28">
        <v>1.6619999999999999</v>
      </c>
      <c r="K638" s="25">
        <v>1879</v>
      </c>
      <c r="L638" s="25">
        <v>1833</v>
      </c>
      <c r="M638" s="25">
        <v>1879</v>
      </c>
      <c r="N638" s="28">
        <v>1.351</v>
      </c>
      <c r="O638" s="28">
        <v>1.056</v>
      </c>
      <c r="P638" s="29">
        <v>11802.72</v>
      </c>
      <c r="Q638" s="30">
        <v>2.3259999999999999E-2</v>
      </c>
      <c r="R638" s="29">
        <v>33035.660000000003</v>
      </c>
      <c r="S638" s="29">
        <v>0</v>
      </c>
      <c r="T638" s="28">
        <v>0.251</v>
      </c>
      <c r="U638" s="29">
        <v>2962.48</v>
      </c>
      <c r="V638" s="29">
        <v>2962.48</v>
      </c>
      <c r="W638" s="25">
        <v>5566500</v>
      </c>
      <c r="X638" s="25">
        <v>5458624</v>
      </c>
      <c r="Y638" s="25">
        <v>109172</v>
      </c>
      <c r="Z638" s="25">
        <v>109172</v>
      </c>
      <c r="AA638" s="25">
        <v>1287103</v>
      </c>
      <c r="AB638" s="25">
        <v>0</v>
      </c>
      <c r="AC638" s="25">
        <v>456442</v>
      </c>
      <c r="AD638" s="25">
        <v>733045</v>
      </c>
      <c r="AE638" s="25">
        <v>703377</v>
      </c>
    </row>
    <row r="639" spans="1:31" x14ac:dyDescent="0.3">
      <c r="A639" s="24" t="s">
        <v>1276</v>
      </c>
      <c r="B639" s="22" t="s">
        <v>1277</v>
      </c>
      <c r="C639" s="22">
        <v>1</v>
      </c>
      <c r="D639" s="22">
        <v>0</v>
      </c>
      <c r="E639" s="25">
        <v>2872307697</v>
      </c>
      <c r="F639" s="25">
        <v>2260</v>
      </c>
      <c r="G639" s="25">
        <v>1270932</v>
      </c>
      <c r="H639" s="25">
        <v>1127540028</v>
      </c>
      <c r="I639" s="25">
        <v>498911</v>
      </c>
      <c r="J639" s="28">
        <v>1.327</v>
      </c>
      <c r="K639" s="25">
        <v>2667</v>
      </c>
      <c r="L639" s="25">
        <v>2656</v>
      </c>
      <c r="M639" s="25">
        <v>2667</v>
      </c>
      <c r="N639" s="28">
        <v>1.351</v>
      </c>
      <c r="O639" s="28">
        <v>1.107</v>
      </c>
      <c r="P639" s="29">
        <v>12372.73</v>
      </c>
      <c r="Q639" s="30">
        <v>1.857E-2</v>
      </c>
      <c r="R639" s="29">
        <v>23601.200000000001</v>
      </c>
      <c r="S639" s="29">
        <v>0</v>
      </c>
      <c r="T639" s="28">
        <v>0.29699999999999999</v>
      </c>
      <c r="U639" s="29">
        <v>3674.7</v>
      </c>
      <c r="V639" s="29">
        <v>3674.7</v>
      </c>
      <c r="W639" s="25">
        <v>9800425</v>
      </c>
      <c r="X639" s="25">
        <v>9851132</v>
      </c>
      <c r="Y639" s="25">
        <v>197022</v>
      </c>
      <c r="Z639" s="25">
        <v>197022</v>
      </c>
      <c r="AA639" s="25">
        <v>1602303</v>
      </c>
      <c r="AB639" s="25">
        <v>0</v>
      </c>
      <c r="AC639" s="25">
        <v>604881</v>
      </c>
      <c r="AD639" s="25">
        <v>971438</v>
      </c>
      <c r="AE639" s="25">
        <v>932121</v>
      </c>
    </row>
    <row r="640" spans="1:31" x14ac:dyDescent="0.3">
      <c r="A640" s="24" t="s">
        <v>1278</v>
      </c>
      <c r="B640" s="22" t="s">
        <v>1279</v>
      </c>
      <c r="C640" s="22">
        <v>1</v>
      </c>
      <c r="D640" s="22">
        <v>0</v>
      </c>
      <c r="E640" s="25">
        <v>2740519874</v>
      </c>
      <c r="F640" s="25">
        <v>1814</v>
      </c>
      <c r="G640" s="25">
        <v>1510760</v>
      </c>
      <c r="H640" s="25">
        <v>1467182814</v>
      </c>
      <c r="I640" s="25">
        <v>808810</v>
      </c>
      <c r="J640" s="28">
        <v>2.1509999999999998</v>
      </c>
      <c r="K640" s="25">
        <v>2120</v>
      </c>
      <c r="L640" s="25">
        <v>2119</v>
      </c>
      <c r="M640" s="25">
        <v>2120</v>
      </c>
      <c r="N640" s="28">
        <v>1.351</v>
      </c>
      <c r="O640" s="28">
        <v>1.036</v>
      </c>
      <c r="P640" s="29">
        <v>11579.18</v>
      </c>
      <c r="Q640" s="30">
        <v>2.8000000000000001E-2</v>
      </c>
      <c r="R640" s="29">
        <v>42301.279999999999</v>
      </c>
      <c r="S640" s="29">
        <v>0</v>
      </c>
      <c r="T640" s="28">
        <v>0.189</v>
      </c>
      <c r="U640" s="29">
        <v>2188.46</v>
      </c>
      <c r="V640" s="29">
        <v>2188.46</v>
      </c>
      <c r="W640" s="25">
        <v>4639536</v>
      </c>
      <c r="X640" s="25">
        <v>4941403</v>
      </c>
      <c r="Y640" s="25">
        <v>98828</v>
      </c>
      <c r="Z640" s="25">
        <v>98828</v>
      </c>
      <c r="AA640" s="25">
        <v>815200</v>
      </c>
      <c r="AB640" s="25">
        <v>0</v>
      </c>
      <c r="AC640" s="25">
        <v>632076</v>
      </c>
      <c r="AD640" s="25">
        <v>1015114</v>
      </c>
      <c r="AE640" s="25">
        <v>974029</v>
      </c>
    </row>
    <row r="641" spans="1:31" x14ac:dyDescent="0.3">
      <c r="A641" s="24" t="s">
        <v>1280</v>
      </c>
      <c r="B641" s="22" t="s">
        <v>1281</v>
      </c>
      <c r="C641" s="22">
        <v>1</v>
      </c>
      <c r="D641" s="22">
        <v>0</v>
      </c>
      <c r="E641" s="25">
        <v>4320578909</v>
      </c>
      <c r="F641" s="25">
        <v>1554</v>
      </c>
      <c r="G641" s="25">
        <v>2780295</v>
      </c>
      <c r="H641" s="25">
        <v>1269845768</v>
      </c>
      <c r="I641" s="25">
        <v>817146</v>
      </c>
      <c r="J641" s="28">
        <v>2.173</v>
      </c>
      <c r="K641" s="25">
        <v>1938</v>
      </c>
      <c r="L641" s="25">
        <v>1953</v>
      </c>
      <c r="M641" s="25">
        <v>1946</v>
      </c>
      <c r="N641" s="28">
        <v>1.351</v>
      </c>
      <c r="O641" s="28">
        <v>1.4750000000000001</v>
      </c>
      <c r="P641" s="29">
        <v>16485.8</v>
      </c>
      <c r="Q641" s="30">
        <v>2.8000000000000001E-2</v>
      </c>
      <c r="R641" s="29">
        <v>77848.259999999995</v>
      </c>
      <c r="S641" s="29">
        <v>0</v>
      </c>
      <c r="T641" s="28">
        <v>0.11899999999999999</v>
      </c>
      <c r="U641" s="29">
        <v>1961.81</v>
      </c>
      <c r="V641" s="29">
        <v>1961.81</v>
      </c>
      <c r="W641" s="25">
        <v>3817683</v>
      </c>
      <c r="X641" s="25">
        <v>4201749</v>
      </c>
      <c r="Y641" s="25">
        <v>84034</v>
      </c>
      <c r="Z641" s="25">
        <v>84034</v>
      </c>
      <c r="AA641" s="25">
        <v>782000</v>
      </c>
      <c r="AB641" s="25">
        <v>1968</v>
      </c>
      <c r="AC641" s="25">
        <v>787430</v>
      </c>
      <c r="AD641" s="25">
        <v>1264612</v>
      </c>
      <c r="AE641" s="25">
        <v>1213429</v>
      </c>
    </row>
    <row r="642" spans="1:31" x14ac:dyDescent="0.3">
      <c r="A642" s="24" t="s">
        <v>1282</v>
      </c>
      <c r="B642" s="22" t="s">
        <v>1283</v>
      </c>
      <c r="C642" s="22">
        <v>1</v>
      </c>
      <c r="D642" s="22">
        <v>0</v>
      </c>
      <c r="E642" s="25">
        <v>1853062557</v>
      </c>
      <c r="F642" s="25">
        <v>1044</v>
      </c>
      <c r="G642" s="25">
        <v>1774964</v>
      </c>
      <c r="H642" s="25">
        <v>454674480</v>
      </c>
      <c r="I642" s="25">
        <v>435511</v>
      </c>
      <c r="J642" s="28">
        <v>1.1579999999999999</v>
      </c>
      <c r="K642" s="25">
        <v>1236</v>
      </c>
      <c r="L642" s="25">
        <v>1281</v>
      </c>
      <c r="M642" s="25">
        <v>1259</v>
      </c>
      <c r="N642" s="28">
        <v>1.351</v>
      </c>
      <c r="O642" s="28">
        <v>1.512</v>
      </c>
      <c r="P642" s="29">
        <v>16899.349999999999</v>
      </c>
      <c r="Q642" s="30">
        <v>1.6209999999999999E-2</v>
      </c>
      <c r="R642" s="29">
        <v>28772.16</v>
      </c>
      <c r="S642" s="29">
        <v>0</v>
      </c>
      <c r="T642" s="28">
        <v>0.26200000000000001</v>
      </c>
      <c r="U642" s="29">
        <v>4427.62</v>
      </c>
      <c r="V642" s="29">
        <v>4427.62</v>
      </c>
      <c r="W642" s="25">
        <v>5574374</v>
      </c>
      <c r="X642" s="25">
        <v>5352491</v>
      </c>
      <c r="Y642" s="25">
        <v>107049</v>
      </c>
      <c r="Z642" s="25">
        <v>221883</v>
      </c>
      <c r="AA642" s="25">
        <v>388800</v>
      </c>
      <c r="AB642" s="25">
        <v>0</v>
      </c>
      <c r="AC642" s="25">
        <v>364058</v>
      </c>
      <c r="AD642" s="25">
        <v>584677</v>
      </c>
      <c r="AE642" s="25">
        <v>561013</v>
      </c>
    </row>
    <row r="643" spans="1:31" x14ac:dyDescent="0.3">
      <c r="A643" s="24" t="s">
        <v>1284</v>
      </c>
      <c r="B643" s="22" t="s">
        <v>1285</v>
      </c>
      <c r="C643" s="22">
        <v>1</v>
      </c>
      <c r="D643" s="22">
        <v>0</v>
      </c>
      <c r="E643" s="25">
        <v>9318581018</v>
      </c>
      <c r="F643" s="25">
        <v>3715</v>
      </c>
      <c r="G643" s="25">
        <v>2508366</v>
      </c>
      <c r="H643" s="25">
        <v>4679903383</v>
      </c>
      <c r="I643" s="25">
        <v>1259731</v>
      </c>
      <c r="J643" s="28">
        <v>3.351</v>
      </c>
      <c r="K643" s="25">
        <v>4495</v>
      </c>
      <c r="L643" s="25">
        <v>4411</v>
      </c>
      <c r="M643" s="25">
        <v>4495</v>
      </c>
      <c r="N643" s="28">
        <v>1.351</v>
      </c>
      <c r="O643" s="28">
        <v>1.2230000000000001</v>
      </c>
      <c r="P643" s="29">
        <v>13669.25</v>
      </c>
      <c r="Q643" s="30">
        <v>2.8000000000000001E-2</v>
      </c>
      <c r="R643" s="29">
        <v>70234.240000000005</v>
      </c>
      <c r="S643" s="29">
        <v>0</v>
      </c>
      <c r="T643" s="28">
        <v>1.2E-2</v>
      </c>
      <c r="U643" s="29">
        <v>164.03</v>
      </c>
      <c r="V643" s="29">
        <v>500</v>
      </c>
      <c r="W643" s="25">
        <v>2247500</v>
      </c>
      <c r="X643" s="25">
        <v>3566708</v>
      </c>
      <c r="Y643" s="25">
        <v>71334</v>
      </c>
      <c r="Z643" s="25">
        <v>71334</v>
      </c>
      <c r="AA643" s="25">
        <v>1511600</v>
      </c>
      <c r="AB643" s="25">
        <v>1968</v>
      </c>
      <c r="AC643" s="25">
        <v>1073718</v>
      </c>
      <c r="AD643" s="25">
        <v>1724391</v>
      </c>
      <c r="AE643" s="25">
        <v>1654599</v>
      </c>
    </row>
    <row r="644" spans="1:31" x14ac:dyDescent="0.3">
      <c r="A644" s="24" t="s">
        <v>1286</v>
      </c>
      <c r="B644" s="22" t="s">
        <v>1287</v>
      </c>
      <c r="C644" s="22">
        <v>1</v>
      </c>
      <c r="D644" s="22">
        <v>0</v>
      </c>
      <c r="E644" s="25">
        <v>10077075047</v>
      </c>
      <c r="F644" s="25">
        <v>5503</v>
      </c>
      <c r="G644" s="25">
        <v>1831196</v>
      </c>
      <c r="H644" s="25">
        <v>5782895150</v>
      </c>
      <c r="I644" s="25">
        <v>1050862</v>
      </c>
      <c r="J644" s="28">
        <v>2.7949999999999999</v>
      </c>
      <c r="K644" s="25">
        <v>6374</v>
      </c>
      <c r="L644" s="25">
        <v>6318</v>
      </c>
      <c r="M644" s="25">
        <v>6374</v>
      </c>
      <c r="N644" s="28">
        <v>1.351</v>
      </c>
      <c r="O644" s="28">
        <v>1.196</v>
      </c>
      <c r="P644" s="29">
        <v>13367.47</v>
      </c>
      <c r="Q644" s="30">
        <v>2.8000000000000001E-2</v>
      </c>
      <c r="R644" s="29">
        <v>51273.48</v>
      </c>
      <c r="S644" s="29">
        <v>0</v>
      </c>
      <c r="T644" s="28">
        <v>0.10299999999999999</v>
      </c>
      <c r="U644" s="29">
        <v>1376.84</v>
      </c>
      <c r="V644" s="29">
        <v>1376.84</v>
      </c>
      <c r="W644" s="25">
        <v>8775979</v>
      </c>
      <c r="X644" s="25">
        <v>8003306</v>
      </c>
      <c r="Y644" s="25">
        <v>160066</v>
      </c>
      <c r="Z644" s="25">
        <v>772673</v>
      </c>
      <c r="AA644" s="25">
        <v>2108800</v>
      </c>
      <c r="AB644" s="25">
        <v>0</v>
      </c>
      <c r="AC644" s="25">
        <v>1575437</v>
      </c>
      <c r="AD644" s="25">
        <v>2530151</v>
      </c>
      <c r="AE644" s="25">
        <v>2427748</v>
      </c>
    </row>
    <row r="645" spans="1:31" x14ac:dyDescent="0.3">
      <c r="A645" s="24" t="s">
        <v>1288</v>
      </c>
      <c r="B645" s="22" t="s">
        <v>1289</v>
      </c>
      <c r="C645" s="22">
        <v>1</v>
      </c>
      <c r="D645" s="22">
        <v>0</v>
      </c>
      <c r="E645" s="25">
        <v>3313760623</v>
      </c>
      <c r="F645" s="25">
        <v>1938</v>
      </c>
      <c r="G645" s="25">
        <v>1709886</v>
      </c>
      <c r="H645" s="25">
        <v>847803565</v>
      </c>
      <c r="I645" s="25">
        <v>437463</v>
      </c>
      <c r="J645" s="28">
        <v>1.163</v>
      </c>
      <c r="K645" s="25">
        <v>2361</v>
      </c>
      <c r="L645" s="25">
        <v>2362</v>
      </c>
      <c r="M645" s="25">
        <v>2362</v>
      </c>
      <c r="N645" s="28">
        <v>1.351</v>
      </c>
      <c r="O645" s="28">
        <v>1.127</v>
      </c>
      <c r="P645" s="29">
        <v>12596.27</v>
      </c>
      <c r="Q645" s="30">
        <v>1.6279999999999999E-2</v>
      </c>
      <c r="R645" s="29">
        <v>27836.94</v>
      </c>
      <c r="S645" s="29">
        <v>0</v>
      </c>
      <c r="T645" s="28">
        <v>0.27</v>
      </c>
      <c r="U645" s="29">
        <v>3400.99</v>
      </c>
      <c r="V645" s="29">
        <v>3400.99</v>
      </c>
      <c r="W645" s="25">
        <v>8033139</v>
      </c>
      <c r="X645" s="25">
        <v>7575878</v>
      </c>
      <c r="Y645" s="25">
        <v>151517</v>
      </c>
      <c r="Z645" s="25">
        <v>457261</v>
      </c>
      <c r="AA645" s="25">
        <v>814000</v>
      </c>
      <c r="AB645" s="25">
        <v>0</v>
      </c>
      <c r="AC645" s="25">
        <v>709359</v>
      </c>
      <c r="AD645" s="25">
        <v>1139230</v>
      </c>
      <c r="AE645" s="25">
        <v>1093122</v>
      </c>
    </row>
    <row r="646" spans="1:31" x14ac:dyDescent="0.3">
      <c r="A646" s="24" t="s">
        <v>1290</v>
      </c>
      <c r="B646" s="22" t="s">
        <v>1291</v>
      </c>
      <c r="C646" s="22">
        <v>1</v>
      </c>
      <c r="D646" s="22">
        <v>0</v>
      </c>
      <c r="E646" s="25">
        <v>2851008983</v>
      </c>
      <c r="F646" s="25">
        <v>427</v>
      </c>
      <c r="G646" s="25">
        <v>6676836</v>
      </c>
      <c r="H646" s="25">
        <v>209306730</v>
      </c>
      <c r="I646" s="25">
        <v>490179</v>
      </c>
      <c r="J646" s="28">
        <v>1.304</v>
      </c>
      <c r="K646" s="25">
        <v>328</v>
      </c>
      <c r="L646" s="25">
        <v>326</v>
      </c>
      <c r="M646" s="25">
        <v>328</v>
      </c>
      <c r="N646" s="28">
        <v>1.351</v>
      </c>
      <c r="O646" s="28">
        <v>1.175</v>
      </c>
      <c r="P646" s="29">
        <v>13132.76</v>
      </c>
      <c r="Q646" s="30">
        <v>1.8249999999999999E-2</v>
      </c>
      <c r="R646" s="29">
        <v>121852.25</v>
      </c>
      <c r="S646" s="29">
        <v>0</v>
      </c>
      <c r="T646" s="28">
        <v>0</v>
      </c>
      <c r="U646" s="29">
        <v>0</v>
      </c>
      <c r="V646" s="29">
        <v>500</v>
      </c>
      <c r="W646" s="25">
        <v>164000</v>
      </c>
      <c r="X646" s="25">
        <v>704956</v>
      </c>
      <c r="Y646" s="25">
        <v>14099</v>
      </c>
      <c r="Z646" s="25">
        <v>14099</v>
      </c>
      <c r="AA646" s="25">
        <v>148000</v>
      </c>
      <c r="AB646" s="25">
        <v>0</v>
      </c>
      <c r="AC646" s="25">
        <v>272113</v>
      </c>
      <c r="AD646" s="25">
        <v>437013</v>
      </c>
      <c r="AE646" s="25">
        <v>419326</v>
      </c>
    </row>
    <row r="647" spans="1:31" x14ac:dyDescent="0.3">
      <c r="A647" s="24" t="s">
        <v>1292</v>
      </c>
      <c r="B647" s="22" t="s">
        <v>1293</v>
      </c>
      <c r="C647" s="22">
        <v>1</v>
      </c>
      <c r="D647" s="22">
        <v>0</v>
      </c>
      <c r="E647" s="25">
        <v>2407562661</v>
      </c>
      <c r="F647" s="25">
        <v>1434</v>
      </c>
      <c r="G647" s="25">
        <v>1678913</v>
      </c>
      <c r="H647" s="25">
        <v>594762182</v>
      </c>
      <c r="I647" s="25">
        <v>414757</v>
      </c>
      <c r="J647" s="28">
        <v>1.103</v>
      </c>
      <c r="K647" s="25">
        <v>1628</v>
      </c>
      <c r="L647" s="25">
        <v>1598</v>
      </c>
      <c r="M647" s="25">
        <v>1628</v>
      </c>
      <c r="N647" s="28">
        <v>1.351</v>
      </c>
      <c r="O647" s="28">
        <v>1.2110000000000001</v>
      </c>
      <c r="P647" s="29">
        <v>13535.12</v>
      </c>
      <c r="Q647" s="30">
        <v>1.5440000000000001E-2</v>
      </c>
      <c r="R647" s="29">
        <v>25922.41</v>
      </c>
      <c r="S647" s="29">
        <v>0</v>
      </c>
      <c r="T647" s="28">
        <v>0.26200000000000001</v>
      </c>
      <c r="U647" s="29">
        <v>3546.2</v>
      </c>
      <c r="V647" s="29">
        <v>3546.2</v>
      </c>
      <c r="W647" s="25">
        <v>5773214</v>
      </c>
      <c r="X647" s="25">
        <v>4960527</v>
      </c>
      <c r="Y647" s="25">
        <v>99210</v>
      </c>
      <c r="Z647" s="25">
        <v>812687</v>
      </c>
      <c r="AA647" s="25">
        <v>647080</v>
      </c>
      <c r="AB647" s="25">
        <v>0</v>
      </c>
      <c r="AC647" s="25">
        <v>414644</v>
      </c>
      <c r="AD647" s="25">
        <v>665918</v>
      </c>
      <c r="AE647" s="25">
        <v>638966</v>
      </c>
    </row>
    <row r="648" spans="1:31" x14ac:dyDescent="0.3">
      <c r="A648" s="24" t="s">
        <v>1294</v>
      </c>
      <c r="B648" s="22" t="s">
        <v>1295</v>
      </c>
      <c r="C648" s="22">
        <v>1</v>
      </c>
      <c r="D648" s="22">
        <v>0</v>
      </c>
      <c r="E648" s="25">
        <v>2017749112</v>
      </c>
      <c r="F648" s="25">
        <v>1562</v>
      </c>
      <c r="G648" s="25">
        <v>1291772</v>
      </c>
      <c r="H648" s="25">
        <v>829916098</v>
      </c>
      <c r="I648" s="25">
        <v>531316</v>
      </c>
      <c r="J648" s="28">
        <v>1.413</v>
      </c>
      <c r="K648" s="25">
        <v>2022</v>
      </c>
      <c r="L648" s="25">
        <v>2047</v>
      </c>
      <c r="M648" s="25">
        <v>2035</v>
      </c>
      <c r="N648" s="28">
        <v>1.351</v>
      </c>
      <c r="O648" s="28">
        <v>1.1339999999999999</v>
      </c>
      <c r="P648" s="29">
        <v>12674.51</v>
      </c>
      <c r="Q648" s="30">
        <v>1.9779999999999999E-2</v>
      </c>
      <c r="R648" s="29">
        <v>25551.25</v>
      </c>
      <c r="S648" s="29">
        <v>0</v>
      </c>
      <c r="T648" s="28">
        <v>0.29299999999999998</v>
      </c>
      <c r="U648" s="29">
        <v>3713.63</v>
      </c>
      <c r="V648" s="29">
        <v>3713.63</v>
      </c>
      <c r="W648" s="25">
        <v>7557238</v>
      </c>
      <c r="X648" s="25">
        <v>7492508</v>
      </c>
      <c r="Y648" s="25">
        <v>149850</v>
      </c>
      <c r="Z648" s="25">
        <v>149850</v>
      </c>
      <c r="AA648" s="25">
        <v>1080200</v>
      </c>
      <c r="AB648" s="25">
        <v>0</v>
      </c>
      <c r="AC648" s="25">
        <v>659040</v>
      </c>
      <c r="AD648" s="25">
        <v>1058418</v>
      </c>
      <c r="AE648" s="25">
        <v>1015580</v>
      </c>
    </row>
    <row r="649" spans="1:31" x14ac:dyDescent="0.3">
      <c r="A649" s="24" t="s">
        <v>1296</v>
      </c>
      <c r="B649" s="22" t="s">
        <v>1297</v>
      </c>
      <c r="C649" s="22">
        <v>1</v>
      </c>
      <c r="D649" s="22">
        <v>0</v>
      </c>
      <c r="E649" s="25">
        <v>6987218839</v>
      </c>
      <c r="F649" s="25">
        <v>7122</v>
      </c>
      <c r="G649" s="25">
        <v>981075</v>
      </c>
      <c r="H649" s="25">
        <v>2107688248</v>
      </c>
      <c r="I649" s="25">
        <v>295940</v>
      </c>
      <c r="J649" s="28">
        <v>0.78700000000000003</v>
      </c>
      <c r="K649" s="25">
        <v>8948</v>
      </c>
      <c r="L649" s="25">
        <v>8718</v>
      </c>
      <c r="M649" s="25">
        <v>8948</v>
      </c>
      <c r="N649" s="28">
        <v>1.351</v>
      </c>
      <c r="O649" s="28">
        <v>1.6459999999999999</v>
      </c>
      <c r="P649" s="29">
        <v>18397.04</v>
      </c>
      <c r="Q649" s="30">
        <v>1.1010000000000001E-2</v>
      </c>
      <c r="R649" s="29">
        <v>10801.63</v>
      </c>
      <c r="S649" s="29">
        <v>7595.41</v>
      </c>
      <c r="T649" s="28">
        <v>0.50900000000000001</v>
      </c>
      <c r="U649" s="29">
        <v>9364.09</v>
      </c>
      <c r="V649" s="29">
        <v>9364.09</v>
      </c>
      <c r="W649" s="25">
        <v>83789878</v>
      </c>
      <c r="X649" s="25">
        <v>83975448</v>
      </c>
      <c r="Y649" s="25">
        <v>1679508</v>
      </c>
      <c r="Z649" s="25">
        <v>1679508</v>
      </c>
      <c r="AA649" s="25">
        <v>17176121</v>
      </c>
      <c r="AB649" s="25">
        <v>0</v>
      </c>
      <c r="AC649" s="25">
        <v>6867886</v>
      </c>
      <c r="AD649" s="25">
        <v>11029824</v>
      </c>
      <c r="AE649" s="25">
        <v>10583412</v>
      </c>
    </row>
    <row r="650" spans="1:31" x14ac:dyDescent="0.3">
      <c r="A650" s="24" t="s">
        <v>1298</v>
      </c>
      <c r="B650" s="22" t="s">
        <v>1299</v>
      </c>
      <c r="C650" s="22">
        <v>1</v>
      </c>
      <c r="D650" s="22">
        <v>0</v>
      </c>
      <c r="E650" s="25">
        <v>5618914121</v>
      </c>
      <c r="F650" s="25">
        <v>3538</v>
      </c>
      <c r="G650" s="25">
        <v>1588161</v>
      </c>
      <c r="H650" s="25">
        <v>3861038521</v>
      </c>
      <c r="I650" s="25">
        <v>1091305</v>
      </c>
      <c r="J650" s="28">
        <v>2.903</v>
      </c>
      <c r="K650" s="25">
        <v>3988</v>
      </c>
      <c r="L650" s="25">
        <v>4010</v>
      </c>
      <c r="M650" s="25">
        <v>3999</v>
      </c>
      <c r="N650" s="28">
        <v>1.351</v>
      </c>
      <c r="O650" s="28">
        <v>1.0609999999999999</v>
      </c>
      <c r="P650" s="29">
        <v>11858.6</v>
      </c>
      <c r="Q650" s="30">
        <v>2.8000000000000001E-2</v>
      </c>
      <c r="R650" s="29">
        <v>44468.5</v>
      </c>
      <c r="S650" s="29">
        <v>0</v>
      </c>
      <c r="T650" s="28">
        <v>0.104</v>
      </c>
      <c r="U650" s="29">
        <v>1233.29</v>
      </c>
      <c r="V650" s="29">
        <v>1233.29</v>
      </c>
      <c r="W650" s="25">
        <v>4931927</v>
      </c>
      <c r="X650" s="25">
        <v>4281404</v>
      </c>
      <c r="Y650" s="25">
        <v>85628</v>
      </c>
      <c r="Z650" s="25">
        <v>650523</v>
      </c>
      <c r="AA650" s="25">
        <v>1881600</v>
      </c>
      <c r="AB650" s="25">
        <v>0</v>
      </c>
      <c r="AC650" s="25">
        <v>1195216</v>
      </c>
      <c r="AD650" s="25">
        <v>1919516</v>
      </c>
      <c r="AE650" s="25">
        <v>1841827</v>
      </c>
    </row>
    <row r="651" spans="1:31" x14ac:dyDescent="0.3">
      <c r="A651" s="24" t="s">
        <v>1300</v>
      </c>
      <c r="B651" s="22" t="s">
        <v>1301</v>
      </c>
      <c r="C651" s="22">
        <v>1</v>
      </c>
      <c r="D651" s="22">
        <v>0</v>
      </c>
      <c r="E651" s="25">
        <v>11751383751</v>
      </c>
      <c r="F651" s="25">
        <v>9705</v>
      </c>
      <c r="G651" s="25">
        <v>1210858</v>
      </c>
      <c r="H651" s="25">
        <v>5245086156</v>
      </c>
      <c r="I651" s="25">
        <v>540451</v>
      </c>
      <c r="J651" s="28">
        <v>1.4370000000000001</v>
      </c>
      <c r="K651" s="25">
        <v>12063</v>
      </c>
      <c r="L651" s="25">
        <v>12119</v>
      </c>
      <c r="M651" s="25">
        <v>12091</v>
      </c>
      <c r="N651" s="28">
        <v>1.351</v>
      </c>
      <c r="O651" s="28">
        <v>1.522</v>
      </c>
      <c r="P651" s="29">
        <v>17011.12</v>
      </c>
      <c r="Q651" s="30">
        <v>2.0109999999999999E-2</v>
      </c>
      <c r="R651" s="29">
        <v>24350.35</v>
      </c>
      <c r="S651" s="29">
        <v>0</v>
      </c>
      <c r="T651" s="28">
        <v>0.29899999999999999</v>
      </c>
      <c r="U651" s="29">
        <v>5086.32</v>
      </c>
      <c r="V651" s="29">
        <v>5086.32</v>
      </c>
      <c r="W651" s="25">
        <v>61498696</v>
      </c>
      <c r="X651" s="25">
        <v>66107569</v>
      </c>
      <c r="Y651" s="25">
        <v>1322151</v>
      </c>
      <c r="Z651" s="25">
        <v>1322151</v>
      </c>
      <c r="AA651" s="25">
        <v>7871435</v>
      </c>
      <c r="AB651" s="25">
        <v>0</v>
      </c>
      <c r="AC651" s="25">
        <v>4646757</v>
      </c>
      <c r="AD651" s="25">
        <v>7462691</v>
      </c>
      <c r="AE651" s="25">
        <v>7160652</v>
      </c>
    </row>
    <row r="652" spans="1:31" x14ac:dyDescent="0.3">
      <c r="A652" s="24" t="s">
        <v>1302</v>
      </c>
      <c r="B652" s="22" t="s">
        <v>1303</v>
      </c>
      <c r="C652" s="22">
        <v>1</v>
      </c>
      <c r="D652" s="22">
        <v>0</v>
      </c>
      <c r="E652" s="25">
        <v>5733497300</v>
      </c>
      <c r="F652" s="25">
        <v>2348</v>
      </c>
      <c r="G652" s="25">
        <v>2441864</v>
      </c>
      <c r="H652" s="25">
        <v>2723638060</v>
      </c>
      <c r="I652" s="25">
        <v>1159982</v>
      </c>
      <c r="J652" s="28">
        <v>3.085</v>
      </c>
      <c r="K652" s="25">
        <v>2676</v>
      </c>
      <c r="L652" s="25">
        <v>2687</v>
      </c>
      <c r="M652" s="25">
        <v>2682</v>
      </c>
      <c r="N652" s="28">
        <v>1.351</v>
      </c>
      <c r="O652" s="28">
        <v>1.056</v>
      </c>
      <c r="P652" s="29">
        <v>11802.72</v>
      </c>
      <c r="Q652" s="30">
        <v>2.8000000000000001E-2</v>
      </c>
      <c r="R652" s="29">
        <v>68372.19</v>
      </c>
      <c r="S652" s="29">
        <v>0</v>
      </c>
      <c r="T652" s="28">
        <v>1.6E-2</v>
      </c>
      <c r="U652" s="29">
        <v>188.84</v>
      </c>
      <c r="V652" s="29">
        <v>500</v>
      </c>
      <c r="W652" s="25">
        <v>1341000</v>
      </c>
      <c r="X652" s="25">
        <v>2199968</v>
      </c>
      <c r="Y652" s="25">
        <v>43999</v>
      </c>
      <c r="Z652" s="25">
        <v>43999</v>
      </c>
      <c r="AA652" s="25">
        <v>1081200</v>
      </c>
      <c r="AB652" s="25">
        <v>0</v>
      </c>
      <c r="AC652" s="25">
        <v>619433</v>
      </c>
      <c r="AD652" s="25">
        <v>994809</v>
      </c>
      <c r="AE652" s="25">
        <v>954546</v>
      </c>
    </row>
    <row r="653" spans="1:31" x14ac:dyDescent="0.3">
      <c r="A653" s="24" t="s">
        <v>1304</v>
      </c>
      <c r="B653" s="22" t="s">
        <v>1305</v>
      </c>
      <c r="C653" s="22">
        <v>1</v>
      </c>
      <c r="D653" s="22">
        <v>0</v>
      </c>
      <c r="E653" s="25">
        <v>2056733952</v>
      </c>
      <c r="F653" s="25">
        <v>963</v>
      </c>
      <c r="G653" s="25">
        <v>2135756</v>
      </c>
      <c r="H653" s="25">
        <v>822096151</v>
      </c>
      <c r="I653" s="25">
        <v>853682</v>
      </c>
      <c r="J653" s="28">
        <v>2.2709999999999999</v>
      </c>
      <c r="K653" s="25">
        <v>1164</v>
      </c>
      <c r="L653" s="25">
        <v>1175</v>
      </c>
      <c r="M653" s="25">
        <v>1170</v>
      </c>
      <c r="N653" s="28">
        <v>1.351</v>
      </c>
      <c r="O653" s="28">
        <v>1.173</v>
      </c>
      <c r="P653" s="29">
        <v>13110.4</v>
      </c>
      <c r="Q653" s="30">
        <v>2.8000000000000001E-2</v>
      </c>
      <c r="R653" s="29">
        <v>59801.16</v>
      </c>
      <c r="S653" s="29">
        <v>0</v>
      </c>
      <c r="T653" s="28">
        <v>0.13</v>
      </c>
      <c r="U653" s="29">
        <v>1704.35</v>
      </c>
      <c r="V653" s="29">
        <v>1704.35</v>
      </c>
      <c r="W653" s="25">
        <v>1994090</v>
      </c>
      <c r="X653" s="25">
        <v>2176310</v>
      </c>
      <c r="Y653" s="25">
        <v>43526</v>
      </c>
      <c r="Z653" s="25">
        <v>43526</v>
      </c>
      <c r="AA653" s="25">
        <v>558800</v>
      </c>
      <c r="AB653" s="25">
        <v>0</v>
      </c>
      <c r="AC653" s="25">
        <v>426472</v>
      </c>
      <c r="AD653" s="25">
        <v>684914</v>
      </c>
      <c r="AE653" s="25">
        <v>657193</v>
      </c>
    </row>
    <row r="654" spans="1:31" x14ac:dyDescent="0.3">
      <c r="A654" s="24" t="s">
        <v>1306</v>
      </c>
      <c r="B654" s="22" t="s">
        <v>1307</v>
      </c>
      <c r="C654" s="22">
        <v>1</v>
      </c>
      <c r="D654" s="22">
        <v>0</v>
      </c>
      <c r="E654" s="25">
        <v>4564907161</v>
      </c>
      <c r="F654" s="25">
        <v>4784</v>
      </c>
      <c r="G654" s="25">
        <v>954203</v>
      </c>
      <c r="H654" s="25">
        <v>1803119208</v>
      </c>
      <c r="I654" s="25">
        <v>376906</v>
      </c>
      <c r="J654" s="28">
        <v>1.002</v>
      </c>
      <c r="K654" s="25">
        <v>5609</v>
      </c>
      <c r="L654" s="25">
        <v>5540</v>
      </c>
      <c r="M654" s="25">
        <v>5609</v>
      </c>
      <c r="N654" s="28">
        <v>1.351</v>
      </c>
      <c r="O654" s="28">
        <v>1.585</v>
      </c>
      <c r="P654" s="29">
        <v>17715.25</v>
      </c>
      <c r="Q654" s="30">
        <v>1.4019999999999999E-2</v>
      </c>
      <c r="R654" s="29">
        <v>13377.92</v>
      </c>
      <c r="S654" s="29">
        <v>4337.33</v>
      </c>
      <c r="T654" s="28">
        <v>0.433</v>
      </c>
      <c r="U654" s="29">
        <v>7670.7</v>
      </c>
      <c r="V654" s="29">
        <v>7670.7</v>
      </c>
      <c r="W654" s="25">
        <v>43024957</v>
      </c>
      <c r="X654" s="25">
        <v>39436822</v>
      </c>
      <c r="Y654" s="25">
        <v>788736</v>
      </c>
      <c r="Z654" s="25">
        <v>3588135</v>
      </c>
      <c r="AA654" s="25">
        <v>2896107</v>
      </c>
      <c r="AB654" s="25">
        <v>0</v>
      </c>
      <c r="AC654" s="25">
        <v>1533719</v>
      </c>
      <c r="AD654" s="25">
        <v>2463152</v>
      </c>
      <c r="AE654" s="25">
        <v>2363460</v>
      </c>
    </row>
    <row r="655" spans="1:31" x14ac:dyDescent="0.3">
      <c r="A655" s="24" t="s">
        <v>1308</v>
      </c>
      <c r="B655" s="22" t="s">
        <v>1309</v>
      </c>
      <c r="C655" s="22">
        <v>1</v>
      </c>
      <c r="D655" s="22">
        <v>0</v>
      </c>
      <c r="E655" s="25">
        <v>2133249474</v>
      </c>
      <c r="F655" s="25">
        <v>1225</v>
      </c>
      <c r="G655" s="25">
        <v>1741428</v>
      </c>
      <c r="H655" s="25">
        <v>1151274818</v>
      </c>
      <c r="I655" s="25">
        <v>939816</v>
      </c>
      <c r="J655" s="28">
        <v>2.5</v>
      </c>
      <c r="K655" s="25">
        <v>1458</v>
      </c>
      <c r="L655" s="25">
        <v>1467</v>
      </c>
      <c r="M655" s="25">
        <v>1463</v>
      </c>
      <c r="N655" s="28">
        <v>1.351</v>
      </c>
      <c r="O655" s="28">
        <v>1.0409999999999999</v>
      </c>
      <c r="P655" s="29">
        <v>11635.06</v>
      </c>
      <c r="Q655" s="30">
        <v>2.8000000000000001E-2</v>
      </c>
      <c r="R655" s="29">
        <v>48759.98</v>
      </c>
      <c r="S655" s="29">
        <v>0</v>
      </c>
      <c r="T655" s="28">
        <v>0.124</v>
      </c>
      <c r="U655" s="29">
        <v>1442.74</v>
      </c>
      <c r="V655" s="29">
        <v>1442.74</v>
      </c>
      <c r="W655" s="25">
        <v>2110729</v>
      </c>
      <c r="X655" s="25">
        <v>2083403</v>
      </c>
      <c r="Y655" s="25">
        <v>41668</v>
      </c>
      <c r="Z655" s="25">
        <v>41668</v>
      </c>
      <c r="AA655" s="25">
        <v>763200</v>
      </c>
      <c r="AB655" s="25">
        <v>0</v>
      </c>
      <c r="AC655" s="25">
        <v>474849</v>
      </c>
      <c r="AD655" s="25">
        <v>762607</v>
      </c>
      <c r="AE655" s="25">
        <v>731742</v>
      </c>
    </row>
    <row r="656" spans="1:31" x14ac:dyDescent="0.3">
      <c r="A656" s="24" t="s">
        <v>1310</v>
      </c>
      <c r="B656" s="22" t="s">
        <v>1311</v>
      </c>
      <c r="C656" s="22">
        <v>1</v>
      </c>
      <c r="D656" s="22">
        <v>0</v>
      </c>
      <c r="E656" s="25">
        <v>2132812839</v>
      </c>
      <c r="F656" s="25">
        <v>3613</v>
      </c>
      <c r="G656" s="25">
        <v>590316</v>
      </c>
      <c r="H656" s="25">
        <v>717557967</v>
      </c>
      <c r="I656" s="25">
        <v>198604</v>
      </c>
      <c r="J656" s="28">
        <v>0.52800000000000002</v>
      </c>
      <c r="K656" s="25">
        <v>4432</v>
      </c>
      <c r="L656" s="25">
        <v>4260</v>
      </c>
      <c r="M656" s="25">
        <v>4432</v>
      </c>
      <c r="N656" s="28">
        <v>1.351</v>
      </c>
      <c r="O656" s="28">
        <v>1.71</v>
      </c>
      <c r="P656" s="29">
        <v>19112.36</v>
      </c>
      <c r="Q656" s="30">
        <v>9.1000000000000004E-3</v>
      </c>
      <c r="R656" s="29">
        <v>5371.87</v>
      </c>
      <c r="S656" s="29">
        <v>13740.49</v>
      </c>
      <c r="T656" s="28">
        <v>0.74399999999999999</v>
      </c>
      <c r="U656" s="29">
        <v>14219.59</v>
      </c>
      <c r="V656" s="29">
        <v>14219.59</v>
      </c>
      <c r="W656" s="25">
        <v>63021223</v>
      </c>
      <c r="X656" s="25">
        <v>55218077</v>
      </c>
      <c r="Y656" s="25">
        <v>1104361</v>
      </c>
      <c r="Z656" s="25">
        <v>7803146</v>
      </c>
      <c r="AA656" s="25">
        <v>5344355</v>
      </c>
      <c r="AB656" s="25">
        <v>0</v>
      </c>
      <c r="AC656" s="25">
        <v>3293287</v>
      </c>
      <c r="AD656" s="25">
        <v>5289018</v>
      </c>
      <c r="AE656" s="25">
        <v>5074955</v>
      </c>
    </row>
    <row r="657" spans="1:31" x14ac:dyDescent="0.3">
      <c r="A657" s="24" t="s">
        <v>1312</v>
      </c>
      <c r="B657" s="22" t="s">
        <v>1313</v>
      </c>
      <c r="C657" s="22">
        <v>1</v>
      </c>
      <c r="D657" s="22">
        <v>0</v>
      </c>
      <c r="E657" s="25">
        <v>3728849908</v>
      </c>
      <c r="F657" s="25">
        <v>2763</v>
      </c>
      <c r="G657" s="25">
        <v>1349565</v>
      </c>
      <c r="H657" s="25">
        <v>1845659755</v>
      </c>
      <c r="I657" s="25">
        <v>667991</v>
      </c>
      <c r="J657" s="28">
        <v>1.7769999999999999</v>
      </c>
      <c r="K657" s="25">
        <v>3180</v>
      </c>
      <c r="L657" s="25">
        <v>3206</v>
      </c>
      <c r="M657" s="25">
        <v>3193</v>
      </c>
      <c r="N657" s="28">
        <v>1.351</v>
      </c>
      <c r="O657" s="28">
        <v>1.1120000000000001</v>
      </c>
      <c r="P657" s="29">
        <v>12428.62</v>
      </c>
      <c r="Q657" s="30">
        <v>2.487E-2</v>
      </c>
      <c r="R657" s="29">
        <v>33563.68</v>
      </c>
      <c r="S657" s="29">
        <v>0</v>
      </c>
      <c r="T657" s="28">
        <v>0.22700000000000001</v>
      </c>
      <c r="U657" s="29">
        <v>2821.29</v>
      </c>
      <c r="V657" s="29">
        <v>2821.29</v>
      </c>
      <c r="W657" s="25">
        <v>9008379</v>
      </c>
      <c r="X657" s="25">
        <v>8375931</v>
      </c>
      <c r="Y657" s="25">
        <v>167518</v>
      </c>
      <c r="Z657" s="25">
        <v>632448</v>
      </c>
      <c r="AA657" s="25">
        <v>1130800</v>
      </c>
      <c r="AB657" s="25">
        <v>0</v>
      </c>
      <c r="AC657" s="25">
        <v>713268</v>
      </c>
      <c r="AD657" s="25">
        <v>1145508</v>
      </c>
      <c r="AE657" s="25">
        <v>1099145</v>
      </c>
    </row>
    <row r="658" spans="1:31" x14ac:dyDescent="0.3">
      <c r="A658" s="24" t="s">
        <v>1314</v>
      </c>
      <c r="B658" s="22" t="s">
        <v>1315</v>
      </c>
      <c r="C658" s="22">
        <v>1</v>
      </c>
      <c r="D658" s="22">
        <v>0</v>
      </c>
      <c r="E658" s="25">
        <v>8563709399</v>
      </c>
      <c r="F658" s="25">
        <v>2835</v>
      </c>
      <c r="G658" s="25">
        <v>3020708</v>
      </c>
      <c r="H658" s="25">
        <v>4834146597</v>
      </c>
      <c r="I658" s="25">
        <v>1705166</v>
      </c>
      <c r="J658" s="28">
        <v>4.5359999999999996</v>
      </c>
      <c r="K658" s="25">
        <v>3235</v>
      </c>
      <c r="L658" s="25">
        <v>3232</v>
      </c>
      <c r="M658" s="25">
        <v>3235</v>
      </c>
      <c r="N658" s="28">
        <v>1.351</v>
      </c>
      <c r="O658" s="28">
        <v>1.0449999999999999</v>
      </c>
      <c r="P658" s="29">
        <v>11679.77</v>
      </c>
      <c r="Q658" s="30">
        <v>2.8000000000000001E-2</v>
      </c>
      <c r="R658" s="29">
        <v>84579.82</v>
      </c>
      <c r="S658" s="29">
        <v>0</v>
      </c>
      <c r="T658" s="28">
        <v>0</v>
      </c>
      <c r="U658" s="29">
        <v>0</v>
      </c>
      <c r="V658" s="29">
        <v>500</v>
      </c>
      <c r="W658" s="25">
        <v>1617500</v>
      </c>
      <c r="X658" s="25">
        <v>2286710</v>
      </c>
      <c r="Y658" s="25">
        <v>45734</v>
      </c>
      <c r="Z658" s="25">
        <v>45734</v>
      </c>
      <c r="AA658" s="25">
        <v>1173200</v>
      </c>
      <c r="AB658" s="25">
        <v>0</v>
      </c>
      <c r="AC658" s="25">
        <v>458129</v>
      </c>
      <c r="AD658" s="25">
        <v>735755</v>
      </c>
      <c r="AE658" s="25">
        <v>705976</v>
      </c>
    </row>
    <row r="659" spans="1:31" x14ac:dyDescent="0.3">
      <c r="A659" s="24" t="s">
        <v>1316</v>
      </c>
      <c r="B659" s="22" t="s">
        <v>1317</v>
      </c>
      <c r="C659" s="22">
        <v>1</v>
      </c>
      <c r="D659" s="22">
        <v>0</v>
      </c>
      <c r="E659" s="25">
        <v>2632973780</v>
      </c>
      <c r="F659" s="25">
        <v>1484</v>
      </c>
      <c r="G659" s="25">
        <v>1774241</v>
      </c>
      <c r="H659" s="25">
        <v>1179265295</v>
      </c>
      <c r="I659" s="25">
        <v>794653</v>
      </c>
      <c r="J659" s="28">
        <v>2.1139999999999999</v>
      </c>
      <c r="K659" s="25">
        <v>1633</v>
      </c>
      <c r="L659" s="25">
        <v>1687</v>
      </c>
      <c r="M659" s="25">
        <v>1660</v>
      </c>
      <c r="N659" s="28">
        <v>1.351</v>
      </c>
      <c r="O659" s="28">
        <v>1.171</v>
      </c>
      <c r="P659" s="29">
        <v>13088.05</v>
      </c>
      <c r="Q659" s="30">
        <v>2.8000000000000001E-2</v>
      </c>
      <c r="R659" s="29">
        <v>49678.74</v>
      </c>
      <c r="S659" s="29">
        <v>0</v>
      </c>
      <c r="T659" s="28">
        <v>0.16400000000000001</v>
      </c>
      <c r="U659" s="29">
        <v>2146.44</v>
      </c>
      <c r="V659" s="29">
        <v>2146.44</v>
      </c>
      <c r="W659" s="25">
        <v>3563091</v>
      </c>
      <c r="X659" s="25">
        <v>3676702</v>
      </c>
      <c r="Y659" s="25">
        <v>73534</v>
      </c>
      <c r="Z659" s="25">
        <v>73534</v>
      </c>
      <c r="AA659" s="25">
        <v>628800</v>
      </c>
      <c r="AB659" s="25">
        <v>0</v>
      </c>
      <c r="AC659" s="25">
        <v>343869</v>
      </c>
      <c r="AD659" s="25">
        <v>552253</v>
      </c>
      <c r="AE659" s="25">
        <v>529902</v>
      </c>
    </row>
    <row r="660" spans="1:31" x14ac:dyDescent="0.3">
      <c r="A660" s="24" t="s">
        <v>1318</v>
      </c>
      <c r="B660" s="22" t="s">
        <v>1319</v>
      </c>
      <c r="C660" s="22">
        <v>1</v>
      </c>
      <c r="D660" s="22">
        <v>0</v>
      </c>
      <c r="E660" s="25">
        <v>4352374837</v>
      </c>
      <c r="F660" s="25">
        <v>4640</v>
      </c>
      <c r="G660" s="25">
        <v>938011</v>
      </c>
      <c r="H660" s="25">
        <v>1133542813</v>
      </c>
      <c r="I660" s="25">
        <v>244298</v>
      </c>
      <c r="J660" s="28">
        <v>0.64900000000000002</v>
      </c>
      <c r="K660" s="25">
        <v>5519</v>
      </c>
      <c r="L660" s="25">
        <v>5457</v>
      </c>
      <c r="M660" s="25">
        <v>5519</v>
      </c>
      <c r="N660" s="28">
        <v>1.351</v>
      </c>
      <c r="O660" s="28">
        <v>1.8640000000000001</v>
      </c>
      <c r="P660" s="29">
        <v>20833.59</v>
      </c>
      <c r="Q660" s="30">
        <v>9.1000000000000004E-3</v>
      </c>
      <c r="R660" s="29">
        <v>8535.9</v>
      </c>
      <c r="S660" s="29">
        <v>12297.69</v>
      </c>
      <c r="T660" s="28">
        <v>0.56200000000000006</v>
      </c>
      <c r="U660" s="29">
        <v>11708.47</v>
      </c>
      <c r="V660" s="29">
        <v>12297.69</v>
      </c>
      <c r="W660" s="25">
        <v>67870952</v>
      </c>
      <c r="X660" s="25">
        <v>55652395</v>
      </c>
      <c r="Y660" s="25">
        <v>1113047</v>
      </c>
      <c r="Z660" s="25">
        <v>12218557</v>
      </c>
      <c r="AA660" s="25">
        <v>4032444</v>
      </c>
      <c r="AB660" s="25">
        <v>0</v>
      </c>
      <c r="AC660" s="25">
        <v>1533047</v>
      </c>
      <c r="AD660" s="25">
        <v>2462073</v>
      </c>
      <c r="AE660" s="25">
        <v>2362425</v>
      </c>
    </row>
    <row r="661" spans="1:31" x14ac:dyDescent="0.3">
      <c r="A661" s="24" t="s">
        <v>1320</v>
      </c>
      <c r="B661" s="22" t="s">
        <v>1321</v>
      </c>
      <c r="C661" s="22">
        <v>1</v>
      </c>
      <c r="D661" s="22">
        <v>0</v>
      </c>
      <c r="E661" s="25">
        <v>2455891316</v>
      </c>
      <c r="F661" s="25">
        <v>1308</v>
      </c>
      <c r="G661" s="25">
        <v>1877592</v>
      </c>
      <c r="H661" s="25">
        <v>1043851301</v>
      </c>
      <c r="I661" s="25">
        <v>798051</v>
      </c>
      <c r="J661" s="28">
        <v>2.1230000000000002</v>
      </c>
      <c r="K661" s="25">
        <v>1518</v>
      </c>
      <c r="L661" s="25">
        <v>1514</v>
      </c>
      <c r="M661" s="25">
        <v>1518</v>
      </c>
      <c r="N661" s="28">
        <v>1.351</v>
      </c>
      <c r="O661" s="28">
        <v>1.0229999999999999</v>
      </c>
      <c r="P661" s="29">
        <v>11433.88</v>
      </c>
      <c r="Q661" s="30">
        <v>2.8000000000000001E-2</v>
      </c>
      <c r="R661" s="29">
        <v>52572.57</v>
      </c>
      <c r="S661" s="29">
        <v>0</v>
      </c>
      <c r="T661" s="28">
        <v>0.16400000000000001</v>
      </c>
      <c r="U661" s="29">
        <v>1875.15</v>
      </c>
      <c r="V661" s="29">
        <v>1875.15</v>
      </c>
      <c r="W661" s="25">
        <v>2846478</v>
      </c>
      <c r="X661" s="25">
        <v>2654072</v>
      </c>
      <c r="Y661" s="25">
        <v>53081</v>
      </c>
      <c r="Z661" s="25">
        <v>192406</v>
      </c>
      <c r="AA661" s="25">
        <v>635600</v>
      </c>
      <c r="AB661" s="25">
        <v>0</v>
      </c>
      <c r="AC661" s="25">
        <v>361421</v>
      </c>
      <c r="AD661" s="25">
        <v>580442</v>
      </c>
      <c r="AE661" s="25">
        <v>556949</v>
      </c>
    </row>
    <row r="662" spans="1:31" x14ac:dyDescent="0.3">
      <c r="A662" s="24" t="s">
        <v>1322</v>
      </c>
      <c r="B662" s="22" t="s">
        <v>1323</v>
      </c>
      <c r="C662" s="22">
        <v>1</v>
      </c>
      <c r="D662" s="22">
        <v>0</v>
      </c>
      <c r="E662" s="25">
        <v>10165093896</v>
      </c>
      <c r="F662" s="25">
        <v>4646</v>
      </c>
      <c r="G662" s="25">
        <v>2187923</v>
      </c>
      <c r="H662" s="25">
        <v>8793710046</v>
      </c>
      <c r="I662" s="25">
        <v>1892748</v>
      </c>
      <c r="J662" s="28">
        <v>5.0350000000000001</v>
      </c>
      <c r="K662" s="25">
        <v>5317</v>
      </c>
      <c r="L662" s="25">
        <v>5318</v>
      </c>
      <c r="M662" s="25">
        <v>5318</v>
      </c>
      <c r="N662" s="28">
        <v>1.351</v>
      </c>
      <c r="O662" s="28">
        <v>1.0209999999999999</v>
      </c>
      <c r="P662" s="29">
        <v>11411.53</v>
      </c>
      <c r="Q662" s="30">
        <v>2.8000000000000001E-2</v>
      </c>
      <c r="R662" s="29">
        <v>61261.84</v>
      </c>
      <c r="S662" s="29">
        <v>0</v>
      </c>
      <c r="T662" s="28">
        <v>0</v>
      </c>
      <c r="U662" s="29">
        <v>0</v>
      </c>
      <c r="V662" s="29">
        <v>500</v>
      </c>
      <c r="W662" s="25">
        <v>2659000</v>
      </c>
      <c r="X662" s="25">
        <v>3778441</v>
      </c>
      <c r="Y662" s="25">
        <v>75568</v>
      </c>
      <c r="Z662" s="25">
        <v>75568</v>
      </c>
      <c r="AA662" s="25">
        <v>2079200</v>
      </c>
      <c r="AB662" s="25">
        <v>0</v>
      </c>
      <c r="AC662" s="25">
        <v>931640</v>
      </c>
      <c r="AD662" s="25">
        <v>1496213</v>
      </c>
      <c r="AE662" s="25">
        <v>1435657</v>
      </c>
    </row>
    <row r="663" spans="1:31" x14ac:dyDescent="0.3">
      <c r="A663" s="24" t="s">
        <v>1324</v>
      </c>
      <c r="B663" s="22" t="s">
        <v>1325</v>
      </c>
      <c r="C663" s="22">
        <v>1</v>
      </c>
      <c r="D663" s="22">
        <v>0</v>
      </c>
      <c r="E663" s="25">
        <v>4226075143</v>
      </c>
      <c r="F663" s="25">
        <v>2559</v>
      </c>
      <c r="G663" s="25">
        <v>1651455</v>
      </c>
      <c r="H663" s="25">
        <v>1530232331</v>
      </c>
      <c r="I663" s="25">
        <v>597980</v>
      </c>
      <c r="J663" s="28">
        <v>1.59</v>
      </c>
      <c r="K663" s="25">
        <v>3131</v>
      </c>
      <c r="L663" s="25">
        <v>3224</v>
      </c>
      <c r="M663" s="25">
        <v>3178</v>
      </c>
      <c r="N663" s="28">
        <v>1.351</v>
      </c>
      <c r="O663" s="28">
        <v>1.109</v>
      </c>
      <c r="P663" s="29">
        <v>12395.09</v>
      </c>
      <c r="Q663" s="30">
        <v>2.2259999999999999E-2</v>
      </c>
      <c r="R663" s="29">
        <v>36761.379999999997</v>
      </c>
      <c r="S663" s="29">
        <v>0</v>
      </c>
      <c r="T663" s="28">
        <v>0.24199999999999999</v>
      </c>
      <c r="U663" s="29">
        <v>2999.61</v>
      </c>
      <c r="V663" s="29">
        <v>2999.61</v>
      </c>
      <c r="W663" s="25">
        <v>9532761</v>
      </c>
      <c r="X663" s="25">
        <v>9719947</v>
      </c>
      <c r="Y663" s="25">
        <v>194398</v>
      </c>
      <c r="Z663" s="25">
        <v>194398</v>
      </c>
      <c r="AA663" s="25">
        <v>1453200</v>
      </c>
      <c r="AB663" s="25">
        <v>0</v>
      </c>
      <c r="AC663" s="25">
        <v>1139993</v>
      </c>
      <c r="AD663" s="25">
        <v>1830828</v>
      </c>
      <c r="AE663" s="25">
        <v>1756729</v>
      </c>
    </row>
    <row r="664" spans="1:31" x14ac:dyDescent="0.3">
      <c r="A664" s="24" t="s">
        <v>1326</v>
      </c>
      <c r="B664" s="22" t="s">
        <v>1327</v>
      </c>
      <c r="C664" s="22">
        <v>1</v>
      </c>
      <c r="D664" s="22">
        <v>0</v>
      </c>
      <c r="E664" s="25">
        <v>10847642853</v>
      </c>
      <c r="F664" s="25">
        <v>6810</v>
      </c>
      <c r="G664" s="25">
        <v>1592899</v>
      </c>
      <c r="H664" s="25">
        <v>3874613665</v>
      </c>
      <c r="I664" s="25">
        <v>568959</v>
      </c>
      <c r="J664" s="28">
        <v>1.5129999999999999</v>
      </c>
      <c r="K664" s="25">
        <v>8417</v>
      </c>
      <c r="L664" s="25">
        <v>8353</v>
      </c>
      <c r="M664" s="25">
        <v>8417</v>
      </c>
      <c r="N664" s="28">
        <v>1.351</v>
      </c>
      <c r="O664" s="28">
        <v>1.5329999999999999</v>
      </c>
      <c r="P664" s="29">
        <v>17134.060000000001</v>
      </c>
      <c r="Q664" s="30">
        <v>2.1180000000000001E-2</v>
      </c>
      <c r="R664" s="29">
        <v>33737.599999999999</v>
      </c>
      <c r="S664" s="29">
        <v>0</v>
      </c>
      <c r="T664" s="28">
        <v>0.253</v>
      </c>
      <c r="U664" s="29">
        <v>4334.91</v>
      </c>
      <c r="V664" s="29">
        <v>4334.91</v>
      </c>
      <c r="W664" s="25">
        <v>36486938</v>
      </c>
      <c r="X664" s="25">
        <v>31926502</v>
      </c>
      <c r="Y664" s="25">
        <v>638530</v>
      </c>
      <c r="Z664" s="25">
        <v>4560436</v>
      </c>
      <c r="AA664" s="25">
        <v>3040800</v>
      </c>
      <c r="AB664" s="25">
        <v>0</v>
      </c>
      <c r="AC664" s="25">
        <v>2136011</v>
      </c>
      <c r="AD664" s="25">
        <v>3430433</v>
      </c>
      <c r="AE664" s="25">
        <v>3291592</v>
      </c>
    </row>
    <row r="665" spans="1:31" x14ac:dyDescent="0.3">
      <c r="A665" s="24" t="s">
        <v>1328</v>
      </c>
      <c r="B665" s="22" t="s">
        <v>1329</v>
      </c>
      <c r="C665" s="22">
        <v>1</v>
      </c>
      <c r="D665" s="22">
        <v>1</v>
      </c>
      <c r="E665" s="25">
        <v>23113347919</v>
      </c>
      <c r="F665" s="25">
        <v>24494</v>
      </c>
      <c r="G665" s="25">
        <v>943633</v>
      </c>
      <c r="H665" s="25">
        <v>6855488530</v>
      </c>
      <c r="I665" s="25">
        <v>279884</v>
      </c>
      <c r="J665" s="28">
        <v>0.74399999999999999</v>
      </c>
      <c r="K665" s="25">
        <v>30540</v>
      </c>
      <c r="L665" s="25">
        <v>29661</v>
      </c>
      <c r="M665" s="25">
        <v>30540</v>
      </c>
      <c r="N665" s="28">
        <v>1.351</v>
      </c>
      <c r="O665" s="28">
        <v>1.696</v>
      </c>
      <c r="P665" s="29">
        <v>18955.88</v>
      </c>
      <c r="Q665" s="30">
        <v>1.0410000000000001E-2</v>
      </c>
      <c r="R665" s="29">
        <v>9823.2099999999991</v>
      </c>
      <c r="S665" s="29">
        <v>9132.67</v>
      </c>
      <c r="T665" s="28">
        <v>0.54100000000000004</v>
      </c>
      <c r="U665" s="29">
        <v>10255.129999999999</v>
      </c>
      <c r="V665" s="29">
        <v>10255.129999999999</v>
      </c>
      <c r="W665" s="25">
        <v>313191671</v>
      </c>
      <c r="X665" s="25">
        <v>282763058</v>
      </c>
      <c r="Y665" s="25">
        <v>5655261</v>
      </c>
      <c r="Z665" s="25">
        <v>30428613</v>
      </c>
      <c r="AA665" s="25">
        <v>39050458</v>
      </c>
      <c r="AB665" s="25">
        <v>0</v>
      </c>
      <c r="AC665" s="25">
        <v>19707556</v>
      </c>
      <c r="AD665" s="25">
        <v>31650334</v>
      </c>
      <c r="AE665" s="25">
        <v>30369343</v>
      </c>
    </row>
    <row r="666" spans="1:31" x14ac:dyDescent="0.3">
      <c r="A666" s="24" t="s">
        <v>1330</v>
      </c>
      <c r="B666" s="22" t="s">
        <v>1331</v>
      </c>
      <c r="C666" s="22">
        <v>1</v>
      </c>
      <c r="D666" s="22">
        <v>0</v>
      </c>
      <c r="E666" s="25">
        <v>5584646927</v>
      </c>
      <c r="F666" s="25">
        <v>5351</v>
      </c>
      <c r="G666" s="25">
        <v>1043664</v>
      </c>
      <c r="H666" s="25">
        <v>1721748501</v>
      </c>
      <c r="I666" s="25">
        <v>321762</v>
      </c>
      <c r="J666" s="28">
        <v>0.85499999999999998</v>
      </c>
      <c r="K666" s="25">
        <v>6331</v>
      </c>
      <c r="L666" s="25">
        <v>6411</v>
      </c>
      <c r="M666" s="25">
        <v>6371</v>
      </c>
      <c r="N666" s="28">
        <v>1.351</v>
      </c>
      <c r="O666" s="28">
        <v>1.26</v>
      </c>
      <c r="P666" s="29">
        <v>14082.79</v>
      </c>
      <c r="Q666" s="30">
        <v>1.197E-2</v>
      </c>
      <c r="R666" s="29">
        <v>12492.65</v>
      </c>
      <c r="S666" s="29">
        <v>1590.14</v>
      </c>
      <c r="T666" s="28">
        <v>0.45100000000000001</v>
      </c>
      <c r="U666" s="29">
        <v>6351.33</v>
      </c>
      <c r="V666" s="29">
        <v>6351.33</v>
      </c>
      <c r="W666" s="25">
        <v>40464324</v>
      </c>
      <c r="X666" s="25">
        <v>37052246</v>
      </c>
      <c r="Y666" s="25">
        <v>741044</v>
      </c>
      <c r="Z666" s="25">
        <v>3412078</v>
      </c>
      <c r="AA666" s="25">
        <v>10286320</v>
      </c>
      <c r="AB666" s="25">
        <v>0</v>
      </c>
      <c r="AC666" s="25">
        <v>4636172</v>
      </c>
      <c r="AD666" s="25">
        <v>7445692</v>
      </c>
      <c r="AE666" s="25">
        <v>7144341</v>
      </c>
    </row>
    <row r="667" spans="1:31" x14ac:dyDescent="0.3">
      <c r="A667" s="24" t="s">
        <v>1332</v>
      </c>
      <c r="B667" s="22" t="s">
        <v>1333</v>
      </c>
      <c r="C667" s="22">
        <v>1</v>
      </c>
      <c r="D667" s="22">
        <v>0</v>
      </c>
      <c r="E667" s="25">
        <v>4014504997</v>
      </c>
      <c r="F667" s="25">
        <v>3419</v>
      </c>
      <c r="G667" s="25">
        <v>1174175</v>
      </c>
      <c r="H667" s="25">
        <v>1505422548</v>
      </c>
      <c r="I667" s="25">
        <v>440310</v>
      </c>
      <c r="J667" s="28">
        <v>1.171</v>
      </c>
      <c r="K667" s="25">
        <v>4313</v>
      </c>
      <c r="L667" s="25">
        <v>4243</v>
      </c>
      <c r="M667" s="25">
        <v>4313</v>
      </c>
      <c r="N667" s="28">
        <v>1.351</v>
      </c>
      <c r="O667" s="28">
        <v>1.131</v>
      </c>
      <c r="P667" s="29">
        <v>12640.98</v>
      </c>
      <c r="Q667" s="30">
        <v>1.6389999999999998E-2</v>
      </c>
      <c r="R667" s="29">
        <v>19244.72</v>
      </c>
      <c r="S667" s="29">
        <v>0</v>
      </c>
      <c r="T667" s="28">
        <v>0.36599999999999999</v>
      </c>
      <c r="U667" s="29">
        <v>4626.59</v>
      </c>
      <c r="V667" s="29">
        <v>4626.59</v>
      </c>
      <c r="W667" s="25">
        <v>19954483</v>
      </c>
      <c r="X667" s="25">
        <v>16783446</v>
      </c>
      <c r="Y667" s="25">
        <v>335668</v>
      </c>
      <c r="Z667" s="25">
        <v>3171037</v>
      </c>
      <c r="AA667" s="25">
        <v>4173913</v>
      </c>
      <c r="AB667" s="25">
        <v>0</v>
      </c>
      <c r="AC667" s="25">
        <v>1598978</v>
      </c>
      <c r="AD667" s="25">
        <v>2567958</v>
      </c>
      <c r="AE667" s="25">
        <v>2464025</v>
      </c>
    </row>
    <row r="668" spans="1:31" x14ac:dyDescent="0.3">
      <c r="A668" s="24" t="s">
        <v>1334</v>
      </c>
      <c r="B668" s="22" t="s">
        <v>1335</v>
      </c>
      <c r="C668" s="22">
        <v>1</v>
      </c>
      <c r="D668" s="22">
        <v>0</v>
      </c>
      <c r="E668" s="25">
        <v>780030404</v>
      </c>
      <c r="F668" s="25">
        <v>1089</v>
      </c>
      <c r="G668" s="25">
        <v>716281</v>
      </c>
      <c r="H668" s="25">
        <v>266211553</v>
      </c>
      <c r="I668" s="25">
        <v>244455</v>
      </c>
      <c r="J668" s="28">
        <v>0.65</v>
      </c>
      <c r="K668" s="25">
        <v>1340</v>
      </c>
      <c r="L668" s="25">
        <v>1328</v>
      </c>
      <c r="M668" s="25">
        <v>1340</v>
      </c>
      <c r="N668" s="28">
        <v>1.141</v>
      </c>
      <c r="O668" s="28">
        <v>1.6930000000000001</v>
      </c>
      <c r="P668" s="29">
        <v>15981.05</v>
      </c>
      <c r="Q668" s="30">
        <v>9.1000000000000004E-3</v>
      </c>
      <c r="R668" s="29">
        <v>6518.15</v>
      </c>
      <c r="S668" s="29">
        <v>9462.9</v>
      </c>
      <c r="T668" s="28">
        <v>0.58799999999999997</v>
      </c>
      <c r="U668" s="29">
        <v>9396.85</v>
      </c>
      <c r="V668" s="29">
        <v>9462.9</v>
      </c>
      <c r="W668" s="25">
        <v>12680286</v>
      </c>
      <c r="X668" s="25">
        <v>13421359</v>
      </c>
      <c r="Y668" s="25">
        <v>268427</v>
      </c>
      <c r="Z668" s="25">
        <v>268427</v>
      </c>
      <c r="AA668" s="25">
        <v>5072779</v>
      </c>
      <c r="AB668" s="25">
        <v>0</v>
      </c>
      <c r="AC668" s="25">
        <v>1362748</v>
      </c>
      <c r="AD668" s="25">
        <v>2188573</v>
      </c>
      <c r="AE668" s="25">
        <v>2099994</v>
      </c>
    </row>
    <row r="669" spans="1:31" x14ac:dyDescent="0.3">
      <c r="A669" s="24" t="s">
        <v>1336</v>
      </c>
      <c r="B669" s="22" t="s">
        <v>1337</v>
      </c>
      <c r="C669" s="22">
        <v>1</v>
      </c>
      <c r="D669" s="22">
        <v>0</v>
      </c>
      <c r="E669" s="25">
        <v>395546735</v>
      </c>
      <c r="F669" s="25">
        <v>808</v>
      </c>
      <c r="G669" s="25">
        <v>489538</v>
      </c>
      <c r="H669" s="25">
        <v>132568700</v>
      </c>
      <c r="I669" s="25">
        <v>164070</v>
      </c>
      <c r="J669" s="28">
        <v>0.436</v>
      </c>
      <c r="K669" s="25">
        <v>984</v>
      </c>
      <c r="L669" s="25">
        <v>980</v>
      </c>
      <c r="M669" s="25">
        <v>984</v>
      </c>
      <c r="N669" s="28">
        <v>1.141</v>
      </c>
      <c r="O669" s="28">
        <v>1.76</v>
      </c>
      <c r="P669" s="29">
        <v>16613.5</v>
      </c>
      <c r="Q669" s="30">
        <v>9.1000000000000004E-3</v>
      </c>
      <c r="R669" s="29">
        <v>4454.79</v>
      </c>
      <c r="S669" s="29">
        <v>12158.71</v>
      </c>
      <c r="T669" s="28">
        <v>0.81799999999999995</v>
      </c>
      <c r="U669" s="29">
        <v>13589.84</v>
      </c>
      <c r="V669" s="29">
        <v>13589.84</v>
      </c>
      <c r="W669" s="25">
        <v>13372403</v>
      </c>
      <c r="X669" s="25">
        <v>12955188</v>
      </c>
      <c r="Y669" s="25">
        <v>259103</v>
      </c>
      <c r="Z669" s="25">
        <v>417215</v>
      </c>
      <c r="AA669" s="25">
        <v>4984025</v>
      </c>
      <c r="AB669" s="25">
        <v>0</v>
      </c>
      <c r="AC669" s="25">
        <v>1400339</v>
      </c>
      <c r="AD669" s="25">
        <v>2248944</v>
      </c>
      <c r="AE669" s="25">
        <v>2157922</v>
      </c>
    </row>
    <row r="670" spans="1:31" x14ac:dyDescent="0.3">
      <c r="A670" s="24" t="s">
        <v>1338</v>
      </c>
      <c r="B670" s="22" t="s">
        <v>1339</v>
      </c>
      <c r="C670" s="22">
        <v>1</v>
      </c>
      <c r="D670" s="22">
        <v>0</v>
      </c>
      <c r="E670" s="25">
        <v>142291900</v>
      </c>
      <c r="F670" s="25">
        <v>185</v>
      </c>
      <c r="G670" s="25">
        <v>769145</v>
      </c>
      <c r="H670" s="25">
        <v>42964384</v>
      </c>
      <c r="I670" s="25">
        <v>232239</v>
      </c>
      <c r="J670" s="28">
        <v>0.61699999999999999</v>
      </c>
      <c r="K670" s="25">
        <v>157</v>
      </c>
      <c r="L670" s="25">
        <v>141</v>
      </c>
      <c r="M670" s="25">
        <v>157</v>
      </c>
      <c r="N670" s="28">
        <v>1.141</v>
      </c>
      <c r="O670" s="28">
        <v>1.345</v>
      </c>
      <c r="P670" s="29">
        <v>12696.11</v>
      </c>
      <c r="Q670" s="30">
        <v>9.1000000000000004E-3</v>
      </c>
      <c r="R670" s="29">
        <v>6999.21</v>
      </c>
      <c r="S670" s="29">
        <v>5696.9</v>
      </c>
      <c r="T670" s="28">
        <v>0.55800000000000005</v>
      </c>
      <c r="U670" s="29">
        <v>7084.42</v>
      </c>
      <c r="V670" s="29">
        <v>7084.42</v>
      </c>
      <c r="W670" s="25">
        <v>1112254</v>
      </c>
      <c r="X670" s="25">
        <v>1818283</v>
      </c>
      <c r="Y670" s="25">
        <v>36365</v>
      </c>
      <c r="Z670" s="25">
        <v>36365</v>
      </c>
      <c r="AA670" s="25">
        <v>636848</v>
      </c>
      <c r="AB670" s="25">
        <v>0</v>
      </c>
      <c r="AC670" s="25">
        <v>278595</v>
      </c>
      <c r="AD670" s="25">
        <v>447423</v>
      </c>
      <c r="AE670" s="25">
        <v>429314</v>
      </c>
    </row>
    <row r="671" spans="1:31" x14ac:dyDescent="0.3">
      <c r="A671" s="24" t="s">
        <v>1340</v>
      </c>
      <c r="B671" s="22" t="s">
        <v>1341</v>
      </c>
      <c r="C671" s="22">
        <v>1</v>
      </c>
      <c r="D671" s="22">
        <v>0</v>
      </c>
      <c r="E671" s="25">
        <v>475481285</v>
      </c>
      <c r="F671" s="25">
        <v>717</v>
      </c>
      <c r="G671" s="25">
        <v>663153</v>
      </c>
      <c r="H671" s="25">
        <v>166546846</v>
      </c>
      <c r="I671" s="25">
        <v>232282</v>
      </c>
      <c r="J671" s="28">
        <v>0.61699999999999999</v>
      </c>
      <c r="K671" s="25">
        <v>844</v>
      </c>
      <c r="L671" s="25">
        <v>841</v>
      </c>
      <c r="M671" s="25">
        <v>844</v>
      </c>
      <c r="N671" s="28">
        <v>1.141</v>
      </c>
      <c r="O671" s="28">
        <v>1.7290000000000001</v>
      </c>
      <c r="P671" s="29">
        <v>16320.87</v>
      </c>
      <c r="Q671" s="30">
        <v>9.1000000000000004E-3</v>
      </c>
      <c r="R671" s="29">
        <v>6034.69</v>
      </c>
      <c r="S671" s="29">
        <v>10286.18</v>
      </c>
      <c r="T671" s="28">
        <v>0.61699999999999999</v>
      </c>
      <c r="U671" s="29">
        <v>10069.969999999999</v>
      </c>
      <c r="V671" s="29">
        <v>10286.18</v>
      </c>
      <c r="W671" s="25">
        <v>8681536</v>
      </c>
      <c r="X671" s="25">
        <v>8457392</v>
      </c>
      <c r="Y671" s="25">
        <v>169147</v>
      </c>
      <c r="Z671" s="25">
        <v>224144</v>
      </c>
      <c r="AA671" s="25">
        <v>3471390</v>
      </c>
      <c r="AB671" s="25">
        <v>0</v>
      </c>
      <c r="AC671" s="25">
        <v>798142</v>
      </c>
      <c r="AD671" s="25">
        <v>1281816</v>
      </c>
      <c r="AE671" s="25">
        <v>1229936</v>
      </c>
    </row>
    <row r="672" spans="1:31" x14ac:dyDescent="0.3">
      <c r="A672" s="24" t="s">
        <v>1342</v>
      </c>
      <c r="B672" s="22" t="s">
        <v>1343</v>
      </c>
      <c r="C672" s="22">
        <v>1</v>
      </c>
      <c r="D672" s="22">
        <v>0</v>
      </c>
      <c r="E672" s="25">
        <v>421365409</v>
      </c>
      <c r="F672" s="25">
        <v>767</v>
      </c>
      <c r="G672" s="25">
        <v>549368</v>
      </c>
      <c r="H672" s="25">
        <v>154496037</v>
      </c>
      <c r="I672" s="25">
        <v>201428</v>
      </c>
      <c r="J672" s="28">
        <v>0.53500000000000003</v>
      </c>
      <c r="K672" s="25">
        <v>913</v>
      </c>
      <c r="L672" s="25">
        <v>909</v>
      </c>
      <c r="M672" s="25">
        <v>913</v>
      </c>
      <c r="N672" s="28">
        <v>1.141</v>
      </c>
      <c r="O672" s="28">
        <v>1.7490000000000001</v>
      </c>
      <c r="P672" s="29">
        <v>16509.66</v>
      </c>
      <c r="Q672" s="30">
        <v>9.1000000000000004E-3</v>
      </c>
      <c r="R672" s="29">
        <v>4999.24</v>
      </c>
      <c r="S672" s="29">
        <v>11510.42</v>
      </c>
      <c r="T672" s="28">
        <v>0.72399999999999998</v>
      </c>
      <c r="U672" s="29">
        <v>11952.99</v>
      </c>
      <c r="V672" s="29">
        <v>11952.99</v>
      </c>
      <c r="W672" s="25">
        <v>10913080</v>
      </c>
      <c r="X672" s="25">
        <v>10495591</v>
      </c>
      <c r="Y672" s="25">
        <v>209911</v>
      </c>
      <c r="Z672" s="25">
        <v>417489</v>
      </c>
      <c r="AA672" s="25">
        <v>3376013</v>
      </c>
      <c r="AB672" s="25">
        <v>0</v>
      </c>
      <c r="AC672" s="25">
        <v>1482601</v>
      </c>
      <c r="AD672" s="25">
        <v>2381057</v>
      </c>
      <c r="AE672" s="25">
        <v>2284688</v>
      </c>
    </row>
    <row r="673" spans="1:31" x14ac:dyDescent="0.3">
      <c r="A673" s="24" t="s">
        <v>1344</v>
      </c>
      <c r="B673" s="22" t="s">
        <v>1345</v>
      </c>
      <c r="C673" s="22">
        <v>1</v>
      </c>
      <c r="D673" s="22">
        <v>0</v>
      </c>
      <c r="E673" s="25">
        <v>2152395291</v>
      </c>
      <c r="F673" s="25">
        <v>1216</v>
      </c>
      <c r="G673" s="25">
        <v>1770061</v>
      </c>
      <c r="H673" s="25">
        <v>402517382</v>
      </c>
      <c r="I673" s="25">
        <v>331017</v>
      </c>
      <c r="J673" s="28">
        <v>0.88</v>
      </c>
      <c r="K673" s="25">
        <v>1509</v>
      </c>
      <c r="L673" s="25">
        <v>1491</v>
      </c>
      <c r="M673" s="25">
        <v>1509</v>
      </c>
      <c r="N673" s="28">
        <v>1.141</v>
      </c>
      <c r="O673" s="28">
        <v>1.8420000000000001</v>
      </c>
      <c r="P673" s="29">
        <v>17387.54</v>
      </c>
      <c r="Q673" s="30">
        <v>1.2319999999999999E-2</v>
      </c>
      <c r="R673" s="29">
        <v>21807.15</v>
      </c>
      <c r="S673" s="29">
        <v>0</v>
      </c>
      <c r="T673" s="28">
        <v>0.29899999999999999</v>
      </c>
      <c r="U673" s="29">
        <v>5198.87</v>
      </c>
      <c r="V673" s="29">
        <v>5198.87</v>
      </c>
      <c r="W673" s="25">
        <v>7845095</v>
      </c>
      <c r="X673" s="25">
        <v>11765284</v>
      </c>
      <c r="Y673" s="25">
        <v>235305</v>
      </c>
      <c r="Z673" s="25">
        <v>235305</v>
      </c>
      <c r="AA673" s="25">
        <v>4352868</v>
      </c>
      <c r="AB673" s="25">
        <v>0</v>
      </c>
      <c r="AC673" s="25">
        <v>1662386</v>
      </c>
      <c r="AD673" s="25">
        <v>2669791</v>
      </c>
      <c r="AE673" s="25">
        <v>2561736</v>
      </c>
    </row>
    <row r="674" spans="1:31" x14ac:dyDescent="0.3">
      <c r="A674" s="24" t="s">
        <v>1346</v>
      </c>
      <c r="B674" s="22" t="s">
        <v>1347</v>
      </c>
      <c r="C674" s="22">
        <v>1</v>
      </c>
      <c r="D674" s="22">
        <v>0</v>
      </c>
      <c r="E674" s="25">
        <v>631542932</v>
      </c>
      <c r="F674" s="25">
        <v>578</v>
      </c>
      <c r="G674" s="25">
        <v>1092634</v>
      </c>
      <c r="H674" s="25">
        <v>137154203</v>
      </c>
      <c r="I674" s="25">
        <v>237291</v>
      </c>
      <c r="J674" s="28">
        <v>0.63100000000000001</v>
      </c>
      <c r="K674" s="25">
        <v>706</v>
      </c>
      <c r="L674" s="25">
        <v>747</v>
      </c>
      <c r="M674" s="25">
        <v>727</v>
      </c>
      <c r="N674" s="28">
        <v>1.141</v>
      </c>
      <c r="O674" s="28">
        <v>1.9339999999999999</v>
      </c>
      <c r="P674" s="29">
        <v>18255.97</v>
      </c>
      <c r="Q674" s="30">
        <v>9.1000000000000004E-3</v>
      </c>
      <c r="R674" s="29">
        <v>9942.9599999999991</v>
      </c>
      <c r="S674" s="29">
        <v>8313.01</v>
      </c>
      <c r="T674" s="28">
        <v>0.51800000000000002</v>
      </c>
      <c r="U674" s="29">
        <v>9456.59</v>
      </c>
      <c r="V674" s="29">
        <v>9456.59</v>
      </c>
      <c r="W674" s="25">
        <v>6874941</v>
      </c>
      <c r="X674" s="25">
        <v>8647915</v>
      </c>
      <c r="Y674" s="25">
        <v>172958</v>
      </c>
      <c r="Z674" s="25">
        <v>172958</v>
      </c>
      <c r="AA674" s="25">
        <v>3198956</v>
      </c>
      <c r="AB674" s="25">
        <v>0</v>
      </c>
      <c r="AC674" s="25">
        <v>742124</v>
      </c>
      <c r="AD674" s="25">
        <v>1191851</v>
      </c>
      <c r="AE674" s="25">
        <v>1143613</v>
      </c>
    </row>
    <row r="675" spans="1:31" x14ac:dyDescent="0.3">
      <c r="A675" s="26" t="s">
        <v>1348</v>
      </c>
      <c r="B675" s="22" t="s">
        <v>1349</v>
      </c>
      <c r="C675" s="22">
        <v>1</v>
      </c>
      <c r="D675" s="22">
        <v>1</v>
      </c>
      <c r="E675" s="25">
        <v>2781986864293</v>
      </c>
      <c r="F675" s="25">
        <v>2498568</v>
      </c>
      <c r="G675" s="25">
        <v>1215889345</v>
      </c>
      <c r="H675" s="25">
        <v>938292288583</v>
      </c>
      <c r="I675" s="25">
        <v>244435903</v>
      </c>
      <c r="J675" s="28">
        <v>649.94399999999951</v>
      </c>
      <c r="K675" s="25">
        <v>3097508</v>
      </c>
      <c r="L675" s="25">
        <v>3053603</v>
      </c>
      <c r="M675" s="25">
        <v>3104065</v>
      </c>
      <c r="N675" s="28">
        <v>789.50199999999802</v>
      </c>
      <c r="O675" s="28">
        <v>1039.377</v>
      </c>
      <c r="P675" s="29">
        <v>9986071.9899999946</v>
      </c>
      <c r="Q675" s="30">
        <v>8.4473200000000226</v>
      </c>
      <c r="R675" s="29">
        <v>24411263.470000003</v>
      </c>
      <c r="S675" s="29">
        <v>3885511.99</v>
      </c>
      <c r="T675" s="28">
        <v>356.40100000000081</v>
      </c>
      <c r="U675" s="29">
        <v>5353503.9800000004</v>
      </c>
      <c r="V675" s="29">
        <v>5382021.5300000012</v>
      </c>
      <c r="W675" s="25">
        <v>25875610976</v>
      </c>
      <c r="X675" s="25">
        <v>24918051710</v>
      </c>
      <c r="Y675" s="25">
        <v>498360712</v>
      </c>
      <c r="Z675" s="25">
        <v>1426353306</v>
      </c>
      <c r="AA675" s="25">
        <v>6516697874</v>
      </c>
      <c r="AB675" s="25">
        <v>185860</v>
      </c>
      <c r="AC675" s="25">
        <v>2215020010</v>
      </c>
      <c r="AD675" s="25">
        <v>3557321796</v>
      </c>
      <c r="AE675" s="25">
        <v>3413345491</v>
      </c>
    </row>
    <row r="676" spans="1:31" x14ac:dyDescent="0.3">
      <c r="A676" s="26" t="s">
        <v>1350</v>
      </c>
      <c r="B676" s="22" t="s">
        <v>1351</v>
      </c>
      <c r="C676" s="22">
        <v>1</v>
      </c>
      <c r="D676" s="22">
        <v>1</v>
      </c>
      <c r="E676" s="25">
        <v>587132057</v>
      </c>
      <c r="F676" s="25">
        <v>642</v>
      </c>
      <c r="G676" s="25">
        <v>7879848</v>
      </c>
      <c r="H676" s="25">
        <v>83048631</v>
      </c>
      <c r="I676" s="25">
        <v>304300</v>
      </c>
      <c r="J676" s="28">
        <v>0.80899999999999994</v>
      </c>
      <c r="K676" s="25">
        <v>733</v>
      </c>
      <c r="L676" s="25">
        <v>735</v>
      </c>
      <c r="M676" s="25">
        <v>734</v>
      </c>
      <c r="N676" s="28">
        <v>2.0910000000000002</v>
      </c>
      <c r="O676" s="28">
        <v>3.637</v>
      </c>
      <c r="P676" s="29">
        <v>31525.309999999998</v>
      </c>
      <c r="Q676" s="30">
        <v>1.8200000000000001E-2</v>
      </c>
      <c r="R676" s="29">
        <v>71706.61</v>
      </c>
      <c r="S676" s="29">
        <v>13739.65</v>
      </c>
      <c r="T676" s="28">
        <v>0.93</v>
      </c>
      <c r="U676" s="29">
        <v>16015.8</v>
      </c>
      <c r="V676" s="29">
        <v>16515.8</v>
      </c>
      <c r="W676" s="25">
        <v>11010839</v>
      </c>
      <c r="X676" s="25">
        <v>11335586</v>
      </c>
      <c r="Y676" s="25">
        <v>226711</v>
      </c>
      <c r="Z676" s="25">
        <v>226711</v>
      </c>
      <c r="AA676" s="25">
        <v>3372645</v>
      </c>
      <c r="AB676" s="25">
        <v>0</v>
      </c>
      <c r="AC676" s="25">
        <v>711353</v>
      </c>
      <c r="AD676" s="25">
        <v>1142432</v>
      </c>
      <c r="AE676" s="25">
        <v>1096194</v>
      </c>
    </row>
    <row r="677" spans="1:31" x14ac:dyDescent="0.3">
      <c r="A677" s="24" t="s">
        <v>1352</v>
      </c>
      <c r="B677" s="22" t="s">
        <v>1353</v>
      </c>
      <c r="C677" s="22">
        <v>1</v>
      </c>
      <c r="D677" s="22">
        <v>1</v>
      </c>
      <c r="E677" s="25">
        <v>2782573996350</v>
      </c>
      <c r="F677" s="25">
        <v>2499210</v>
      </c>
      <c r="G677" s="25">
        <v>1223769193</v>
      </c>
      <c r="H677" s="25">
        <v>938375337214</v>
      </c>
      <c r="I677" s="25">
        <v>244740203</v>
      </c>
      <c r="J677" s="28">
        <v>650.75299999999947</v>
      </c>
      <c r="K677" s="25">
        <v>3098241</v>
      </c>
      <c r="L677" s="25">
        <v>3054338</v>
      </c>
      <c r="M677" s="25">
        <v>3104799</v>
      </c>
      <c r="N677" s="28">
        <v>791.59299999999803</v>
      </c>
      <c r="O677" s="28">
        <v>1043.0139999999997</v>
      </c>
      <c r="P677" s="29">
        <v>10017597.299999995</v>
      </c>
      <c r="Q677" s="30">
        <v>8.4655200000000246</v>
      </c>
      <c r="R677" s="29">
        <v>24482970.080000002</v>
      </c>
      <c r="S677" s="29">
        <v>3899251.64</v>
      </c>
      <c r="T677" s="28">
        <v>357.33100000000081</v>
      </c>
      <c r="U677" s="29">
        <v>5369519.7800000003</v>
      </c>
      <c r="V677" s="29">
        <v>5398537.3300000019</v>
      </c>
      <c r="W677" s="25">
        <v>25886621815</v>
      </c>
      <c r="X677" s="25">
        <v>24929387296</v>
      </c>
      <c r="Y677" s="25">
        <v>498587423</v>
      </c>
      <c r="Z677" s="25">
        <v>1426580017</v>
      </c>
      <c r="AA677" s="25">
        <v>6520070519</v>
      </c>
      <c r="AB677" s="25">
        <v>185860</v>
      </c>
      <c r="AC677" s="25">
        <v>2215731363</v>
      </c>
      <c r="AD677" s="25">
        <v>3558464228</v>
      </c>
      <c r="AE677" s="25">
        <v>3414441685</v>
      </c>
    </row>
  </sheetData>
  <hyperlinks>
    <hyperlink ref="A1" location="'Key'!D1" display="DABTD1" xr:uid="{A8D23214-4BB0-4F91-8AC2-3AF82043617F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672EB-C2E9-479A-9120-ACDDF1044812}">
  <sheetPr codeName="Sheet6">
    <tabColor rgb="FFFFFF00"/>
  </sheetPr>
  <dimension ref="A1:AG679"/>
  <sheetViews>
    <sheetView workbookViewId="0">
      <pane xSplit="2" ySplit="1" topLeftCell="C646" activePane="bottomRight" state="frozen"/>
      <selection activeCell="B44" sqref="B44"/>
      <selection pane="topRight" activeCell="B44" sqref="B44"/>
      <selection pane="bottomLeft" activeCell="B44" sqref="B44"/>
      <selection pane="bottomRight" activeCell="B44" sqref="B44"/>
    </sheetView>
  </sheetViews>
  <sheetFormatPr defaultRowHeight="14" x14ac:dyDescent="0.3"/>
  <cols>
    <col min="1" max="1" width="8.7265625" style="22"/>
    <col min="2" max="2" width="19.453125" style="22" bestFit="1" customWidth="1"/>
    <col min="3" max="3" width="4.26953125" style="22" bestFit="1" customWidth="1"/>
    <col min="4" max="4" width="4.36328125" style="22" bestFit="1" customWidth="1"/>
    <col min="5" max="11" width="9.6328125" style="22" bestFit="1" customWidth="1"/>
    <col min="12" max="12" width="9.08984375" style="22" bestFit="1" customWidth="1"/>
    <col min="13" max="13" width="8.81640625" style="22" bestFit="1" customWidth="1"/>
    <col min="14" max="14" width="10.7265625" style="22" bestFit="1" customWidth="1"/>
    <col min="15" max="15" width="8.90625" style="22" bestFit="1" customWidth="1"/>
    <col min="16" max="18" width="8.81640625" style="22" bestFit="1" customWidth="1"/>
    <col min="19" max="19" width="9.08984375" style="22" bestFit="1" customWidth="1"/>
    <col min="20" max="24" width="9.6328125" style="22" bestFit="1" customWidth="1"/>
    <col min="25" max="25" width="9.08984375" style="22" bestFit="1" customWidth="1"/>
    <col min="26" max="26" width="8.81640625" style="22" bestFit="1" customWidth="1"/>
    <col min="27" max="27" width="9.08984375" style="22" bestFit="1" customWidth="1"/>
    <col min="28" max="28" width="9.6328125" style="22" bestFit="1" customWidth="1"/>
    <col min="29" max="29" width="9.08984375" style="22" bestFit="1" customWidth="1"/>
    <col min="30" max="31" width="8.81640625" style="22" bestFit="1" customWidth="1"/>
    <col min="32" max="33" width="9.6328125" style="22" bestFit="1" customWidth="1"/>
    <col min="34" max="16384" width="8.7265625" style="22"/>
  </cols>
  <sheetData>
    <row r="1" spans="1:33" ht="154" x14ac:dyDescent="0.3">
      <c r="A1" s="21" t="s">
        <v>1504</v>
      </c>
      <c r="B1" s="22" t="s">
        <v>1500</v>
      </c>
      <c r="C1" s="22" t="s">
        <v>0</v>
      </c>
      <c r="D1" s="22" t="s">
        <v>1</v>
      </c>
      <c r="E1" s="23" t="s">
        <v>1469</v>
      </c>
      <c r="F1" s="23" t="s">
        <v>1470</v>
      </c>
      <c r="G1" s="23" t="s">
        <v>1471</v>
      </c>
      <c r="H1" s="23" t="s">
        <v>1472</v>
      </c>
      <c r="I1" s="23" t="s">
        <v>1473</v>
      </c>
      <c r="J1" s="23" t="s">
        <v>1474</v>
      </c>
      <c r="K1" s="23" t="s">
        <v>1475</v>
      </c>
      <c r="L1" s="23" t="s">
        <v>1476</v>
      </c>
      <c r="M1" s="23" t="s">
        <v>1505</v>
      </c>
      <c r="N1" s="23" t="s">
        <v>1477</v>
      </c>
      <c r="O1" s="23" t="s">
        <v>1478</v>
      </c>
      <c r="P1" s="23" t="s">
        <v>1479</v>
      </c>
      <c r="Q1" s="23" t="s">
        <v>1480</v>
      </c>
      <c r="R1" s="23" t="s">
        <v>1481</v>
      </c>
      <c r="S1" s="23" t="s">
        <v>1482</v>
      </c>
      <c r="T1" s="23" t="s">
        <v>1483</v>
      </c>
      <c r="U1" s="23" t="s">
        <v>1484</v>
      </c>
      <c r="V1" s="23" t="s">
        <v>1485</v>
      </c>
      <c r="W1" s="23" t="s">
        <v>1486</v>
      </c>
      <c r="X1" s="23" t="s">
        <v>1487</v>
      </c>
      <c r="Y1" s="23" t="s">
        <v>1488</v>
      </c>
      <c r="Z1" s="23" t="s">
        <v>1489</v>
      </c>
      <c r="AA1" s="23" t="s">
        <v>1490</v>
      </c>
      <c r="AB1" s="23" t="s">
        <v>1491</v>
      </c>
      <c r="AC1" s="23" t="s">
        <v>1492</v>
      </c>
      <c r="AD1" s="23" t="s">
        <v>1493</v>
      </c>
      <c r="AE1" s="23" t="s">
        <v>1506</v>
      </c>
      <c r="AF1" s="23" t="s">
        <v>1507</v>
      </c>
      <c r="AG1" s="23" t="s">
        <v>1494</v>
      </c>
    </row>
    <row r="2" spans="1:33" x14ac:dyDescent="0.3">
      <c r="A2" s="24" t="s">
        <v>2</v>
      </c>
      <c r="B2" s="22" t="s">
        <v>3</v>
      </c>
      <c r="C2" s="22">
        <v>1</v>
      </c>
      <c r="D2" s="22">
        <v>1</v>
      </c>
      <c r="E2" s="25">
        <v>12504</v>
      </c>
      <c r="F2" s="25">
        <v>10948</v>
      </c>
      <c r="G2" s="25">
        <v>23865</v>
      </c>
      <c r="H2" s="25">
        <v>5660</v>
      </c>
      <c r="I2" s="25">
        <v>5609</v>
      </c>
      <c r="J2" s="25">
        <v>5728</v>
      </c>
      <c r="K2" s="25">
        <v>16997</v>
      </c>
      <c r="L2" s="27">
        <v>0.71220000000000006</v>
      </c>
      <c r="M2" s="25">
        <v>5068</v>
      </c>
      <c r="N2" s="28">
        <v>21.986000000000001</v>
      </c>
      <c r="O2" s="25">
        <v>1</v>
      </c>
      <c r="P2" s="28">
        <v>0</v>
      </c>
      <c r="Q2" s="25">
        <v>0</v>
      </c>
      <c r="R2" s="25">
        <v>1600</v>
      </c>
      <c r="S2" s="25">
        <v>848</v>
      </c>
      <c r="T2" s="25">
        <v>11755</v>
      </c>
      <c r="U2" s="25">
        <v>11537</v>
      </c>
      <c r="V2" s="25">
        <v>11709</v>
      </c>
      <c r="W2" s="25">
        <v>35001</v>
      </c>
      <c r="X2" s="25">
        <v>11667</v>
      </c>
      <c r="Y2" s="25">
        <v>3334</v>
      </c>
      <c r="Z2" s="25">
        <v>3277</v>
      </c>
      <c r="AA2" s="25">
        <v>3238</v>
      </c>
      <c r="AB2" s="25">
        <v>9849</v>
      </c>
      <c r="AC2" s="25">
        <v>3283</v>
      </c>
      <c r="AD2" s="27">
        <v>0.28139999999999998</v>
      </c>
      <c r="AE2" s="25">
        <v>2002</v>
      </c>
      <c r="AF2" s="25">
        <v>7919</v>
      </c>
      <c r="AG2" s="28">
        <v>0.72299999999999998</v>
      </c>
    </row>
    <row r="3" spans="1:33" x14ac:dyDescent="0.3">
      <c r="A3" s="24" t="s">
        <v>4</v>
      </c>
      <c r="B3" s="22" t="s">
        <v>5</v>
      </c>
      <c r="C3" s="22">
        <v>1</v>
      </c>
      <c r="D3" s="22">
        <v>0</v>
      </c>
      <c r="E3" s="25">
        <v>874</v>
      </c>
      <c r="F3" s="25">
        <v>649</v>
      </c>
      <c r="G3" s="25">
        <v>2010</v>
      </c>
      <c r="H3" s="25">
        <v>213</v>
      </c>
      <c r="I3" s="25">
        <v>240</v>
      </c>
      <c r="J3" s="25">
        <v>266</v>
      </c>
      <c r="K3" s="25">
        <v>719</v>
      </c>
      <c r="L3" s="27">
        <v>0.35770000000000002</v>
      </c>
      <c r="M3" s="25">
        <v>151</v>
      </c>
      <c r="N3" s="28">
        <v>125.06100000000001</v>
      </c>
      <c r="O3" s="25">
        <v>1</v>
      </c>
      <c r="P3" s="28">
        <v>0.38900000000000001</v>
      </c>
      <c r="Q3" s="25">
        <v>252</v>
      </c>
      <c r="R3" s="25">
        <v>0</v>
      </c>
      <c r="S3" s="25">
        <v>0</v>
      </c>
      <c r="T3" s="25">
        <v>852</v>
      </c>
      <c r="U3" s="25">
        <v>836</v>
      </c>
      <c r="V3" s="25">
        <v>848</v>
      </c>
      <c r="W3" s="25">
        <v>2536</v>
      </c>
      <c r="X3" s="25">
        <v>845</v>
      </c>
      <c r="Y3" s="25">
        <v>85</v>
      </c>
      <c r="Z3" s="25">
        <v>73</v>
      </c>
      <c r="AA3" s="25">
        <v>83</v>
      </c>
      <c r="AB3" s="25">
        <v>241</v>
      </c>
      <c r="AC3" s="25">
        <v>80</v>
      </c>
      <c r="AD3" s="27">
        <v>9.5000000000000001E-2</v>
      </c>
      <c r="AE3" s="25">
        <v>40</v>
      </c>
      <c r="AF3" s="25">
        <v>444</v>
      </c>
      <c r="AG3" s="28">
        <v>0.68400000000000005</v>
      </c>
    </row>
    <row r="4" spans="1:33" x14ac:dyDescent="0.3">
      <c r="A4" s="24" t="s">
        <v>6</v>
      </c>
      <c r="B4" s="22" t="s">
        <v>7</v>
      </c>
      <c r="C4" s="22">
        <v>1</v>
      </c>
      <c r="D4" s="22">
        <v>0</v>
      </c>
      <c r="E4" s="25">
        <v>4845</v>
      </c>
      <c r="F4" s="25">
        <v>4102</v>
      </c>
      <c r="G4" s="25">
        <v>12313</v>
      </c>
      <c r="H4" s="25">
        <v>554</v>
      </c>
      <c r="I4" s="25">
        <v>574</v>
      </c>
      <c r="J4" s="25">
        <v>661</v>
      </c>
      <c r="K4" s="25">
        <v>1789</v>
      </c>
      <c r="L4" s="27">
        <v>0.14530000000000001</v>
      </c>
      <c r="M4" s="25">
        <v>387</v>
      </c>
      <c r="N4" s="28">
        <v>45.496000000000002</v>
      </c>
      <c r="O4" s="25">
        <v>1</v>
      </c>
      <c r="P4" s="28">
        <v>0</v>
      </c>
      <c r="Q4" s="25">
        <v>0</v>
      </c>
      <c r="R4" s="25">
        <v>98</v>
      </c>
      <c r="S4" s="25">
        <v>51</v>
      </c>
      <c r="T4" s="25">
        <v>4682</v>
      </c>
      <c r="U4" s="25">
        <v>4595</v>
      </c>
      <c r="V4" s="25">
        <v>4664</v>
      </c>
      <c r="W4" s="25">
        <v>13941</v>
      </c>
      <c r="X4" s="25">
        <v>4647</v>
      </c>
      <c r="Y4" s="25">
        <v>149</v>
      </c>
      <c r="Z4" s="25">
        <v>138</v>
      </c>
      <c r="AA4" s="25">
        <v>137</v>
      </c>
      <c r="AB4" s="25">
        <v>424</v>
      </c>
      <c r="AC4" s="25">
        <v>141</v>
      </c>
      <c r="AD4" s="27">
        <v>3.04E-2</v>
      </c>
      <c r="AE4" s="25">
        <v>81</v>
      </c>
      <c r="AF4" s="25">
        <v>521</v>
      </c>
      <c r="AG4" s="28">
        <v>0.127</v>
      </c>
    </row>
    <row r="5" spans="1:33" x14ac:dyDescent="0.3">
      <c r="A5" s="24" t="s">
        <v>8</v>
      </c>
      <c r="B5" s="22" t="s">
        <v>9</v>
      </c>
      <c r="C5" s="22">
        <v>1</v>
      </c>
      <c r="D5" s="22">
        <v>0</v>
      </c>
      <c r="E5" s="25">
        <v>2178</v>
      </c>
      <c r="F5" s="25">
        <v>1672</v>
      </c>
      <c r="G5" s="25">
        <v>5164</v>
      </c>
      <c r="H5" s="25">
        <v>692</v>
      </c>
      <c r="I5" s="25">
        <v>805</v>
      </c>
      <c r="J5" s="25">
        <v>795</v>
      </c>
      <c r="K5" s="25">
        <v>2292</v>
      </c>
      <c r="L5" s="27">
        <v>0.44379999999999997</v>
      </c>
      <c r="M5" s="25">
        <v>482</v>
      </c>
      <c r="N5" s="28">
        <v>89.075000000000003</v>
      </c>
      <c r="O5" s="25">
        <v>1</v>
      </c>
      <c r="P5" s="28">
        <v>0.122</v>
      </c>
      <c r="Q5" s="25">
        <v>204</v>
      </c>
      <c r="R5" s="25">
        <v>28</v>
      </c>
      <c r="S5" s="25">
        <v>14</v>
      </c>
      <c r="T5" s="25">
        <v>1976</v>
      </c>
      <c r="U5" s="25">
        <v>1939</v>
      </c>
      <c r="V5" s="25">
        <v>1965</v>
      </c>
      <c r="W5" s="25">
        <v>5880</v>
      </c>
      <c r="X5" s="25">
        <v>1960</v>
      </c>
      <c r="Y5" s="25">
        <v>229</v>
      </c>
      <c r="Z5" s="25">
        <v>199</v>
      </c>
      <c r="AA5" s="25">
        <v>196</v>
      </c>
      <c r="AB5" s="25">
        <v>624</v>
      </c>
      <c r="AC5" s="25">
        <v>208</v>
      </c>
      <c r="AD5" s="27">
        <v>0.1061</v>
      </c>
      <c r="AE5" s="25">
        <v>115</v>
      </c>
      <c r="AF5" s="25">
        <v>817</v>
      </c>
      <c r="AG5" s="28">
        <v>0.48799999999999999</v>
      </c>
    </row>
    <row r="6" spans="1:33" x14ac:dyDescent="0.3">
      <c r="A6" s="24" t="s">
        <v>10</v>
      </c>
      <c r="B6" s="22" t="s">
        <v>11</v>
      </c>
      <c r="C6" s="22">
        <v>1</v>
      </c>
      <c r="D6" s="22">
        <v>0</v>
      </c>
      <c r="E6" s="25">
        <v>2441</v>
      </c>
      <c r="F6" s="25">
        <v>1951</v>
      </c>
      <c r="G6" s="25">
        <v>5548</v>
      </c>
      <c r="H6" s="25">
        <v>1262</v>
      </c>
      <c r="I6" s="25">
        <v>1266</v>
      </c>
      <c r="J6" s="25">
        <v>1339</v>
      </c>
      <c r="K6" s="25">
        <v>3867</v>
      </c>
      <c r="L6" s="27">
        <v>0.69699999999999995</v>
      </c>
      <c r="M6" s="25">
        <v>884</v>
      </c>
      <c r="N6" s="28">
        <v>4.2699999999999996</v>
      </c>
      <c r="O6" s="25">
        <v>1</v>
      </c>
      <c r="P6" s="28">
        <v>0</v>
      </c>
      <c r="Q6" s="25">
        <v>0</v>
      </c>
      <c r="R6" s="25">
        <v>95</v>
      </c>
      <c r="S6" s="25">
        <v>50</v>
      </c>
      <c r="T6" s="25">
        <v>2128</v>
      </c>
      <c r="U6" s="25">
        <v>2089</v>
      </c>
      <c r="V6" s="25">
        <v>2120</v>
      </c>
      <c r="W6" s="25">
        <v>6337</v>
      </c>
      <c r="X6" s="25">
        <v>2112</v>
      </c>
      <c r="Y6" s="25">
        <v>496</v>
      </c>
      <c r="Z6" s="25">
        <v>444</v>
      </c>
      <c r="AA6" s="25">
        <v>443</v>
      </c>
      <c r="AB6" s="25">
        <v>1383</v>
      </c>
      <c r="AC6" s="25">
        <v>461</v>
      </c>
      <c r="AD6" s="27">
        <v>0.21820000000000001</v>
      </c>
      <c r="AE6" s="25">
        <v>277</v>
      </c>
      <c r="AF6" s="25">
        <v>1212</v>
      </c>
      <c r="AG6" s="28">
        <v>0.621</v>
      </c>
    </row>
    <row r="7" spans="1:33" x14ac:dyDescent="0.3">
      <c r="A7" s="24" t="s">
        <v>12</v>
      </c>
      <c r="B7" s="22" t="s">
        <v>13</v>
      </c>
      <c r="C7" s="22">
        <v>1</v>
      </c>
      <c r="D7" s="22">
        <v>0</v>
      </c>
      <c r="E7" s="25">
        <v>5739</v>
      </c>
      <c r="F7" s="25">
        <v>4940</v>
      </c>
      <c r="G7" s="25">
        <v>14236</v>
      </c>
      <c r="H7" s="25">
        <v>1674</v>
      </c>
      <c r="I7" s="25">
        <v>2035</v>
      </c>
      <c r="J7" s="25">
        <v>2150</v>
      </c>
      <c r="K7" s="25">
        <v>5859</v>
      </c>
      <c r="L7" s="27">
        <v>0.41160000000000002</v>
      </c>
      <c r="M7" s="25">
        <v>1322</v>
      </c>
      <c r="N7" s="28">
        <v>21.628</v>
      </c>
      <c r="O7" s="25">
        <v>1</v>
      </c>
      <c r="P7" s="28">
        <v>0</v>
      </c>
      <c r="Q7" s="25">
        <v>0</v>
      </c>
      <c r="R7" s="25">
        <v>355</v>
      </c>
      <c r="S7" s="25">
        <v>188</v>
      </c>
      <c r="T7" s="25">
        <v>5093</v>
      </c>
      <c r="U7" s="25">
        <v>4999</v>
      </c>
      <c r="V7" s="25">
        <v>5073</v>
      </c>
      <c r="W7" s="25">
        <v>15165</v>
      </c>
      <c r="X7" s="25">
        <v>5055</v>
      </c>
      <c r="Y7" s="25">
        <v>507</v>
      </c>
      <c r="Z7" s="25">
        <v>468</v>
      </c>
      <c r="AA7" s="25">
        <v>498</v>
      </c>
      <c r="AB7" s="25">
        <v>1473</v>
      </c>
      <c r="AC7" s="25">
        <v>491</v>
      </c>
      <c r="AD7" s="27">
        <v>9.7100000000000006E-2</v>
      </c>
      <c r="AE7" s="25">
        <v>312</v>
      </c>
      <c r="AF7" s="25">
        <v>1823</v>
      </c>
      <c r="AG7" s="28">
        <v>0.36899999999999999</v>
      </c>
    </row>
    <row r="8" spans="1:33" x14ac:dyDescent="0.3">
      <c r="A8" s="24" t="s">
        <v>14</v>
      </c>
      <c r="B8" s="22" t="s">
        <v>15</v>
      </c>
      <c r="C8" s="22">
        <v>1</v>
      </c>
      <c r="D8" s="22">
        <v>0</v>
      </c>
      <c r="E8" s="25">
        <v>472</v>
      </c>
      <c r="F8" s="25">
        <v>306</v>
      </c>
      <c r="G8" s="25">
        <v>839</v>
      </c>
      <c r="H8" s="25">
        <v>134</v>
      </c>
      <c r="I8" s="25">
        <v>140</v>
      </c>
      <c r="J8" s="25">
        <v>111</v>
      </c>
      <c r="K8" s="25">
        <v>385</v>
      </c>
      <c r="L8" s="27">
        <v>0.45889999999999997</v>
      </c>
      <c r="M8" s="25">
        <v>91</v>
      </c>
      <c r="N8" s="28">
        <v>2.9369999999999998</v>
      </c>
      <c r="O8" s="25">
        <v>0</v>
      </c>
      <c r="P8" s="28">
        <v>0</v>
      </c>
      <c r="Q8" s="25">
        <v>0</v>
      </c>
      <c r="R8" s="25">
        <v>29</v>
      </c>
      <c r="S8" s="25">
        <v>15</v>
      </c>
      <c r="T8" s="25">
        <v>502</v>
      </c>
      <c r="U8" s="25">
        <v>493</v>
      </c>
      <c r="V8" s="25">
        <v>500</v>
      </c>
      <c r="W8" s="25">
        <v>1495</v>
      </c>
      <c r="X8" s="25">
        <v>498</v>
      </c>
      <c r="Y8" s="25">
        <v>49</v>
      </c>
      <c r="Z8" s="25">
        <v>56</v>
      </c>
      <c r="AA8" s="25">
        <v>62</v>
      </c>
      <c r="AB8" s="25">
        <v>167</v>
      </c>
      <c r="AC8" s="25">
        <v>56</v>
      </c>
      <c r="AD8" s="27">
        <v>0.11169999999999999</v>
      </c>
      <c r="AE8" s="25">
        <v>22</v>
      </c>
      <c r="AF8" s="25">
        <v>129</v>
      </c>
      <c r="AG8" s="28">
        <v>0.42099999999999999</v>
      </c>
    </row>
    <row r="9" spans="1:33" x14ac:dyDescent="0.3">
      <c r="A9" s="24" t="s">
        <v>16</v>
      </c>
      <c r="B9" s="22" t="s">
        <v>17</v>
      </c>
      <c r="C9" s="22">
        <v>1</v>
      </c>
      <c r="D9" s="22">
        <v>1</v>
      </c>
      <c r="E9" s="25">
        <v>7138</v>
      </c>
      <c r="F9" s="25">
        <v>6184</v>
      </c>
      <c r="G9" s="25">
        <v>18126</v>
      </c>
      <c r="H9" s="25">
        <v>1675</v>
      </c>
      <c r="I9" s="25">
        <v>1588</v>
      </c>
      <c r="J9" s="25">
        <v>1909</v>
      </c>
      <c r="K9" s="25">
        <v>5172</v>
      </c>
      <c r="L9" s="27">
        <v>0.2853</v>
      </c>
      <c r="M9" s="25">
        <v>1147</v>
      </c>
      <c r="N9" s="28">
        <v>30.785</v>
      </c>
      <c r="O9" s="25">
        <v>1</v>
      </c>
      <c r="P9" s="28">
        <v>0</v>
      </c>
      <c r="Q9" s="25">
        <v>0</v>
      </c>
      <c r="R9" s="25">
        <v>398</v>
      </c>
      <c r="S9" s="25">
        <v>210</v>
      </c>
      <c r="T9" s="25">
        <v>6331</v>
      </c>
      <c r="U9" s="25">
        <v>6213</v>
      </c>
      <c r="V9" s="25">
        <v>6306</v>
      </c>
      <c r="W9" s="25">
        <v>18850</v>
      </c>
      <c r="X9" s="25">
        <v>6283</v>
      </c>
      <c r="Y9" s="25">
        <v>450</v>
      </c>
      <c r="Z9" s="25">
        <v>405</v>
      </c>
      <c r="AA9" s="25">
        <v>431</v>
      </c>
      <c r="AB9" s="25">
        <v>1286</v>
      </c>
      <c r="AC9" s="25">
        <v>429</v>
      </c>
      <c r="AD9" s="27">
        <v>6.8199999999999997E-2</v>
      </c>
      <c r="AE9" s="25">
        <v>274</v>
      </c>
      <c r="AF9" s="25">
        <v>1633</v>
      </c>
      <c r="AG9" s="28">
        <v>0.26400000000000001</v>
      </c>
    </row>
    <row r="10" spans="1:33" x14ac:dyDescent="0.3">
      <c r="A10" s="24" t="s">
        <v>18</v>
      </c>
      <c r="B10" s="22" t="s">
        <v>19</v>
      </c>
      <c r="C10" s="22">
        <v>1</v>
      </c>
      <c r="D10" s="22">
        <v>0</v>
      </c>
      <c r="E10" s="25">
        <v>307</v>
      </c>
      <c r="F10" s="25">
        <v>229</v>
      </c>
      <c r="G10" s="25">
        <v>753</v>
      </c>
      <c r="H10" s="25">
        <v>172</v>
      </c>
      <c r="I10" s="25">
        <v>153</v>
      </c>
      <c r="J10" s="25">
        <v>146</v>
      </c>
      <c r="K10" s="25">
        <v>471</v>
      </c>
      <c r="L10" s="27">
        <v>0.62549999999999994</v>
      </c>
      <c r="M10" s="25">
        <v>93</v>
      </c>
      <c r="N10" s="28">
        <v>0.93200000000000005</v>
      </c>
      <c r="O10" s="25">
        <v>1</v>
      </c>
      <c r="P10" s="28">
        <v>0</v>
      </c>
      <c r="Q10" s="25">
        <v>0</v>
      </c>
      <c r="R10" s="25">
        <v>22</v>
      </c>
      <c r="S10" s="25">
        <v>11</v>
      </c>
      <c r="T10" s="25">
        <v>310</v>
      </c>
      <c r="U10" s="25">
        <v>304</v>
      </c>
      <c r="V10" s="25">
        <v>309</v>
      </c>
      <c r="W10" s="25">
        <v>923</v>
      </c>
      <c r="X10" s="25">
        <v>308</v>
      </c>
      <c r="Y10" s="25">
        <v>56</v>
      </c>
      <c r="Z10" s="25">
        <v>62</v>
      </c>
      <c r="AA10" s="25">
        <v>61</v>
      </c>
      <c r="AB10" s="25">
        <v>179</v>
      </c>
      <c r="AC10" s="25">
        <v>60</v>
      </c>
      <c r="AD10" s="27">
        <v>0.19389999999999999</v>
      </c>
      <c r="AE10" s="25">
        <v>29</v>
      </c>
      <c r="AF10" s="25">
        <v>135</v>
      </c>
      <c r="AG10" s="28">
        <v>0.58899999999999997</v>
      </c>
    </row>
    <row r="11" spans="1:33" x14ac:dyDescent="0.3">
      <c r="A11" s="24" t="s">
        <v>20</v>
      </c>
      <c r="B11" s="22" t="s">
        <v>21</v>
      </c>
      <c r="C11" s="22">
        <v>1</v>
      </c>
      <c r="D11" s="22">
        <v>0</v>
      </c>
      <c r="E11" s="25">
        <v>5749</v>
      </c>
      <c r="F11" s="25">
        <v>4871</v>
      </c>
      <c r="G11" s="25">
        <v>14521</v>
      </c>
      <c r="H11" s="25">
        <v>926</v>
      </c>
      <c r="I11" s="25">
        <v>1165</v>
      </c>
      <c r="J11" s="25">
        <v>1222</v>
      </c>
      <c r="K11" s="25">
        <v>3313</v>
      </c>
      <c r="L11" s="27">
        <v>0.22819999999999999</v>
      </c>
      <c r="M11" s="25">
        <v>723</v>
      </c>
      <c r="N11" s="28">
        <v>47.744</v>
      </c>
      <c r="O11" s="25">
        <v>1</v>
      </c>
      <c r="P11" s="28">
        <v>0</v>
      </c>
      <c r="Q11" s="25">
        <v>0</v>
      </c>
      <c r="R11" s="25">
        <v>300</v>
      </c>
      <c r="S11" s="25">
        <v>159</v>
      </c>
      <c r="T11" s="25">
        <v>5413</v>
      </c>
      <c r="U11" s="25">
        <v>5313</v>
      </c>
      <c r="V11" s="25">
        <v>5392</v>
      </c>
      <c r="W11" s="25">
        <v>16118</v>
      </c>
      <c r="X11" s="25">
        <v>5373</v>
      </c>
      <c r="Y11" s="25">
        <v>348</v>
      </c>
      <c r="Z11" s="25">
        <v>284</v>
      </c>
      <c r="AA11" s="25">
        <v>288</v>
      </c>
      <c r="AB11" s="25">
        <v>920</v>
      </c>
      <c r="AC11" s="25">
        <v>307</v>
      </c>
      <c r="AD11" s="27">
        <v>5.7099999999999998E-2</v>
      </c>
      <c r="AE11" s="25">
        <v>181</v>
      </c>
      <c r="AF11" s="25">
        <v>1064</v>
      </c>
      <c r="AG11" s="28">
        <v>0.218</v>
      </c>
    </row>
    <row r="12" spans="1:33" x14ac:dyDescent="0.3">
      <c r="A12" s="24" t="s">
        <v>22</v>
      </c>
      <c r="B12" s="22" t="s">
        <v>23</v>
      </c>
      <c r="C12" s="22">
        <v>1</v>
      </c>
      <c r="D12" s="22">
        <v>0</v>
      </c>
      <c r="E12" s="25">
        <v>1390</v>
      </c>
      <c r="F12" s="25">
        <v>1224</v>
      </c>
      <c r="G12" s="25">
        <v>3633</v>
      </c>
      <c r="H12" s="25">
        <v>141</v>
      </c>
      <c r="I12" s="25">
        <v>178</v>
      </c>
      <c r="J12" s="25">
        <v>167</v>
      </c>
      <c r="K12" s="25">
        <v>486</v>
      </c>
      <c r="L12" s="27">
        <v>0.1338</v>
      </c>
      <c r="M12" s="25">
        <v>106</v>
      </c>
      <c r="N12" s="28">
        <v>36.692999999999998</v>
      </c>
      <c r="O12" s="25">
        <v>1</v>
      </c>
      <c r="P12" s="28">
        <v>0</v>
      </c>
      <c r="Q12" s="25">
        <v>0</v>
      </c>
      <c r="R12" s="25">
        <v>20</v>
      </c>
      <c r="S12" s="25">
        <v>10</v>
      </c>
      <c r="T12" s="25">
        <v>1283</v>
      </c>
      <c r="U12" s="25">
        <v>1259</v>
      </c>
      <c r="V12" s="25">
        <v>1278</v>
      </c>
      <c r="W12" s="25">
        <v>3820</v>
      </c>
      <c r="X12" s="25">
        <v>1273</v>
      </c>
      <c r="Y12" s="25">
        <v>59</v>
      </c>
      <c r="Z12" s="25">
        <v>46</v>
      </c>
      <c r="AA12" s="25">
        <v>49</v>
      </c>
      <c r="AB12" s="25">
        <v>154</v>
      </c>
      <c r="AC12" s="25">
        <v>51</v>
      </c>
      <c r="AD12" s="27">
        <v>4.0300000000000002E-2</v>
      </c>
      <c r="AE12" s="25">
        <v>32</v>
      </c>
      <c r="AF12" s="25">
        <v>150</v>
      </c>
      <c r="AG12" s="28">
        <v>0.122</v>
      </c>
    </row>
    <row r="13" spans="1:33" x14ac:dyDescent="0.3">
      <c r="A13" s="24" t="s">
        <v>24</v>
      </c>
      <c r="B13" s="22" t="s">
        <v>25</v>
      </c>
      <c r="C13" s="22">
        <v>1</v>
      </c>
      <c r="D13" s="22">
        <v>0</v>
      </c>
      <c r="E13" s="25">
        <v>1851</v>
      </c>
      <c r="F13" s="25">
        <v>1568</v>
      </c>
      <c r="G13" s="25">
        <v>4038</v>
      </c>
      <c r="H13" s="25">
        <v>917</v>
      </c>
      <c r="I13" s="25">
        <v>1006</v>
      </c>
      <c r="J13" s="25">
        <v>1029</v>
      </c>
      <c r="K13" s="25">
        <v>2952</v>
      </c>
      <c r="L13" s="27">
        <v>0.73109999999999997</v>
      </c>
      <c r="M13" s="25">
        <v>745</v>
      </c>
      <c r="N13" s="28">
        <v>2.0990000000000002</v>
      </c>
      <c r="O13" s="25">
        <v>1</v>
      </c>
      <c r="P13" s="28">
        <v>0</v>
      </c>
      <c r="Q13" s="25">
        <v>0</v>
      </c>
      <c r="R13" s="25">
        <v>155</v>
      </c>
      <c r="S13" s="25">
        <v>82</v>
      </c>
      <c r="T13" s="25">
        <v>1618</v>
      </c>
      <c r="U13" s="25">
        <v>1588</v>
      </c>
      <c r="V13" s="25">
        <v>1611</v>
      </c>
      <c r="W13" s="25">
        <v>4817</v>
      </c>
      <c r="X13" s="25">
        <v>1606</v>
      </c>
      <c r="Y13" s="25">
        <v>425</v>
      </c>
      <c r="Z13" s="25">
        <v>428</v>
      </c>
      <c r="AA13" s="25">
        <v>349</v>
      </c>
      <c r="AB13" s="25">
        <v>1202</v>
      </c>
      <c r="AC13" s="25">
        <v>401</v>
      </c>
      <c r="AD13" s="27">
        <v>0.2495</v>
      </c>
      <c r="AE13" s="25">
        <v>254</v>
      </c>
      <c r="AF13" s="25">
        <v>1082</v>
      </c>
      <c r="AG13" s="28">
        <v>0.69</v>
      </c>
    </row>
    <row r="14" spans="1:33" x14ac:dyDescent="0.3">
      <c r="A14" s="24" t="s">
        <v>26</v>
      </c>
      <c r="B14" s="22" t="s">
        <v>27</v>
      </c>
      <c r="C14" s="22">
        <v>1</v>
      </c>
      <c r="D14" s="22">
        <v>0</v>
      </c>
      <c r="E14" s="25">
        <v>582</v>
      </c>
      <c r="F14" s="25">
        <v>484</v>
      </c>
      <c r="G14" s="25">
        <v>1583</v>
      </c>
      <c r="H14" s="25">
        <v>230</v>
      </c>
      <c r="I14" s="25">
        <v>249</v>
      </c>
      <c r="J14" s="25">
        <v>230</v>
      </c>
      <c r="K14" s="25">
        <v>709</v>
      </c>
      <c r="L14" s="27">
        <v>0.44790000000000002</v>
      </c>
      <c r="M14" s="25">
        <v>141</v>
      </c>
      <c r="N14" s="28">
        <v>101.89</v>
      </c>
      <c r="O14" s="25">
        <v>1</v>
      </c>
      <c r="P14" s="28">
        <v>0.39700000000000002</v>
      </c>
      <c r="Q14" s="25">
        <v>192</v>
      </c>
      <c r="R14" s="25">
        <v>0</v>
      </c>
      <c r="S14" s="25">
        <v>0</v>
      </c>
      <c r="T14" s="25">
        <v>596</v>
      </c>
      <c r="U14" s="25">
        <v>585</v>
      </c>
      <c r="V14" s="25">
        <v>587</v>
      </c>
      <c r="W14" s="25">
        <v>1768</v>
      </c>
      <c r="X14" s="25">
        <v>589</v>
      </c>
      <c r="Y14" s="25">
        <v>65</v>
      </c>
      <c r="Z14" s="25">
        <v>71</v>
      </c>
      <c r="AA14" s="25">
        <v>58</v>
      </c>
      <c r="AB14" s="25">
        <v>194</v>
      </c>
      <c r="AC14" s="25">
        <v>65</v>
      </c>
      <c r="AD14" s="27">
        <v>0.10970000000000001</v>
      </c>
      <c r="AE14" s="25">
        <v>35</v>
      </c>
      <c r="AF14" s="25">
        <v>369</v>
      </c>
      <c r="AG14" s="28">
        <v>0.76200000000000001</v>
      </c>
    </row>
    <row r="15" spans="1:33" x14ac:dyDescent="0.3">
      <c r="A15" s="24" t="s">
        <v>28</v>
      </c>
      <c r="B15" s="22" t="s">
        <v>29</v>
      </c>
      <c r="C15" s="22">
        <v>1</v>
      </c>
      <c r="D15" s="22">
        <v>0</v>
      </c>
      <c r="E15" s="25">
        <v>294</v>
      </c>
      <c r="F15" s="25">
        <v>245</v>
      </c>
      <c r="G15" s="25">
        <v>725</v>
      </c>
      <c r="H15" s="25">
        <v>137</v>
      </c>
      <c r="I15" s="25">
        <v>122</v>
      </c>
      <c r="J15" s="25">
        <v>106</v>
      </c>
      <c r="K15" s="25">
        <v>365</v>
      </c>
      <c r="L15" s="27">
        <v>0.50339999999999996</v>
      </c>
      <c r="M15" s="25">
        <v>80</v>
      </c>
      <c r="N15" s="28">
        <v>55.378</v>
      </c>
      <c r="O15" s="25">
        <v>1</v>
      </c>
      <c r="P15" s="28">
        <v>0.40400000000000003</v>
      </c>
      <c r="Q15" s="25">
        <v>99</v>
      </c>
      <c r="R15" s="25">
        <v>1</v>
      </c>
      <c r="S15" s="25">
        <v>0</v>
      </c>
      <c r="T15" s="25">
        <v>298</v>
      </c>
      <c r="U15" s="25">
        <v>293</v>
      </c>
      <c r="V15" s="25">
        <v>293</v>
      </c>
      <c r="W15" s="25">
        <v>884</v>
      </c>
      <c r="X15" s="25">
        <v>295</v>
      </c>
      <c r="Y15" s="25">
        <v>46</v>
      </c>
      <c r="Z15" s="25">
        <v>60</v>
      </c>
      <c r="AA15" s="25">
        <v>35</v>
      </c>
      <c r="AB15" s="25">
        <v>141</v>
      </c>
      <c r="AC15" s="25">
        <v>47</v>
      </c>
      <c r="AD15" s="27">
        <v>0.1595</v>
      </c>
      <c r="AE15" s="25">
        <v>25</v>
      </c>
      <c r="AF15" s="25">
        <v>206</v>
      </c>
      <c r="AG15" s="28">
        <v>0.84</v>
      </c>
    </row>
    <row r="16" spans="1:33" x14ac:dyDescent="0.3">
      <c r="A16" s="24" t="s">
        <v>30</v>
      </c>
      <c r="B16" s="22" t="s">
        <v>31</v>
      </c>
      <c r="C16" s="22">
        <v>1</v>
      </c>
      <c r="D16" s="22">
        <v>0</v>
      </c>
      <c r="E16" s="25">
        <v>515</v>
      </c>
      <c r="F16" s="25">
        <v>520</v>
      </c>
      <c r="G16" s="25">
        <v>1419</v>
      </c>
      <c r="H16" s="25">
        <v>275</v>
      </c>
      <c r="I16" s="25">
        <v>261</v>
      </c>
      <c r="J16" s="25">
        <v>269</v>
      </c>
      <c r="K16" s="25">
        <v>805</v>
      </c>
      <c r="L16" s="27">
        <v>0.56730000000000003</v>
      </c>
      <c r="M16" s="25">
        <v>192</v>
      </c>
      <c r="N16" s="28">
        <v>118.553</v>
      </c>
      <c r="O16" s="25">
        <v>1</v>
      </c>
      <c r="P16" s="28">
        <v>0.40500000000000003</v>
      </c>
      <c r="Q16" s="25">
        <v>211</v>
      </c>
      <c r="R16" s="25">
        <v>0</v>
      </c>
      <c r="S16" s="25">
        <v>0</v>
      </c>
      <c r="T16" s="25">
        <v>537</v>
      </c>
      <c r="U16" s="25">
        <v>527</v>
      </c>
      <c r="V16" s="25">
        <v>529</v>
      </c>
      <c r="W16" s="25">
        <v>1593</v>
      </c>
      <c r="X16" s="25">
        <v>531</v>
      </c>
      <c r="Y16" s="25">
        <v>123</v>
      </c>
      <c r="Z16" s="25">
        <v>125</v>
      </c>
      <c r="AA16" s="25">
        <v>80</v>
      </c>
      <c r="AB16" s="25">
        <v>328</v>
      </c>
      <c r="AC16" s="25">
        <v>109</v>
      </c>
      <c r="AD16" s="27">
        <v>0.2059</v>
      </c>
      <c r="AE16" s="25">
        <v>70</v>
      </c>
      <c r="AF16" s="25">
        <v>474</v>
      </c>
      <c r="AG16" s="28">
        <v>0.91100000000000003</v>
      </c>
    </row>
    <row r="17" spans="1:33" x14ac:dyDescent="0.3">
      <c r="A17" s="24" t="s">
        <v>32</v>
      </c>
      <c r="B17" s="22" t="s">
        <v>33</v>
      </c>
      <c r="C17" s="22">
        <v>1</v>
      </c>
      <c r="D17" s="22">
        <v>0</v>
      </c>
      <c r="E17" s="25">
        <v>420</v>
      </c>
      <c r="F17" s="25">
        <v>304</v>
      </c>
      <c r="G17" s="25">
        <v>922</v>
      </c>
      <c r="H17" s="25">
        <v>191</v>
      </c>
      <c r="I17" s="25">
        <v>184</v>
      </c>
      <c r="J17" s="25">
        <v>175</v>
      </c>
      <c r="K17" s="25">
        <v>550</v>
      </c>
      <c r="L17" s="27">
        <v>0.59650000000000003</v>
      </c>
      <c r="M17" s="25">
        <v>118</v>
      </c>
      <c r="N17" s="28">
        <v>69.408000000000001</v>
      </c>
      <c r="O17" s="25">
        <v>1</v>
      </c>
      <c r="P17" s="28">
        <v>0.40500000000000003</v>
      </c>
      <c r="Q17" s="25">
        <v>123</v>
      </c>
      <c r="R17" s="25">
        <v>0</v>
      </c>
      <c r="S17" s="25">
        <v>0</v>
      </c>
      <c r="T17" s="25">
        <v>384</v>
      </c>
      <c r="U17" s="25">
        <v>377</v>
      </c>
      <c r="V17" s="25">
        <v>378</v>
      </c>
      <c r="W17" s="25">
        <v>1139</v>
      </c>
      <c r="X17" s="25">
        <v>380</v>
      </c>
      <c r="Y17" s="25">
        <v>83</v>
      </c>
      <c r="Z17" s="25">
        <v>54</v>
      </c>
      <c r="AA17" s="25">
        <v>67</v>
      </c>
      <c r="AB17" s="25">
        <v>204</v>
      </c>
      <c r="AC17" s="25">
        <v>68</v>
      </c>
      <c r="AD17" s="27">
        <v>0.17910000000000001</v>
      </c>
      <c r="AE17" s="25">
        <v>35</v>
      </c>
      <c r="AF17" s="25">
        <v>277</v>
      </c>
      <c r="AG17" s="28">
        <v>0.91100000000000003</v>
      </c>
    </row>
    <row r="18" spans="1:33" x14ac:dyDescent="0.3">
      <c r="A18" s="24" t="s">
        <v>34</v>
      </c>
      <c r="B18" s="22" t="s">
        <v>35</v>
      </c>
      <c r="C18" s="22">
        <v>1</v>
      </c>
      <c r="D18" s="22">
        <v>0</v>
      </c>
      <c r="E18" s="25">
        <v>262</v>
      </c>
      <c r="F18" s="25">
        <v>195</v>
      </c>
      <c r="G18" s="25">
        <v>587</v>
      </c>
      <c r="H18" s="25">
        <v>79</v>
      </c>
      <c r="I18" s="25">
        <v>89</v>
      </c>
      <c r="J18" s="25">
        <v>100</v>
      </c>
      <c r="K18" s="25">
        <v>268</v>
      </c>
      <c r="L18" s="27">
        <v>0.45660000000000001</v>
      </c>
      <c r="M18" s="25">
        <v>58</v>
      </c>
      <c r="N18" s="28">
        <v>77.927000000000007</v>
      </c>
      <c r="O18" s="25">
        <v>1</v>
      </c>
      <c r="P18" s="28">
        <v>0.442</v>
      </c>
      <c r="Q18" s="25">
        <v>86</v>
      </c>
      <c r="R18" s="25">
        <v>0</v>
      </c>
      <c r="S18" s="25">
        <v>0</v>
      </c>
      <c r="T18" s="25">
        <v>251</v>
      </c>
      <c r="U18" s="25">
        <v>245</v>
      </c>
      <c r="V18" s="25">
        <v>246</v>
      </c>
      <c r="W18" s="25">
        <v>742</v>
      </c>
      <c r="X18" s="25">
        <v>247</v>
      </c>
      <c r="Y18" s="25">
        <v>42</v>
      </c>
      <c r="Z18" s="25">
        <v>42</v>
      </c>
      <c r="AA18" s="25">
        <v>44</v>
      </c>
      <c r="AB18" s="25">
        <v>128</v>
      </c>
      <c r="AC18" s="25">
        <v>43</v>
      </c>
      <c r="AD18" s="27">
        <v>0.17249999999999999</v>
      </c>
      <c r="AE18" s="25">
        <v>22</v>
      </c>
      <c r="AF18" s="25">
        <v>167</v>
      </c>
      <c r="AG18" s="28">
        <v>0.85599999999999998</v>
      </c>
    </row>
    <row r="19" spans="1:33" x14ac:dyDescent="0.3">
      <c r="A19" s="24" t="s">
        <v>36</v>
      </c>
      <c r="B19" s="22" t="s">
        <v>37</v>
      </c>
      <c r="C19" s="22">
        <v>1</v>
      </c>
      <c r="D19" s="22">
        <v>0</v>
      </c>
      <c r="E19" s="25">
        <v>360</v>
      </c>
      <c r="F19" s="25">
        <v>262</v>
      </c>
      <c r="G19" s="25">
        <v>769</v>
      </c>
      <c r="H19" s="25">
        <v>174</v>
      </c>
      <c r="I19" s="25">
        <v>205</v>
      </c>
      <c r="J19" s="25">
        <v>185</v>
      </c>
      <c r="K19" s="25">
        <v>564</v>
      </c>
      <c r="L19" s="27">
        <v>0.73340000000000005</v>
      </c>
      <c r="M19" s="25">
        <v>125</v>
      </c>
      <c r="N19" s="28">
        <v>40.429000000000002</v>
      </c>
      <c r="O19" s="25">
        <v>1</v>
      </c>
      <c r="P19" s="28">
        <v>0.36299999999999999</v>
      </c>
      <c r="Q19" s="25">
        <v>95</v>
      </c>
      <c r="R19" s="25">
        <v>0</v>
      </c>
      <c r="S19" s="25">
        <v>0</v>
      </c>
      <c r="T19" s="25">
        <v>353</v>
      </c>
      <c r="U19" s="25">
        <v>347</v>
      </c>
      <c r="V19" s="25">
        <v>348</v>
      </c>
      <c r="W19" s="25">
        <v>1048</v>
      </c>
      <c r="X19" s="25">
        <v>349</v>
      </c>
      <c r="Y19" s="25">
        <v>98</v>
      </c>
      <c r="Z19" s="25">
        <v>99</v>
      </c>
      <c r="AA19" s="25">
        <v>70</v>
      </c>
      <c r="AB19" s="25">
        <v>267</v>
      </c>
      <c r="AC19" s="25">
        <v>89</v>
      </c>
      <c r="AD19" s="27">
        <v>0.25480000000000003</v>
      </c>
      <c r="AE19" s="25">
        <v>43</v>
      </c>
      <c r="AF19" s="25">
        <v>264</v>
      </c>
      <c r="AG19" s="28">
        <v>1.0069999999999999</v>
      </c>
    </row>
    <row r="20" spans="1:33" x14ac:dyDescent="0.3">
      <c r="A20" s="24" t="s">
        <v>38</v>
      </c>
      <c r="B20" s="22" t="s">
        <v>39</v>
      </c>
      <c r="C20" s="22">
        <v>0</v>
      </c>
      <c r="D20" s="22">
        <v>0</v>
      </c>
      <c r="E20" s="25">
        <v>732</v>
      </c>
      <c r="F20" s="25">
        <v>579</v>
      </c>
      <c r="G20" s="25">
        <v>1752</v>
      </c>
      <c r="H20" s="25">
        <v>366</v>
      </c>
      <c r="I20" s="25">
        <v>362</v>
      </c>
      <c r="J20" s="25">
        <v>311</v>
      </c>
      <c r="K20" s="25">
        <v>1039</v>
      </c>
      <c r="L20" s="27">
        <v>0.59299999999999997</v>
      </c>
      <c r="M20" s="25">
        <v>223</v>
      </c>
      <c r="N20" s="28">
        <v>111.703</v>
      </c>
      <c r="O20" s="25">
        <v>1</v>
      </c>
      <c r="P20" s="28">
        <v>0.38900000000000001</v>
      </c>
      <c r="Q20" s="25">
        <v>225</v>
      </c>
      <c r="R20" s="25">
        <v>0</v>
      </c>
      <c r="S20" s="25">
        <v>0</v>
      </c>
      <c r="T20" s="25">
        <v>878</v>
      </c>
      <c r="U20" s="25">
        <v>862</v>
      </c>
      <c r="V20" s="25">
        <v>865</v>
      </c>
      <c r="W20" s="25">
        <v>2605</v>
      </c>
      <c r="X20" s="25">
        <v>868</v>
      </c>
      <c r="Y20" s="25">
        <v>179</v>
      </c>
      <c r="Z20" s="25">
        <v>177</v>
      </c>
      <c r="AA20" s="25">
        <v>174</v>
      </c>
      <c r="AB20" s="25">
        <v>530</v>
      </c>
      <c r="AC20" s="25">
        <v>177</v>
      </c>
      <c r="AD20" s="27">
        <v>0.20349999999999999</v>
      </c>
      <c r="AE20" s="25">
        <v>77</v>
      </c>
      <c r="AF20" s="25">
        <v>526</v>
      </c>
      <c r="AG20" s="28">
        <v>0.90800000000000003</v>
      </c>
    </row>
    <row r="21" spans="1:33" x14ac:dyDescent="0.3">
      <c r="A21" s="24" t="s">
        <v>40</v>
      </c>
      <c r="B21" s="22" t="s">
        <v>41</v>
      </c>
      <c r="C21" s="22">
        <v>1</v>
      </c>
      <c r="D21" s="22">
        <v>0</v>
      </c>
      <c r="E21" s="25">
        <v>137</v>
      </c>
      <c r="F21" s="25">
        <v>118</v>
      </c>
      <c r="G21" s="25">
        <v>402</v>
      </c>
      <c r="H21" s="25">
        <v>81</v>
      </c>
      <c r="I21" s="25">
        <v>62</v>
      </c>
      <c r="J21" s="25">
        <v>65</v>
      </c>
      <c r="K21" s="25">
        <v>208</v>
      </c>
      <c r="L21" s="27">
        <v>0.51739999999999997</v>
      </c>
      <c r="M21" s="25">
        <v>40</v>
      </c>
      <c r="N21" s="28">
        <v>48.793999999999997</v>
      </c>
      <c r="O21" s="25">
        <v>1</v>
      </c>
      <c r="P21" s="28">
        <v>0.443</v>
      </c>
      <c r="Q21" s="25">
        <v>52</v>
      </c>
      <c r="R21" s="25">
        <v>5</v>
      </c>
      <c r="S21" s="25">
        <v>2</v>
      </c>
      <c r="T21" s="25">
        <v>244</v>
      </c>
      <c r="U21" s="25">
        <v>240</v>
      </c>
      <c r="V21" s="25">
        <v>240</v>
      </c>
      <c r="W21" s="25">
        <v>724</v>
      </c>
      <c r="X21" s="25">
        <v>241</v>
      </c>
      <c r="Y21" s="25">
        <v>39</v>
      </c>
      <c r="Z21" s="25">
        <v>45</v>
      </c>
      <c r="AA21" s="25">
        <v>35</v>
      </c>
      <c r="AB21" s="25">
        <v>119</v>
      </c>
      <c r="AC21" s="25">
        <v>40</v>
      </c>
      <c r="AD21" s="27">
        <v>0.16439999999999999</v>
      </c>
      <c r="AE21" s="25">
        <v>13</v>
      </c>
      <c r="AF21" s="25">
        <v>109</v>
      </c>
      <c r="AG21" s="28">
        <v>0.92300000000000004</v>
      </c>
    </row>
    <row r="22" spans="1:33" x14ac:dyDescent="0.3">
      <c r="A22" s="24" t="s">
        <v>42</v>
      </c>
      <c r="B22" s="22" t="s">
        <v>43</v>
      </c>
      <c r="C22" s="22">
        <v>1</v>
      </c>
      <c r="D22" s="22">
        <v>0</v>
      </c>
      <c r="E22" s="25">
        <v>930</v>
      </c>
      <c r="F22" s="25">
        <v>705</v>
      </c>
      <c r="G22" s="25">
        <v>2144</v>
      </c>
      <c r="H22" s="25">
        <v>439</v>
      </c>
      <c r="I22" s="25">
        <v>412</v>
      </c>
      <c r="J22" s="25">
        <v>387</v>
      </c>
      <c r="K22" s="25">
        <v>1238</v>
      </c>
      <c r="L22" s="27">
        <v>0.57740000000000002</v>
      </c>
      <c r="M22" s="25">
        <v>265</v>
      </c>
      <c r="N22" s="28">
        <v>159.55099999999999</v>
      </c>
      <c r="O22" s="25">
        <v>1</v>
      </c>
      <c r="P22" s="28">
        <v>0.40400000000000003</v>
      </c>
      <c r="Q22" s="25">
        <v>285</v>
      </c>
      <c r="R22" s="25">
        <v>0</v>
      </c>
      <c r="S22" s="25">
        <v>0</v>
      </c>
      <c r="T22" s="25">
        <v>997</v>
      </c>
      <c r="U22" s="25">
        <v>978</v>
      </c>
      <c r="V22" s="25">
        <v>980</v>
      </c>
      <c r="W22" s="25">
        <v>2955</v>
      </c>
      <c r="X22" s="25">
        <v>985</v>
      </c>
      <c r="Y22" s="25">
        <v>200</v>
      </c>
      <c r="Z22" s="25">
        <v>160</v>
      </c>
      <c r="AA22" s="25">
        <v>182</v>
      </c>
      <c r="AB22" s="25">
        <v>542</v>
      </c>
      <c r="AC22" s="25">
        <v>181</v>
      </c>
      <c r="AD22" s="27">
        <v>0.18340000000000001</v>
      </c>
      <c r="AE22" s="25">
        <v>84</v>
      </c>
      <c r="AF22" s="25">
        <v>635</v>
      </c>
      <c r="AG22" s="28">
        <v>0.9</v>
      </c>
    </row>
    <row r="23" spans="1:33" x14ac:dyDescent="0.3">
      <c r="A23" s="24" t="s">
        <v>44</v>
      </c>
      <c r="B23" s="22" t="s">
        <v>45</v>
      </c>
      <c r="C23" s="22">
        <v>1</v>
      </c>
      <c r="D23" s="22">
        <v>0</v>
      </c>
      <c r="E23" s="25">
        <v>362</v>
      </c>
      <c r="F23" s="25">
        <v>269</v>
      </c>
      <c r="G23" s="25">
        <v>751</v>
      </c>
      <c r="H23" s="25">
        <v>144</v>
      </c>
      <c r="I23" s="25">
        <v>149</v>
      </c>
      <c r="J23" s="25">
        <v>160</v>
      </c>
      <c r="K23" s="25">
        <v>453</v>
      </c>
      <c r="L23" s="27">
        <v>0.60319999999999996</v>
      </c>
      <c r="M23" s="25">
        <v>105</v>
      </c>
      <c r="N23" s="28">
        <v>59.628999999999998</v>
      </c>
      <c r="O23" s="25">
        <v>1</v>
      </c>
      <c r="P23" s="28">
        <v>0.40200000000000002</v>
      </c>
      <c r="Q23" s="25">
        <v>108</v>
      </c>
      <c r="R23" s="25">
        <v>0</v>
      </c>
      <c r="S23" s="25">
        <v>0</v>
      </c>
      <c r="T23" s="25">
        <v>334</v>
      </c>
      <c r="U23" s="25">
        <v>328</v>
      </c>
      <c r="V23" s="25">
        <v>330</v>
      </c>
      <c r="W23" s="25">
        <v>992</v>
      </c>
      <c r="X23" s="25">
        <v>331</v>
      </c>
      <c r="Y23" s="25">
        <v>69</v>
      </c>
      <c r="Z23" s="25">
        <v>68</v>
      </c>
      <c r="AA23" s="25">
        <v>56</v>
      </c>
      <c r="AB23" s="25">
        <v>193</v>
      </c>
      <c r="AC23" s="25">
        <v>64</v>
      </c>
      <c r="AD23" s="27">
        <v>0.1946</v>
      </c>
      <c r="AE23" s="25">
        <v>34</v>
      </c>
      <c r="AF23" s="25">
        <v>248</v>
      </c>
      <c r="AG23" s="28">
        <v>0.92100000000000004</v>
      </c>
    </row>
    <row r="24" spans="1:33" x14ac:dyDescent="0.3">
      <c r="A24" s="24" t="s">
        <v>46</v>
      </c>
      <c r="B24" s="22" t="s">
        <v>47</v>
      </c>
      <c r="C24" s="22">
        <v>1</v>
      </c>
      <c r="D24" s="22">
        <v>0</v>
      </c>
      <c r="E24" s="25">
        <v>1458</v>
      </c>
      <c r="F24" s="25">
        <v>1114</v>
      </c>
      <c r="G24" s="25">
        <v>3256</v>
      </c>
      <c r="H24" s="25">
        <v>593</v>
      </c>
      <c r="I24" s="25">
        <v>489</v>
      </c>
      <c r="J24" s="25">
        <v>570</v>
      </c>
      <c r="K24" s="25">
        <v>1652</v>
      </c>
      <c r="L24" s="27">
        <v>0.50739999999999996</v>
      </c>
      <c r="M24" s="25">
        <v>367</v>
      </c>
      <c r="N24" s="28">
        <v>105.57</v>
      </c>
      <c r="O24" s="25">
        <v>1</v>
      </c>
      <c r="P24" s="28">
        <v>0.28299999999999997</v>
      </c>
      <c r="Q24" s="25">
        <v>315</v>
      </c>
      <c r="R24" s="25">
        <v>0</v>
      </c>
      <c r="S24" s="25">
        <v>0</v>
      </c>
      <c r="T24" s="25">
        <v>1299</v>
      </c>
      <c r="U24" s="25">
        <v>1275</v>
      </c>
      <c r="V24" s="25">
        <v>1280</v>
      </c>
      <c r="W24" s="25">
        <v>3854</v>
      </c>
      <c r="X24" s="25">
        <v>1285</v>
      </c>
      <c r="Y24" s="25">
        <v>221</v>
      </c>
      <c r="Z24" s="25">
        <v>248</v>
      </c>
      <c r="AA24" s="25">
        <v>166</v>
      </c>
      <c r="AB24" s="25">
        <v>635</v>
      </c>
      <c r="AC24" s="25">
        <v>212</v>
      </c>
      <c r="AD24" s="27">
        <v>0.1648</v>
      </c>
      <c r="AE24" s="25">
        <v>119</v>
      </c>
      <c r="AF24" s="25">
        <v>802</v>
      </c>
      <c r="AG24" s="28">
        <v>0.71899999999999997</v>
      </c>
    </row>
    <row r="25" spans="1:33" x14ac:dyDescent="0.3">
      <c r="A25" s="24" t="s">
        <v>48</v>
      </c>
      <c r="B25" s="22" t="s">
        <v>49</v>
      </c>
      <c r="C25" s="22">
        <v>1</v>
      </c>
      <c r="D25" s="22">
        <v>0</v>
      </c>
      <c r="E25" s="25">
        <v>828</v>
      </c>
      <c r="F25" s="25">
        <v>629</v>
      </c>
      <c r="G25" s="25">
        <v>1942</v>
      </c>
      <c r="H25" s="25">
        <v>399</v>
      </c>
      <c r="I25" s="25">
        <v>427</v>
      </c>
      <c r="J25" s="25">
        <v>389</v>
      </c>
      <c r="K25" s="25">
        <v>1215</v>
      </c>
      <c r="L25" s="27">
        <v>0.62560000000000004</v>
      </c>
      <c r="M25" s="25">
        <v>256</v>
      </c>
      <c r="N25" s="28">
        <v>98.513999999999996</v>
      </c>
      <c r="O25" s="25">
        <v>1</v>
      </c>
      <c r="P25" s="28">
        <v>0.36499999999999999</v>
      </c>
      <c r="Q25" s="25">
        <v>230</v>
      </c>
      <c r="R25" s="25">
        <v>7</v>
      </c>
      <c r="S25" s="25">
        <v>3</v>
      </c>
      <c r="T25" s="25">
        <v>722</v>
      </c>
      <c r="U25" s="25">
        <v>709</v>
      </c>
      <c r="V25" s="25">
        <v>712</v>
      </c>
      <c r="W25" s="25">
        <v>2143</v>
      </c>
      <c r="X25" s="25">
        <v>714</v>
      </c>
      <c r="Y25" s="25">
        <v>127</v>
      </c>
      <c r="Z25" s="25">
        <v>138</v>
      </c>
      <c r="AA25" s="25">
        <v>128</v>
      </c>
      <c r="AB25" s="25">
        <v>393</v>
      </c>
      <c r="AC25" s="25">
        <v>131</v>
      </c>
      <c r="AD25" s="27">
        <v>0.18340000000000001</v>
      </c>
      <c r="AE25" s="25">
        <v>75</v>
      </c>
      <c r="AF25" s="25">
        <v>566</v>
      </c>
      <c r="AG25" s="28">
        <v>0.89900000000000002</v>
      </c>
    </row>
    <row r="26" spans="1:33" x14ac:dyDescent="0.3">
      <c r="A26" s="24" t="s">
        <v>50</v>
      </c>
      <c r="B26" s="22" t="s">
        <v>51</v>
      </c>
      <c r="C26" s="22">
        <v>1</v>
      </c>
      <c r="D26" s="22">
        <v>0</v>
      </c>
      <c r="E26" s="25">
        <v>1538</v>
      </c>
      <c r="F26" s="25">
        <v>1257</v>
      </c>
      <c r="G26" s="25">
        <v>3823</v>
      </c>
      <c r="H26" s="25">
        <v>468</v>
      </c>
      <c r="I26" s="25">
        <v>558</v>
      </c>
      <c r="J26" s="25">
        <v>562</v>
      </c>
      <c r="K26" s="25">
        <v>1588</v>
      </c>
      <c r="L26" s="27">
        <v>0.41539999999999999</v>
      </c>
      <c r="M26" s="25">
        <v>339</v>
      </c>
      <c r="N26" s="28">
        <v>57.524999999999999</v>
      </c>
      <c r="O26" s="25">
        <v>1</v>
      </c>
      <c r="P26" s="28">
        <v>6.0999999999999999E-2</v>
      </c>
      <c r="Q26" s="25">
        <v>77</v>
      </c>
      <c r="R26" s="25">
        <v>10</v>
      </c>
      <c r="S26" s="25">
        <v>5</v>
      </c>
      <c r="T26" s="25">
        <v>1543</v>
      </c>
      <c r="U26" s="25">
        <v>1512</v>
      </c>
      <c r="V26" s="25">
        <v>1519</v>
      </c>
      <c r="W26" s="25">
        <v>4574</v>
      </c>
      <c r="X26" s="25">
        <v>1525</v>
      </c>
      <c r="Y26" s="25">
        <v>141</v>
      </c>
      <c r="Z26" s="25">
        <v>356</v>
      </c>
      <c r="AA26" s="25">
        <v>157</v>
      </c>
      <c r="AB26" s="25">
        <v>654</v>
      </c>
      <c r="AC26" s="25">
        <v>218</v>
      </c>
      <c r="AD26" s="27">
        <v>0.14299999999999999</v>
      </c>
      <c r="AE26" s="25">
        <v>117</v>
      </c>
      <c r="AF26" s="25">
        <v>539</v>
      </c>
      <c r="AG26" s="28">
        <v>0.42799999999999999</v>
      </c>
    </row>
    <row r="27" spans="1:33" x14ac:dyDescent="0.3">
      <c r="A27" s="24" t="s">
        <v>52</v>
      </c>
      <c r="B27" s="22" t="s">
        <v>53</v>
      </c>
      <c r="C27" s="22">
        <v>1</v>
      </c>
      <c r="D27" s="22">
        <v>0</v>
      </c>
      <c r="E27" s="25">
        <v>5452</v>
      </c>
      <c r="F27" s="25">
        <v>4604</v>
      </c>
      <c r="G27" s="25">
        <v>13443</v>
      </c>
      <c r="H27" s="25">
        <v>3593</v>
      </c>
      <c r="I27" s="25">
        <v>3433</v>
      </c>
      <c r="J27" s="25">
        <v>3370</v>
      </c>
      <c r="K27" s="25">
        <v>10396</v>
      </c>
      <c r="L27" s="27">
        <v>0.77329999999999999</v>
      </c>
      <c r="M27" s="25">
        <v>2314</v>
      </c>
      <c r="N27" s="28">
        <v>11.699</v>
      </c>
      <c r="O27" s="25">
        <v>1</v>
      </c>
      <c r="P27" s="28">
        <v>0</v>
      </c>
      <c r="Q27" s="25">
        <v>0</v>
      </c>
      <c r="R27" s="25">
        <v>230</v>
      </c>
      <c r="S27" s="25">
        <v>121</v>
      </c>
      <c r="T27" s="25">
        <v>6265</v>
      </c>
      <c r="U27" s="25">
        <v>6205</v>
      </c>
      <c r="V27" s="25">
        <v>6237</v>
      </c>
      <c r="W27" s="25">
        <v>18707</v>
      </c>
      <c r="X27" s="25">
        <v>6236</v>
      </c>
      <c r="Y27" s="25">
        <v>1618</v>
      </c>
      <c r="Z27" s="25">
        <v>2406</v>
      </c>
      <c r="AA27" s="25">
        <v>1672</v>
      </c>
      <c r="AB27" s="25">
        <v>5696</v>
      </c>
      <c r="AC27" s="25">
        <v>1899</v>
      </c>
      <c r="AD27" s="27">
        <v>0.30449999999999999</v>
      </c>
      <c r="AE27" s="25">
        <v>911</v>
      </c>
      <c r="AF27" s="25">
        <v>3348</v>
      </c>
      <c r="AG27" s="28">
        <v>0.72699999999999998</v>
      </c>
    </row>
    <row r="28" spans="1:33" x14ac:dyDescent="0.3">
      <c r="A28" s="24" t="s">
        <v>54</v>
      </c>
      <c r="B28" s="22" t="s">
        <v>55</v>
      </c>
      <c r="C28" s="22">
        <v>1</v>
      </c>
      <c r="D28" s="22">
        <v>0</v>
      </c>
      <c r="E28" s="25">
        <v>724</v>
      </c>
      <c r="F28" s="25">
        <v>575</v>
      </c>
      <c r="G28" s="25">
        <v>1710</v>
      </c>
      <c r="H28" s="25">
        <v>366</v>
      </c>
      <c r="I28" s="25">
        <v>352</v>
      </c>
      <c r="J28" s="25">
        <v>334</v>
      </c>
      <c r="K28" s="25">
        <v>1052</v>
      </c>
      <c r="L28" s="27">
        <v>0.61519999999999997</v>
      </c>
      <c r="M28" s="25">
        <v>230</v>
      </c>
      <c r="N28" s="28">
        <v>92.471999999999994</v>
      </c>
      <c r="O28" s="25">
        <v>1</v>
      </c>
      <c r="P28" s="28">
        <v>0.36899999999999999</v>
      </c>
      <c r="Q28" s="25">
        <v>212</v>
      </c>
      <c r="R28" s="25">
        <v>0</v>
      </c>
      <c r="S28" s="25">
        <v>0</v>
      </c>
      <c r="T28" s="25">
        <v>863</v>
      </c>
      <c r="U28" s="25">
        <v>846</v>
      </c>
      <c r="V28" s="25">
        <v>849</v>
      </c>
      <c r="W28" s="25">
        <v>2558</v>
      </c>
      <c r="X28" s="25">
        <v>853</v>
      </c>
      <c r="Y28" s="25">
        <v>151</v>
      </c>
      <c r="Z28" s="25">
        <v>159</v>
      </c>
      <c r="AA28" s="25">
        <v>145</v>
      </c>
      <c r="AB28" s="25">
        <v>455</v>
      </c>
      <c r="AC28" s="25">
        <v>152</v>
      </c>
      <c r="AD28" s="27">
        <v>0.1779</v>
      </c>
      <c r="AE28" s="25">
        <v>66</v>
      </c>
      <c r="AF28" s="25">
        <v>509</v>
      </c>
      <c r="AG28" s="28">
        <v>0.88500000000000001</v>
      </c>
    </row>
    <row r="29" spans="1:33" x14ac:dyDescent="0.3">
      <c r="A29" s="24" t="s">
        <v>56</v>
      </c>
      <c r="B29" s="22" t="s">
        <v>57</v>
      </c>
      <c r="C29" s="22">
        <v>1</v>
      </c>
      <c r="D29" s="22">
        <v>0</v>
      </c>
      <c r="E29" s="25">
        <v>1637</v>
      </c>
      <c r="F29" s="25">
        <v>1425</v>
      </c>
      <c r="G29" s="25">
        <v>4067</v>
      </c>
      <c r="H29" s="25">
        <v>579</v>
      </c>
      <c r="I29" s="25">
        <v>690</v>
      </c>
      <c r="J29" s="25">
        <v>679</v>
      </c>
      <c r="K29" s="25">
        <v>1948</v>
      </c>
      <c r="L29" s="27">
        <v>0.47899999999999998</v>
      </c>
      <c r="M29" s="25">
        <v>444</v>
      </c>
      <c r="N29" s="28">
        <v>61.834000000000003</v>
      </c>
      <c r="O29" s="25">
        <v>1</v>
      </c>
      <c r="P29" s="28">
        <v>3.7999999999999999E-2</v>
      </c>
      <c r="Q29" s="25">
        <v>54</v>
      </c>
      <c r="R29" s="25">
        <v>12</v>
      </c>
      <c r="S29" s="25">
        <v>6</v>
      </c>
      <c r="T29" s="25">
        <v>1634</v>
      </c>
      <c r="U29" s="25">
        <v>1600</v>
      </c>
      <c r="V29" s="25">
        <v>1608</v>
      </c>
      <c r="W29" s="25">
        <v>4842</v>
      </c>
      <c r="X29" s="25">
        <v>1614</v>
      </c>
      <c r="Y29" s="25">
        <v>191</v>
      </c>
      <c r="Z29" s="25">
        <v>215</v>
      </c>
      <c r="AA29" s="25">
        <v>175</v>
      </c>
      <c r="AB29" s="25">
        <v>581</v>
      </c>
      <c r="AC29" s="25">
        <v>194</v>
      </c>
      <c r="AD29" s="27">
        <v>0.12</v>
      </c>
      <c r="AE29" s="25">
        <v>111</v>
      </c>
      <c r="AF29" s="25">
        <v>616</v>
      </c>
      <c r="AG29" s="28">
        <v>0.432</v>
      </c>
    </row>
    <row r="30" spans="1:33" x14ac:dyDescent="0.3">
      <c r="A30" s="24" t="s">
        <v>58</v>
      </c>
      <c r="B30" s="22" t="s">
        <v>59</v>
      </c>
      <c r="C30" s="22">
        <v>1</v>
      </c>
      <c r="D30" s="22">
        <v>0</v>
      </c>
      <c r="E30" s="25">
        <v>1955</v>
      </c>
      <c r="F30" s="25">
        <v>1640</v>
      </c>
      <c r="G30" s="25">
        <v>4748</v>
      </c>
      <c r="H30" s="25">
        <v>643</v>
      </c>
      <c r="I30" s="25">
        <v>674</v>
      </c>
      <c r="J30" s="25">
        <v>691</v>
      </c>
      <c r="K30" s="25">
        <v>2008</v>
      </c>
      <c r="L30" s="27">
        <v>0.4229</v>
      </c>
      <c r="M30" s="25">
        <v>451</v>
      </c>
      <c r="N30" s="28">
        <v>22.260999999999999</v>
      </c>
      <c r="O30" s="25">
        <v>1</v>
      </c>
      <c r="P30" s="28">
        <v>0</v>
      </c>
      <c r="Q30" s="25">
        <v>0</v>
      </c>
      <c r="R30" s="25">
        <v>22</v>
      </c>
      <c r="S30" s="25">
        <v>11</v>
      </c>
      <c r="T30" s="25">
        <v>1833</v>
      </c>
      <c r="U30" s="25">
        <v>1794</v>
      </c>
      <c r="V30" s="25">
        <v>1804</v>
      </c>
      <c r="W30" s="25">
        <v>5431</v>
      </c>
      <c r="X30" s="25">
        <v>1810</v>
      </c>
      <c r="Y30" s="25">
        <v>177</v>
      </c>
      <c r="Z30" s="25">
        <v>279</v>
      </c>
      <c r="AA30" s="25">
        <v>180</v>
      </c>
      <c r="AB30" s="25">
        <v>636</v>
      </c>
      <c r="AC30" s="25">
        <v>212</v>
      </c>
      <c r="AD30" s="27">
        <v>0.1171</v>
      </c>
      <c r="AE30" s="25">
        <v>125</v>
      </c>
      <c r="AF30" s="25">
        <v>589</v>
      </c>
      <c r="AG30" s="28">
        <v>0.35899999999999999</v>
      </c>
    </row>
    <row r="31" spans="1:33" x14ac:dyDescent="0.3">
      <c r="A31" s="24" t="s">
        <v>60</v>
      </c>
      <c r="B31" s="22" t="s">
        <v>61</v>
      </c>
      <c r="C31" s="22">
        <v>1</v>
      </c>
      <c r="D31" s="22">
        <v>0</v>
      </c>
      <c r="E31" s="25">
        <v>3086</v>
      </c>
      <c r="F31" s="25">
        <v>2543</v>
      </c>
      <c r="G31" s="25">
        <v>7368</v>
      </c>
      <c r="H31" s="25">
        <v>953</v>
      </c>
      <c r="I31" s="25">
        <v>962</v>
      </c>
      <c r="J31" s="25">
        <v>992</v>
      </c>
      <c r="K31" s="25">
        <v>2907</v>
      </c>
      <c r="L31" s="27">
        <v>0.39450000000000002</v>
      </c>
      <c r="M31" s="25">
        <v>652</v>
      </c>
      <c r="N31" s="28">
        <v>50.774999999999999</v>
      </c>
      <c r="O31" s="25">
        <v>1</v>
      </c>
      <c r="P31" s="28">
        <v>0</v>
      </c>
      <c r="Q31" s="25">
        <v>0</v>
      </c>
      <c r="R31" s="25">
        <v>80</v>
      </c>
      <c r="S31" s="25">
        <v>42</v>
      </c>
      <c r="T31" s="25">
        <v>2565</v>
      </c>
      <c r="U31" s="25">
        <v>2510</v>
      </c>
      <c r="V31" s="25">
        <v>2522</v>
      </c>
      <c r="W31" s="25">
        <v>7597</v>
      </c>
      <c r="X31" s="25">
        <v>2532</v>
      </c>
      <c r="Y31" s="25">
        <v>262</v>
      </c>
      <c r="Z31" s="25">
        <v>355</v>
      </c>
      <c r="AA31" s="25">
        <v>231</v>
      </c>
      <c r="AB31" s="25">
        <v>848</v>
      </c>
      <c r="AC31" s="25">
        <v>283</v>
      </c>
      <c r="AD31" s="27">
        <v>0.1116</v>
      </c>
      <c r="AE31" s="25">
        <v>184</v>
      </c>
      <c r="AF31" s="25">
        <v>879</v>
      </c>
      <c r="AG31" s="28">
        <v>0.34499999999999997</v>
      </c>
    </row>
    <row r="32" spans="1:33" x14ac:dyDescent="0.3">
      <c r="A32" s="24" t="s">
        <v>62</v>
      </c>
      <c r="B32" s="22" t="s">
        <v>63</v>
      </c>
      <c r="C32" s="22">
        <v>1</v>
      </c>
      <c r="D32" s="22">
        <v>0</v>
      </c>
      <c r="E32" s="25">
        <v>580</v>
      </c>
      <c r="F32" s="25">
        <v>483</v>
      </c>
      <c r="G32" s="25">
        <v>1348</v>
      </c>
      <c r="H32" s="25">
        <v>244</v>
      </c>
      <c r="I32" s="25">
        <v>275</v>
      </c>
      <c r="J32" s="25">
        <v>265</v>
      </c>
      <c r="K32" s="25">
        <v>784</v>
      </c>
      <c r="L32" s="27">
        <v>0.58160000000000001</v>
      </c>
      <c r="M32" s="25">
        <v>183</v>
      </c>
      <c r="N32" s="28">
        <v>120.607</v>
      </c>
      <c r="O32" s="25">
        <v>1</v>
      </c>
      <c r="P32" s="28">
        <v>0.41199999999999998</v>
      </c>
      <c r="Q32" s="25">
        <v>199</v>
      </c>
      <c r="R32" s="25">
        <v>12</v>
      </c>
      <c r="S32" s="25">
        <v>6</v>
      </c>
      <c r="T32" s="25">
        <v>526</v>
      </c>
      <c r="U32" s="25">
        <v>514</v>
      </c>
      <c r="V32" s="25">
        <v>517</v>
      </c>
      <c r="W32" s="25">
        <v>1557</v>
      </c>
      <c r="X32" s="25">
        <v>519</v>
      </c>
      <c r="Y32" s="25">
        <v>99</v>
      </c>
      <c r="Z32" s="25">
        <v>108</v>
      </c>
      <c r="AA32" s="25">
        <v>98</v>
      </c>
      <c r="AB32" s="25">
        <v>305</v>
      </c>
      <c r="AC32" s="25">
        <v>102</v>
      </c>
      <c r="AD32" s="27">
        <v>0.19589999999999999</v>
      </c>
      <c r="AE32" s="25">
        <v>62</v>
      </c>
      <c r="AF32" s="25">
        <v>451</v>
      </c>
      <c r="AG32" s="28">
        <v>0.93300000000000005</v>
      </c>
    </row>
    <row r="33" spans="1:33" x14ac:dyDescent="0.3">
      <c r="A33" s="24" t="s">
        <v>64</v>
      </c>
      <c r="B33" s="22" t="s">
        <v>65</v>
      </c>
      <c r="C33" s="22">
        <v>1</v>
      </c>
      <c r="D33" s="22">
        <v>0</v>
      </c>
      <c r="E33" s="25">
        <v>1660</v>
      </c>
      <c r="F33" s="25">
        <v>1350</v>
      </c>
      <c r="G33" s="25">
        <v>3967</v>
      </c>
      <c r="H33" s="25">
        <v>763</v>
      </c>
      <c r="I33" s="25">
        <v>780</v>
      </c>
      <c r="J33" s="25">
        <v>760</v>
      </c>
      <c r="K33" s="25">
        <v>2303</v>
      </c>
      <c r="L33" s="27">
        <v>0.58050000000000002</v>
      </c>
      <c r="M33" s="25">
        <v>509</v>
      </c>
      <c r="N33" s="28">
        <v>140.804</v>
      </c>
      <c r="O33" s="25">
        <v>1</v>
      </c>
      <c r="P33" s="28">
        <v>0.30199999999999999</v>
      </c>
      <c r="Q33" s="25">
        <v>408</v>
      </c>
      <c r="R33" s="25">
        <v>3</v>
      </c>
      <c r="S33" s="25">
        <v>1</v>
      </c>
      <c r="T33" s="25">
        <v>1478</v>
      </c>
      <c r="U33" s="25">
        <v>1447</v>
      </c>
      <c r="V33" s="25">
        <v>1455</v>
      </c>
      <c r="W33" s="25">
        <v>4380</v>
      </c>
      <c r="X33" s="25">
        <v>1460</v>
      </c>
      <c r="Y33" s="25">
        <v>208</v>
      </c>
      <c r="Z33" s="25">
        <v>383</v>
      </c>
      <c r="AA33" s="25">
        <v>208</v>
      </c>
      <c r="AB33" s="25">
        <v>799</v>
      </c>
      <c r="AC33" s="25">
        <v>266</v>
      </c>
      <c r="AD33" s="27">
        <v>0.18240000000000001</v>
      </c>
      <c r="AE33" s="25">
        <v>160</v>
      </c>
      <c r="AF33" s="25">
        <v>1080</v>
      </c>
      <c r="AG33" s="28">
        <v>0.8</v>
      </c>
    </row>
    <row r="34" spans="1:33" x14ac:dyDescent="0.3">
      <c r="A34" s="24" t="s">
        <v>66</v>
      </c>
      <c r="B34" s="22" t="s">
        <v>67</v>
      </c>
      <c r="C34" s="22">
        <v>1</v>
      </c>
      <c r="D34" s="22">
        <v>0</v>
      </c>
      <c r="E34" s="25">
        <v>4162</v>
      </c>
      <c r="F34" s="25">
        <v>3638</v>
      </c>
      <c r="G34" s="25">
        <v>10188</v>
      </c>
      <c r="H34" s="25">
        <v>1939</v>
      </c>
      <c r="I34" s="25">
        <v>2082</v>
      </c>
      <c r="J34" s="25">
        <v>2015</v>
      </c>
      <c r="K34" s="25">
        <v>6036</v>
      </c>
      <c r="L34" s="27">
        <v>0.59250000000000003</v>
      </c>
      <c r="M34" s="25">
        <v>1401</v>
      </c>
      <c r="N34" s="28">
        <v>28.561</v>
      </c>
      <c r="O34" s="25">
        <v>1</v>
      </c>
      <c r="P34" s="28">
        <v>0</v>
      </c>
      <c r="Q34" s="25">
        <v>0</v>
      </c>
      <c r="R34" s="25">
        <v>165</v>
      </c>
      <c r="S34" s="25">
        <v>87</v>
      </c>
      <c r="T34" s="25">
        <v>4483</v>
      </c>
      <c r="U34" s="25">
        <v>4383</v>
      </c>
      <c r="V34" s="25">
        <v>4406</v>
      </c>
      <c r="W34" s="25">
        <v>13272</v>
      </c>
      <c r="X34" s="25">
        <v>4424</v>
      </c>
      <c r="Y34" s="25">
        <v>709</v>
      </c>
      <c r="Z34" s="25">
        <v>1025</v>
      </c>
      <c r="AA34" s="25">
        <v>742</v>
      </c>
      <c r="AB34" s="25">
        <v>2476</v>
      </c>
      <c r="AC34" s="25">
        <v>825</v>
      </c>
      <c r="AD34" s="27">
        <v>0.18659999999999999</v>
      </c>
      <c r="AE34" s="25">
        <v>441</v>
      </c>
      <c r="AF34" s="25">
        <v>1930</v>
      </c>
      <c r="AG34" s="28">
        <v>0.53</v>
      </c>
    </row>
    <row r="35" spans="1:33" x14ac:dyDescent="0.3">
      <c r="A35" s="24" t="s">
        <v>68</v>
      </c>
      <c r="B35" s="22" t="s">
        <v>69</v>
      </c>
      <c r="C35" s="22">
        <v>1</v>
      </c>
      <c r="D35" s="22">
        <v>0</v>
      </c>
      <c r="E35" s="25">
        <v>2723</v>
      </c>
      <c r="F35" s="25">
        <v>2340</v>
      </c>
      <c r="G35" s="25">
        <v>6567</v>
      </c>
      <c r="H35" s="25">
        <v>1495</v>
      </c>
      <c r="I35" s="25">
        <v>1492</v>
      </c>
      <c r="J35" s="25">
        <v>1510</v>
      </c>
      <c r="K35" s="25">
        <v>4497</v>
      </c>
      <c r="L35" s="27">
        <v>0.68479999999999996</v>
      </c>
      <c r="M35" s="25">
        <v>1042</v>
      </c>
      <c r="N35" s="28">
        <v>21.395</v>
      </c>
      <c r="O35" s="25">
        <v>1</v>
      </c>
      <c r="P35" s="28">
        <v>0</v>
      </c>
      <c r="Q35" s="25">
        <v>0</v>
      </c>
      <c r="R35" s="25">
        <v>220</v>
      </c>
      <c r="S35" s="25">
        <v>116</v>
      </c>
      <c r="T35" s="25">
        <v>2653</v>
      </c>
      <c r="U35" s="25">
        <v>2598</v>
      </c>
      <c r="V35" s="25">
        <v>2611</v>
      </c>
      <c r="W35" s="25">
        <v>7862</v>
      </c>
      <c r="X35" s="25">
        <v>2621</v>
      </c>
      <c r="Y35" s="25">
        <v>523</v>
      </c>
      <c r="Z35" s="25">
        <v>790</v>
      </c>
      <c r="AA35" s="25">
        <v>618</v>
      </c>
      <c r="AB35" s="25">
        <v>1931</v>
      </c>
      <c r="AC35" s="25">
        <v>644</v>
      </c>
      <c r="AD35" s="27">
        <v>0.24560000000000001</v>
      </c>
      <c r="AE35" s="25">
        <v>374</v>
      </c>
      <c r="AF35" s="25">
        <v>1534</v>
      </c>
      <c r="AG35" s="28">
        <v>0.65500000000000003</v>
      </c>
    </row>
    <row r="36" spans="1:33" x14ac:dyDescent="0.3">
      <c r="A36" s="24" t="s">
        <v>70</v>
      </c>
      <c r="B36" s="22" t="s">
        <v>71</v>
      </c>
      <c r="C36" s="22">
        <v>1</v>
      </c>
      <c r="D36" s="22">
        <v>0</v>
      </c>
      <c r="E36" s="25">
        <v>4080</v>
      </c>
      <c r="F36" s="25">
        <v>3499</v>
      </c>
      <c r="G36" s="25">
        <v>9881</v>
      </c>
      <c r="H36" s="25">
        <v>971</v>
      </c>
      <c r="I36" s="25">
        <v>1094</v>
      </c>
      <c r="J36" s="25">
        <v>1158</v>
      </c>
      <c r="K36" s="25">
        <v>3223</v>
      </c>
      <c r="L36" s="27">
        <v>0.32619999999999999</v>
      </c>
      <c r="M36" s="25">
        <v>742</v>
      </c>
      <c r="N36" s="28">
        <v>53.548999999999999</v>
      </c>
      <c r="O36" s="25">
        <v>1</v>
      </c>
      <c r="P36" s="28">
        <v>0</v>
      </c>
      <c r="Q36" s="25">
        <v>0</v>
      </c>
      <c r="R36" s="25">
        <v>134</v>
      </c>
      <c r="S36" s="25">
        <v>71</v>
      </c>
      <c r="T36" s="25">
        <v>4023</v>
      </c>
      <c r="U36" s="25">
        <v>3927</v>
      </c>
      <c r="V36" s="25">
        <v>3949</v>
      </c>
      <c r="W36" s="25">
        <v>11899</v>
      </c>
      <c r="X36" s="25">
        <v>3966</v>
      </c>
      <c r="Y36" s="25">
        <v>283</v>
      </c>
      <c r="Z36" s="25">
        <v>461</v>
      </c>
      <c r="AA36" s="25">
        <v>359</v>
      </c>
      <c r="AB36" s="25">
        <v>1103</v>
      </c>
      <c r="AC36" s="25">
        <v>368</v>
      </c>
      <c r="AD36" s="27">
        <v>9.2700000000000005E-2</v>
      </c>
      <c r="AE36" s="25">
        <v>211</v>
      </c>
      <c r="AF36" s="25">
        <v>1025</v>
      </c>
      <c r="AG36" s="28">
        <v>0.29199999999999998</v>
      </c>
    </row>
    <row r="37" spans="1:33" x14ac:dyDescent="0.3">
      <c r="A37" s="24" t="s">
        <v>72</v>
      </c>
      <c r="B37" s="22" t="s">
        <v>73</v>
      </c>
      <c r="C37" s="22">
        <v>1</v>
      </c>
      <c r="D37" s="22">
        <v>0</v>
      </c>
      <c r="E37" s="25">
        <v>1797</v>
      </c>
      <c r="F37" s="25">
        <v>1462</v>
      </c>
      <c r="G37" s="25">
        <v>4515</v>
      </c>
      <c r="H37" s="25">
        <v>771</v>
      </c>
      <c r="I37" s="25">
        <v>676</v>
      </c>
      <c r="J37" s="25">
        <v>765</v>
      </c>
      <c r="K37" s="25">
        <v>2212</v>
      </c>
      <c r="L37" s="27">
        <v>0.4899</v>
      </c>
      <c r="M37" s="25">
        <v>466</v>
      </c>
      <c r="N37" s="28">
        <v>116.702</v>
      </c>
      <c r="O37" s="25">
        <v>1</v>
      </c>
      <c r="P37" s="28">
        <v>0.245</v>
      </c>
      <c r="Q37" s="25">
        <v>358</v>
      </c>
      <c r="R37" s="25">
        <v>13</v>
      </c>
      <c r="S37" s="25">
        <v>6</v>
      </c>
      <c r="T37" s="25">
        <v>1673</v>
      </c>
      <c r="U37" s="25">
        <v>1639</v>
      </c>
      <c r="V37" s="25">
        <v>1647</v>
      </c>
      <c r="W37" s="25">
        <v>4959</v>
      </c>
      <c r="X37" s="25">
        <v>1653</v>
      </c>
      <c r="Y37" s="25">
        <v>180</v>
      </c>
      <c r="Z37" s="25">
        <v>225</v>
      </c>
      <c r="AA37" s="25">
        <v>188</v>
      </c>
      <c r="AB37" s="25">
        <v>593</v>
      </c>
      <c r="AC37" s="25">
        <v>198</v>
      </c>
      <c r="AD37" s="27">
        <v>0.1196</v>
      </c>
      <c r="AE37" s="25">
        <v>114</v>
      </c>
      <c r="AF37" s="25">
        <v>946</v>
      </c>
      <c r="AG37" s="28">
        <v>0.64700000000000002</v>
      </c>
    </row>
    <row r="38" spans="1:33" x14ac:dyDescent="0.3">
      <c r="A38" s="24" t="s">
        <v>74</v>
      </c>
      <c r="B38" s="22" t="s">
        <v>75</v>
      </c>
      <c r="C38" s="22">
        <v>1</v>
      </c>
      <c r="D38" s="22">
        <v>0</v>
      </c>
      <c r="E38" s="25">
        <v>266</v>
      </c>
      <c r="F38" s="25">
        <v>185</v>
      </c>
      <c r="G38" s="25">
        <v>575</v>
      </c>
      <c r="H38" s="25">
        <v>93</v>
      </c>
      <c r="I38" s="25">
        <v>106</v>
      </c>
      <c r="J38" s="25">
        <v>77</v>
      </c>
      <c r="K38" s="25">
        <v>276</v>
      </c>
      <c r="L38" s="27">
        <v>0.48</v>
      </c>
      <c r="M38" s="25">
        <v>58</v>
      </c>
      <c r="N38" s="28">
        <v>63.820999999999998</v>
      </c>
      <c r="O38" s="25">
        <v>1</v>
      </c>
      <c r="P38" s="28">
        <v>0.434</v>
      </c>
      <c r="Q38" s="25">
        <v>80</v>
      </c>
      <c r="R38" s="25">
        <v>0</v>
      </c>
      <c r="S38" s="25">
        <v>0</v>
      </c>
      <c r="T38" s="25">
        <v>266</v>
      </c>
      <c r="U38" s="25">
        <v>260</v>
      </c>
      <c r="V38" s="25">
        <v>258</v>
      </c>
      <c r="W38" s="25">
        <v>784</v>
      </c>
      <c r="X38" s="25">
        <v>261</v>
      </c>
      <c r="Y38" s="25">
        <v>40</v>
      </c>
      <c r="Z38" s="25">
        <v>27</v>
      </c>
      <c r="AA38" s="25">
        <v>48</v>
      </c>
      <c r="AB38" s="25">
        <v>115</v>
      </c>
      <c r="AC38" s="25">
        <v>38</v>
      </c>
      <c r="AD38" s="27">
        <v>0.1467</v>
      </c>
      <c r="AE38" s="25">
        <v>18</v>
      </c>
      <c r="AF38" s="25">
        <v>157</v>
      </c>
      <c r="AG38" s="28">
        <v>0.84799999999999998</v>
      </c>
    </row>
    <row r="39" spans="1:33" x14ac:dyDescent="0.3">
      <c r="A39" s="24" t="s">
        <v>76</v>
      </c>
      <c r="B39" s="22" t="s">
        <v>77</v>
      </c>
      <c r="C39" s="22">
        <v>1</v>
      </c>
      <c r="D39" s="22">
        <v>0</v>
      </c>
      <c r="E39" s="25">
        <v>1165</v>
      </c>
      <c r="F39" s="25">
        <v>1007</v>
      </c>
      <c r="G39" s="25">
        <v>3066</v>
      </c>
      <c r="H39" s="25">
        <v>211</v>
      </c>
      <c r="I39" s="25">
        <v>442</v>
      </c>
      <c r="J39" s="25">
        <v>437</v>
      </c>
      <c r="K39" s="25">
        <v>1090</v>
      </c>
      <c r="L39" s="27">
        <v>0.35549999999999998</v>
      </c>
      <c r="M39" s="25">
        <v>233</v>
      </c>
      <c r="N39" s="28">
        <v>119.43300000000001</v>
      </c>
      <c r="O39" s="25">
        <v>1</v>
      </c>
      <c r="P39" s="28">
        <v>0.32500000000000001</v>
      </c>
      <c r="Q39" s="25">
        <v>327</v>
      </c>
      <c r="R39" s="25">
        <v>2</v>
      </c>
      <c r="S39" s="25">
        <v>1</v>
      </c>
      <c r="T39" s="25">
        <v>1219</v>
      </c>
      <c r="U39" s="25">
        <v>1189</v>
      </c>
      <c r="V39" s="25">
        <v>1182</v>
      </c>
      <c r="W39" s="25">
        <v>3590</v>
      </c>
      <c r="X39" s="25">
        <v>1197</v>
      </c>
      <c r="Y39" s="25">
        <v>167</v>
      </c>
      <c r="Z39" s="25">
        <v>163</v>
      </c>
      <c r="AA39" s="25">
        <v>188</v>
      </c>
      <c r="AB39" s="25">
        <v>518</v>
      </c>
      <c r="AC39" s="25">
        <v>173</v>
      </c>
      <c r="AD39" s="27">
        <v>0.14430000000000001</v>
      </c>
      <c r="AE39" s="25">
        <v>94</v>
      </c>
      <c r="AF39" s="25">
        <v>656</v>
      </c>
      <c r="AG39" s="28">
        <v>0.65100000000000002</v>
      </c>
    </row>
    <row r="40" spans="1:33" x14ac:dyDescent="0.3">
      <c r="A40" s="24" t="s">
        <v>78</v>
      </c>
      <c r="B40" s="22" t="s">
        <v>79</v>
      </c>
      <c r="C40" s="22">
        <v>1</v>
      </c>
      <c r="D40" s="22">
        <v>0</v>
      </c>
      <c r="E40" s="25">
        <v>521</v>
      </c>
      <c r="F40" s="25">
        <v>500</v>
      </c>
      <c r="G40" s="25">
        <v>1603</v>
      </c>
      <c r="H40" s="25">
        <v>199</v>
      </c>
      <c r="I40" s="25">
        <v>219</v>
      </c>
      <c r="J40" s="25">
        <v>179</v>
      </c>
      <c r="K40" s="25">
        <v>597</v>
      </c>
      <c r="L40" s="27">
        <v>0.37240000000000001</v>
      </c>
      <c r="M40" s="25">
        <v>121</v>
      </c>
      <c r="N40" s="28">
        <v>111.148</v>
      </c>
      <c r="O40" s="25">
        <v>1</v>
      </c>
      <c r="P40" s="28">
        <v>0.40200000000000002</v>
      </c>
      <c r="Q40" s="25">
        <v>201</v>
      </c>
      <c r="R40" s="25">
        <v>0</v>
      </c>
      <c r="S40" s="25">
        <v>0</v>
      </c>
      <c r="T40" s="25">
        <v>478</v>
      </c>
      <c r="U40" s="25">
        <v>467</v>
      </c>
      <c r="V40" s="25">
        <v>464</v>
      </c>
      <c r="W40" s="25">
        <v>1409</v>
      </c>
      <c r="X40" s="25">
        <v>470</v>
      </c>
      <c r="Y40" s="25">
        <v>70</v>
      </c>
      <c r="Z40" s="25">
        <v>53</v>
      </c>
      <c r="AA40" s="25">
        <v>71</v>
      </c>
      <c r="AB40" s="25">
        <v>194</v>
      </c>
      <c r="AC40" s="25">
        <v>65</v>
      </c>
      <c r="AD40" s="27">
        <v>0.13769999999999999</v>
      </c>
      <c r="AE40" s="25">
        <v>45</v>
      </c>
      <c r="AF40" s="25">
        <v>368</v>
      </c>
      <c r="AG40" s="28">
        <v>0.73599999999999999</v>
      </c>
    </row>
    <row r="41" spans="1:33" x14ac:dyDescent="0.3">
      <c r="A41" s="24" t="s">
        <v>80</v>
      </c>
      <c r="B41" s="22" t="s">
        <v>81</v>
      </c>
      <c r="C41" s="22">
        <v>1</v>
      </c>
      <c r="D41" s="22">
        <v>0</v>
      </c>
      <c r="E41" s="25">
        <v>758</v>
      </c>
      <c r="F41" s="25">
        <v>620</v>
      </c>
      <c r="G41" s="25">
        <v>1654</v>
      </c>
      <c r="H41" s="25">
        <v>284</v>
      </c>
      <c r="I41" s="25">
        <v>298</v>
      </c>
      <c r="J41" s="25">
        <v>288</v>
      </c>
      <c r="K41" s="25">
        <v>870</v>
      </c>
      <c r="L41" s="27">
        <v>0.52600000000000002</v>
      </c>
      <c r="M41" s="25">
        <v>212</v>
      </c>
      <c r="N41" s="28">
        <v>127.634</v>
      </c>
      <c r="O41" s="25">
        <v>1</v>
      </c>
      <c r="P41" s="28">
        <v>0.39500000000000002</v>
      </c>
      <c r="Q41" s="25">
        <v>245</v>
      </c>
      <c r="R41" s="25">
        <v>0</v>
      </c>
      <c r="S41" s="25">
        <v>0</v>
      </c>
      <c r="T41" s="25">
        <v>756</v>
      </c>
      <c r="U41" s="25">
        <v>737</v>
      </c>
      <c r="V41" s="25">
        <v>733</v>
      </c>
      <c r="W41" s="25">
        <v>2226</v>
      </c>
      <c r="X41" s="25">
        <v>742</v>
      </c>
      <c r="Y41" s="25">
        <v>144</v>
      </c>
      <c r="Z41" s="25">
        <v>143</v>
      </c>
      <c r="AA41" s="25">
        <v>178</v>
      </c>
      <c r="AB41" s="25">
        <v>465</v>
      </c>
      <c r="AC41" s="25">
        <v>155</v>
      </c>
      <c r="AD41" s="27">
        <v>0.2089</v>
      </c>
      <c r="AE41" s="25">
        <v>84</v>
      </c>
      <c r="AF41" s="25">
        <v>542</v>
      </c>
      <c r="AG41" s="28">
        <v>0.874</v>
      </c>
    </row>
    <row r="42" spans="1:33" x14ac:dyDescent="0.3">
      <c r="A42" s="24" t="s">
        <v>82</v>
      </c>
      <c r="B42" s="22" t="s">
        <v>83</v>
      </c>
      <c r="C42" s="22">
        <v>1</v>
      </c>
      <c r="D42" s="22">
        <v>0</v>
      </c>
      <c r="E42" s="25">
        <v>467</v>
      </c>
      <c r="F42" s="25">
        <v>349</v>
      </c>
      <c r="G42" s="25">
        <v>1066</v>
      </c>
      <c r="H42" s="25">
        <v>197</v>
      </c>
      <c r="I42" s="25">
        <v>207</v>
      </c>
      <c r="J42" s="25">
        <v>160</v>
      </c>
      <c r="K42" s="25">
        <v>564</v>
      </c>
      <c r="L42" s="27">
        <v>0.52910000000000001</v>
      </c>
      <c r="M42" s="25">
        <v>120</v>
      </c>
      <c r="N42" s="28">
        <v>57.264000000000003</v>
      </c>
      <c r="O42" s="25">
        <v>1</v>
      </c>
      <c r="P42" s="28">
        <v>0.371</v>
      </c>
      <c r="Q42" s="25">
        <v>129</v>
      </c>
      <c r="R42" s="25">
        <v>0</v>
      </c>
      <c r="S42" s="25">
        <v>0</v>
      </c>
      <c r="T42" s="25">
        <v>440</v>
      </c>
      <c r="U42" s="25">
        <v>429</v>
      </c>
      <c r="V42" s="25">
        <v>427</v>
      </c>
      <c r="W42" s="25">
        <v>1296</v>
      </c>
      <c r="X42" s="25">
        <v>432</v>
      </c>
      <c r="Y42" s="25">
        <v>82</v>
      </c>
      <c r="Z42" s="25">
        <v>71</v>
      </c>
      <c r="AA42" s="25">
        <v>94</v>
      </c>
      <c r="AB42" s="25">
        <v>247</v>
      </c>
      <c r="AC42" s="25">
        <v>82</v>
      </c>
      <c r="AD42" s="27">
        <v>0.19059999999999999</v>
      </c>
      <c r="AE42" s="25">
        <v>43</v>
      </c>
      <c r="AF42" s="25">
        <v>293</v>
      </c>
      <c r="AG42" s="28">
        <v>0.83899999999999997</v>
      </c>
    </row>
    <row r="43" spans="1:33" x14ac:dyDescent="0.3">
      <c r="A43" s="24" t="s">
        <v>84</v>
      </c>
      <c r="B43" s="22" t="s">
        <v>85</v>
      </c>
      <c r="C43" s="22">
        <v>1</v>
      </c>
      <c r="D43" s="22">
        <v>0</v>
      </c>
      <c r="E43" s="25">
        <v>1024</v>
      </c>
      <c r="F43" s="25">
        <v>791</v>
      </c>
      <c r="G43" s="25">
        <v>2350</v>
      </c>
      <c r="H43" s="25">
        <v>389</v>
      </c>
      <c r="I43" s="25">
        <v>439</v>
      </c>
      <c r="J43" s="25">
        <v>455</v>
      </c>
      <c r="K43" s="25">
        <v>1283</v>
      </c>
      <c r="L43" s="27">
        <v>0.54600000000000004</v>
      </c>
      <c r="M43" s="25">
        <v>281</v>
      </c>
      <c r="N43" s="28">
        <v>182.745</v>
      </c>
      <c r="O43" s="25">
        <v>1</v>
      </c>
      <c r="P43" s="28">
        <v>0.40600000000000003</v>
      </c>
      <c r="Q43" s="25">
        <v>321</v>
      </c>
      <c r="R43" s="25">
        <v>0</v>
      </c>
      <c r="S43" s="25">
        <v>0</v>
      </c>
      <c r="T43" s="25">
        <v>1115</v>
      </c>
      <c r="U43" s="25">
        <v>1087</v>
      </c>
      <c r="V43" s="25">
        <v>1081</v>
      </c>
      <c r="W43" s="25">
        <v>3283</v>
      </c>
      <c r="X43" s="25">
        <v>1094</v>
      </c>
      <c r="Y43" s="25">
        <v>161</v>
      </c>
      <c r="Z43" s="25">
        <v>157</v>
      </c>
      <c r="AA43" s="25">
        <v>241</v>
      </c>
      <c r="AB43" s="25">
        <v>559</v>
      </c>
      <c r="AC43" s="25">
        <v>186</v>
      </c>
      <c r="AD43" s="27">
        <v>0.17030000000000001</v>
      </c>
      <c r="AE43" s="25">
        <v>88</v>
      </c>
      <c r="AF43" s="25">
        <v>691</v>
      </c>
      <c r="AG43" s="28">
        <v>0.873</v>
      </c>
    </row>
    <row r="44" spans="1:33" x14ac:dyDescent="0.3">
      <c r="A44" s="24" t="s">
        <v>86</v>
      </c>
      <c r="B44" s="22" t="s">
        <v>87</v>
      </c>
      <c r="C44" s="22">
        <v>1</v>
      </c>
      <c r="D44" s="22">
        <v>0</v>
      </c>
      <c r="E44" s="25">
        <v>2229</v>
      </c>
      <c r="F44" s="25">
        <v>1816</v>
      </c>
      <c r="G44" s="25">
        <v>5402</v>
      </c>
      <c r="H44" s="25">
        <v>1003</v>
      </c>
      <c r="I44" s="25">
        <v>1079</v>
      </c>
      <c r="J44" s="25">
        <v>1110</v>
      </c>
      <c r="K44" s="25">
        <v>3192</v>
      </c>
      <c r="L44" s="27">
        <v>0.59089999999999998</v>
      </c>
      <c r="M44" s="25">
        <v>697</v>
      </c>
      <c r="N44" s="28">
        <v>18.923999999999999</v>
      </c>
      <c r="O44" s="25">
        <v>1</v>
      </c>
      <c r="P44" s="28">
        <v>0</v>
      </c>
      <c r="Q44" s="25">
        <v>0</v>
      </c>
      <c r="R44" s="25">
        <v>8</v>
      </c>
      <c r="S44" s="25">
        <v>4</v>
      </c>
      <c r="T44" s="25">
        <v>2401</v>
      </c>
      <c r="U44" s="25">
        <v>2342</v>
      </c>
      <c r="V44" s="25">
        <v>2328</v>
      </c>
      <c r="W44" s="25">
        <v>7071</v>
      </c>
      <c r="X44" s="25">
        <v>2357</v>
      </c>
      <c r="Y44" s="25">
        <v>570</v>
      </c>
      <c r="Z44" s="25">
        <v>509</v>
      </c>
      <c r="AA44" s="25">
        <v>650</v>
      </c>
      <c r="AB44" s="25">
        <v>1729</v>
      </c>
      <c r="AC44" s="25">
        <v>576</v>
      </c>
      <c r="AD44" s="27">
        <v>0.2445</v>
      </c>
      <c r="AE44" s="25">
        <v>289</v>
      </c>
      <c r="AF44" s="25">
        <v>991</v>
      </c>
      <c r="AG44" s="28">
        <v>0.54500000000000004</v>
      </c>
    </row>
    <row r="45" spans="1:33" x14ac:dyDescent="0.3">
      <c r="A45" s="24" t="s">
        <v>88</v>
      </c>
      <c r="B45" s="22" t="s">
        <v>89</v>
      </c>
      <c r="C45" s="22">
        <v>1</v>
      </c>
      <c r="D45" s="22">
        <v>0</v>
      </c>
      <c r="E45" s="25">
        <v>1374</v>
      </c>
      <c r="F45" s="25">
        <v>1038</v>
      </c>
      <c r="G45" s="25">
        <v>3060</v>
      </c>
      <c r="H45" s="25">
        <v>581</v>
      </c>
      <c r="I45" s="25">
        <v>645</v>
      </c>
      <c r="J45" s="25">
        <v>613</v>
      </c>
      <c r="K45" s="25">
        <v>1839</v>
      </c>
      <c r="L45" s="27">
        <v>0.60099999999999998</v>
      </c>
      <c r="M45" s="25">
        <v>405</v>
      </c>
      <c r="N45" s="28">
        <v>96.245999999999995</v>
      </c>
      <c r="O45" s="25">
        <v>1</v>
      </c>
      <c r="P45" s="28">
        <v>0.27900000000000003</v>
      </c>
      <c r="Q45" s="25">
        <v>290</v>
      </c>
      <c r="R45" s="25">
        <v>0</v>
      </c>
      <c r="S45" s="25">
        <v>0</v>
      </c>
      <c r="T45" s="25">
        <v>1338</v>
      </c>
      <c r="U45" s="25">
        <v>1309</v>
      </c>
      <c r="V45" s="25">
        <v>1310</v>
      </c>
      <c r="W45" s="25">
        <v>3957</v>
      </c>
      <c r="X45" s="25">
        <v>1319</v>
      </c>
      <c r="Y45" s="25">
        <v>257</v>
      </c>
      <c r="Z45" s="25">
        <v>218</v>
      </c>
      <c r="AA45" s="25">
        <v>255</v>
      </c>
      <c r="AB45" s="25">
        <v>730</v>
      </c>
      <c r="AC45" s="25">
        <v>243</v>
      </c>
      <c r="AD45" s="27">
        <v>0.1845</v>
      </c>
      <c r="AE45" s="25">
        <v>124</v>
      </c>
      <c r="AF45" s="25">
        <v>820</v>
      </c>
      <c r="AG45" s="28">
        <v>0.78900000000000003</v>
      </c>
    </row>
    <row r="46" spans="1:33" x14ac:dyDescent="0.3">
      <c r="A46" s="24" t="s">
        <v>90</v>
      </c>
      <c r="B46" s="22" t="s">
        <v>91</v>
      </c>
      <c r="C46" s="22">
        <v>1</v>
      </c>
      <c r="D46" s="22">
        <v>0</v>
      </c>
      <c r="E46" s="25">
        <v>792</v>
      </c>
      <c r="F46" s="25">
        <v>946</v>
      </c>
      <c r="G46" s="25">
        <v>2816</v>
      </c>
      <c r="H46" s="25">
        <v>405</v>
      </c>
      <c r="I46" s="25">
        <v>464</v>
      </c>
      <c r="J46" s="25">
        <v>453</v>
      </c>
      <c r="K46" s="25">
        <v>1322</v>
      </c>
      <c r="L46" s="27">
        <v>0.46949999999999997</v>
      </c>
      <c r="M46" s="25">
        <v>289</v>
      </c>
      <c r="N46" s="28">
        <v>72.384</v>
      </c>
      <c r="O46" s="25">
        <v>1</v>
      </c>
      <c r="P46" s="28">
        <v>0.23400000000000001</v>
      </c>
      <c r="Q46" s="25">
        <v>221</v>
      </c>
      <c r="R46" s="25">
        <v>0</v>
      </c>
      <c r="S46" s="25">
        <v>0</v>
      </c>
      <c r="T46" s="25">
        <v>758</v>
      </c>
      <c r="U46" s="25">
        <v>741</v>
      </c>
      <c r="V46" s="25">
        <v>738</v>
      </c>
      <c r="W46" s="25">
        <v>2237</v>
      </c>
      <c r="X46" s="25">
        <v>746</v>
      </c>
      <c r="Y46" s="25">
        <v>111</v>
      </c>
      <c r="Z46" s="25">
        <v>100</v>
      </c>
      <c r="AA46" s="25">
        <v>118</v>
      </c>
      <c r="AB46" s="25">
        <v>329</v>
      </c>
      <c r="AC46" s="25">
        <v>110</v>
      </c>
      <c r="AD46" s="27">
        <v>0.14710000000000001</v>
      </c>
      <c r="AE46" s="25">
        <v>90</v>
      </c>
      <c r="AF46" s="25">
        <v>601</v>
      </c>
      <c r="AG46" s="28">
        <v>0.63500000000000001</v>
      </c>
    </row>
    <row r="47" spans="1:33" x14ac:dyDescent="0.3">
      <c r="A47" s="24" t="s">
        <v>92</v>
      </c>
      <c r="B47" s="22" t="s">
        <v>93</v>
      </c>
      <c r="C47" s="22">
        <v>1</v>
      </c>
      <c r="D47" s="22">
        <v>0</v>
      </c>
      <c r="E47" s="25">
        <v>926</v>
      </c>
      <c r="F47" s="25">
        <v>774</v>
      </c>
      <c r="G47" s="25">
        <v>2385</v>
      </c>
      <c r="H47" s="25">
        <v>403</v>
      </c>
      <c r="I47" s="25">
        <v>395</v>
      </c>
      <c r="J47" s="25">
        <v>379</v>
      </c>
      <c r="K47" s="25">
        <v>1177</v>
      </c>
      <c r="L47" s="27">
        <v>0.49349999999999999</v>
      </c>
      <c r="M47" s="25">
        <v>248</v>
      </c>
      <c r="N47" s="28">
        <v>261.68299999999999</v>
      </c>
      <c r="O47" s="25">
        <v>1</v>
      </c>
      <c r="P47" s="28">
        <v>0.433</v>
      </c>
      <c r="Q47" s="25">
        <v>335</v>
      </c>
      <c r="R47" s="25">
        <v>0</v>
      </c>
      <c r="S47" s="25">
        <v>0</v>
      </c>
      <c r="T47" s="25">
        <v>1295</v>
      </c>
      <c r="U47" s="25">
        <v>1263</v>
      </c>
      <c r="V47" s="25">
        <v>1257</v>
      </c>
      <c r="W47" s="25">
        <v>3815</v>
      </c>
      <c r="X47" s="25">
        <v>1272</v>
      </c>
      <c r="Y47" s="25">
        <v>235</v>
      </c>
      <c r="Z47" s="25">
        <v>225</v>
      </c>
      <c r="AA47" s="25">
        <v>276</v>
      </c>
      <c r="AB47" s="25">
        <v>736</v>
      </c>
      <c r="AC47" s="25">
        <v>245</v>
      </c>
      <c r="AD47" s="27">
        <v>0.19289999999999999</v>
      </c>
      <c r="AE47" s="25">
        <v>97</v>
      </c>
      <c r="AF47" s="25">
        <v>681</v>
      </c>
      <c r="AG47" s="28">
        <v>0.879</v>
      </c>
    </row>
    <row r="48" spans="1:33" x14ac:dyDescent="0.3">
      <c r="A48" s="24" t="s">
        <v>94</v>
      </c>
      <c r="B48" s="22" t="s">
        <v>95</v>
      </c>
      <c r="C48" s="22">
        <v>1</v>
      </c>
      <c r="D48" s="22">
        <v>0</v>
      </c>
      <c r="E48" s="25">
        <v>1578</v>
      </c>
      <c r="F48" s="25">
        <v>1341</v>
      </c>
      <c r="G48" s="25">
        <v>3718</v>
      </c>
      <c r="H48" s="25">
        <v>884</v>
      </c>
      <c r="I48" s="25">
        <v>884</v>
      </c>
      <c r="J48" s="25">
        <v>936</v>
      </c>
      <c r="K48" s="25">
        <v>2704</v>
      </c>
      <c r="L48" s="27">
        <v>0.72729999999999995</v>
      </c>
      <c r="M48" s="25">
        <v>634</v>
      </c>
      <c r="N48" s="28">
        <v>69.066999999999993</v>
      </c>
      <c r="O48" s="25">
        <v>1</v>
      </c>
      <c r="P48" s="28">
        <v>0.109</v>
      </c>
      <c r="Q48" s="25">
        <v>146</v>
      </c>
      <c r="R48" s="25">
        <v>1</v>
      </c>
      <c r="S48" s="25">
        <v>0</v>
      </c>
      <c r="T48" s="25">
        <v>1393</v>
      </c>
      <c r="U48" s="25">
        <v>1358</v>
      </c>
      <c r="V48" s="25">
        <v>1351</v>
      </c>
      <c r="W48" s="25">
        <v>4102</v>
      </c>
      <c r="X48" s="25">
        <v>1367</v>
      </c>
      <c r="Y48" s="25">
        <v>380</v>
      </c>
      <c r="Z48" s="25">
        <v>269</v>
      </c>
      <c r="AA48" s="25">
        <v>399</v>
      </c>
      <c r="AB48" s="25">
        <v>1048</v>
      </c>
      <c r="AC48" s="25">
        <v>349</v>
      </c>
      <c r="AD48" s="27">
        <v>0.2555</v>
      </c>
      <c r="AE48" s="25">
        <v>223</v>
      </c>
      <c r="AF48" s="25">
        <v>1005</v>
      </c>
      <c r="AG48" s="28">
        <v>0.749</v>
      </c>
    </row>
    <row r="49" spans="1:33" x14ac:dyDescent="0.3">
      <c r="A49" s="24" t="s">
        <v>96</v>
      </c>
      <c r="B49" s="22" t="s">
        <v>97</v>
      </c>
      <c r="C49" s="22">
        <v>1</v>
      </c>
      <c r="D49" s="22">
        <v>0</v>
      </c>
      <c r="E49" s="25">
        <v>2572</v>
      </c>
      <c r="F49" s="25">
        <v>2073</v>
      </c>
      <c r="G49" s="25">
        <v>6350</v>
      </c>
      <c r="H49" s="25">
        <v>1163</v>
      </c>
      <c r="I49" s="25">
        <v>1058</v>
      </c>
      <c r="J49" s="25">
        <v>1094</v>
      </c>
      <c r="K49" s="25">
        <v>3315</v>
      </c>
      <c r="L49" s="27">
        <v>0.52200000000000002</v>
      </c>
      <c r="M49" s="25">
        <v>704</v>
      </c>
      <c r="N49" s="28">
        <v>229.245</v>
      </c>
      <c r="O49" s="25">
        <v>1</v>
      </c>
      <c r="P49" s="28">
        <v>0.313</v>
      </c>
      <c r="Q49" s="25">
        <v>649</v>
      </c>
      <c r="R49" s="25">
        <v>6</v>
      </c>
      <c r="S49" s="25">
        <v>3</v>
      </c>
      <c r="T49" s="25">
        <v>2525</v>
      </c>
      <c r="U49" s="25">
        <v>2458</v>
      </c>
      <c r="V49" s="25">
        <v>2453</v>
      </c>
      <c r="W49" s="25">
        <v>7436</v>
      </c>
      <c r="X49" s="25">
        <v>2479</v>
      </c>
      <c r="Y49" s="25">
        <v>404</v>
      </c>
      <c r="Z49" s="25">
        <v>350</v>
      </c>
      <c r="AA49" s="25">
        <v>372</v>
      </c>
      <c r="AB49" s="25">
        <v>1126</v>
      </c>
      <c r="AC49" s="25">
        <v>375</v>
      </c>
      <c r="AD49" s="27">
        <v>0.15140000000000001</v>
      </c>
      <c r="AE49" s="25">
        <v>204</v>
      </c>
      <c r="AF49" s="25">
        <v>1560</v>
      </c>
      <c r="AG49" s="28">
        <v>0.752</v>
      </c>
    </row>
    <row r="50" spans="1:33" x14ac:dyDescent="0.3">
      <c r="A50" s="24" t="s">
        <v>98</v>
      </c>
      <c r="B50" s="22" t="s">
        <v>99</v>
      </c>
      <c r="C50" s="22">
        <v>1</v>
      </c>
      <c r="D50" s="22">
        <v>0</v>
      </c>
      <c r="E50" s="25">
        <v>4512</v>
      </c>
      <c r="F50" s="25">
        <v>3792</v>
      </c>
      <c r="G50" s="25">
        <v>11411</v>
      </c>
      <c r="H50" s="25">
        <v>2211</v>
      </c>
      <c r="I50" s="25">
        <v>2412</v>
      </c>
      <c r="J50" s="25">
        <v>2481</v>
      </c>
      <c r="K50" s="25">
        <v>7104</v>
      </c>
      <c r="L50" s="27">
        <v>0.62260000000000004</v>
      </c>
      <c r="M50" s="25">
        <v>1535</v>
      </c>
      <c r="N50" s="28">
        <v>37.082999999999998</v>
      </c>
      <c r="O50" s="25">
        <v>1</v>
      </c>
      <c r="P50" s="28">
        <v>0</v>
      </c>
      <c r="Q50" s="25">
        <v>0</v>
      </c>
      <c r="R50" s="25">
        <v>45</v>
      </c>
      <c r="S50" s="25">
        <v>23</v>
      </c>
      <c r="T50" s="25">
        <v>4394</v>
      </c>
      <c r="U50" s="25">
        <v>4289</v>
      </c>
      <c r="V50" s="25">
        <v>4292</v>
      </c>
      <c r="W50" s="25">
        <v>12975</v>
      </c>
      <c r="X50" s="25">
        <v>4325</v>
      </c>
      <c r="Y50" s="25">
        <v>1069</v>
      </c>
      <c r="Z50" s="25">
        <v>933</v>
      </c>
      <c r="AA50" s="25">
        <v>981</v>
      </c>
      <c r="AB50" s="25">
        <v>2983</v>
      </c>
      <c r="AC50" s="25">
        <v>994</v>
      </c>
      <c r="AD50" s="27">
        <v>0.22989999999999999</v>
      </c>
      <c r="AE50" s="25">
        <v>567</v>
      </c>
      <c r="AF50" s="25">
        <v>2127</v>
      </c>
      <c r="AG50" s="28">
        <v>0.56000000000000005</v>
      </c>
    </row>
    <row r="51" spans="1:33" x14ac:dyDescent="0.3">
      <c r="A51" s="24" t="s">
        <v>100</v>
      </c>
      <c r="B51" s="22" t="s">
        <v>101</v>
      </c>
      <c r="C51" s="22">
        <v>1</v>
      </c>
      <c r="D51" s="22">
        <v>0</v>
      </c>
      <c r="E51" s="25">
        <v>829</v>
      </c>
      <c r="F51" s="25">
        <v>676</v>
      </c>
      <c r="G51" s="25">
        <v>2030</v>
      </c>
      <c r="H51" s="25">
        <v>225</v>
      </c>
      <c r="I51" s="25">
        <v>268</v>
      </c>
      <c r="J51" s="25">
        <v>260</v>
      </c>
      <c r="K51" s="25">
        <v>753</v>
      </c>
      <c r="L51" s="27">
        <v>0.37090000000000001</v>
      </c>
      <c r="M51" s="25">
        <v>163</v>
      </c>
      <c r="N51" s="28">
        <v>43.042000000000002</v>
      </c>
      <c r="O51" s="25">
        <v>1</v>
      </c>
      <c r="P51" s="28">
        <v>0.182</v>
      </c>
      <c r="Q51" s="25">
        <v>123</v>
      </c>
      <c r="R51" s="25">
        <v>4</v>
      </c>
      <c r="S51" s="25">
        <v>2</v>
      </c>
      <c r="T51" s="25">
        <v>798</v>
      </c>
      <c r="U51" s="25">
        <v>779</v>
      </c>
      <c r="V51" s="25">
        <v>779</v>
      </c>
      <c r="W51" s="25">
        <v>2356</v>
      </c>
      <c r="X51" s="25">
        <v>785</v>
      </c>
      <c r="Y51" s="25">
        <v>86</v>
      </c>
      <c r="Z51" s="25">
        <v>64</v>
      </c>
      <c r="AA51" s="25">
        <v>72</v>
      </c>
      <c r="AB51" s="25">
        <v>222</v>
      </c>
      <c r="AC51" s="25">
        <v>74</v>
      </c>
      <c r="AD51" s="27">
        <v>9.4200000000000006E-2</v>
      </c>
      <c r="AE51" s="25">
        <v>41</v>
      </c>
      <c r="AF51" s="25">
        <v>330</v>
      </c>
      <c r="AG51" s="28">
        <v>0.48799999999999999</v>
      </c>
    </row>
    <row r="52" spans="1:33" x14ac:dyDescent="0.3">
      <c r="A52" s="24" t="s">
        <v>102</v>
      </c>
      <c r="B52" s="22" t="s">
        <v>103</v>
      </c>
      <c r="C52" s="22">
        <v>1</v>
      </c>
      <c r="D52" s="22">
        <v>0</v>
      </c>
      <c r="E52" s="25">
        <v>967</v>
      </c>
      <c r="F52" s="25">
        <v>822</v>
      </c>
      <c r="G52" s="25">
        <v>2454</v>
      </c>
      <c r="H52" s="25">
        <v>407</v>
      </c>
      <c r="I52" s="25">
        <v>404</v>
      </c>
      <c r="J52" s="25">
        <v>397</v>
      </c>
      <c r="K52" s="25">
        <v>1208</v>
      </c>
      <c r="L52" s="27">
        <v>0.49230000000000002</v>
      </c>
      <c r="M52" s="25">
        <v>263</v>
      </c>
      <c r="N52" s="28">
        <v>96.897999999999996</v>
      </c>
      <c r="O52" s="25">
        <v>1</v>
      </c>
      <c r="P52" s="28">
        <v>0.32400000000000001</v>
      </c>
      <c r="Q52" s="25">
        <v>266</v>
      </c>
      <c r="R52" s="25">
        <v>1</v>
      </c>
      <c r="S52" s="25">
        <v>0</v>
      </c>
      <c r="T52" s="25">
        <v>970</v>
      </c>
      <c r="U52" s="25">
        <v>947</v>
      </c>
      <c r="V52" s="25">
        <v>948</v>
      </c>
      <c r="W52" s="25">
        <v>2865</v>
      </c>
      <c r="X52" s="25">
        <v>955</v>
      </c>
      <c r="Y52" s="25">
        <v>147</v>
      </c>
      <c r="Z52" s="25">
        <v>99</v>
      </c>
      <c r="AA52" s="25">
        <v>112</v>
      </c>
      <c r="AB52" s="25">
        <v>358</v>
      </c>
      <c r="AC52" s="25">
        <v>119</v>
      </c>
      <c r="AD52" s="27">
        <v>0.125</v>
      </c>
      <c r="AE52" s="25">
        <v>67</v>
      </c>
      <c r="AF52" s="25">
        <v>598</v>
      </c>
      <c r="AG52" s="28">
        <v>0.72699999999999998</v>
      </c>
    </row>
    <row r="53" spans="1:33" x14ac:dyDescent="0.3">
      <c r="A53" s="24" t="s">
        <v>104</v>
      </c>
      <c r="B53" s="22" t="s">
        <v>105</v>
      </c>
      <c r="C53" s="22">
        <v>1</v>
      </c>
      <c r="D53" s="22">
        <v>0</v>
      </c>
      <c r="E53" s="25">
        <v>726</v>
      </c>
      <c r="F53" s="25">
        <v>630</v>
      </c>
      <c r="G53" s="25">
        <v>1860</v>
      </c>
      <c r="H53" s="25">
        <v>304</v>
      </c>
      <c r="I53" s="25">
        <v>330</v>
      </c>
      <c r="J53" s="25">
        <v>325</v>
      </c>
      <c r="K53" s="25">
        <v>959</v>
      </c>
      <c r="L53" s="27">
        <v>0.51559999999999995</v>
      </c>
      <c r="M53" s="25">
        <v>211</v>
      </c>
      <c r="N53" s="28">
        <v>163.613</v>
      </c>
      <c r="O53" s="25">
        <v>1</v>
      </c>
      <c r="P53" s="28">
        <v>0.41499999999999998</v>
      </c>
      <c r="Q53" s="25">
        <v>261</v>
      </c>
      <c r="R53" s="25">
        <v>60</v>
      </c>
      <c r="S53" s="25">
        <v>31</v>
      </c>
      <c r="T53" s="25">
        <v>859</v>
      </c>
      <c r="U53" s="25">
        <v>837</v>
      </c>
      <c r="V53" s="25">
        <v>839</v>
      </c>
      <c r="W53" s="25">
        <v>2535</v>
      </c>
      <c r="X53" s="25">
        <v>845</v>
      </c>
      <c r="Y53" s="25">
        <v>123</v>
      </c>
      <c r="Z53" s="25">
        <v>106</v>
      </c>
      <c r="AA53" s="25">
        <v>84</v>
      </c>
      <c r="AB53" s="25">
        <v>313</v>
      </c>
      <c r="AC53" s="25">
        <v>104</v>
      </c>
      <c r="AD53" s="27">
        <v>0.1235</v>
      </c>
      <c r="AE53" s="25">
        <v>51</v>
      </c>
      <c r="AF53" s="25">
        <v>556</v>
      </c>
      <c r="AG53" s="28">
        <v>0.88200000000000001</v>
      </c>
    </row>
    <row r="54" spans="1:33" x14ac:dyDescent="0.3">
      <c r="A54" s="24" t="s">
        <v>106</v>
      </c>
      <c r="B54" s="22" t="s">
        <v>107</v>
      </c>
      <c r="C54" s="22">
        <v>1</v>
      </c>
      <c r="D54" s="22">
        <v>0</v>
      </c>
      <c r="E54" s="25">
        <v>919</v>
      </c>
      <c r="F54" s="25">
        <v>784</v>
      </c>
      <c r="G54" s="25">
        <v>2156</v>
      </c>
      <c r="H54" s="25">
        <v>309</v>
      </c>
      <c r="I54" s="25">
        <v>643</v>
      </c>
      <c r="J54" s="25">
        <v>308</v>
      </c>
      <c r="K54" s="25">
        <v>1260</v>
      </c>
      <c r="L54" s="27">
        <v>0.58440000000000003</v>
      </c>
      <c r="M54" s="25">
        <v>298</v>
      </c>
      <c r="N54" s="28">
        <v>73.350999999999999</v>
      </c>
      <c r="O54" s="25">
        <v>1</v>
      </c>
      <c r="P54" s="28">
        <v>0.28100000000000003</v>
      </c>
      <c r="Q54" s="25">
        <v>220</v>
      </c>
      <c r="R54" s="25">
        <v>0</v>
      </c>
      <c r="S54" s="25">
        <v>0</v>
      </c>
      <c r="T54" s="25">
        <v>897</v>
      </c>
      <c r="U54" s="25">
        <v>876</v>
      </c>
      <c r="V54" s="25">
        <v>875</v>
      </c>
      <c r="W54" s="25">
        <v>2648</v>
      </c>
      <c r="X54" s="25">
        <v>883</v>
      </c>
      <c r="Y54" s="25">
        <v>138</v>
      </c>
      <c r="Z54" s="25">
        <v>121</v>
      </c>
      <c r="AA54" s="25">
        <v>122</v>
      </c>
      <c r="AB54" s="25">
        <v>381</v>
      </c>
      <c r="AC54" s="25">
        <v>127</v>
      </c>
      <c r="AD54" s="27">
        <v>0.1439</v>
      </c>
      <c r="AE54" s="25">
        <v>73</v>
      </c>
      <c r="AF54" s="25">
        <v>592</v>
      </c>
      <c r="AG54" s="28">
        <v>0.755</v>
      </c>
    </row>
    <row r="55" spans="1:33" x14ac:dyDescent="0.3">
      <c r="A55" s="24" t="s">
        <v>108</v>
      </c>
      <c r="B55" s="22" t="s">
        <v>109</v>
      </c>
      <c r="C55" s="22">
        <v>1</v>
      </c>
      <c r="D55" s="22">
        <v>0</v>
      </c>
      <c r="E55" s="25">
        <v>1054</v>
      </c>
      <c r="F55" s="25">
        <v>846</v>
      </c>
      <c r="G55" s="25">
        <v>2494</v>
      </c>
      <c r="H55" s="25">
        <v>418</v>
      </c>
      <c r="I55" s="25">
        <v>426</v>
      </c>
      <c r="J55" s="25">
        <v>427</v>
      </c>
      <c r="K55" s="25">
        <v>1271</v>
      </c>
      <c r="L55" s="27">
        <v>0.50960000000000005</v>
      </c>
      <c r="M55" s="25">
        <v>280</v>
      </c>
      <c r="N55" s="28">
        <v>130.584</v>
      </c>
      <c r="O55" s="25">
        <v>1</v>
      </c>
      <c r="P55" s="28">
        <v>0.36399999999999999</v>
      </c>
      <c r="Q55" s="25">
        <v>308</v>
      </c>
      <c r="R55" s="25">
        <v>8</v>
      </c>
      <c r="S55" s="25">
        <v>4</v>
      </c>
      <c r="T55" s="25">
        <v>971</v>
      </c>
      <c r="U55" s="25">
        <v>948</v>
      </c>
      <c r="V55" s="25">
        <v>949</v>
      </c>
      <c r="W55" s="25">
        <v>2868</v>
      </c>
      <c r="X55" s="25">
        <v>956</v>
      </c>
      <c r="Y55" s="25">
        <v>186</v>
      </c>
      <c r="Z55" s="25">
        <v>143</v>
      </c>
      <c r="AA55" s="25">
        <v>134</v>
      </c>
      <c r="AB55" s="25">
        <v>463</v>
      </c>
      <c r="AC55" s="25">
        <v>154</v>
      </c>
      <c r="AD55" s="27">
        <v>0.16139999999999999</v>
      </c>
      <c r="AE55" s="25">
        <v>89</v>
      </c>
      <c r="AF55" s="25">
        <v>682</v>
      </c>
      <c r="AG55" s="28">
        <v>0.80600000000000005</v>
      </c>
    </row>
    <row r="56" spans="1:33" x14ac:dyDescent="0.3">
      <c r="A56" s="24" t="s">
        <v>110</v>
      </c>
      <c r="B56" s="22" t="s">
        <v>111</v>
      </c>
      <c r="C56" s="22">
        <v>1</v>
      </c>
      <c r="D56" s="22">
        <v>0</v>
      </c>
      <c r="E56" s="25">
        <v>791</v>
      </c>
      <c r="F56" s="25">
        <v>697</v>
      </c>
      <c r="G56" s="25">
        <v>2104</v>
      </c>
      <c r="H56" s="25">
        <v>290</v>
      </c>
      <c r="I56" s="25">
        <v>289</v>
      </c>
      <c r="J56" s="25">
        <v>266</v>
      </c>
      <c r="K56" s="25">
        <v>845</v>
      </c>
      <c r="L56" s="27">
        <v>0.40160000000000001</v>
      </c>
      <c r="M56" s="25">
        <v>182</v>
      </c>
      <c r="N56" s="28">
        <v>80.14</v>
      </c>
      <c r="O56" s="25">
        <v>1</v>
      </c>
      <c r="P56" s="28">
        <v>0.32</v>
      </c>
      <c r="Q56" s="25">
        <v>223</v>
      </c>
      <c r="R56" s="25">
        <v>18</v>
      </c>
      <c r="S56" s="25">
        <v>9</v>
      </c>
      <c r="T56" s="25">
        <v>925</v>
      </c>
      <c r="U56" s="25">
        <v>903</v>
      </c>
      <c r="V56" s="25">
        <v>904</v>
      </c>
      <c r="W56" s="25">
        <v>2732</v>
      </c>
      <c r="X56" s="25">
        <v>911</v>
      </c>
      <c r="Y56" s="25">
        <v>115</v>
      </c>
      <c r="Z56" s="25">
        <v>86</v>
      </c>
      <c r="AA56" s="25">
        <v>87</v>
      </c>
      <c r="AB56" s="25">
        <v>288</v>
      </c>
      <c r="AC56" s="25">
        <v>96</v>
      </c>
      <c r="AD56" s="27">
        <v>0.10539999999999999</v>
      </c>
      <c r="AE56" s="25">
        <v>48</v>
      </c>
      <c r="AF56" s="25">
        <v>464</v>
      </c>
      <c r="AG56" s="28">
        <v>0.66500000000000004</v>
      </c>
    </row>
    <row r="57" spans="1:33" x14ac:dyDescent="0.3">
      <c r="A57" s="24" t="s">
        <v>112</v>
      </c>
      <c r="B57" s="22" t="s">
        <v>113</v>
      </c>
      <c r="C57" s="22">
        <v>1</v>
      </c>
      <c r="D57" s="22">
        <v>0</v>
      </c>
      <c r="E57" s="25">
        <v>1465</v>
      </c>
      <c r="F57" s="25">
        <v>1215</v>
      </c>
      <c r="G57" s="25">
        <v>3817</v>
      </c>
      <c r="H57" s="25">
        <v>532</v>
      </c>
      <c r="I57" s="25">
        <v>582</v>
      </c>
      <c r="J57" s="25">
        <v>521</v>
      </c>
      <c r="K57" s="25">
        <v>1635</v>
      </c>
      <c r="L57" s="27">
        <v>0.42830000000000001</v>
      </c>
      <c r="M57" s="25">
        <v>338</v>
      </c>
      <c r="N57" s="28">
        <v>46.34</v>
      </c>
      <c r="O57" s="25">
        <v>1</v>
      </c>
      <c r="P57" s="28">
        <v>0</v>
      </c>
      <c r="Q57" s="25">
        <v>0</v>
      </c>
      <c r="R57" s="25">
        <v>14</v>
      </c>
      <c r="S57" s="25">
        <v>7</v>
      </c>
      <c r="T57" s="25">
        <v>1409</v>
      </c>
      <c r="U57" s="25">
        <v>1383</v>
      </c>
      <c r="V57" s="25">
        <v>1405</v>
      </c>
      <c r="W57" s="25">
        <v>4197</v>
      </c>
      <c r="X57" s="25">
        <v>1399</v>
      </c>
      <c r="Y57" s="25">
        <v>195</v>
      </c>
      <c r="Z57" s="25">
        <v>184</v>
      </c>
      <c r="AA57" s="25">
        <v>162</v>
      </c>
      <c r="AB57" s="25">
        <v>541</v>
      </c>
      <c r="AC57" s="25">
        <v>180</v>
      </c>
      <c r="AD57" s="27">
        <v>0.12889999999999999</v>
      </c>
      <c r="AE57" s="25">
        <v>102</v>
      </c>
      <c r="AF57" s="25">
        <v>448</v>
      </c>
      <c r="AG57" s="28">
        <v>0.36799999999999999</v>
      </c>
    </row>
    <row r="58" spans="1:33" x14ac:dyDescent="0.3">
      <c r="A58" s="24" t="s">
        <v>114</v>
      </c>
      <c r="B58" s="22" t="s">
        <v>115</v>
      </c>
      <c r="C58" s="22">
        <v>1</v>
      </c>
      <c r="D58" s="22">
        <v>0</v>
      </c>
      <c r="E58" s="25">
        <v>810</v>
      </c>
      <c r="F58" s="25">
        <v>712</v>
      </c>
      <c r="G58" s="25">
        <v>2135</v>
      </c>
      <c r="H58" s="25">
        <v>348</v>
      </c>
      <c r="I58" s="25">
        <v>349</v>
      </c>
      <c r="J58" s="25">
        <v>304</v>
      </c>
      <c r="K58" s="25">
        <v>1001</v>
      </c>
      <c r="L58" s="27">
        <v>0.46889999999999998</v>
      </c>
      <c r="M58" s="25">
        <v>217</v>
      </c>
      <c r="N58" s="28">
        <v>61.021999999999998</v>
      </c>
      <c r="O58" s="25">
        <v>1</v>
      </c>
      <c r="P58" s="28">
        <v>0.26200000000000001</v>
      </c>
      <c r="Q58" s="25">
        <v>187</v>
      </c>
      <c r="R58" s="25">
        <v>0</v>
      </c>
      <c r="S58" s="25">
        <v>0</v>
      </c>
      <c r="T58" s="25">
        <v>826</v>
      </c>
      <c r="U58" s="25">
        <v>810</v>
      </c>
      <c r="V58" s="25">
        <v>822</v>
      </c>
      <c r="W58" s="25">
        <v>2458</v>
      </c>
      <c r="X58" s="25">
        <v>819</v>
      </c>
      <c r="Y58" s="25">
        <v>123</v>
      </c>
      <c r="Z58" s="25">
        <v>123</v>
      </c>
      <c r="AA58" s="25">
        <v>116</v>
      </c>
      <c r="AB58" s="25">
        <v>362</v>
      </c>
      <c r="AC58" s="25">
        <v>121</v>
      </c>
      <c r="AD58" s="27">
        <v>0.14729999999999999</v>
      </c>
      <c r="AE58" s="25">
        <v>68</v>
      </c>
      <c r="AF58" s="25">
        <v>473</v>
      </c>
      <c r="AG58" s="28">
        <v>0.66400000000000003</v>
      </c>
    </row>
    <row r="59" spans="1:33" x14ac:dyDescent="0.3">
      <c r="A59" s="24" t="s">
        <v>116</v>
      </c>
      <c r="B59" s="22" t="s">
        <v>117</v>
      </c>
      <c r="C59" s="22">
        <v>1</v>
      </c>
      <c r="D59" s="22">
        <v>0</v>
      </c>
      <c r="E59" s="25">
        <v>949</v>
      </c>
      <c r="F59" s="25">
        <v>763</v>
      </c>
      <c r="G59" s="25">
        <v>2296</v>
      </c>
      <c r="H59" s="25">
        <v>495</v>
      </c>
      <c r="I59" s="25">
        <v>487</v>
      </c>
      <c r="J59" s="25">
        <v>447</v>
      </c>
      <c r="K59" s="25">
        <v>1429</v>
      </c>
      <c r="L59" s="27">
        <v>0.62239999999999995</v>
      </c>
      <c r="M59" s="25">
        <v>309</v>
      </c>
      <c r="N59" s="28">
        <v>139.23500000000001</v>
      </c>
      <c r="O59" s="25">
        <v>1</v>
      </c>
      <c r="P59" s="28">
        <v>0.38300000000000001</v>
      </c>
      <c r="Q59" s="25">
        <v>292</v>
      </c>
      <c r="R59" s="25">
        <v>0</v>
      </c>
      <c r="S59" s="25">
        <v>0</v>
      </c>
      <c r="T59" s="25">
        <v>955</v>
      </c>
      <c r="U59" s="25">
        <v>938</v>
      </c>
      <c r="V59" s="25">
        <v>953</v>
      </c>
      <c r="W59" s="25">
        <v>2846</v>
      </c>
      <c r="X59" s="25">
        <v>949</v>
      </c>
      <c r="Y59" s="25">
        <v>189</v>
      </c>
      <c r="Z59" s="25">
        <v>177</v>
      </c>
      <c r="AA59" s="25">
        <v>135</v>
      </c>
      <c r="AB59" s="25">
        <v>501</v>
      </c>
      <c r="AC59" s="25">
        <v>167</v>
      </c>
      <c r="AD59" s="27">
        <v>0.17599999999999999</v>
      </c>
      <c r="AE59" s="25">
        <v>87</v>
      </c>
      <c r="AF59" s="25">
        <v>689</v>
      </c>
      <c r="AG59" s="28">
        <v>0.90300000000000002</v>
      </c>
    </row>
    <row r="60" spans="1:33" x14ac:dyDescent="0.3">
      <c r="A60" s="24" t="s">
        <v>118</v>
      </c>
      <c r="B60" s="22" t="s">
        <v>119</v>
      </c>
      <c r="C60" s="22">
        <v>1</v>
      </c>
      <c r="D60" s="22">
        <v>0</v>
      </c>
      <c r="E60" s="25">
        <v>725</v>
      </c>
      <c r="F60" s="25">
        <v>687</v>
      </c>
      <c r="G60" s="25">
        <v>2040</v>
      </c>
      <c r="H60" s="25">
        <v>291</v>
      </c>
      <c r="I60" s="25">
        <v>364</v>
      </c>
      <c r="J60" s="25">
        <v>340</v>
      </c>
      <c r="K60" s="25">
        <v>995</v>
      </c>
      <c r="L60" s="27">
        <v>0.48770000000000002</v>
      </c>
      <c r="M60" s="25">
        <v>218</v>
      </c>
      <c r="N60" s="28">
        <v>104.98699999999999</v>
      </c>
      <c r="O60" s="25">
        <v>1</v>
      </c>
      <c r="P60" s="28">
        <v>0.36199999999999999</v>
      </c>
      <c r="Q60" s="25">
        <v>249</v>
      </c>
      <c r="R60" s="25">
        <v>0</v>
      </c>
      <c r="S60" s="25">
        <v>0</v>
      </c>
      <c r="T60" s="25">
        <v>702</v>
      </c>
      <c r="U60" s="25">
        <v>689</v>
      </c>
      <c r="V60" s="25">
        <v>700</v>
      </c>
      <c r="W60" s="25">
        <v>2091</v>
      </c>
      <c r="X60" s="25">
        <v>697</v>
      </c>
      <c r="Y60" s="25">
        <v>101</v>
      </c>
      <c r="Z60" s="25">
        <v>117</v>
      </c>
      <c r="AA60" s="25">
        <v>113</v>
      </c>
      <c r="AB60" s="25">
        <v>331</v>
      </c>
      <c r="AC60" s="25">
        <v>110</v>
      </c>
      <c r="AD60" s="27">
        <v>0.1583</v>
      </c>
      <c r="AE60" s="25">
        <v>71</v>
      </c>
      <c r="AF60" s="25">
        <v>539</v>
      </c>
      <c r="AG60" s="28">
        <v>0.78400000000000003</v>
      </c>
    </row>
    <row r="61" spans="1:33" x14ac:dyDescent="0.3">
      <c r="A61" s="24" t="s">
        <v>120</v>
      </c>
      <c r="B61" s="22" t="s">
        <v>121</v>
      </c>
      <c r="C61" s="22">
        <v>1</v>
      </c>
      <c r="D61" s="22">
        <v>0</v>
      </c>
      <c r="E61" s="25">
        <v>552</v>
      </c>
      <c r="F61" s="25">
        <v>483</v>
      </c>
      <c r="G61" s="25">
        <v>1449</v>
      </c>
      <c r="H61" s="25">
        <v>308</v>
      </c>
      <c r="I61" s="25">
        <v>268</v>
      </c>
      <c r="J61" s="25">
        <v>255</v>
      </c>
      <c r="K61" s="25">
        <v>831</v>
      </c>
      <c r="L61" s="27">
        <v>0.57350000000000001</v>
      </c>
      <c r="M61" s="25">
        <v>180</v>
      </c>
      <c r="N61" s="28">
        <v>116.791</v>
      </c>
      <c r="O61" s="25">
        <v>1</v>
      </c>
      <c r="P61" s="28">
        <v>0.41</v>
      </c>
      <c r="Q61" s="25">
        <v>198</v>
      </c>
      <c r="R61" s="25">
        <v>6</v>
      </c>
      <c r="S61" s="25">
        <v>3</v>
      </c>
      <c r="T61" s="25">
        <v>855</v>
      </c>
      <c r="U61" s="25">
        <v>836</v>
      </c>
      <c r="V61" s="25">
        <v>840</v>
      </c>
      <c r="W61" s="25">
        <v>2531</v>
      </c>
      <c r="X61" s="25">
        <v>844</v>
      </c>
      <c r="Y61" s="25">
        <v>183</v>
      </c>
      <c r="Z61" s="25">
        <v>159</v>
      </c>
      <c r="AA61" s="25">
        <v>180</v>
      </c>
      <c r="AB61" s="25">
        <v>522</v>
      </c>
      <c r="AC61" s="25">
        <v>174</v>
      </c>
      <c r="AD61" s="27">
        <v>0.20619999999999999</v>
      </c>
      <c r="AE61" s="25">
        <v>65</v>
      </c>
      <c r="AF61" s="25">
        <v>447</v>
      </c>
      <c r="AG61" s="28">
        <v>0.92500000000000004</v>
      </c>
    </row>
    <row r="62" spans="1:33" x14ac:dyDescent="0.3">
      <c r="A62" s="24" t="s">
        <v>122</v>
      </c>
      <c r="B62" s="22" t="s">
        <v>123</v>
      </c>
      <c r="C62" s="22">
        <v>1</v>
      </c>
      <c r="D62" s="22">
        <v>0</v>
      </c>
      <c r="E62" s="25">
        <v>446</v>
      </c>
      <c r="F62" s="25">
        <v>326</v>
      </c>
      <c r="G62" s="25">
        <v>1045</v>
      </c>
      <c r="H62" s="25">
        <v>140</v>
      </c>
      <c r="I62" s="25">
        <v>146</v>
      </c>
      <c r="J62" s="25">
        <v>161</v>
      </c>
      <c r="K62" s="25">
        <v>447</v>
      </c>
      <c r="L62" s="27">
        <v>0.42780000000000001</v>
      </c>
      <c r="M62" s="25">
        <v>91</v>
      </c>
      <c r="N62" s="28">
        <v>83.198999999999998</v>
      </c>
      <c r="O62" s="25">
        <v>1</v>
      </c>
      <c r="P62" s="28">
        <v>0.41399999999999998</v>
      </c>
      <c r="Q62" s="25">
        <v>135</v>
      </c>
      <c r="R62" s="25">
        <v>0</v>
      </c>
      <c r="S62" s="25">
        <v>0</v>
      </c>
      <c r="T62" s="25">
        <v>658</v>
      </c>
      <c r="U62" s="25">
        <v>646</v>
      </c>
      <c r="V62" s="25">
        <v>656</v>
      </c>
      <c r="W62" s="25">
        <v>1960</v>
      </c>
      <c r="X62" s="25">
        <v>653</v>
      </c>
      <c r="Y62" s="25">
        <v>101</v>
      </c>
      <c r="Z62" s="25">
        <v>107</v>
      </c>
      <c r="AA62" s="25">
        <v>111</v>
      </c>
      <c r="AB62" s="25">
        <v>319</v>
      </c>
      <c r="AC62" s="25">
        <v>106</v>
      </c>
      <c r="AD62" s="27">
        <v>0.1628</v>
      </c>
      <c r="AE62" s="25">
        <v>34</v>
      </c>
      <c r="AF62" s="25">
        <v>261</v>
      </c>
      <c r="AG62" s="28">
        <v>0.8</v>
      </c>
    </row>
    <row r="63" spans="1:33" x14ac:dyDescent="0.3">
      <c r="A63" s="24" t="s">
        <v>124</v>
      </c>
      <c r="B63" s="22" t="s">
        <v>125</v>
      </c>
      <c r="C63" s="22">
        <v>1</v>
      </c>
      <c r="D63" s="22">
        <v>0</v>
      </c>
      <c r="E63" s="25">
        <v>2358</v>
      </c>
      <c r="F63" s="25">
        <v>1901</v>
      </c>
      <c r="G63" s="25">
        <v>5737</v>
      </c>
      <c r="H63" s="25">
        <v>1448</v>
      </c>
      <c r="I63" s="25">
        <v>1418</v>
      </c>
      <c r="J63" s="25">
        <v>1482</v>
      </c>
      <c r="K63" s="25">
        <v>4348</v>
      </c>
      <c r="L63" s="27">
        <v>0.75790000000000002</v>
      </c>
      <c r="M63" s="25">
        <v>936</v>
      </c>
      <c r="N63" s="28">
        <v>14.382</v>
      </c>
      <c r="O63" s="25">
        <v>1</v>
      </c>
      <c r="P63" s="28">
        <v>0</v>
      </c>
      <c r="Q63" s="25">
        <v>0</v>
      </c>
      <c r="R63" s="25">
        <v>349</v>
      </c>
      <c r="S63" s="25">
        <v>184</v>
      </c>
      <c r="T63" s="25">
        <v>2134</v>
      </c>
      <c r="U63" s="25">
        <v>2094</v>
      </c>
      <c r="V63" s="25">
        <v>2128</v>
      </c>
      <c r="W63" s="25">
        <v>6356</v>
      </c>
      <c r="X63" s="25">
        <v>2119</v>
      </c>
      <c r="Y63" s="25">
        <v>600</v>
      </c>
      <c r="Z63" s="25">
        <v>718</v>
      </c>
      <c r="AA63" s="25">
        <v>663</v>
      </c>
      <c r="AB63" s="25">
        <v>1981</v>
      </c>
      <c r="AC63" s="25">
        <v>660</v>
      </c>
      <c r="AD63" s="27">
        <v>0.31169999999999998</v>
      </c>
      <c r="AE63" s="25">
        <v>385</v>
      </c>
      <c r="AF63" s="25">
        <v>1507</v>
      </c>
      <c r="AG63" s="28">
        <v>0.79200000000000004</v>
      </c>
    </row>
    <row r="64" spans="1:33" x14ac:dyDescent="0.3">
      <c r="A64" s="24" t="s">
        <v>126</v>
      </c>
      <c r="B64" s="22" t="s">
        <v>127</v>
      </c>
      <c r="C64" s="22">
        <v>1</v>
      </c>
      <c r="D64" s="22">
        <v>0</v>
      </c>
      <c r="E64" s="25">
        <v>658</v>
      </c>
      <c r="F64" s="25">
        <v>553</v>
      </c>
      <c r="G64" s="25">
        <v>1721</v>
      </c>
      <c r="H64" s="25">
        <v>182</v>
      </c>
      <c r="I64" s="25">
        <v>198</v>
      </c>
      <c r="J64" s="25">
        <v>206</v>
      </c>
      <c r="K64" s="25">
        <v>586</v>
      </c>
      <c r="L64" s="27">
        <v>0.34050000000000002</v>
      </c>
      <c r="M64" s="25">
        <v>122</v>
      </c>
      <c r="N64" s="28">
        <v>54.011000000000003</v>
      </c>
      <c r="O64" s="25">
        <v>1</v>
      </c>
      <c r="P64" s="28">
        <v>0.28999999999999998</v>
      </c>
      <c r="Q64" s="25">
        <v>160</v>
      </c>
      <c r="R64" s="25">
        <v>0</v>
      </c>
      <c r="S64" s="25">
        <v>0</v>
      </c>
      <c r="T64" s="25">
        <v>715</v>
      </c>
      <c r="U64" s="25">
        <v>702</v>
      </c>
      <c r="V64" s="25">
        <v>713</v>
      </c>
      <c r="W64" s="25">
        <v>2130</v>
      </c>
      <c r="X64" s="25">
        <v>710</v>
      </c>
      <c r="Y64" s="25">
        <v>88</v>
      </c>
      <c r="Z64" s="25">
        <v>67</v>
      </c>
      <c r="AA64" s="25">
        <v>62</v>
      </c>
      <c r="AB64" s="25">
        <v>217</v>
      </c>
      <c r="AC64" s="25">
        <v>72</v>
      </c>
      <c r="AD64" s="27">
        <v>0.1019</v>
      </c>
      <c r="AE64" s="25">
        <v>37</v>
      </c>
      <c r="AF64" s="25">
        <v>320</v>
      </c>
      <c r="AG64" s="28">
        <v>0.57799999999999996</v>
      </c>
    </row>
    <row r="65" spans="1:33" x14ac:dyDescent="0.3">
      <c r="A65" s="24" t="s">
        <v>128</v>
      </c>
      <c r="B65" s="22" t="s">
        <v>129</v>
      </c>
      <c r="C65" s="22">
        <v>1</v>
      </c>
      <c r="D65" s="22">
        <v>0</v>
      </c>
      <c r="E65" s="25">
        <v>1251</v>
      </c>
      <c r="F65" s="25">
        <v>1047</v>
      </c>
      <c r="G65" s="25">
        <v>3259</v>
      </c>
      <c r="H65" s="25">
        <v>582</v>
      </c>
      <c r="I65" s="25">
        <v>613</v>
      </c>
      <c r="J65" s="25">
        <v>615</v>
      </c>
      <c r="K65" s="25">
        <v>1810</v>
      </c>
      <c r="L65" s="27">
        <v>0.5554</v>
      </c>
      <c r="M65" s="25">
        <v>378</v>
      </c>
      <c r="N65" s="28">
        <v>74.128</v>
      </c>
      <c r="O65" s="25">
        <v>1</v>
      </c>
      <c r="P65" s="28">
        <v>0.21299999999999999</v>
      </c>
      <c r="Q65" s="25">
        <v>223</v>
      </c>
      <c r="R65" s="25">
        <v>0</v>
      </c>
      <c r="S65" s="25">
        <v>0</v>
      </c>
      <c r="T65" s="25">
        <v>1167</v>
      </c>
      <c r="U65" s="25">
        <v>1145</v>
      </c>
      <c r="V65" s="25">
        <v>1163</v>
      </c>
      <c r="W65" s="25">
        <v>3475</v>
      </c>
      <c r="X65" s="25">
        <v>1158</v>
      </c>
      <c r="Y65" s="25">
        <v>191</v>
      </c>
      <c r="Z65" s="25">
        <v>216</v>
      </c>
      <c r="AA65" s="25">
        <v>185</v>
      </c>
      <c r="AB65" s="25">
        <v>592</v>
      </c>
      <c r="AC65" s="25">
        <v>197</v>
      </c>
      <c r="AD65" s="27">
        <v>0.1704</v>
      </c>
      <c r="AE65" s="25">
        <v>116</v>
      </c>
      <c r="AF65" s="25">
        <v>718</v>
      </c>
      <c r="AG65" s="28">
        <v>0.68500000000000005</v>
      </c>
    </row>
    <row r="66" spans="1:33" x14ac:dyDescent="0.3">
      <c r="A66" s="24" t="s">
        <v>130</v>
      </c>
      <c r="B66" s="22" t="s">
        <v>131</v>
      </c>
      <c r="C66" s="22">
        <v>1</v>
      </c>
      <c r="D66" s="22">
        <v>0</v>
      </c>
      <c r="E66" s="25">
        <v>1105</v>
      </c>
      <c r="F66" s="25">
        <v>900</v>
      </c>
      <c r="G66" s="25">
        <v>2784</v>
      </c>
      <c r="H66" s="25">
        <v>564</v>
      </c>
      <c r="I66" s="25">
        <v>566</v>
      </c>
      <c r="J66" s="25">
        <v>510</v>
      </c>
      <c r="K66" s="25">
        <v>1640</v>
      </c>
      <c r="L66" s="27">
        <v>0.58909999999999996</v>
      </c>
      <c r="M66" s="25">
        <v>345</v>
      </c>
      <c r="N66" s="28">
        <v>33.289000000000001</v>
      </c>
      <c r="O66" s="25">
        <v>1</v>
      </c>
      <c r="P66" s="28">
        <v>0</v>
      </c>
      <c r="Q66" s="25">
        <v>0</v>
      </c>
      <c r="R66" s="25">
        <v>7</v>
      </c>
      <c r="S66" s="25">
        <v>3</v>
      </c>
      <c r="T66" s="25">
        <v>924</v>
      </c>
      <c r="U66" s="25">
        <v>907</v>
      </c>
      <c r="V66" s="25">
        <v>922</v>
      </c>
      <c r="W66" s="25">
        <v>2753</v>
      </c>
      <c r="X66" s="25">
        <v>918</v>
      </c>
      <c r="Y66" s="25">
        <v>172</v>
      </c>
      <c r="Z66" s="25">
        <v>166</v>
      </c>
      <c r="AA66" s="25">
        <v>138</v>
      </c>
      <c r="AB66" s="25">
        <v>476</v>
      </c>
      <c r="AC66" s="25">
        <v>159</v>
      </c>
      <c r="AD66" s="27">
        <v>0.1729</v>
      </c>
      <c r="AE66" s="25">
        <v>101</v>
      </c>
      <c r="AF66" s="25">
        <v>451</v>
      </c>
      <c r="AG66" s="28">
        <v>0.501</v>
      </c>
    </row>
    <row r="67" spans="1:33" x14ac:dyDescent="0.3">
      <c r="A67" s="24" t="s">
        <v>132</v>
      </c>
      <c r="B67" s="22" t="s">
        <v>133</v>
      </c>
      <c r="C67" s="22">
        <v>1</v>
      </c>
      <c r="D67" s="22">
        <v>0</v>
      </c>
      <c r="E67" s="25">
        <v>503</v>
      </c>
      <c r="F67" s="25">
        <v>385</v>
      </c>
      <c r="G67" s="25">
        <v>1224</v>
      </c>
      <c r="H67" s="25">
        <v>164</v>
      </c>
      <c r="I67" s="25">
        <v>215</v>
      </c>
      <c r="J67" s="25">
        <v>144</v>
      </c>
      <c r="K67" s="25">
        <v>523</v>
      </c>
      <c r="L67" s="27">
        <v>0.42730000000000001</v>
      </c>
      <c r="M67" s="25">
        <v>107</v>
      </c>
      <c r="N67" s="28">
        <v>81.421000000000006</v>
      </c>
      <c r="O67" s="25">
        <v>1</v>
      </c>
      <c r="P67" s="28">
        <v>0.39800000000000002</v>
      </c>
      <c r="Q67" s="25">
        <v>153</v>
      </c>
      <c r="R67" s="25">
        <v>2</v>
      </c>
      <c r="S67" s="25">
        <v>1</v>
      </c>
      <c r="T67" s="25">
        <v>518</v>
      </c>
      <c r="U67" s="25">
        <v>508</v>
      </c>
      <c r="V67" s="25">
        <v>516</v>
      </c>
      <c r="W67" s="25">
        <v>1542</v>
      </c>
      <c r="X67" s="25">
        <v>514</v>
      </c>
      <c r="Y67" s="25">
        <v>73</v>
      </c>
      <c r="Z67" s="25">
        <v>62</v>
      </c>
      <c r="AA67" s="25">
        <v>56</v>
      </c>
      <c r="AB67" s="25">
        <v>191</v>
      </c>
      <c r="AC67" s="25">
        <v>64</v>
      </c>
      <c r="AD67" s="27">
        <v>0.1239</v>
      </c>
      <c r="AE67" s="25">
        <v>31</v>
      </c>
      <c r="AF67" s="25">
        <v>293</v>
      </c>
      <c r="AG67" s="28">
        <v>0.76100000000000001</v>
      </c>
    </row>
    <row r="68" spans="1:33" x14ac:dyDescent="0.3">
      <c r="A68" s="24" t="s">
        <v>134</v>
      </c>
      <c r="B68" s="22" t="s">
        <v>135</v>
      </c>
      <c r="C68" s="22">
        <v>1</v>
      </c>
      <c r="D68" s="22">
        <v>0</v>
      </c>
      <c r="E68" s="25">
        <v>512</v>
      </c>
      <c r="F68" s="25">
        <v>392</v>
      </c>
      <c r="G68" s="25">
        <v>1249</v>
      </c>
      <c r="H68" s="25">
        <v>189</v>
      </c>
      <c r="I68" s="25">
        <v>201</v>
      </c>
      <c r="J68" s="25">
        <v>184</v>
      </c>
      <c r="K68" s="25">
        <v>574</v>
      </c>
      <c r="L68" s="27">
        <v>0.45960000000000001</v>
      </c>
      <c r="M68" s="25">
        <v>117</v>
      </c>
      <c r="N68" s="28">
        <v>60.508000000000003</v>
      </c>
      <c r="O68" s="25">
        <v>1</v>
      </c>
      <c r="P68" s="28">
        <v>0.36399999999999999</v>
      </c>
      <c r="Q68" s="25">
        <v>143</v>
      </c>
      <c r="R68" s="25">
        <v>0</v>
      </c>
      <c r="S68" s="25">
        <v>0</v>
      </c>
      <c r="T68" s="25">
        <v>575</v>
      </c>
      <c r="U68" s="25">
        <v>565</v>
      </c>
      <c r="V68" s="25">
        <v>574</v>
      </c>
      <c r="W68" s="25">
        <v>1714</v>
      </c>
      <c r="X68" s="25">
        <v>571</v>
      </c>
      <c r="Y68" s="25">
        <v>129</v>
      </c>
      <c r="Z68" s="25">
        <v>106</v>
      </c>
      <c r="AA68" s="25">
        <v>85</v>
      </c>
      <c r="AB68" s="25">
        <v>320</v>
      </c>
      <c r="AC68" s="25">
        <v>107</v>
      </c>
      <c r="AD68" s="27">
        <v>0.1867</v>
      </c>
      <c r="AE68" s="25">
        <v>48</v>
      </c>
      <c r="AF68" s="25">
        <v>309</v>
      </c>
      <c r="AG68" s="28">
        <v>0.78800000000000003</v>
      </c>
    </row>
    <row r="69" spans="1:33" x14ac:dyDescent="0.3">
      <c r="A69" s="24" t="s">
        <v>136</v>
      </c>
      <c r="B69" s="22" t="s">
        <v>137</v>
      </c>
      <c r="C69" s="22">
        <v>1</v>
      </c>
      <c r="D69" s="22">
        <v>0</v>
      </c>
      <c r="E69" s="25">
        <v>4892</v>
      </c>
      <c r="F69" s="25">
        <v>4196</v>
      </c>
      <c r="G69" s="25">
        <v>12786</v>
      </c>
      <c r="H69" s="25">
        <v>3502</v>
      </c>
      <c r="I69" s="25">
        <v>3487</v>
      </c>
      <c r="J69" s="25">
        <v>3549</v>
      </c>
      <c r="K69" s="25">
        <v>10538</v>
      </c>
      <c r="L69" s="27">
        <v>0.82420000000000004</v>
      </c>
      <c r="M69" s="25">
        <v>2248</v>
      </c>
      <c r="N69" s="28">
        <v>17.812000000000001</v>
      </c>
      <c r="O69" s="25">
        <v>1</v>
      </c>
      <c r="P69" s="28">
        <v>0</v>
      </c>
      <c r="Q69" s="25">
        <v>0</v>
      </c>
      <c r="R69" s="25">
        <v>190</v>
      </c>
      <c r="S69" s="25">
        <v>100</v>
      </c>
      <c r="T69" s="25">
        <v>4643</v>
      </c>
      <c r="U69" s="25">
        <v>4558</v>
      </c>
      <c r="V69" s="25">
        <v>4631</v>
      </c>
      <c r="W69" s="25">
        <v>13832</v>
      </c>
      <c r="X69" s="25">
        <v>4611</v>
      </c>
      <c r="Y69" s="25">
        <v>1555</v>
      </c>
      <c r="Z69" s="25">
        <v>1736</v>
      </c>
      <c r="AA69" s="25">
        <v>1513</v>
      </c>
      <c r="AB69" s="25">
        <v>4804</v>
      </c>
      <c r="AC69" s="25">
        <v>1601</v>
      </c>
      <c r="AD69" s="27">
        <v>0.3473</v>
      </c>
      <c r="AE69" s="25">
        <v>947</v>
      </c>
      <c r="AF69" s="25">
        <v>3297</v>
      </c>
      <c r="AG69" s="28">
        <v>0.78500000000000003</v>
      </c>
    </row>
    <row r="70" spans="1:33" x14ac:dyDescent="0.3">
      <c r="A70" s="24" t="s">
        <v>138</v>
      </c>
      <c r="B70" s="22" t="s">
        <v>139</v>
      </c>
      <c r="C70" s="22">
        <v>1</v>
      </c>
      <c r="D70" s="22">
        <v>0</v>
      </c>
      <c r="E70" s="25">
        <v>1660</v>
      </c>
      <c r="F70" s="25">
        <v>1444</v>
      </c>
      <c r="G70" s="25">
        <v>4185</v>
      </c>
      <c r="H70" s="25">
        <v>558</v>
      </c>
      <c r="I70" s="25">
        <v>626</v>
      </c>
      <c r="J70" s="25">
        <v>606</v>
      </c>
      <c r="K70" s="25">
        <v>1790</v>
      </c>
      <c r="L70" s="27">
        <v>0.42770000000000002</v>
      </c>
      <c r="M70" s="25">
        <v>401</v>
      </c>
      <c r="N70" s="28">
        <v>40.146999999999998</v>
      </c>
      <c r="O70" s="25">
        <v>1</v>
      </c>
      <c r="P70" s="28">
        <v>0</v>
      </c>
      <c r="Q70" s="25">
        <v>0</v>
      </c>
      <c r="R70" s="25">
        <v>59</v>
      </c>
      <c r="S70" s="25">
        <v>31</v>
      </c>
      <c r="T70" s="25">
        <v>1537</v>
      </c>
      <c r="U70" s="25">
        <v>1509</v>
      </c>
      <c r="V70" s="25">
        <v>1533</v>
      </c>
      <c r="W70" s="25">
        <v>4579</v>
      </c>
      <c r="X70" s="25">
        <v>1526</v>
      </c>
      <c r="Y70" s="25">
        <v>232</v>
      </c>
      <c r="Z70" s="25">
        <v>227</v>
      </c>
      <c r="AA70" s="25">
        <v>197</v>
      </c>
      <c r="AB70" s="25">
        <v>656</v>
      </c>
      <c r="AC70" s="25">
        <v>219</v>
      </c>
      <c r="AD70" s="27">
        <v>0.14330000000000001</v>
      </c>
      <c r="AE70" s="25">
        <v>135</v>
      </c>
      <c r="AF70" s="25">
        <v>568</v>
      </c>
      <c r="AG70" s="28">
        <v>0.39300000000000002</v>
      </c>
    </row>
    <row r="71" spans="1:33" x14ac:dyDescent="0.3">
      <c r="A71" s="24" t="s">
        <v>140</v>
      </c>
      <c r="B71" s="22" t="s">
        <v>141</v>
      </c>
      <c r="C71" s="22">
        <v>1</v>
      </c>
      <c r="D71" s="22">
        <v>0</v>
      </c>
      <c r="E71" s="25">
        <v>665</v>
      </c>
      <c r="F71" s="25">
        <v>484</v>
      </c>
      <c r="G71" s="25">
        <v>1450</v>
      </c>
      <c r="H71" s="25">
        <v>353</v>
      </c>
      <c r="I71" s="25">
        <v>349</v>
      </c>
      <c r="J71" s="25">
        <v>317</v>
      </c>
      <c r="K71" s="25">
        <v>1019</v>
      </c>
      <c r="L71" s="27">
        <v>0.70279999999999998</v>
      </c>
      <c r="M71" s="25">
        <v>221</v>
      </c>
      <c r="N71" s="28">
        <v>36.387999999999998</v>
      </c>
      <c r="O71" s="25">
        <v>1</v>
      </c>
      <c r="P71" s="28">
        <v>0.22900000000000001</v>
      </c>
      <c r="Q71" s="25">
        <v>111</v>
      </c>
      <c r="R71" s="25">
        <v>0</v>
      </c>
      <c r="S71" s="25">
        <v>0</v>
      </c>
      <c r="T71" s="25">
        <v>576</v>
      </c>
      <c r="U71" s="25">
        <v>565</v>
      </c>
      <c r="V71" s="25">
        <v>574</v>
      </c>
      <c r="W71" s="25">
        <v>1715</v>
      </c>
      <c r="X71" s="25">
        <v>572</v>
      </c>
      <c r="Y71" s="25">
        <v>131</v>
      </c>
      <c r="Z71" s="25">
        <v>109</v>
      </c>
      <c r="AA71" s="25">
        <v>91</v>
      </c>
      <c r="AB71" s="25">
        <v>331</v>
      </c>
      <c r="AC71" s="25">
        <v>110</v>
      </c>
      <c r="AD71" s="27">
        <v>0.193</v>
      </c>
      <c r="AE71" s="25">
        <v>61</v>
      </c>
      <c r="AF71" s="25">
        <v>394</v>
      </c>
      <c r="AG71" s="28">
        <v>0.81399999999999995</v>
      </c>
    </row>
    <row r="72" spans="1:33" x14ac:dyDescent="0.3">
      <c r="A72" s="24" t="s">
        <v>142</v>
      </c>
      <c r="B72" s="22" t="s">
        <v>143</v>
      </c>
      <c r="C72" s="22">
        <v>1</v>
      </c>
      <c r="D72" s="22">
        <v>0</v>
      </c>
      <c r="E72" s="25">
        <v>257</v>
      </c>
      <c r="F72" s="25">
        <v>135</v>
      </c>
      <c r="G72" s="25">
        <v>345</v>
      </c>
      <c r="H72" s="25">
        <v>83</v>
      </c>
      <c r="I72" s="25">
        <v>77</v>
      </c>
      <c r="J72" s="25">
        <v>75</v>
      </c>
      <c r="K72" s="25">
        <v>235</v>
      </c>
      <c r="L72" s="27">
        <v>0.68120000000000003</v>
      </c>
      <c r="M72" s="25">
        <v>60</v>
      </c>
      <c r="N72" s="28">
        <v>30.172000000000001</v>
      </c>
      <c r="O72" s="25">
        <v>0</v>
      </c>
      <c r="P72" s="28">
        <v>0.40300000000000002</v>
      </c>
      <c r="Q72" s="25">
        <v>0</v>
      </c>
      <c r="R72" s="25">
        <v>1</v>
      </c>
      <c r="S72" s="25">
        <v>0</v>
      </c>
      <c r="T72" s="25">
        <v>295</v>
      </c>
      <c r="U72" s="25">
        <v>290</v>
      </c>
      <c r="V72" s="25">
        <v>294</v>
      </c>
      <c r="W72" s="25">
        <v>879</v>
      </c>
      <c r="X72" s="25">
        <v>293</v>
      </c>
      <c r="Y72" s="25">
        <v>53</v>
      </c>
      <c r="Z72" s="25">
        <v>43</v>
      </c>
      <c r="AA72" s="25">
        <v>55</v>
      </c>
      <c r="AB72" s="25">
        <v>151</v>
      </c>
      <c r="AC72" s="25">
        <v>50</v>
      </c>
      <c r="AD72" s="27">
        <v>0.17180000000000001</v>
      </c>
      <c r="AE72" s="25">
        <v>15</v>
      </c>
      <c r="AF72" s="25">
        <v>77</v>
      </c>
      <c r="AG72" s="28">
        <v>0.56999999999999995</v>
      </c>
    </row>
    <row r="73" spans="1:33" x14ac:dyDescent="0.3">
      <c r="A73" s="24" t="s">
        <v>144</v>
      </c>
      <c r="B73" s="22" t="s">
        <v>145</v>
      </c>
      <c r="C73" s="22">
        <v>1</v>
      </c>
      <c r="D73" s="22">
        <v>0</v>
      </c>
      <c r="E73" s="25">
        <v>422</v>
      </c>
      <c r="F73" s="25">
        <v>391</v>
      </c>
      <c r="G73" s="25">
        <v>1203</v>
      </c>
      <c r="H73" s="25">
        <v>197</v>
      </c>
      <c r="I73" s="25">
        <v>232</v>
      </c>
      <c r="J73" s="25">
        <v>234</v>
      </c>
      <c r="K73" s="25">
        <v>663</v>
      </c>
      <c r="L73" s="27">
        <v>0.55110000000000003</v>
      </c>
      <c r="M73" s="25">
        <v>140</v>
      </c>
      <c r="N73" s="28">
        <v>104.361</v>
      </c>
      <c r="O73" s="25">
        <v>1</v>
      </c>
      <c r="P73" s="28">
        <v>0.41699999999999998</v>
      </c>
      <c r="Q73" s="25">
        <v>163</v>
      </c>
      <c r="R73" s="25">
        <v>0</v>
      </c>
      <c r="S73" s="25">
        <v>0</v>
      </c>
      <c r="T73" s="25">
        <v>562</v>
      </c>
      <c r="U73" s="25">
        <v>552</v>
      </c>
      <c r="V73" s="25">
        <v>560</v>
      </c>
      <c r="W73" s="25">
        <v>1674</v>
      </c>
      <c r="X73" s="25">
        <v>558</v>
      </c>
      <c r="Y73" s="25">
        <v>114</v>
      </c>
      <c r="Z73" s="25">
        <v>118</v>
      </c>
      <c r="AA73" s="25">
        <v>103</v>
      </c>
      <c r="AB73" s="25">
        <v>335</v>
      </c>
      <c r="AC73" s="25">
        <v>112</v>
      </c>
      <c r="AD73" s="27">
        <v>0.2001</v>
      </c>
      <c r="AE73" s="25">
        <v>51</v>
      </c>
      <c r="AF73" s="25">
        <v>355</v>
      </c>
      <c r="AG73" s="28">
        <v>0.90700000000000003</v>
      </c>
    </row>
    <row r="74" spans="1:33" x14ac:dyDescent="0.3">
      <c r="A74" s="24" t="s">
        <v>146</v>
      </c>
      <c r="B74" s="22" t="s">
        <v>147</v>
      </c>
      <c r="C74" s="22">
        <v>1</v>
      </c>
      <c r="D74" s="22">
        <v>0</v>
      </c>
      <c r="E74" s="25">
        <v>750</v>
      </c>
      <c r="F74" s="25">
        <v>603</v>
      </c>
      <c r="G74" s="25">
        <v>1819</v>
      </c>
      <c r="H74" s="25">
        <v>314</v>
      </c>
      <c r="I74" s="25">
        <v>345</v>
      </c>
      <c r="J74" s="25">
        <v>431</v>
      </c>
      <c r="K74" s="25">
        <v>1090</v>
      </c>
      <c r="L74" s="27">
        <v>0.59919999999999995</v>
      </c>
      <c r="M74" s="25">
        <v>235</v>
      </c>
      <c r="N74" s="28">
        <v>42.174999999999997</v>
      </c>
      <c r="O74" s="25">
        <v>1</v>
      </c>
      <c r="P74" s="28">
        <v>0.21</v>
      </c>
      <c r="Q74" s="25">
        <v>127</v>
      </c>
      <c r="R74" s="25">
        <v>9</v>
      </c>
      <c r="S74" s="25">
        <v>4</v>
      </c>
      <c r="T74" s="25">
        <v>651</v>
      </c>
      <c r="U74" s="25">
        <v>639</v>
      </c>
      <c r="V74" s="25">
        <v>649</v>
      </c>
      <c r="W74" s="25">
        <v>1939</v>
      </c>
      <c r="X74" s="25">
        <v>646</v>
      </c>
      <c r="Y74" s="25">
        <v>115</v>
      </c>
      <c r="Z74" s="25">
        <v>113</v>
      </c>
      <c r="AA74" s="25">
        <v>105</v>
      </c>
      <c r="AB74" s="25">
        <v>333</v>
      </c>
      <c r="AC74" s="25">
        <v>111</v>
      </c>
      <c r="AD74" s="27">
        <v>0.17169999999999999</v>
      </c>
      <c r="AE74" s="25">
        <v>67</v>
      </c>
      <c r="AF74" s="25">
        <v>435</v>
      </c>
      <c r="AG74" s="28">
        <v>0.72099999999999997</v>
      </c>
    </row>
    <row r="75" spans="1:33" x14ac:dyDescent="0.3">
      <c r="A75" s="24" t="s">
        <v>148</v>
      </c>
      <c r="B75" s="22" t="s">
        <v>149</v>
      </c>
      <c r="C75" s="22">
        <v>1</v>
      </c>
      <c r="D75" s="22">
        <v>0</v>
      </c>
      <c r="E75" s="25">
        <v>6566</v>
      </c>
      <c r="F75" s="25">
        <v>5794</v>
      </c>
      <c r="G75" s="25">
        <v>15551</v>
      </c>
      <c r="H75" s="25">
        <v>3763</v>
      </c>
      <c r="I75" s="25">
        <v>3704</v>
      </c>
      <c r="J75" s="25">
        <v>3595</v>
      </c>
      <c r="K75" s="25">
        <v>11062</v>
      </c>
      <c r="L75" s="27">
        <v>0.71130000000000004</v>
      </c>
      <c r="M75" s="25">
        <v>2679</v>
      </c>
      <c r="N75" s="28">
        <v>113.852</v>
      </c>
      <c r="O75" s="25">
        <v>1</v>
      </c>
      <c r="P75" s="28">
        <v>0</v>
      </c>
      <c r="Q75" s="25">
        <v>0</v>
      </c>
      <c r="R75" s="25">
        <v>33</v>
      </c>
      <c r="S75" s="25">
        <v>17</v>
      </c>
      <c r="T75" s="25">
        <v>6749</v>
      </c>
      <c r="U75" s="25">
        <v>6577</v>
      </c>
      <c r="V75" s="25">
        <v>6569</v>
      </c>
      <c r="W75" s="25">
        <v>19895</v>
      </c>
      <c r="X75" s="25">
        <v>6632</v>
      </c>
      <c r="Y75" s="25">
        <v>1551</v>
      </c>
      <c r="Z75" s="25">
        <v>1736</v>
      </c>
      <c r="AA75" s="25">
        <v>1811</v>
      </c>
      <c r="AB75" s="25">
        <v>5098</v>
      </c>
      <c r="AC75" s="25">
        <v>1699</v>
      </c>
      <c r="AD75" s="27">
        <v>0.25619999999999998</v>
      </c>
      <c r="AE75" s="25">
        <v>965</v>
      </c>
      <c r="AF75" s="25">
        <v>3662</v>
      </c>
      <c r="AG75" s="28">
        <v>0.63200000000000001</v>
      </c>
    </row>
    <row r="76" spans="1:33" x14ac:dyDescent="0.3">
      <c r="A76" s="24" t="s">
        <v>150</v>
      </c>
      <c r="B76" s="22" t="s">
        <v>151</v>
      </c>
      <c r="C76" s="22">
        <v>1</v>
      </c>
      <c r="D76" s="22">
        <v>0</v>
      </c>
      <c r="E76" s="25">
        <v>4472</v>
      </c>
      <c r="F76" s="25">
        <v>3655</v>
      </c>
      <c r="G76" s="25">
        <v>10750</v>
      </c>
      <c r="H76" s="25">
        <v>1264</v>
      </c>
      <c r="I76" s="25">
        <v>1325</v>
      </c>
      <c r="J76" s="25">
        <v>1373</v>
      </c>
      <c r="K76" s="25">
        <v>3962</v>
      </c>
      <c r="L76" s="27">
        <v>0.36859999999999998</v>
      </c>
      <c r="M76" s="25">
        <v>876</v>
      </c>
      <c r="N76" s="28">
        <v>139.91900000000001</v>
      </c>
      <c r="O76" s="25">
        <v>1</v>
      </c>
      <c r="P76" s="28">
        <v>0</v>
      </c>
      <c r="Q76" s="25">
        <v>0</v>
      </c>
      <c r="R76" s="25">
        <v>23</v>
      </c>
      <c r="S76" s="25">
        <v>12</v>
      </c>
      <c r="T76" s="25">
        <v>4393</v>
      </c>
      <c r="U76" s="25">
        <v>4281</v>
      </c>
      <c r="V76" s="25">
        <v>4275</v>
      </c>
      <c r="W76" s="25">
        <v>12949</v>
      </c>
      <c r="X76" s="25">
        <v>4316</v>
      </c>
      <c r="Y76" s="25">
        <v>389</v>
      </c>
      <c r="Z76" s="25">
        <v>405</v>
      </c>
      <c r="AA76" s="25">
        <v>429</v>
      </c>
      <c r="AB76" s="25">
        <v>1223</v>
      </c>
      <c r="AC76" s="25">
        <v>408</v>
      </c>
      <c r="AD76" s="27">
        <v>9.4399999999999998E-2</v>
      </c>
      <c r="AE76" s="25">
        <v>224</v>
      </c>
      <c r="AF76" s="25">
        <v>1113</v>
      </c>
      <c r="AG76" s="28">
        <v>0.30399999999999999</v>
      </c>
    </row>
    <row r="77" spans="1:33" x14ac:dyDescent="0.3">
      <c r="A77" s="24" t="s">
        <v>152</v>
      </c>
      <c r="B77" s="22" t="s">
        <v>153</v>
      </c>
      <c r="C77" s="22">
        <v>1</v>
      </c>
      <c r="D77" s="22">
        <v>0</v>
      </c>
      <c r="E77" s="25">
        <v>1263</v>
      </c>
      <c r="F77" s="25">
        <v>1024</v>
      </c>
      <c r="G77" s="25">
        <v>2968</v>
      </c>
      <c r="H77" s="25">
        <v>550</v>
      </c>
      <c r="I77" s="25">
        <v>576</v>
      </c>
      <c r="J77" s="25">
        <v>540</v>
      </c>
      <c r="K77" s="25">
        <v>1666</v>
      </c>
      <c r="L77" s="27">
        <v>0.56130000000000002</v>
      </c>
      <c r="M77" s="25">
        <v>374</v>
      </c>
      <c r="N77" s="28">
        <v>14.295</v>
      </c>
      <c r="O77" s="25">
        <v>1</v>
      </c>
      <c r="P77" s="28">
        <v>0</v>
      </c>
      <c r="Q77" s="25">
        <v>0</v>
      </c>
      <c r="R77" s="25">
        <v>0</v>
      </c>
      <c r="S77" s="25">
        <v>0</v>
      </c>
      <c r="T77" s="25">
        <v>1037</v>
      </c>
      <c r="U77" s="25">
        <v>1010</v>
      </c>
      <c r="V77" s="25">
        <v>1009</v>
      </c>
      <c r="W77" s="25">
        <v>3056</v>
      </c>
      <c r="X77" s="25">
        <v>1019</v>
      </c>
      <c r="Y77" s="25">
        <v>158</v>
      </c>
      <c r="Z77" s="25">
        <v>145</v>
      </c>
      <c r="AA77" s="25">
        <v>208</v>
      </c>
      <c r="AB77" s="25">
        <v>511</v>
      </c>
      <c r="AC77" s="25">
        <v>170</v>
      </c>
      <c r="AD77" s="27">
        <v>0.16719999999999999</v>
      </c>
      <c r="AE77" s="25">
        <v>111</v>
      </c>
      <c r="AF77" s="25">
        <v>486</v>
      </c>
      <c r="AG77" s="28">
        <v>0.47399999999999998</v>
      </c>
    </row>
    <row r="78" spans="1:33" x14ac:dyDescent="0.3">
      <c r="A78" s="24" t="s">
        <v>154</v>
      </c>
      <c r="B78" s="22" t="s">
        <v>155</v>
      </c>
      <c r="C78" s="22">
        <v>1</v>
      </c>
      <c r="D78" s="22">
        <v>0</v>
      </c>
      <c r="E78" s="25">
        <v>576</v>
      </c>
      <c r="F78" s="25">
        <v>517</v>
      </c>
      <c r="G78" s="25">
        <v>1339</v>
      </c>
      <c r="H78" s="25">
        <v>245</v>
      </c>
      <c r="I78" s="25">
        <v>260</v>
      </c>
      <c r="J78" s="25">
        <v>253</v>
      </c>
      <c r="K78" s="25">
        <v>758</v>
      </c>
      <c r="L78" s="27">
        <v>0.56610000000000005</v>
      </c>
      <c r="M78" s="25">
        <v>190</v>
      </c>
      <c r="N78" s="28">
        <v>80.411000000000001</v>
      </c>
      <c r="O78" s="25">
        <v>1</v>
      </c>
      <c r="P78" s="28">
        <v>0.36499999999999999</v>
      </c>
      <c r="Q78" s="25">
        <v>189</v>
      </c>
      <c r="R78" s="25">
        <v>1</v>
      </c>
      <c r="S78" s="25">
        <v>0</v>
      </c>
      <c r="T78" s="25">
        <v>552</v>
      </c>
      <c r="U78" s="25">
        <v>544</v>
      </c>
      <c r="V78" s="25">
        <v>543</v>
      </c>
      <c r="W78" s="25">
        <v>1639</v>
      </c>
      <c r="X78" s="25">
        <v>546</v>
      </c>
      <c r="Y78" s="25">
        <v>99</v>
      </c>
      <c r="Z78" s="25">
        <v>85</v>
      </c>
      <c r="AA78" s="25">
        <v>107</v>
      </c>
      <c r="AB78" s="25">
        <v>291</v>
      </c>
      <c r="AC78" s="25">
        <v>97</v>
      </c>
      <c r="AD78" s="27">
        <v>0.17749999999999999</v>
      </c>
      <c r="AE78" s="25">
        <v>60</v>
      </c>
      <c r="AF78" s="25">
        <v>441</v>
      </c>
      <c r="AG78" s="28">
        <v>0.85199999999999998</v>
      </c>
    </row>
    <row r="79" spans="1:33" x14ac:dyDescent="0.3">
      <c r="A79" s="24" t="s">
        <v>156</v>
      </c>
      <c r="B79" s="22" t="s">
        <v>157</v>
      </c>
      <c r="C79" s="22">
        <v>1</v>
      </c>
      <c r="D79" s="22">
        <v>0</v>
      </c>
      <c r="E79" s="25">
        <v>906</v>
      </c>
      <c r="F79" s="25">
        <v>774</v>
      </c>
      <c r="G79" s="25">
        <v>2222</v>
      </c>
      <c r="H79" s="25">
        <v>401</v>
      </c>
      <c r="I79" s="25">
        <v>356</v>
      </c>
      <c r="J79" s="25">
        <v>375</v>
      </c>
      <c r="K79" s="25">
        <v>1132</v>
      </c>
      <c r="L79" s="27">
        <v>0.50949999999999995</v>
      </c>
      <c r="M79" s="25">
        <v>256</v>
      </c>
      <c r="N79" s="28">
        <v>105.97</v>
      </c>
      <c r="O79" s="25">
        <v>1</v>
      </c>
      <c r="P79" s="28">
        <v>0.34699999999999998</v>
      </c>
      <c r="Q79" s="25">
        <v>269</v>
      </c>
      <c r="R79" s="25">
        <v>0</v>
      </c>
      <c r="S79" s="25">
        <v>0</v>
      </c>
      <c r="T79" s="25">
        <v>810</v>
      </c>
      <c r="U79" s="25">
        <v>798</v>
      </c>
      <c r="V79" s="25">
        <v>796</v>
      </c>
      <c r="W79" s="25">
        <v>2404</v>
      </c>
      <c r="X79" s="25">
        <v>801</v>
      </c>
      <c r="Y79" s="25">
        <v>151</v>
      </c>
      <c r="Z79" s="25">
        <v>142</v>
      </c>
      <c r="AA79" s="25">
        <v>133</v>
      </c>
      <c r="AB79" s="25">
        <v>426</v>
      </c>
      <c r="AC79" s="25">
        <v>142</v>
      </c>
      <c r="AD79" s="27">
        <v>0.1772</v>
      </c>
      <c r="AE79" s="25">
        <v>89</v>
      </c>
      <c r="AF79" s="25">
        <v>615</v>
      </c>
      <c r="AG79" s="28">
        <v>0.79400000000000004</v>
      </c>
    </row>
    <row r="80" spans="1:33" x14ac:dyDescent="0.3">
      <c r="A80" s="24" t="s">
        <v>158</v>
      </c>
      <c r="B80" s="22" t="s">
        <v>159</v>
      </c>
      <c r="C80" s="22">
        <v>1</v>
      </c>
      <c r="D80" s="22">
        <v>0</v>
      </c>
      <c r="E80" s="25">
        <v>1074</v>
      </c>
      <c r="F80" s="25">
        <v>881</v>
      </c>
      <c r="G80" s="25">
        <v>2588</v>
      </c>
      <c r="H80" s="25">
        <v>433</v>
      </c>
      <c r="I80" s="25">
        <v>432</v>
      </c>
      <c r="J80" s="25">
        <v>416</v>
      </c>
      <c r="K80" s="25">
        <v>1281</v>
      </c>
      <c r="L80" s="27">
        <v>0.495</v>
      </c>
      <c r="M80" s="25">
        <v>283</v>
      </c>
      <c r="N80" s="28">
        <v>129.37299999999999</v>
      </c>
      <c r="O80" s="25">
        <v>1</v>
      </c>
      <c r="P80" s="28">
        <v>0.35699999999999998</v>
      </c>
      <c r="Q80" s="25">
        <v>315</v>
      </c>
      <c r="R80" s="25">
        <v>10</v>
      </c>
      <c r="S80" s="25">
        <v>5</v>
      </c>
      <c r="T80" s="25">
        <v>1026</v>
      </c>
      <c r="U80" s="25">
        <v>1010</v>
      </c>
      <c r="V80" s="25">
        <v>1007</v>
      </c>
      <c r="W80" s="25">
        <v>3043</v>
      </c>
      <c r="X80" s="25">
        <v>1014</v>
      </c>
      <c r="Y80" s="25">
        <v>147</v>
      </c>
      <c r="Z80" s="25">
        <v>114</v>
      </c>
      <c r="AA80" s="25">
        <v>153</v>
      </c>
      <c r="AB80" s="25">
        <v>414</v>
      </c>
      <c r="AC80" s="25">
        <v>138</v>
      </c>
      <c r="AD80" s="27">
        <v>0.13600000000000001</v>
      </c>
      <c r="AE80" s="25">
        <v>78</v>
      </c>
      <c r="AF80" s="25">
        <v>682</v>
      </c>
      <c r="AG80" s="28">
        <v>0.77400000000000002</v>
      </c>
    </row>
    <row r="81" spans="1:33" x14ac:dyDescent="0.3">
      <c r="A81" s="24" t="s">
        <v>160</v>
      </c>
      <c r="B81" s="22" t="s">
        <v>161</v>
      </c>
      <c r="C81" s="22">
        <v>1</v>
      </c>
      <c r="D81" s="22">
        <v>0</v>
      </c>
      <c r="E81" s="25">
        <v>905</v>
      </c>
      <c r="F81" s="25">
        <v>750</v>
      </c>
      <c r="G81" s="25">
        <v>2274</v>
      </c>
      <c r="H81" s="25">
        <v>322</v>
      </c>
      <c r="I81" s="25">
        <v>306</v>
      </c>
      <c r="J81" s="25">
        <v>499</v>
      </c>
      <c r="K81" s="25">
        <v>1127</v>
      </c>
      <c r="L81" s="27">
        <v>0.49559999999999998</v>
      </c>
      <c r="M81" s="25">
        <v>242</v>
      </c>
      <c r="N81" s="28">
        <v>124.78400000000001</v>
      </c>
      <c r="O81" s="25">
        <v>1</v>
      </c>
      <c r="P81" s="28">
        <v>0.373</v>
      </c>
      <c r="Q81" s="25">
        <v>280</v>
      </c>
      <c r="R81" s="25">
        <v>2</v>
      </c>
      <c r="S81" s="25">
        <v>1</v>
      </c>
      <c r="T81" s="25">
        <v>890</v>
      </c>
      <c r="U81" s="25">
        <v>876</v>
      </c>
      <c r="V81" s="25">
        <v>872</v>
      </c>
      <c r="W81" s="25">
        <v>2638</v>
      </c>
      <c r="X81" s="25">
        <v>879</v>
      </c>
      <c r="Y81" s="25">
        <v>214</v>
      </c>
      <c r="Z81" s="25">
        <v>158</v>
      </c>
      <c r="AA81" s="25">
        <v>179</v>
      </c>
      <c r="AB81" s="25">
        <v>551</v>
      </c>
      <c r="AC81" s="25">
        <v>184</v>
      </c>
      <c r="AD81" s="27">
        <v>0.2089</v>
      </c>
      <c r="AE81" s="25">
        <v>102</v>
      </c>
      <c r="AF81" s="25">
        <v>626</v>
      </c>
      <c r="AG81" s="28">
        <v>0.83399999999999996</v>
      </c>
    </row>
    <row r="82" spans="1:33" x14ac:dyDescent="0.3">
      <c r="A82" s="24" t="s">
        <v>162</v>
      </c>
      <c r="B82" s="22" t="s">
        <v>163</v>
      </c>
      <c r="C82" s="22">
        <v>1</v>
      </c>
      <c r="D82" s="22">
        <v>0</v>
      </c>
      <c r="E82" s="25">
        <v>1925</v>
      </c>
      <c r="F82" s="25">
        <v>1588</v>
      </c>
      <c r="G82" s="25">
        <v>4842</v>
      </c>
      <c r="H82" s="25">
        <v>945</v>
      </c>
      <c r="I82" s="25">
        <v>1003</v>
      </c>
      <c r="J82" s="25">
        <v>945</v>
      </c>
      <c r="K82" s="25">
        <v>2893</v>
      </c>
      <c r="L82" s="27">
        <v>0.59750000000000003</v>
      </c>
      <c r="M82" s="25">
        <v>617</v>
      </c>
      <c r="N82" s="28">
        <v>107.98099999999999</v>
      </c>
      <c r="O82" s="25">
        <v>1</v>
      </c>
      <c r="P82" s="28">
        <v>0.20200000000000001</v>
      </c>
      <c r="Q82" s="25">
        <v>321</v>
      </c>
      <c r="R82" s="25">
        <v>7</v>
      </c>
      <c r="S82" s="25">
        <v>3</v>
      </c>
      <c r="T82" s="25">
        <v>1883</v>
      </c>
      <c r="U82" s="25">
        <v>1855</v>
      </c>
      <c r="V82" s="25">
        <v>1850</v>
      </c>
      <c r="W82" s="25">
        <v>5588</v>
      </c>
      <c r="X82" s="25">
        <v>1863</v>
      </c>
      <c r="Y82" s="25">
        <v>351</v>
      </c>
      <c r="Z82" s="25">
        <v>334</v>
      </c>
      <c r="AA82" s="25">
        <v>384</v>
      </c>
      <c r="AB82" s="25">
        <v>1069</v>
      </c>
      <c r="AC82" s="25">
        <v>356</v>
      </c>
      <c r="AD82" s="27">
        <v>0.1913</v>
      </c>
      <c r="AE82" s="25">
        <v>197</v>
      </c>
      <c r="AF82" s="25">
        <v>1140</v>
      </c>
      <c r="AG82" s="28">
        <v>0.71699999999999997</v>
      </c>
    </row>
    <row r="83" spans="1:33" x14ac:dyDescent="0.3">
      <c r="A83" s="24" t="s">
        <v>164</v>
      </c>
      <c r="B83" s="22" t="s">
        <v>165</v>
      </c>
      <c r="C83" s="22">
        <v>1</v>
      </c>
      <c r="D83" s="22">
        <v>0</v>
      </c>
      <c r="E83" s="25">
        <v>367</v>
      </c>
      <c r="F83" s="25">
        <v>262</v>
      </c>
      <c r="G83" s="25">
        <v>846</v>
      </c>
      <c r="H83" s="25">
        <v>143</v>
      </c>
      <c r="I83" s="25">
        <v>157</v>
      </c>
      <c r="J83" s="25">
        <v>139</v>
      </c>
      <c r="K83" s="25">
        <v>439</v>
      </c>
      <c r="L83" s="27">
        <v>0.51890000000000003</v>
      </c>
      <c r="M83" s="25">
        <v>88</v>
      </c>
      <c r="N83" s="28">
        <v>117.181</v>
      </c>
      <c r="O83" s="25">
        <v>1</v>
      </c>
      <c r="P83" s="28">
        <v>0.44700000000000001</v>
      </c>
      <c r="Q83" s="25">
        <v>117</v>
      </c>
      <c r="R83" s="25">
        <v>3</v>
      </c>
      <c r="S83" s="25">
        <v>1</v>
      </c>
      <c r="T83" s="25">
        <v>371</v>
      </c>
      <c r="U83" s="25">
        <v>364</v>
      </c>
      <c r="V83" s="25">
        <v>365</v>
      </c>
      <c r="W83" s="25">
        <v>1100</v>
      </c>
      <c r="X83" s="25">
        <v>367</v>
      </c>
      <c r="Y83" s="25">
        <v>62</v>
      </c>
      <c r="Z83" s="25">
        <v>72</v>
      </c>
      <c r="AA83" s="25">
        <v>43</v>
      </c>
      <c r="AB83" s="25">
        <v>177</v>
      </c>
      <c r="AC83" s="25">
        <v>59</v>
      </c>
      <c r="AD83" s="27">
        <v>0.16089999999999999</v>
      </c>
      <c r="AE83" s="25">
        <v>27</v>
      </c>
      <c r="AF83" s="25">
        <v>235</v>
      </c>
      <c r="AG83" s="28">
        <v>0.89600000000000002</v>
      </c>
    </row>
    <row r="84" spans="1:33" x14ac:dyDescent="0.3">
      <c r="A84" s="24" t="s">
        <v>166</v>
      </c>
      <c r="B84" s="22" t="s">
        <v>167</v>
      </c>
      <c r="C84" s="22">
        <v>1</v>
      </c>
      <c r="D84" s="22">
        <v>0</v>
      </c>
      <c r="E84" s="25">
        <v>854</v>
      </c>
      <c r="F84" s="25">
        <v>682</v>
      </c>
      <c r="G84" s="25">
        <v>2019</v>
      </c>
      <c r="H84" s="25">
        <v>341</v>
      </c>
      <c r="I84" s="25">
        <v>360</v>
      </c>
      <c r="J84" s="25">
        <v>365</v>
      </c>
      <c r="K84" s="25">
        <v>1066</v>
      </c>
      <c r="L84" s="27">
        <v>0.52800000000000002</v>
      </c>
      <c r="M84" s="25">
        <v>234</v>
      </c>
      <c r="N84" s="28">
        <v>116.00700000000001</v>
      </c>
      <c r="O84" s="25">
        <v>1</v>
      </c>
      <c r="P84" s="28">
        <v>0.375</v>
      </c>
      <c r="Q84" s="25">
        <v>256</v>
      </c>
      <c r="R84" s="25">
        <v>0</v>
      </c>
      <c r="S84" s="25">
        <v>0</v>
      </c>
      <c r="T84" s="25">
        <v>732</v>
      </c>
      <c r="U84" s="25">
        <v>721</v>
      </c>
      <c r="V84" s="25">
        <v>719</v>
      </c>
      <c r="W84" s="25">
        <v>2172</v>
      </c>
      <c r="X84" s="25">
        <v>724</v>
      </c>
      <c r="Y84" s="25">
        <v>148</v>
      </c>
      <c r="Z84" s="25">
        <v>134</v>
      </c>
      <c r="AA84" s="25">
        <v>123</v>
      </c>
      <c r="AB84" s="25">
        <v>405</v>
      </c>
      <c r="AC84" s="25">
        <v>135</v>
      </c>
      <c r="AD84" s="27">
        <v>0.1865</v>
      </c>
      <c r="AE84" s="25">
        <v>83</v>
      </c>
      <c r="AF84" s="25">
        <v>574</v>
      </c>
      <c r="AG84" s="28">
        <v>0.84099999999999997</v>
      </c>
    </row>
    <row r="85" spans="1:33" x14ac:dyDescent="0.3">
      <c r="A85" s="24" t="s">
        <v>168</v>
      </c>
      <c r="B85" s="22" t="s">
        <v>169</v>
      </c>
      <c r="C85" s="22">
        <v>1</v>
      </c>
      <c r="D85" s="22">
        <v>0</v>
      </c>
      <c r="E85" s="25">
        <v>1556</v>
      </c>
      <c r="F85" s="25">
        <v>1237</v>
      </c>
      <c r="G85" s="25">
        <v>3642</v>
      </c>
      <c r="H85" s="25">
        <v>548</v>
      </c>
      <c r="I85" s="25">
        <v>517</v>
      </c>
      <c r="J85" s="25">
        <v>744</v>
      </c>
      <c r="K85" s="25">
        <v>1809</v>
      </c>
      <c r="L85" s="27">
        <v>0.49669999999999997</v>
      </c>
      <c r="M85" s="25">
        <v>399</v>
      </c>
      <c r="N85" s="28">
        <v>155.96600000000001</v>
      </c>
      <c r="O85" s="25">
        <v>1</v>
      </c>
      <c r="P85" s="28">
        <v>0.33500000000000002</v>
      </c>
      <c r="Q85" s="25">
        <v>414</v>
      </c>
      <c r="R85" s="25">
        <v>0</v>
      </c>
      <c r="S85" s="25">
        <v>0</v>
      </c>
      <c r="T85" s="25">
        <v>1312</v>
      </c>
      <c r="U85" s="25">
        <v>1292</v>
      </c>
      <c r="V85" s="25">
        <v>1290</v>
      </c>
      <c r="W85" s="25">
        <v>3894</v>
      </c>
      <c r="X85" s="25">
        <v>1298</v>
      </c>
      <c r="Y85" s="25">
        <v>236</v>
      </c>
      <c r="Z85" s="25">
        <v>182</v>
      </c>
      <c r="AA85" s="25">
        <v>187</v>
      </c>
      <c r="AB85" s="25">
        <v>605</v>
      </c>
      <c r="AC85" s="25">
        <v>202</v>
      </c>
      <c r="AD85" s="27">
        <v>0.15540000000000001</v>
      </c>
      <c r="AE85" s="25">
        <v>125</v>
      </c>
      <c r="AF85" s="25">
        <v>939</v>
      </c>
      <c r="AG85" s="28">
        <v>0.75900000000000001</v>
      </c>
    </row>
    <row r="86" spans="1:33" x14ac:dyDescent="0.3">
      <c r="A86" s="24" t="s">
        <v>170</v>
      </c>
      <c r="B86" s="22" t="s">
        <v>171</v>
      </c>
      <c r="C86" s="22">
        <v>1</v>
      </c>
      <c r="D86" s="22">
        <v>0</v>
      </c>
      <c r="E86" s="25">
        <v>1396</v>
      </c>
      <c r="F86" s="25">
        <v>1066</v>
      </c>
      <c r="G86" s="25">
        <v>3307</v>
      </c>
      <c r="H86" s="25">
        <v>558</v>
      </c>
      <c r="I86" s="25">
        <v>634</v>
      </c>
      <c r="J86" s="25">
        <v>618</v>
      </c>
      <c r="K86" s="25">
        <v>1810</v>
      </c>
      <c r="L86" s="27">
        <v>0.54730000000000001</v>
      </c>
      <c r="M86" s="25">
        <v>379</v>
      </c>
      <c r="N86" s="28">
        <v>309.41899999999998</v>
      </c>
      <c r="O86" s="25">
        <v>1</v>
      </c>
      <c r="P86" s="28">
        <v>0.42299999999999999</v>
      </c>
      <c r="Q86" s="25">
        <v>451</v>
      </c>
      <c r="R86" s="25">
        <v>0</v>
      </c>
      <c r="S86" s="25">
        <v>0</v>
      </c>
      <c r="T86" s="25">
        <v>1176</v>
      </c>
      <c r="U86" s="25">
        <v>1169</v>
      </c>
      <c r="V86" s="25">
        <v>1171</v>
      </c>
      <c r="W86" s="25">
        <v>3516</v>
      </c>
      <c r="X86" s="25">
        <v>1172</v>
      </c>
      <c r="Y86" s="25">
        <v>225</v>
      </c>
      <c r="Z86" s="25">
        <v>146</v>
      </c>
      <c r="AA86" s="25">
        <v>161</v>
      </c>
      <c r="AB86" s="25">
        <v>532</v>
      </c>
      <c r="AC86" s="25">
        <v>177</v>
      </c>
      <c r="AD86" s="27">
        <v>0.15129999999999999</v>
      </c>
      <c r="AE86" s="25">
        <v>105</v>
      </c>
      <c r="AF86" s="25">
        <v>936</v>
      </c>
      <c r="AG86" s="28">
        <v>0.878</v>
      </c>
    </row>
    <row r="87" spans="1:33" x14ac:dyDescent="0.3">
      <c r="A87" s="24" t="s">
        <v>172</v>
      </c>
      <c r="B87" s="22" t="s">
        <v>173</v>
      </c>
      <c r="C87" s="22">
        <v>1</v>
      </c>
      <c r="D87" s="22">
        <v>0</v>
      </c>
      <c r="E87" s="25">
        <v>2347</v>
      </c>
      <c r="F87" s="25">
        <v>1921</v>
      </c>
      <c r="G87" s="25">
        <v>5755</v>
      </c>
      <c r="H87" s="25">
        <v>925</v>
      </c>
      <c r="I87" s="25">
        <v>1008</v>
      </c>
      <c r="J87" s="25">
        <v>1004</v>
      </c>
      <c r="K87" s="25">
        <v>2937</v>
      </c>
      <c r="L87" s="27">
        <v>0.51029999999999998</v>
      </c>
      <c r="M87" s="25">
        <v>637</v>
      </c>
      <c r="N87" s="28">
        <v>109.383</v>
      </c>
      <c r="O87" s="25">
        <v>1</v>
      </c>
      <c r="P87" s="28">
        <v>0.14599999999999999</v>
      </c>
      <c r="Q87" s="25">
        <v>280</v>
      </c>
      <c r="R87" s="25">
        <v>19</v>
      </c>
      <c r="S87" s="25">
        <v>10</v>
      </c>
      <c r="T87" s="25">
        <v>1996</v>
      </c>
      <c r="U87" s="25">
        <v>1979</v>
      </c>
      <c r="V87" s="25">
        <v>1999</v>
      </c>
      <c r="W87" s="25">
        <v>5974</v>
      </c>
      <c r="X87" s="25">
        <v>1991</v>
      </c>
      <c r="Y87" s="25">
        <v>362</v>
      </c>
      <c r="Z87" s="25">
        <v>263</v>
      </c>
      <c r="AA87" s="25">
        <v>289</v>
      </c>
      <c r="AB87" s="25">
        <v>914</v>
      </c>
      <c r="AC87" s="25">
        <v>305</v>
      </c>
      <c r="AD87" s="27">
        <v>0.153</v>
      </c>
      <c r="AE87" s="25">
        <v>191</v>
      </c>
      <c r="AF87" s="25">
        <v>1119</v>
      </c>
      <c r="AG87" s="28">
        <v>0.58199999999999996</v>
      </c>
    </row>
    <row r="88" spans="1:33" x14ac:dyDescent="0.3">
      <c r="A88" s="24" t="s">
        <v>174</v>
      </c>
      <c r="B88" s="22" t="s">
        <v>175</v>
      </c>
      <c r="C88" s="22">
        <v>1</v>
      </c>
      <c r="D88" s="22">
        <v>0</v>
      </c>
      <c r="E88" s="25">
        <v>1462</v>
      </c>
      <c r="F88" s="25">
        <v>1219</v>
      </c>
      <c r="G88" s="25">
        <v>3575</v>
      </c>
      <c r="H88" s="25">
        <v>634</v>
      </c>
      <c r="I88" s="25">
        <v>657</v>
      </c>
      <c r="J88" s="25">
        <v>603</v>
      </c>
      <c r="K88" s="25">
        <v>1894</v>
      </c>
      <c r="L88" s="27">
        <v>0.52980000000000005</v>
      </c>
      <c r="M88" s="25">
        <v>420</v>
      </c>
      <c r="N88" s="28">
        <v>131.22999999999999</v>
      </c>
      <c r="O88" s="25">
        <v>1</v>
      </c>
      <c r="P88" s="28">
        <v>0.308</v>
      </c>
      <c r="Q88" s="25">
        <v>375</v>
      </c>
      <c r="R88" s="25">
        <v>4</v>
      </c>
      <c r="S88" s="25">
        <v>2</v>
      </c>
      <c r="T88" s="25">
        <v>1313</v>
      </c>
      <c r="U88" s="25">
        <v>1301</v>
      </c>
      <c r="V88" s="25">
        <v>1314</v>
      </c>
      <c r="W88" s="25">
        <v>3928</v>
      </c>
      <c r="X88" s="25">
        <v>1309</v>
      </c>
      <c r="Y88" s="25">
        <v>267</v>
      </c>
      <c r="Z88" s="25">
        <v>172</v>
      </c>
      <c r="AA88" s="25">
        <v>172</v>
      </c>
      <c r="AB88" s="25">
        <v>611</v>
      </c>
      <c r="AC88" s="25">
        <v>204</v>
      </c>
      <c r="AD88" s="27">
        <v>0.1555</v>
      </c>
      <c r="AE88" s="25">
        <v>123</v>
      </c>
      <c r="AF88" s="25">
        <v>921</v>
      </c>
      <c r="AG88" s="28">
        <v>0.755</v>
      </c>
    </row>
    <row r="89" spans="1:33" x14ac:dyDescent="0.3">
      <c r="A89" s="24" t="s">
        <v>176</v>
      </c>
      <c r="B89" s="22" t="s">
        <v>177</v>
      </c>
      <c r="C89" s="22">
        <v>1</v>
      </c>
      <c r="D89" s="22">
        <v>0</v>
      </c>
      <c r="E89" s="25">
        <v>563</v>
      </c>
      <c r="F89" s="25">
        <v>463</v>
      </c>
      <c r="G89" s="25">
        <v>1378</v>
      </c>
      <c r="H89" s="25">
        <v>137</v>
      </c>
      <c r="I89" s="25">
        <v>165</v>
      </c>
      <c r="J89" s="25">
        <v>162</v>
      </c>
      <c r="K89" s="25">
        <v>464</v>
      </c>
      <c r="L89" s="27">
        <v>0.3367</v>
      </c>
      <c r="M89" s="25">
        <v>101</v>
      </c>
      <c r="N89" s="28">
        <v>54.674999999999997</v>
      </c>
      <c r="O89" s="25">
        <v>1</v>
      </c>
      <c r="P89" s="28">
        <v>0.32400000000000001</v>
      </c>
      <c r="Q89" s="25">
        <v>150</v>
      </c>
      <c r="R89" s="25">
        <v>0</v>
      </c>
      <c r="S89" s="25">
        <v>0</v>
      </c>
      <c r="T89" s="25">
        <v>466</v>
      </c>
      <c r="U89" s="25">
        <v>462</v>
      </c>
      <c r="V89" s="25">
        <v>467</v>
      </c>
      <c r="W89" s="25">
        <v>1395</v>
      </c>
      <c r="X89" s="25">
        <v>465</v>
      </c>
      <c r="Y89" s="25">
        <v>68</v>
      </c>
      <c r="Z89" s="25">
        <v>45</v>
      </c>
      <c r="AA89" s="25">
        <v>49</v>
      </c>
      <c r="AB89" s="25">
        <v>162</v>
      </c>
      <c r="AC89" s="25">
        <v>54</v>
      </c>
      <c r="AD89" s="27">
        <v>0.11609999999999999</v>
      </c>
      <c r="AE89" s="25">
        <v>35</v>
      </c>
      <c r="AF89" s="25">
        <v>287</v>
      </c>
      <c r="AG89" s="28">
        <v>0.61899999999999999</v>
      </c>
    </row>
    <row r="90" spans="1:33" x14ac:dyDescent="0.3">
      <c r="A90" s="24" t="s">
        <v>178</v>
      </c>
      <c r="B90" s="22" t="s">
        <v>179</v>
      </c>
      <c r="C90" s="22">
        <v>1</v>
      </c>
      <c r="D90" s="22">
        <v>0</v>
      </c>
      <c r="E90" s="25">
        <v>977</v>
      </c>
      <c r="F90" s="25">
        <v>804</v>
      </c>
      <c r="G90" s="25">
        <v>2374</v>
      </c>
      <c r="H90" s="25">
        <v>405</v>
      </c>
      <c r="I90" s="25">
        <v>419</v>
      </c>
      <c r="J90" s="25">
        <v>392</v>
      </c>
      <c r="K90" s="25">
        <v>1216</v>
      </c>
      <c r="L90" s="27">
        <v>0.51219999999999999</v>
      </c>
      <c r="M90" s="25">
        <v>268</v>
      </c>
      <c r="N90" s="28">
        <v>372.64600000000002</v>
      </c>
      <c r="O90" s="25">
        <v>1</v>
      </c>
      <c r="P90" s="28">
        <v>0.44800000000000001</v>
      </c>
      <c r="Q90" s="25">
        <v>360</v>
      </c>
      <c r="R90" s="25">
        <v>0</v>
      </c>
      <c r="S90" s="25">
        <v>0</v>
      </c>
      <c r="T90" s="25">
        <v>863</v>
      </c>
      <c r="U90" s="25">
        <v>856</v>
      </c>
      <c r="V90" s="25">
        <v>864</v>
      </c>
      <c r="W90" s="25">
        <v>2583</v>
      </c>
      <c r="X90" s="25">
        <v>861</v>
      </c>
      <c r="Y90" s="25">
        <v>202</v>
      </c>
      <c r="Z90" s="25">
        <v>136</v>
      </c>
      <c r="AA90" s="25">
        <v>126</v>
      </c>
      <c r="AB90" s="25">
        <v>464</v>
      </c>
      <c r="AC90" s="25">
        <v>155</v>
      </c>
      <c r="AD90" s="27">
        <v>0.17960000000000001</v>
      </c>
      <c r="AE90" s="25">
        <v>94</v>
      </c>
      <c r="AF90" s="25">
        <v>723</v>
      </c>
      <c r="AG90" s="28">
        <v>0.89900000000000002</v>
      </c>
    </row>
    <row r="91" spans="1:33" x14ac:dyDescent="0.3">
      <c r="A91" s="24" t="s">
        <v>180</v>
      </c>
      <c r="B91" s="22" t="s">
        <v>181</v>
      </c>
      <c r="C91" s="22">
        <v>1</v>
      </c>
      <c r="D91" s="22">
        <v>0</v>
      </c>
      <c r="E91" s="25">
        <v>2178</v>
      </c>
      <c r="F91" s="25">
        <v>1738</v>
      </c>
      <c r="G91" s="25">
        <v>5273</v>
      </c>
      <c r="H91" s="25">
        <v>746</v>
      </c>
      <c r="I91" s="25">
        <v>758</v>
      </c>
      <c r="J91" s="25">
        <v>798</v>
      </c>
      <c r="K91" s="25">
        <v>2302</v>
      </c>
      <c r="L91" s="27">
        <v>0.43659999999999999</v>
      </c>
      <c r="M91" s="25">
        <v>493</v>
      </c>
      <c r="N91" s="28">
        <v>160.79</v>
      </c>
      <c r="O91" s="25">
        <v>1</v>
      </c>
      <c r="P91" s="28">
        <v>0.27800000000000002</v>
      </c>
      <c r="Q91" s="25">
        <v>483</v>
      </c>
      <c r="R91" s="25">
        <v>13</v>
      </c>
      <c r="S91" s="25">
        <v>6</v>
      </c>
      <c r="T91" s="25">
        <v>1944</v>
      </c>
      <c r="U91" s="25">
        <v>1926</v>
      </c>
      <c r="V91" s="25">
        <v>1946</v>
      </c>
      <c r="W91" s="25">
        <v>5816</v>
      </c>
      <c r="X91" s="25">
        <v>1939</v>
      </c>
      <c r="Y91" s="25">
        <v>336</v>
      </c>
      <c r="Z91" s="25">
        <v>273</v>
      </c>
      <c r="AA91" s="25">
        <v>238</v>
      </c>
      <c r="AB91" s="25">
        <v>847</v>
      </c>
      <c r="AC91" s="25">
        <v>282</v>
      </c>
      <c r="AD91" s="27">
        <v>0.14560000000000001</v>
      </c>
      <c r="AE91" s="25">
        <v>164</v>
      </c>
      <c r="AF91" s="25">
        <v>1148</v>
      </c>
      <c r="AG91" s="28">
        <v>0.66</v>
      </c>
    </row>
    <row r="92" spans="1:33" x14ac:dyDescent="0.3">
      <c r="A92" s="24" t="s">
        <v>182</v>
      </c>
      <c r="B92" s="22" t="s">
        <v>183</v>
      </c>
      <c r="C92" s="22">
        <v>1</v>
      </c>
      <c r="D92" s="22">
        <v>0</v>
      </c>
      <c r="E92" s="25">
        <v>2256</v>
      </c>
      <c r="F92" s="25">
        <v>1805</v>
      </c>
      <c r="G92" s="25">
        <v>5131</v>
      </c>
      <c r="H92" s="25">
        <v>811</v>
      </c>
      <c r="I92" s="25">
        <v>883</v>
      </c>
      <c r="J92" s="25">
        <v>986</v>
      </c>
      <c r="K92" s="25">
        <v>2680</v>
      </c>
      <c r="L92" s="27">
        <v>0.52229999999999999</v>
      </c>
      <c r="M92" s="25">
        <v>613</v>
      </c>
      <c r="N92" s="28">
        <v>5.327</v>
      </c>
      <c r="O92" s="25">
        <v>1</v>
      </c>
      <c r="P92" s="28">
        <v>0</v>
      </c>
      <c r="Q92" s="25">
        <v>0</v>
      </c>
      <c r="R92" s="25">
        <v>48</v>
      </c>
      <c r="S92" s="25">
        <v>25</v>
      </c>
      <c r="T92" s="25">
        <v>1988</v>
      </c>
      <c r="U92" s="25">
        <v>1971</v>
      </c>
      <c r="V92" s="25">
        <v>1991</v>
      </c>
      <c r="W92" s="25">
        <v>5950</v>
      </c>
      <c r="X92" s="25">
        <v>1983</v>
      </c>
      <c r="Y92" s="25">
        <v>461</v>
      </c>
      <c r="Z92" s="25">
        <v>319</v>
      </c>
      <c r="AA92" s="25">
        <v>376</v>
      </c>
      <c r="AB92" s="25">
        <v>1156</v>
      </c>
      <c r="AC92" s="25">
        <v>385</v>
      </c>
      <c r="AD92" s="27">
        <v>0.1943</v>
      </c>
      <c r="AE92" s="25">
        <v>228</v>
      </c>
      <c r="AF92" s="25">
        <v>867</v>
      </c>
      <c r="AG92" s="28">
        <v>0.48</v>
      </c>
    </row>
    <row r="93" spans="1:33" x14ac:dyDescent="0.3">
      <c r="A93" s="24" t="s">
        <v>184</v>
      </c>
      <c r="B93" s="22" t="s">
        <v>185</v>
      </c>
      <c r="C93" s="22">
        <v>1</v>
      </c>
      <c r="D93" s="22">
        <v>0</v>
      </c>
      <c r="E93" s="25">
        <v>1826</v>
      </c>
      <c r="F93" s="25">
        <v>1513</v>
      </c>
      <c r="G93" s="25">
        <v>4381</v>
      </c>
      <c r="H93" s="25">
        <v>557</v>
      </c>
      <c r="I93" s="25">
        <v>587</v>
      </c>
      <c r="J93" s="25">
        <v>642</v>
      </c>
      <c r="K93" s="25">
        <v>1786</v>
      </c>
      <c r="L93" s="27">
        <v>0.40770000000000001</v>
      </c>
      <c r="M93" s="25">
        <v>401</v>
      </c>
      <c r="N93" s="28">
        <v>181.11699999999999</v>
      </c>
      <c r="O93" s="25">
        <v>1</v>
      </c>
      <c r="P93" s="28">
        <v>0.32700000000000001</v>
      </c>
      <c r="Q93" s="25">
        <v>495</v>
      </c>
      <c r="R93" s="25">
        <v>4</v>
      </c>
      <c r="S93" s="25">
        <v>2</v>
      </c>
      <c r="T93" s="25">
        <v>1543</v>
      </c>
      <c r="U93" s="25">
        <v>1529</v>
      </c>
      <c r="V93" s="25">
        <v>1545</v>
      </c>
      <c r="W93" s="25">
        <v>4617</v>
      </c>
      <c r="X93" s="25">
        <v>1539</v>
      </c>
      <c r="Y93" s="25">
        <v>220</v>
      </c>
      <c r="Z93" s="25">
        <v>134</v>
      </c>
      <c r="AA93" s="25">
        <v>143</v>
      </c>
      <c r="AB93" s="25">
        <v>497</v>
      </c>
      <c r="AC93" s="25">
        <v>166</v>
      </c>
      <c r="AD93" s="27">
        <v>0.1076</v>
      </c>
      <c r="AE93" s="25">
        <v>106</v>
      </c>
      <c r="AF93" s="25">
        <v>1005</v>
      </c>
      <c r="AG93" s="28">
        <v>0.66400000000000003</v>
      </c>
    </row>
    <row r="94" spans="1:33" x14ac:dyDescent="0.3">
      <c r="A94" s="24" t="s">
        <v>186</v>
      </c>
      <c r="B94" s="22" t="s">
        <v>187</v>
      </c>
      <c r="C94" s="22">
        <v>1</v>
      </c>
      <c r="D94" s="22">
        <v>0</v>
      </c>
      <c r="E94" s="25">
        <v>1098</v>
      </c>
      <c r="F94" s="25">
        <v>944</v>
      </c>
      <c r="G94" s="25">
        <v>3087</v>
      </c>
      <c r="H94" s="25">
        <v>580</v>
      </c>
      <c r="I94" s="25">
        <v>551</v>
      </c>
      <c r="J94" s="25">
        <v>566</v>
      </c>
      <c r="K94" s="25">
        <v>1697</v>
      </c>
      <c r="L94" s="27">
        <v>0.54969999999999997</v>
      </c>
      <c r="M94" s="25">
        <v>337</v>
      </c>
      <c r="N94" s="28">
        <v>201.96299999999999</v>
      </c>
      <c r="O94" s="25">
        <v>1</v>
      </c>
      <c r="P94" s="28">
        <v>0.39900000000000002</v>
      </c>
      <c r="Q94" s="25">
        <v>377</v>
      </c>
      <c r="R94" s="25">
        <v>54</v>
      </c>
      <c r="S94" s="25">
        <v>28</v>
      </c>
      <c r="T94" s="25">
        <v>1492</v>
      </c>
      <c r="U94" s="25">
        <v>1405</v>
      </c>
      <c r="V94" s="25">
        <v>1381</v>
      </c>
      <c r="W94" s="25">
        <v>4278</v>
      </c>
      <c r="X94" s="25">
        <v>1426</v>
      </c>
      <c r="Y94" s="25">
        <v>213</v>
      </c>
      <c r="Z94" s="25">
        <v>207</v>
      </c>
      <c r="AA94" s="25">
        <v>263</v>
      </c>
      <c r="AB94" s="25">
        <v>683</v>
      </c>
      <c r="AC94" s="25">
        <v>228</v>
      </c>
      <c r="AD94" s="27">
        <v>0.15970000000000001</v>
      </c>
      <c r="AE94" s="25">
        <v>98</v>
      </c>
      <c r="AF94" s="25">
        <v>842</v>
      </c>
      <c r="AG94" s="28">
        <v>0.89100000000000001</v>
      </c>
    </row>
    <row r="95" spans="1:33" x14ac:dyDescent="0.3">
      <c r="A95" s="24" t="s">
        <v>188</v>
      </c>
      <c r="B95" s="22" t="s">
        <v>189</v>
      </c>
      <c r="C95" s="22">
        <v>1</v>
      </c>
      <c r="D95" s="22">
        <v>0</v>
      </c>
      <c r="E95" s="25">
        <v>577</v>
      </c>
      <c r="F95" s="25">
        <v>423</v>
      </c>
      <c r="G95" s="25">
        <v>1375</v>
      </c>
      <c r="H95" s="25">
        <v>186</v>
      </c>
      <c r="I95" s="25">
        <v>209</v>
      </c>
      <c r="J95" s="25">
        <v>204</v>
      </c>
      <c r="K95" s="25">
        <v>599</v>
      </c>
      <c r="L95" s="27">
        <v>0.43559999999999999</v>
      </c>
      <c r="M95" s="25">
        <v>120</v>
      </c>
      <c r="N95" s="28">
        <v>64.302000000000007</v>
      </c>
      <c r="O95" s="25">
        <v>1</v>
      </c>
      <c r="P95" s="28">
        <v>0.36199999999999999</v>
      </c>
      <c r="Q95" s="25">
        <v>153</v>
      </c>
      <c r="R95" s="25">
        <v>7</v>
      </c>
      <c r="S95" s="25">
        <v>3</v>
      </c>
      <c r="T95" s="25">
        <v>578</v>
      </c>
      <c r="U95" s="25">
        <v>544</v>
      </c>
      <c r="V95" s="25">
        <v>534</v>
      </c>
      <c r="W95" s="25">
        <v>1656</v>
      </c>
      <c r="X95" s="25">
        <v>552</v>
      </c>
      <c r="Y95" s="25">
        <v>62</v>
      </c>
      <c r="Z95" s="25">
        <v>62</v>
      </c>
      <c r="AA95" s="25">
        <v>72</v>
      </c>
      <c r="AB95" s="25">
        <v>196</v>
      </c>
      <c r="AC95" s="25">
        <v>65</v>
      </c>
      <c r="AD95" s="27">
        <v>0.11840000000000001</v>
      </c>
      <c r="AE95" s="25">
        <v>33</v>
      </c>
      <c r="AF95" s="25">
        <v>311</v>
      </c>
      <c r="AG95" s="28">
        <v>0.73499999999999999</v>
      </c>
    </row>
    <row r="96" spans="1:33" x14ac:dyDescent="0.3">
      <c r="A96" s="24" t="s">
        <v>190</v>
      </c>
      <c r="B96" s="22" t="s">
        <v>191</v>
      </c>
      <c r="C96" s="22">
        <v>1</v>
      </c>
      <c r="D96" s="22">
        <v>0</v>
      </c>
      <c r="E96" s="25">
        <v>1066</v>
      </c>
      <c r="F96" s="25">
        <v>880</v>
      </c>
      <c r="G96" s="25">
        <v>2589</v>
      </c>
      <c r="H96" s="25">
        <v>334</v>
      </c>
      <c r="I96" s="25">
        <v>397</v>
      </c>
      <c r="J96" s="25">
        <v>394</v>
      </c>
      <c r="K96" s="25">
        <v>1125</v>
      </c>
      <c r="L96" s="27">
        <v>0.4345</v>
      </c>
      <c r="M96" s="25">
        <v>249</v>
      </c>
      <c r="N96" s="28">
        <v>123.631</v>
      </c>
      <c r="O96" s="25">
        <v>1</v>
      </c>
      <c r="P96" s="28">
        <v>0.35099999999999998</v>
      </c>
      <c r="Q96" s="25">
        <v>309</v>
      </c>
      <c r="R96" s="25">
        <v>28</v>
      </c>
      <c r="S96" s="25">
        <v>14</v>
      </c>
      <c r="T96" s="25">
        <v>1184</v>
      </c>
      <c r="U96" s="25">
        <v>1114</v>
      </c>
      <c r="V96" s="25">
        <v>1095</v>
      </c>
      <c r="W96" s="25">
        <v>3393</v>
      </c>
      <c r="X96" s="25">
        <v>1131</v>
      </c>
      <c r="Y96" s="25">
        <v>122</v>
      </c>
      <c r="Z96" s="25">
        <v>93</v>
      </c>
      <c r="AA96" s="25">
        <v>159</v>
      </c>
      <c r="AB96" s="25">
        <v>374</v>
      </c>
      <c r="AC96" s="25">
        <v>125</v>
      </c>
      <c r="AD96" s="27">
        <v>0.11020000000000001</v>
      </c>
      <c r="AE96" s="25">
        <v>63</v>
      </c>
      <c r="AF96" s="25">
        <v>637</v>
      </c>
      <c r="AG96" s="28">
        <v>0.72299999999999998</v>
      </c>
    </row>
    <row r="97" spans="1:33" x14ac:dyDescent="0.3">
      <c r="A97" s="24" t="s">
        <v>192</v>
      </c>
      <c r="B97" s="22" t="s">
        <v>193</v>
      </c>
      <c r="C97" s="22">
        <v>1</v>
      </c>
      <c r="D97" s="22">
        <v>0</v>
      </c>
      <c r="E97" s="25">
        <v>1922</v>
      </c>
      <c r="F97" s="25">
        <v>1479</v>
      </c>
      <c r="G97" s="25">
        <v>4580</v>
      </c>
      <c r="H97" s="25">
        <v>1099</v>
      </c>
      <c r="I97" s="25">
        <v>984</v>
      </c>
      <c r="J97" s="25">
        <v>992</v>
      </c>
      <c r="K97" s="25">
        <v>3075</v>
      </c>
      <c r="L97" s="27">
        <v>0.6714</v>
      </c>
      <c r="M97" s="25">
        <v>645</v>
      </c>
      <c r="N97" s="28">
        <v>66.91</v>
      </c>
      <c r="O97" s="25">
        <v>1</v>
      </c>
      <c r="P97" s="28">
        <v>5.6000000000000001E-2</v>
      </c>
      <c r="Q97" s="25">
        <v>83</v>
      </c>
      <c r="R97" s="25">
        <v>173</v>
      </c>
      <c r="S97" s="25">
        <v>91</v>
      </c>
      <c r="T97" s="25">
        <v>1747</v>
      </c>
      <c r="U97" s="25">
        <v>1644</v>
      </c>
      <c r="V97" s="25">
        <v>1615</v>
      </c>
      <c r="W97" s="25">
        <v>5006</v>
      </c>
      <c r="X97" s="25">
        <v>1669</v>
      </c>
      <c r="Y97" s="25">
        <v>353</v>
      </c>
      <c r="Z97" s="25">
        <v>353</v>
      </c>
      <c r="AA97" s="25">
        <v>416</v>
      </c>
      <c r="AB97" s="25">
        <v>1122</v>
      </c>
      <c r="AC97" s="25">
        <v>374</v>
      </c>
      <c r="AD97" s="27">
        <v>0.22409999999999999</v>
      </c>
      <c r="AE97" s="25">
        <v>215</v>
      </c>
      <c r="AF97" s="25">
        <v>1036</v>
      </c>
      <c r="AG97" s="28">
        <v>0.7</v>
      </c>
    </row>
    <row r="98" spans="1:33" x14ac:dyDescent="0.3">
      <c r="A98" s="24" t="s">
        <v>194</v>
      </c>
      <c r="B98" s="22" t="s">
        <v>195</v>
      </c>
      <c r="C98" s="22">
        <v>1</v>
      </c>
      <c r="D98" s="22">
        <v>0</v>
      </c>
      <c r="E98" s="25">
        <v>2117</v>
      </c>
      <c r="F98" s="25">
        <v>1688</v>
      </c>
      <c r="G98" s="25">
        <v>5025</v>
      </c>
      <c r="H98" s="25">
        <v>631</v>
      </c>
      <c r="I98" s="25">
        <v>705</v>
      </c>
      <c r="J98" s="25">
        <v>680</v>
      </c>
      <c r="K98" s="25">
        <v>2016</v>
      </c>
      <c r="L98" s="27">
        <v>0.4012</v>
      </c>
      <c r="M98" s="25">
        <v>440</v>
      </c>
      <c r="N98" s="28">
        <v>81.361999999999995</v>
      </c>
      <c r="O98" s="25">
        <v>1</v>
      </c>
      <c r="P98" s="28">
        <v>8.3000000000000004E-2</v>
      </c>
      <c r="Q98" s="25">
        <v>140</v>
      </c>
      <c r="R98" s="25">
        <v>90</v>
      </c>
      <c r="S98" s="25">
        <v>47</v>
      </c>
      <c r="T98" s="25">
        <v>1824</v>
      </c>
      <c r="U98" s="25">
        <v>1719</v>
      </c>
      <c r="V98" s="25">
        <v>1690</v>
      </c>
      <c r="W98" s="25">
        <v>5233</v>
      </c>
      <c r="X98" s="25">
        <v>1744</v>
      </c>
      <c r="Y98" s="25">
        <v>189</v>
      </c>
      <c r="Z98" s="25">
        <v>156</v>
      </c>
      <c r="AA98" s="25">
        <v>160</v>
      </c>
      <c r="AB98" s="25">
        <v>505</v>
      </c>
      <c r="AC98" s="25">
        <v>168</v>
      </c>
      <c r="AD98" s="27">
        <v>9.6500000000000002E-2</v>
      </c>
      <c r="AE98" s="25">
        <v>106</v>
      </c>
      <c r="AF98" s="25">
        <v>735</v>
      </c>
      <c r="AG98" s="28">
        <v>0.435</v>
      </c>
    </row>
    <row r="99" spans="1:33" x14ac:dyDescent="0.3">
      <c r="A99" s="24" t="s">
        <v>196</v>
      </c>
      <c r="B99" s="22" t="s">
        <v>197</v>
      </c>
      <c r="C99" s="22">
        <v>1</v>
      </c>
      <c r="D99" s="22">
        <v>0</v>
      </c>
      <c r="E99" s="25">
        <v>483</v>
      </c>
      <c r="F99" s="25">
        <v>395</v>
      </c>
      <c r="G99" s="25">
        <v>1176</v>
      </c>
      <c r="H99" s="25">
        <v>192</v>
      </c>
      <c r="I99" s="25">
        <v>214</v>
      </c>
      <c r="J99" s="25">
        <v>185</v>
      </c>
      <c r="K99" s="25">
        <v>591</v>
      </c>
      <c r="L99" s="27">
        <v>0.50260000000000005</v>
      </c>
      <c r="M99" s="25">
        <v>129</v>
      </c>
      <c r="N99" s="28">
        <v>78.567999999999998</v>
      </c>
      <c r="O99" s="25">
        <v>1</v>
      </c>
      <c r="P99" s="28">
        <v>0.39200000000000002</v>
      </c>
      <c r="Q99" s="25">
        <v>155</v>
      </c>
      <c r="R99" s="25">
        <v>7</v>
      </c>
      <c r="S99" s="25">
        <v>3</v>
      </c>
      <c r="T99" s="25">
        <v>584</v>
      </c>
      <c r="U99" s="25">
        <v>555</v>
      </c>
      <c r="V99" s="25">
        <v>548</v>
      </c>
      <c r="W99" s="25">
        <v>1687</v>
      </c>
      <c r="X99" s="25">
        <v>562</v>
      </c>
      <c r="Y99" s="25">
        <v>77</v>
      </c>
      <c r="Z99" s="25">
        <v>67</v>
      </c>
      <c r="AA99" s="25">
        <v>82</v>
      </c>
      <c r="AB99" s="25">
        <v>226</v>
      </c>
      <c r="AC99" s="25">
        <v>75</v>
      </c>
      <c r="AD99" s="27">
        <v>0.13400000000000001</v>
      </c>
      <c r="AE99" s="25">
        <v>34</v>
      </c>
      <c r="AF99" s="25">
        <v>323</v>
      </c>
      <c r="AG99" s="28">
        <v>0.81699999999999995</v>
      </c>
    </row>
    <row r="100" spans="1:33" x14ac:dyDescent="0.3">
      <c r="A100" s="24" t="s">
        <v>198</v>
      </c>
      <c r="B100" s="22" t="s">
        <v>199</v>
      </c>
      <c r="C100" s="22">
        <v>1</v>
      </c>
      <c r="D100" s="22">
        <v>0</v>
      </c>
      <c r="E100" s="25">
        <v>654</v>
      </c>
      <c r="F100" s="25">
        <v>464</v>
      </c>
      <c r="G100" s="25">
        <v>1445</v>
      </c>
      <c r="H100" s="25">
        <v>275</v>
      </c>
      <c r="I100" s="25">
        <v>314</v>
      </c>
      <c r="J100" s="25">
        <v>265</v>
      </c>
      <c r="K100" s="25">
        <v>854</v>
      </c>
      <c r="L100" s="27">
        <v>0.59099999999999997</v>
      </c>
      <c r="M100" s="25">
        <v>178</v>
      </c>
      <c r="N100" s="28">
        <v>144.52199999999999</v>
      </c>
      <c r="O100" s="25">
        <v>1</v>
      </c>
      <c r="P100" s="28">
        <v>0.42799999999999999</v>
      </c>
      <c r="Q100" s="25">
        <v>199</v>
      </c>
      <c r="R100" s="25">
        <v>0</v>
      </c>
      <c r="S100" s="25">
        <v>0</v>
      </c>
      <c r="T100" s="25">
        <v>538</v>
      </c>
      <c r="U100" s="25">
        <v>523</v>
      </c>
      <c r="V100" s="25">
        <v>523</v>
      </c>
      <c r="W100" s="25">
        <v>1584</v>
      </c>
      <c r="X100" s="25">
        <v>528</v>
      </c>
      <c r="Y100" s="25">
        <v>89</v>
      </c>
      <c r="Z100" s="25">
        <v>97</v>
      </c>
      <c r="AA100" s="25">
        <v>100</v>
      </c>
      <c r="AB100" s="25">
        <v>286</v>
      </c>
      <c r="AC100" s="25">
        <v>95</v>
      </c>
      <c r="AD100" s="27">
        <v>0.18060000000000001</v>
      </c>
      <c r="AE100" s="25">
        <v>54</v>
      </c>
      <c r="AF100" s="25">
        <v>432</v>
      </c>
      <c r="AG100" s="28">
        <v>0.93100000000000005</v>
      </c>
    </row>
    <row r="101" spans="1:33" x14ac:dyDescent="0.3">
      <c r="A101" s="24" t="s">
        <v>200</v>
      </c>
      <c r="B101" s="22" t="s">
        <v>201</v>
      </c>
      <c r="C101" s="22">
        <v>1</v>
      </c>
      <c r="D101" s="22">
        <v>0</v>
      </c>
      <c r="E101" s="25">
        <v>2426</v>
      </c>
      <c r="F101" s="25">
        <v>1924</v>
      </c>
      <c r="G101" s="25">
        <v>5624</v>
      </c>
      <c r="H101" s="25">
        <v>1306</v>
      </c>
      <c r="I101" s="25">
        <v>1045</v>
      </c>
      <c r="J101" s="25">
        <v>1119</v>
      </c>
      <c r="K101" s="25">
        <v>3470</v>
      </c>
      <c r="L101" s="27">
        <v>0.61699999999999999</v>
      </c>
      <c r="M101" s="25">
        <v>772</v>
      </c>
      <c r="N101" s="28">
        <v>49.055999999999997</v>
      </c>
      <c r="O101" s="25">
        <v>1</v>
      </c>
      <c r="P101" s="28">
        <v>0</v>
      </c>
      <c r="Q101" s="25">
        <v>0</v>
      </c>
      <c r="R101" s="25">
        <v>20</v>
      </c>
      <c r="S101" s="25">
        <v>10</v>
      </c>
      <c r="T101" s="25">
        <v>2595</v>
      </c>
      <c r="U101" s="25">
        <v>2519</v>
      </c>
      <c r="V101" s="25">
        <v>2512</v>
      </c>
      <c r="W101" s="25">
        <v>7626</v>
      </c>
      <c r="X101" s="25">
        <v>2542</v>
      </c>
      <c r="Y101" s="25">
        <v>448</v>
      </c>
      <c r="Z101" s="25">
        <v>436</v>
      </c>
      <c r="AA101" s="25">
        <v>424</v>
      </c>
      <c r="AB101" s="25">
        <v>1308</v>
      </c>
      <c r="AC101" s="25">
        <v>436</v>
      </c>
      <c r="AD101" s="27">
        <v>0.17150000000000001</v>
      </c>
      <c r="AE101" s="25">
        <v>214</v>
      </c>
      <c r="AF101" s="25">
        <v>998</v>
      </c>
      <c r="AG101" s="28">
        <v>0.51800000000000002</v>
      </c>
    </row>
    <row r="102" spans="1:33" x14ac:dyDescent="0.3">
      <c r="A102" s="24" t="s">
        <v>202</v>
      </c>
      <c r="B102" s="22" t="s">
        <v>203</v>
      </c>
      <c r="C102" s="22">
        <v>1</v>
      </c>
      <c r="D102" s="22">
        <v>0</v>
      </c>
      <c r="E102" s="25">
        <v>625</v>
      </c>
      <c r="F102" s="25">
        <v>468</v>
      </c>
      <c r="G102" s="25">
        <v>1426</v>
      </c>
      <c r="H102" s="25">
        <v>242</v>
      </c>
      <c r="I102" s="25">
        <v>292</v>
      </c>
      <c r="J102" s="25">
        <v>279</v>
      </c>
      <c r="K102" s="25">
        <v>813</v>
      </c>
      <c r="L102" s="27">
        <v>0.57010000000000005</v>
      </c>
      <c r="M102" s="25">
        <v>173</v>
      </c>
      <c r="N102" s="28">
        <v>56.195</v>
      </c>
      <c r="O102" s="25">
        <v>1</v>
      </c>
      <c r="P102" s="28">
        <v>0.32700000000000001</v>
      </c>
      <c r="Q102" s="25">
        <v>153</v>
      </c>
      <c r="R102" s="25">
        <v>0</v>
      </c>
      <c r="S102" s="25">
        <v>0</v>
      </c>
      <c r="T102" s="25">
        <v>559</v>
      </c>
      <c r="U102" s="25">
        <v>543</v>
      </c>
      <c r="V102" s="25">
        <v>541</v>
      </c>
      <c r="W102" s="25">
        <v>1643</v>
      </c>
      <c r="X102" s="25">
        <v>548</v>
      </c>
      <c r="Y102" s="25">
        <v>85</v>
      </c>
      <c r="Z102" s="25">
        <v>73</v>
      </c>
      <c r="AA102" s="25">
        <v>56</v>
      </c>
      <c r="AB102" s="25">
        <v>214</v>
      </c>
      <c r="AC102" s="25">
        <v>71</v>
      </c>
      <c r="AD102" s="27">
        <v>0.13020000000000001</v>
      </c>
      <c r="AE102" s="25">
        <v>40</v>
      </c>
      <c r="AF102" s="25">
        <v>367</v>
      </c>
      <c r="AG102" s="28">
        <v>0.78400000000000003</v>
      </c>
    </row>
    <row r="103" spans="1:33" x14ac:dyDescent="0.3">
      <c r="A103" s="24" t="s">
        <v>204</v>
      </c>
      <c r="B103" s="22" t="s">
        <v>205</v>
      </c>
      <c r="C103" s="22">
        <v>1</v>
      </c>
      <c r="D103" s="22">
        <v>0</v>
      </c>
      <c r="E103" s="25">
        <v>2012</v>
      </c>
      <c r="F103" s="25">
        <v>1792</v>
      </c>
      <c r="G103" s="25">
        <v>5306</v>
      </c>
      <c r="H103" s="25">
        <v>800</v>
      </c>
      <c r="I103" s="25">
        <v>791</v>
      </c>
      <c r="J103" s="25">
        <v>768</v>
      </c>
      <c r="K103" s="25">
        <v>2359</v>
      </c>
      <c r="L103" s="27">
        <v>0.4446</v>
      </c>
      <c r="M103" s="25">
        <v>518</v>
      </c>
      <c r="N103" s="28">
        <v>164.01</v>
      </c>
      <c r="O103" s="25">
        <v>1</v>
      </c>
      <c r="P103" s="28">
        <v>0.27600000000000002</v>
      </c>
      <c r="Q103" s="25">
        <v>495</v>
      </c>
      <c r="R103" s="25">
        <v>20</v>
      </c>
      <c r="S103" s="25">
        <v>10</v>
      </c>
      <c r="T103" s="25">
        <v>1955</v>
      </c>
      <c r="U103" s="25">
        <v>1898</v>
      </c>
      <c r="V103" s="25">
        <v>1894</v>
      </c>
      <c r="W103" s="25">
        <v>5747</v>
      </c>
      <c r="X103" s="25">
        <v>1916</v>
      </c>
      <c r="Y103" s="25">
        <v>185</v>
      </c>
      <c r="Z103" s="25">
        <v>168</v>
      </c>
      <c r="AA103" s="25">
        <v>200</v>
      </c>
      <c r="AB103" s="25">
        <v>553</v>
      </c>
      <c r="AC103" s="25">
        <v>184</v>
      </c>
      <c r="AD103" s="27">
        <v>9.6199999999999994E-2</v>
      </c>
      <c r="AE103" s="25">
        <v>112</v>
      </c>
      <c r="AF103" s="25">
        <v>1137</v>
      </c>
      <c r="AG103" s="28">
        <v>0.63400000000000001</v>
      </c>
    </row>
    <row r="104" spans="1:33" x14ac:dyDescent="0.3">
      <c r="A104" s="24" t="s">
        <v>206</v>
      </c>
      <c r="B104" s="22" t="s">
        <v>207</v>
      </c>
      <c r="C104" s="22">
        <v>1</v>
      </c>
      <c r="D104" s="22">
        <v>0</v>
      </c>
      <c r="E104" s="25">
        <v>847</v>
      </c>
      <c r="F104" s="25">
        <v>661</v>
      </c>
      <c r="G104" s="25">
        <v>2058</v>
      </c>
      <c r="H104" s="25">
        <v>395</v>
      </c>
      <c r="I104" s="25">
        <v>409</v>
      </c>
      <c r="J104" s="25">
        <v>368</v>
      </c>
      <c r="K104" s="25">
        <v>1172</v>
      </c>
      <c r="L104" s="27">
        <v>0.56950000000000001</v>
      </c>
      <c r="M104" s="25">
        <v>245</v>
      </c>
      <c r="N104" s="28">
        <v>106.209</v>
      </c>
      <c r="O104" s="25">
        <v>1</v>
      </c>
      <c r="P104" s="28">
        <v>0.36799999999999999</v>
      </c>
      <c r="Q104" s="25">
        <v>243</v>
      </c>
      <c r="R104" s="25">
        <v>3</v>
      </c>
      <c r="S104" s="25">
        <v>1</v>
      </c>
      <c r="T104" s="25">
        <v>862</v>
      </c>
      <c r="U104" s="25">
        <v>837</v>
      </c>
      <c r="V104" s="25">
        <v>836</v>
      </c>
      <c r="W104" s="25">
        <v>2535</v>
      </c>
      <c r="X104" s="25">
        <v>845</v>
      </c>
      <c r="Y104" s="25">
        <v>147</v>
      </c>
      <c r="Z104" s="25">
        <v>141</v>
      </c>
      <c r="AA104" s="25">
        <v>136</v>
      </c>
      <c r="AB104" s="25">
        <v>424</v>
      </c>
      <c r="AC104" s="25">
        <v>141</v>
      </c>
      <c r="AD104" s="27">
        <v>0.1673</v>
      </c>
      <c r="AE104" s="25">
        <v>72</v>
      </c>
      <c r="AF104" s="25">
        <v>563</v>
      </c>
      <c r="AG104" s="28">
        <v>0.85099999999999998</v>
      </c>
    </row>
    <row r="105" spans="1:33" x14ac:dyDescent="0.3">
      <c r="A105" s="24" t="s">
        <v>208</v>
      </c>
      <c r="B105" s="22" t="s">
        <v>209</v>
      </c>
      <c r="C105" s="22">
        <v>1</v>
      </c>
      <c r="D105" s="22">
        <v>0</v>
      </c>
      <c r="E105" s="25">
        <v>86</v>
      </c>
      <c r="F105" s="25">
        <v>69</v>
      </c>
      <c r="G105" s="25">
        <v>189</v>
      </c>
      <c r="H105" s="25">
        <v>24</v>
      </c>
      <c r="I105" s="25">
        <v>33</v>
      </c>
      <c r="J105" s="25">
        <v>38</v>
      </c>
      <c r="K105" s="25">
        <v>95</v>
      </c>
      <c r="L105" s="27">
        <v>0.50260000000000005</v>
      </c>
      <c r="M105" s="25">
        <v>23</v>
      </c>
      <c r="N105" s="28">
        <v>95.721000000000004</v>
      </c>
      <c r="O105" s="25">
        <v>1</v>
      </c>
      <c r="P105" s="28">
        <v>0.47699999999999998</v>
      </c>
      <c r="Q105" s="25">
        <v>33</v>
      </c>
      <c r="R105" s="25">
        <v>0</v>
      </c>
      <c r="S105" s="25">
        <v>0</v>
      </c>
      <c r="T105" s="25">
        <v>66</v>
      </c>
      <c r="U105" s="25">
        <v>65</v>
      </c>
      <c r="V105" s="25">
        <v>65</v>
      </c>
      <c r="W105" s="25">
        <v>196</v>
      </c>
      <c r="X105" s="25">
        <v>65</v>
      </c>
      <c r="Y105" s="25">
        <v>12</v>
      </c>
      <c r="Z105" s="25">
        <v>14</v>
      </c>
      <c r="AA105" s="25">
        <v>7</v>
      </c>
      <c r="AB105" s="25">
        <v>33</v>
      </c>
      <c r="AC105" s="25">
        <v>11</v>
      </c>
      <c r="AD105" s="27">
        <v>0.16839999999999999</v>
      </c>
      <c r="AE105" s="25">
        <v>8</v>
      </c>
      <c r="AF105" s="25">
        <v>65</v>
      </c>
      <c r="AG105" s="28">
        <v>0.94199999999999995</v>
      </c>
    </row>
    <row r="106" spans="1:33" x14ac:dyDescent="0.3">
      <c r="A106" s="24" t="s">
        <v>210</v>
      </c>
      <c r="B106" s="22" t="s">
        <v>211</v>
      </c>
      <c r="C106" s="22">
        <v>1</v>
      </c>
      <c r="D106" s="22">
        <v>0</v>
      </c>
      <c r="E106" s="25">
        <v>252</v>
      </c>
      <c r="F106" s="25">
        <v>210</v>
      </c>
      <c r="G106" s="25">
        <v>614</v>
      </c>
      <c r="H106" s="25">
        <v>99</v>
      </c>
      <c r="I106" s="25">
        <v>85</v>
      </c>
      <c r="J106" s="25">
        <v>73</v>
      </c>
      <c r="K106" s="25">
        <v>257</v>
      </c>
      <c r="L106" s="27">
        <v>0.41860000000000003</v>
      </c>
      <c r="M106" s="25">
        <v>57</v>
      </c>
      <c r="N106" s="28">
        <v>142.18799999999999</v>
      </c>
      <c r="O106" s="25">
        <v>1</v>
      </c>
      <c r="P106" s="28">
        <v>0.46200000000000002</v>
      </c>
      <c r="Q106" s="25">
        <v>97</v>
      </c>
      <c r="R106" s="25">
        <v>0</v>
      </c>
      <c r="S106" s="25">
        <v>0</v>
      </c>
      <c r="T106" s="25">
        <v>197</v>
      </c>
      <c r="U106" s="25">
        <v>192</v>
      </c>
      <c r="V106" s="25">
        <v>193</v>
      </c>
      <c r="W106" s="25">
        <v>582</v>
      </c>
      <c r="X106" s="25">
        <v>194</v>
      </c>
      <c r="Y106" s="25">
        <v>34</v>
      </c>
      <c r="Z106" s="25">
        <v>40</v>
      </c>
      <c r="AA106" s="25">
        <v>26</v>
      </c>
      <c r="AB106" s="25">
        <v>100</v>
      </c>
      <c r="AC106" s="25">
        <v>33</v>
      </c>
      <c r="AD106" s="27">
        <v>0.17180000000000001</v>
      </c>
      <c r="AE106" s="25">
        <v>23</v>
      </c>
      <c r="AF106" s="25">
        <v>178</v>
      </c>
      <c r="AG106" s="28">
        <v>0.84699999999999998</v>
      </c>
    </row>
    <row r="107" spans="1:33" x14ac:dyDescent="0.3">
      <c r="A107" s="24" t="s">
        <v>212</v>
      </c>
      <c r="B107" s="22" t="s">
        <v>213</v>
      </c>
      <c r="C107" s="22">
        <v>1</v>
      </c>
      <c r="D107" s="22">
        <v>0</v>
      </c>
      <c r="E107" s="25">
        <v>389</v>
      </c>
      <c r="F107" s="25">
        <v>301</v>
      </c>
      <c r="G107" s="25">
        <v>1031</v>
      </c>
      <c r="H107" s="25">
        <v>203</v>
      </c>
      <c r="I107" s="25">
        <v>184</v>
      </c>
      <c r="J107" s="25">
        <v>155</v>
      </c>
      <c r="K107" s="25">
        <v>542</v>
      </c>
      <c r="L107" s="27">
        <v>0.52569999999999995</v>
      </c>
      <c r="M107" s="25">
        <v>103</v>
      </c>
      <c r="N107" s="28">
        <v>77.36</v>
      </c>
      <c r="O107" s="25">
        <v>1</v>
      </c>
      <c r="P107" s="28">
        <v>0.41399999999999998</v>
      </c>
      <c r="Q107" s="25">
        <v>125</v>
      </c>
      <c r="R107" s="25">
        <v>1</v>
      </c>
      <c r="S107" s="25">
        <v>0</v>
      </c>
      <c r="T107" s="25">
        <v>435</v>
      </c>
      <c r="U107" s="25">
        <v>423</v>
      </c>
      <c r="V107" s="25">
        <v>426</v>
      </c>
      <c r="W107" s="25">
        <v>1284</v>
      </c>
      <c r="X107" s="25">
        <v>428</v>
      </c>
      <c r="Y107" s="25">
        <v>112</v>
      </c>
      <c r="Z107" s="25">
        <v>94</v>
      </c>
      <c r="AA107" s="25">
        <v>76</v>
      </c>
      <c r="AB107" s="25">
        <v>282</v>
      </c>
      <c r="AC107" s="25">
        <v>94</v>
      </c>
      <c r="AD107" s="27">
        <v>0.21959999999999999</v>
      </c>
      <c r="AE107" s="25">
        <v>43</v>
      </c>
      <c r="AF107" s="25">
        <v>273</v>
      </c>
      <c r="AG107" s="28">
        <v>0.90600000000000003</v>
      </c>
    </row>
    <row r="108" spans="1:33" x14ac:dyDescent="0.3">
      <c r="A108" s="24" t="s">
        <v>214</v>
      </c>
      <c r="B108" s="22" t="s">
        <v>215</v>
      </c>
      <c r="C108" s="22">
        <v>1</v>
      </c>
      <c r="D108" s="22">
        <v>0</v>
      </c>
      <c r="E108" s="25">
        <v>890</v>
      </c>
      <c r="F108" s="25">
        <v>713</v>
      </c>
      <c r="G108" s="25">
        <v>2139</v>
      </c>
      <c r="H108" s="25">
        <v>192</v>
      </c>
      <c r="I108" s="25">
        <v>324</v>
      </c>
      <c r="J108" s="25">
        <v>368</v>
      </c>
      <c r="K108" s="25">
        <v>884</v>
      </c>
      <c r="L108" s="27">
        <v>0.4133</v>
      </c>
      <c r="M108" s="25">
        <v>192</v>
      </c>
      <c r="N108" s="28">
        <v>192.21299999999999</v>
      </c>
      <c r="O108" s="25">
        <v>1</v>
      </c>
      <c r="P108" s="28">
        <v>0.41799999999999998</v>
      </c>
      <c r="Q108" s="25">
        <v>298</v>
      </c>
      <c r="R108" s="25">
        <v>10</v>
      </c>
      <c r="S108" s="25">
        <v>5</v>
      </c>
      <c r="T108" s="25">
        <v>781</v>
      </c>
      <c r="U108" s="25">
        <v>760</v>
      </c>
      <c r="V108" s="25">
        <v>765</v>
      </c>
      <c r="W108" s="25">
        <v>2306</v>
      </c>
      <c r="X108" s="25">
        <v>769</v>
      </c>
      <c r="Y108" s="25">
        <v>115</v>
      </c>
      <c r="Z108" s="25">
        <v>112</v>
      </c>
      <c r="AA108" s="25">
        <v>109</v>
      </c>
      <c r="AB108" s="25">
        <v>336</v>
      </c>
      <c r="AC108" s="25">
        <v>112</v>
      </c>
      <c r="AD108" s="27">
        <v>0.1457</v>
      </c>
      <c r="AE108" s="25">
        <v>68</v>
      </c>
      <c r="AF108" s="25">
        <v>564</v>
      </c>
      <c r="AG108" s="28">
        <v>0.79100000000000004</v>
      </c>
    </row>
    <row r="109" spans="1:33" x14ac:dyDescent="0.3">
      <c r="A109" s="24" t="s">
        <v>216</v>
      </c>
      <c r="B109" s="22" t="s">
        <v>217</v>
      </c>
      <c r="C109" s="22">
        <v>1</v>
      </c>
      <c r="D109" s="22">
        <v>0</v>
      </c>
      <c r="E109" s="25">
        <v>250</v>
      </c>
      <c r="F109" s="25">
        <v>198</v>
      </c>
      <c r="G109" s="25">
        <v>578</v>
      </c>
      <c r="H109" s="25">
        <v>90</v>
      </c>
      <c r="I109" s="25">
        <v>88</v>
      </c>
      <c r="J109" s="25">
        <v>93</v>
      </c>
      <c r="K109" s="25">
        <v>271</v>
      </c>
      <c r="L109" s="27">
        <v>0.46889999999999998</v>
      </c>
      <c r="M109" s="25">
        <v>60</v>
      </c>
      <c r="N109" s="28">
        <v>66.385999999999996</v>
      </c>
      <c r="O109" s="25">
        <v>1</v>
      </c>
      <c r="P109" s="28">
        <v>0.432</v>
      </c>
      <c r="Q109" s="25">
        <v>86</v>
      </c>
      <c r="R109" s="25">
        <v>0</v>
      </c>
      <c r="S109" s="25">
        <v>0</v>
      </c>
      <c r="T109" s="25">
        <v>256</v>
      </c>
      <c r="U109" s="25">
        <v>249</v>
      </c>
      <c r="V109" s="25">
        <v>251</v>
      </c>
      <c r="W109" s="25">
        <v>756</v>
      </c>
      <c r="X109" s="25">
        <v>252</v>
      </c>
      <c r="Y109" s="25">
        <v>56</v>
      </c>
      <c r="Z109" s="25">
        <v>46</v>
      </c>
      <c r="AA109" s="25">
        <v>51</v>
      </c>
      <c r="AB109" s="25">
        <v>153</v>
      </c>
      <c r="AC109" s="25">
        <v>51</v>
      </c>
      <c r="AD109" s="27">
        <v>0.2024</v>
      </c>
      <c r="AE109" s="25">
        <v>26</v>
      </c>
      <c r="AF109" s="25">
        <v>173</v>
      </c>
      <c r="AG109" s="28">
        <v>0.873</v>
      </c>
    </row>
    <row r="110" spans="1:33" x14ac:dyDescent="0.3">
      <c r="A110" s="24" t="s">
        <v>218</v>
      </c>
      <c r="B110" s="22" t="s">
        <v>219</v>
      </c>
      <c r="C110" s="22">
        <v>1</v>
      </c>
      <c r="D110" s="22">
        <v>0</v>
      </c>
      <c r="E110" s="25">
        <v>307</v>
      </c>
      <c r="F110" s="25">
        <v>288</v>
      </c>
      <c r="G110" s="25">
        <v>884</v>
      </c>
      <c r="H110" s="25">
        <v>176</v>
      </c>
      <c r="I110" s="25">
        <v>135</v>
      </c>
      <c r="J110" s="25">
        <v>155</v>
      </c>
      <c r="K110" s="25">
        <v>466</v>
      </c>
      <c r="L110" s="27">
        <v>0.52710000000000001</v>
      </c>
      <c r="M110" s="25">
        <v>99</v>
      </c>
      <c r="N110" s="28">
        <v>129.97800000000001</v>
      </c>
      <c r="O110" s="25">
        <v>1</v>
      </c>
      <c r="P110" s="28">
        <v>0.44700000000000001</v>
      </c>
      <c r="Q110" s="25">
        <v>129</v>
      </c>
      <c r="R110" s="25">
        <v>0</v>
      </c>
      <c r="S110" s="25">
        <v>0</v>
      </c>
      <c r="T110" s="25">
        <v>339</v>
      </c>
      <c r="U110" s="25">
        <v>330</v>
      </c>
      <c r="V110" s="25">
        <v>332</v>
      </c>
      <c r="W110" s="25">
        <v>1001</v>
      </c>
      <c r="X110" s="25">
        <v>334</v>
      </c>
      <c r="Y110" s="25">
        <v>89</v>
      </c>
      <c r="Z110" s="25">
        <v>73</v>
      </c>
      <c r="AA110" s="25">
        <v>81</v>
      </c>
      <c r="AB110" s="25">
        <v>243</v>
      </c>
      <c r="AC110" s="25">
        <v>81</v>
      </c>
      <c r="AD110" s="27">
        <v>0.24279999999999999</v>
      </c>
      <c r="AE110" s="25">
        <v>45</v>
      </c>
      <c r="AF110" s="25">
        <v>274</v>
      </c>
      <c r="AG110" s="28">
        <v>0.95099999999999996</v>
      </c>
    </row>
    <row r="111" spans="1:33" x14ac:dyDescent="0.3">
      <c r="A111" s="24" t="s">
        <v>220</v>
      </c>
      <c r="B111" s="22" t="s">
        <v>221</v>
      </c>
      <c r="C111" s="22">
        <v>1</v>
      </c>
      <c r="D111" s="22">
        <v>0</v>
      </c>
      <c r="E111" s="25">
        <v>421</v>
      </c>
      <c r="F111" s="25">
        <v>295</v>
      </c>
      <c r="G111" s="25">
        <v>915</v>
      </c>
      <c r="H111" s="25">
        <v>163</v>
      </c>
      <c r="I111" s="25">
        <v>173</v>
      </c>
      <c r="J111" s="25">
        <v>155</v>
      </c>
      <c r="K111" s="25">
        <v>491</v>
      </c>
      <c r="L111" s="27">
        <v>0.53659999999999997</v>
      </c>
      <c r="M111" s="25">
        <v>103</v>
      </c>
      <c r="N111" s="28">
        <v>168.75899999999999</v>
      </c>
      <c r="O111" s="25">
        <v>1</v>
      </c>
      <c r="P111" s="28">
        <v>0.45600000000000002</v>
      </c>
      <c r="Q111" s="25">
        <v>135</v>
      </c>
      <c r="R111" s="25">
        <v>25</v>
      </c>
      <c r="S111" s="25">
        <v>13</v>
      </c>
      <c r="T111" s="25">
        <v>388</v>
      </c>
      <c r="U111" s="25">
        <v>377</v>
      </c>
      <c r="V111" s="25">
        <v>379</v>
      </c>
      <c r="W111" s="25">
        <v>1144</v>
      </c>
      <c r="X111" s="25">
        <v>381</v>
      </c>
      <c r="Y111" s="25">
        <v>71</v>
      </c>
      <c r="Z111" s="25">
        <v>77</v>
      </c>
      <c r="AA111" s="25">
        <v>58</v>
      </c>
      <c r="AB111" s="25">
        <v>206</v>
      </c>
      <c r="AC111" s="25">
        <v>69</v>
      </c>
      <c r="AD111" s="27">
        <v>0.18010000000000001</v>
      </c>
      <c r="AE111" s="25">
        <v>35</v>
      </c>
      <c r="AF111" s="25">
        <v>287</v>
      </c>
      <c r="AG111" s="28">
        <v>0.97199999999999998</v>
      </c>
    </row>
    <row r="112" spans="1:33" x14ac:dyDescent="0.3">
      <c r="A112" s="24" t="s">
        <v>222</v>
      </c>
      <c r="B112" s="22" t="s">
        <v>223</v>
      </c>
      <c r="C112" s="22">
        <v>1</v>
      </c>
      <c r="D112" s="22">
        <v>0</v>
      </c>
      <c r="E112" s="25">
        <v>278</v>
      </c>
      <c r="F112" s="25">
        <v>225</v>
      </c>
      <c r="G112" s="25">
        <v>650</v>
      </c>
      <c r="H112" s="25">
        <v>86</v>
      </c>
      <c r="I112" s="25">
        <v>88</v>
      </c>
      <c r="J112" s="25">
        <v>89</v>
      </c>
      <c r="K112" s="25">
        <v>263</v>
      </c>
      <c r="L112" s="27">
        <v>0.40460000000000002</v>
      </c>
      <c r="M112" s="25">
        <v>59</v>
      </c>
      <c r="N112" s="28">
        <v>83.646000000000001</v>
      </c>
      <c r="O112" s="25">
        <v>1</v>
      </c>
      <c r="P112" s="28">
        <v>0.438</v>
      </c>
      <c r="Q112" s="25">
        <v>99</v>
      </c>
      <c r="R112" s="25">
        <v>0</v>
      </c>
      <c r="S112" s="25">
        <v>0</v>
      </c>
      <c r="T112" s="25">
        <v>243</v>
      </c>
      <c r="U112" s="25">
        <v>236</v>
      </c>
      <c r="V112" s="25">
        <v>238</v>
      </c>
      <c r="W112" s="25">
        <v>717</v>
      </c>
      <c r="X112" s="25">
        <v>239</v>
      </c>
      <c r="Y112" s="25">
        <v>38</v>
      </c>
      <c r="Z112" s="25">
        <v>44</v>
      </c>
      <c r="AA112" s="25">
        <v>31</v>
      </c>
      <c r="AB112" s="25">
        <v>113</v>
      </c>
      <c r="AC112" s="25">
        <v>38</v>
      </c>
      <c r="AD112" s="27">
        <v>0.15759999999999999</v>
      </c>
      <c r="AE112" s="25">
        <v>23</v>
      </c>
      <c r="AF112" s="25">
        <v>182</v>
      </c>
      <c r="AG112" s="28">
        <v>0.80800000000000005</v>
      </c>
    </row>
    <row r="113" spans="1:33" x14ac:dyDescent="0.3">
      <c r="A113" s="24" t="s">
        <v>224</v>
      </c>
      <c r="B113" s="22" t="s">
        <v>225</v>
      </c>
      <c r="C113" s="22">
        <v>1</v>
      </c>
      <c r="D113" s="22">
        <v>0</v>
      </c>
      <c r="E113" s="25">
        <v>1269</v>
      </c>
      <c r="F113" s="25">
        <v>1024</v>
      </c>
      <c r="G113" s="25">
        <v>3103</v>
      </c>
      <c r="H113" s="25">
        <v>601</v>
      </c>
      <c r="I113" s="25">
        <v>546</v>
      </c>
      <c r="J113" s="25">
        <v>578</v>
      </c>
      <c r="K113" s="25">
        <v>1725</v>
      </c>
      <c r="L113" s="27">
        <v>0.55589999999999995</v>
      </c>
      <c r="M113" s="25">
        <v>370</v>
      </c>
      <c r="N113" s="28">
        <v>87.513999999999996</v>
      </c>
      <c r="O113" s="25">
        <v>1</v>
      </c>
      <c r="P113" s="28">
        <v>0.26100000000000001</v>
      </c>
      <c r="Q113" s="25">
        <v>267</v>
      </c>
      <c r="R113" s="25">
        <v>18</v>
      </c>
      <c r="S113" s="25">
        <v>9</v>
      </c>
      <c r="T113" s="25">
        <v>1020</v>
      </c>
      <c r="U113" s="25">
        <v>993</v>
      </c>
      <c r="V113" s="25">
        <v>998</v>
      </c>
      <c r="W113" s="25">
        <v>3011</v>
      </c>
      <c r="X113" s="25">
        <v>1004</v>
      </c>
      <c r="Y113" s="25">
        <v>236</v>
      </c>
      <c r="Z113" s="25">
        <v>205</v>
      </c>
      <c r="AA113" s="25">
        <v>198</v>
      </c>
      <c r="AB113" s="25">
        <v>639</v>
      </c>
      <c r="AC113" s="25">
        <v>213</v>
      </c>
      <c r="AD113" s="27">
        <v>0.2122</v>
      </c>
      <c r="AE113" s="25">
        <v>141</v>
      </c>
      <c r="AF113" s="25">
        <v>789</v>
      </c>
      <c r="AG113" s="28">
        <v>0.77</v>
      </c>
    </row>
    <row r="114" spans="1:33" x14ac:dyDescent="0.3">
      <c r="A114" s="24" t="s">
        <v>226</v>
      </c>
      <c r="B114" s="22" t="s">
        <v>227</v>
      </c>
      <c r="C114" s="22">
        <v>1</v>
      </c>
      <c r="D114" s="22">
        <v>0</v>
      </c>
      <c r="E114" s="25">
        <v>307</v>
      </c>
      <c r="F114" s="25">
        <v>235</v>
      </c>
      <c r="G114" s="25">
        <v>702</v>
      </c>
      <c r="H114" s="25">
        <v>142</v>
      </c>
      <c r="I114" s="25">
        <v>157</v>
      </c>
      <c r="J114" s="25">
        <v>137</v>
      </c>
      <c r="K114" s="25">
        <v>436</v>
      </c>
      <c r="L114" s="27">
        <v>0.62109999999999999</v>
      </c>
      <c r="M114" s="25">
        <v>95</v>
      </c>
      <c r="N114" s="28">
        <v>49.143000000000001</v>
      </c>
      <c r="O114" s="25">
        <v>1</v>
      </c>
      <c r="P114" s="28">
        <v>0.39700000000000002</v>
      </c>
      <c r="Q114" s="25">
        <v>93</v>
      </c>
      <c r="R114" s="25">
        <v>0</v>
      </c>
      <c r="S114" s="25">
        <v>0</v>
      </c>
      <c r="T114" s="25">
        <v>260</v>
      </c>
      <c r="U114" s="25">
        <v>253</v>
      </c>
      <c r="V114" s="25">
        <v>255</v>
      </c>
      <c r="W114" s="25">
        <v>768</v>
      </c>
      <c r="X114" s="25">
        <v>256</v>
      </c>
      <c r="Y114" s="25">
        <v>61</v>
      </c>
      <c r="Z114" s="25">
        <v>50</v>
      </c>
      <c r="AA114" s="25">
        <v>65</v>
      </c>
      <c r="AB114" s="25">
        <v>176</v>
      </c>
      <c r="AC114" s="25">
        <v>59</v>
      </c>
      <c r="AD114" s="27">
        <v>0.22919999999999999</v>
      </c>
      <c r="AE114" s="25">
        <v>35</v>
      </c>
      <c r="AF114" s="25">
        <v>224</v>
      </c>
      <c r="AG114" s="28">
        <v>0.95299999999999996</v>
      </c>
    </row>
    <row r="115" spans="1:33" x14ac:dyDescent="0.3">
      <c r="A115" s="24" t="s">
        <v>228</v>
      </c>
      <c r="B115" s="22" t="s">
        <v>229</v>
      </c>
      <c r="C115" s="22">
        <v>1</v>
      </c>
      <c r="D115" s="22">
        <v>0</v>
      </c>
      <c r="E115" s="25">
        <v>320</v>
      </c>
      <c r="F115" s="25">
        <v>281</v>
      </c>
      <c r="G115" s="25">
        <v>903</v>
      </c>
      <c r="H115" s="25">
        <v>106</v>
      </c>
      <c r="I115" s="25">
        <v>111</v>
      </c>
      <c r="J115" s="25">
        <v>134</v>
      </c>
      <c r="K115" s="25">
        <v>351</v>
      </c>
      <c r="L115" s="27">
        <v>0.38869999999999999</v>
      </c>
      <c r="M115" s="25">
        <v>71</v>
      </c>
      <c r="N115" s="28">
        <v>100.241</v>
      </c>
      <c r="O115" s="25">
        <v>1</v>
      </c>
      <c r="P115" s="28">
        <v>0.436</v>
      </c>
      <c r="Q115" s="25">
        <v>123</v>
      </c>
      <c r="R115" s="25">
        <v>0</v>
      </c>
      <c r="S115" s="25">
        <v>0</v>
      </c>
      <c r="T115" s="25">
        <v>309</v>
      </c>
      <c r="U115" s="25">
        <v>301</v>
      </c>
      <c r="V115" s="25">
        <v>303</v>
      </c>
      <c r="W115" s="25">
        <v>913</v>
      </c>
      <c r="X115" s="25">
        <v>304</v>
      </c>
      <c r="Y115" s="25">
        <v>54</v>
      </c>
      <c r="Z115" s="25">
        <v>44</v>
      </c>
      <c r="AA115" s="25">
        <v>45</v>
      </c>
      <c r="AB115" s="25">
        <v>143</v>
      </c>
      <c r="AC115" s="25">
        <v>48</v>
      </c>
      <c r="AD115" s="27">
        <v>0.15659999999999999</v>
      </c>
      <c r="AE115" s="25">
        <v>29</v>
      </c>
      <c r="AF115" s="25">
        <v>224</v>
      </c>
      <c r="AG115" s="28">
        <v>0.79700000000000004</v>
      </c>
    </row>
    <row r="116" spans="1:33" x14ac:dyDescent="0.3">
      <c r="A116" s="24" t="s">
        <v>230</v>
      </c>
      <c r="B116" s="22" t="s">
        <v>231</v>
      </c>
      <c r="C116" s="22">
        <v>1</v>
      </c>
      <c r="D116" s="22">
        <v>0</v>
      </c>
      <c r="E116" s="25">
        <v>994</v>
      </c>
      <c r="F116" s="25">
        <v>789</v>
      </c>
      <c r="G116" s="25">
        <v>2407</v>
      </c>
      <c r="H116" s="25">
        <v>401</v>
      </c>
      <c r="I116" s="25">
        <v>412</v>
      </c>
      <c r="J116" s="25">
        <v>456</v>
      </c>
      <c r="K116" s="25">
        <v>1269</v>
      </c>
      <c r="L116" s="27">
        <v>0.5272</v>
      </c>
      <c r="M116" s="25">
        <v>270</v>
      </c>
      <c r="N116" s="28">
        <v>174.15</v>
      </c>
      <c r="O116" s="25">
        <v>1</v>
      </c>
      <c r="P116" s="28">
        <v>0.40200000000000002</v>
      </c>
      <c r="Q116" s="25">
        <v>317</v>
      </c>
      <c r="R116" s="25">
        <v>7</v>
      </c>
      <c r="S116" s="25">
        <v>3</v>
      </c>
      <c r="T116" s="25">
        <v>840</v>
      </c>
      <c r="U116" s="25">
        <v>817</v>
      </c>
      <c r="V116" s="25">
        <v>822</v>
      </c>
      <c r="W116" s="25">
        <v>2479</v>
      </c>
      <c r="X116" s="25">
        <v>826</v>
      </c>
      <c r="Y116" s="25">
        <v>184</v>
      </c>
      <c r="Z116" s="25">
        <v>151</v>
      </c>
      <c r="AA116" s="25">
        <v>155</v>
      </c>
      <c r="AB116" s="25">
        <v>490</v>
      </c>
      <c r="AC116" s="25">
        <v>163</v>
      </c>
      <c r="AD116" s="27">
        <v>0.19769999999999999</v>
      </c>
      <c r="AE116" s="25">
        <v>101</v>
      </c>
      <c r="AF116" s="25">
        <v>693</v>
      </c>
      <c r="AG116" s="28">
        <v>0.878</v>
      </c>
    </row>
    <row r="117" spans="1:33" x14ac:dyDescent="0.3">
      <c r="A117" s="24" t="s">
        <v>232</v>
      </c>
      <c r="B117" s="22" t="s">
        <v>233</v>
      </c>
      <c r="C117" s="22">
        <v>1</v>
      </c>
      <c r="D117" s="22">
        <v>0</v>
      </c>
      <c r="E117" s="25">
        <v>3015</v>
      </c>
      <c r="F117" s="25">
        <v>2474</v>
      </c>
      <c r="G117" s="25">
        <v>7450</v>
      </c>
      <c r="H117" s="25">
        <v>1189</v>
      </c>
      <c r="I117" s="25">
        <v>1230</v>
      </c>
      <c r="J117" s="25">
        <v>1161</v>
      </c>
      <c r="K117" s="25">
        <v>3580</v>
      </c>
      <c r="L117" s="27">
        <v>0.48049999999999998</v>
      </c>
      <c r="M117" s="25">
        <v>773</v>
      </c>
      <c r="N117" s="28">
        <v>25.963999999999999</v>
      </c>
      <c r="O117" s="25">
        <v>1</v>
      </c>
      <c r="P117" s="28">
        <v>0</v>
      </c>
      <c r="Q117" s="25">
        <v>0</v>
      </c>
      <c r="R117" s="25">
        <v>48</v>
      </c>
      <c r="S117" s="25">
        <v>25</v>
      </c>
      <c r="T117" s="25">
        <v>2944</v>
      </c>
      <c r="U117" s="25">
        <v>2895</v>
      </c>
      <c r="V117" s="25">
        <v>2903</v>
      </c>
      <c r="W117" s="25">
        <v>8742</v>
      </c>
      <c r="X117" s="25">
        <v>2914</v>
      </c>
      <c r="Y117" s="25">
        <v>313</v>
      </c>
      <c r="Z117" s="25">
        <v>217</v>
      </c>
      <c r="AA117" s="25">
        <v>240</v>
      </c>
      <c r="AB117" s="25">
        <v>770</v>
      </c>
      <c r="AC117" s="25">
        <v>257</v>
      </c>
      <c r="AD117" s="27">
        <v>8.8099999999999998E-2</v>
      </c>
      <c r="AE117" s="25">
        <v>142</v>
      </c>
      <c r="AF117" s="25">
        <v>941</v>
      </c>
      <c r="AG117" s="28">
        <v>0.38</v>
      </c>
    </row>
    <row r="118" spans="1:33" x14ac:dyDescent="0.3">
      <c r="A118" s="24" t="s">
        <v>234</v>
      </c>
      <c r="B118" s="22" t="s">
        <v>235</v>
      </c>
      <c r="C118" s="22">
        <v>1</v>
      </c>
      <c r="D118" s="22">
        <v>0</v>
      </c>
      <c r="E118" s="25">
        <v>1593</v>
      </c>
      <c r="F118" s="25">
        <v>1328</v>
      </c>
      <c r="G118" s="25">
        <v>3940</v>
      </c>
      <c r="H118" s="25">
        <v>857</v>
      </c>
      <c r="I118" s="25">
        <v>1001</v>
      </c>
      <c r="J118" s="25">
        <v>966</v>
      </c>
      <c r="K118" s="25">
        <v>2824</v>
      </c>
      <c r="L118" s="27">
        <v>0.71679999999999999</v>
      </c>
      <c r="M118" s="25">
        <v>619</v>
      </c>
      <c r="N118" s="28">
        <v>66.307000000000002</v>
      </c>
      <c r="O118" s="25">
        <v>1</v>
      </c>
      <c r="P118" s="28">
        <v>9.7000000000000003E-2</v>
      </c>
      <c r="Q118" s="25">
        <v>129</v>
      </c>
      <c r="R118" s="25">
        <v>141</v>
      </c>
      <c r="S118" s="25">
        <v>74</v>
      </c>
      <c r="T118" s="25">
        <v>1437</v>
      </c>
      <c r="U118" s="25">
        <v>1413</v>
      </c>
      <c r="V118" s="25">
        <v>1417</v>
      </c>
      <c r="W118" s="25">
        <v>4267</v>
      </c>
      <c r="X118" s="25">
        <v>1422</v>
      </c>
      <c r="Y118" s="25">
        <v>201</v>
      </c>
      <c r="Z118" s="25">
        <v>159</v>
      </c>
      <c r="AA118" s="25">
        <v>151</v>
      </c>
      <c r="AB118" s="25">
        <v>511</v>
      </c>
      <c r="AC118" s="25">
        <v>170</v>
      </c>
      <c r="AD118" s="27">
        <v>0.1198</v>
      </c>
      <c r="AE118" s="25">
        <v>103</v>
      </c>
      <c r="AF118" s="25">
        <v>927</v>
      </c>
      <c r="AG118" s="28">
        <v>0.69799999999999995</v>
      </c>
    </row>
    <row r="119" spans="1:33" x14ac:dyDescent="0.3">
      <c r="A119" s="24" t="s">
        <v>236</v>
      </c>
      <c r="B119" s="22" t="s">
        <v>237</v>
      </c>
      <c r="C119" s="22">
        <v>1</v>
      </c>
      <c r="D119" s="22">
        <v>0</v>
      </c>
      <c r="E119" s="25">
        <v>4158</v>
      </c>
      <c r="F119" s="25">
        <v>3326</v>
      </c>
      <c r="G119" s="25">
        <v>9931</v>
      </c>
      <c r="H119" s="25">
        <v>1756</v>
      </c>
      <c r="I119" s="25">
        <v>1859</v>
      </c>
      <c r="J119" s="25">
        <v>1783</v>
      </c>
      <c r="K119" s="25">
        <v>5398</v>
      </c>
      <c r="L119" s="27">
        <v>0.54359999999999997</v>
      </c>
      <c r="M119" s="25">
        <v>1175</v>
      </c>
      <c r="N119" s="28">
        <v>71.010000000000005</v>
      </c>
      <c r="O119" s="25">
        <v>1</v>
      </c>
      <c r="P119" s="28">
        <v>0</v>
      </c>
      <c r="Q119" s="25">
        <v>0</v>
      </c>
      <c r="R119" s="25">
        <v>201</v>
      </c>
      <c r="S119" s="25">
        <v>106</v>
      </c>
      <c r="T119" s="25">
        <v>3777</v>
      </c>
      <c r="U119" s="25">
        <v>3715</v>
      </c>
      <c r="V119" s="25">
        <v>3725</v>
      </c>
      <c r="W119" s="25">
        <v>11217</v>
      </c>
      <c r="X119" s="25">
        <v>3739</v>
      </c>
      <c r="Y119" s="25">
        <v>465</v>
      </c>
      <c r="Z119" s="25">
        <v>351</v>
      </c>
      <c r="AA119" s="25">
        <v>348</v>
      </c>
      <c r="AB119" s="25">
        <v>1164</v>
      </c>
      <c r="AC119" s="25">
        <v>388</v>
      </c>
      <c r="AD119" s="27">
        <v>0.1038</v>
      </c>
      <c r="AE119" s="25">
        <v>224</v>
      </c>
      <c r="AF119" s="25">
        <v>1507</v>
      </c>
      <c r="AG119" s="28">
        <v>0.45300000000000001</v>
      </c>
    </row>
    <row r="120" spans="1:33" x14ac:dyDescent="0.3">
      <c r="A120" s="24" t="s">
        <v>238</v>
      </c>
      <c r="B120" s="22" t="s">
        <v>239</v>
      </c>
      <c r="C120" s="22">
        <v>1</v>
      </c>
      <c r="D120" s="22">
        <v>0</v>
      </c>
      <c r="E120" s="25">
        <v>809</v>
      </c>
      <c r="F120" s="25">
        <v>624</v>
      </c>
      <c r="G120" s="25">
        <v>1856</v>
      </c>
      <c r="H120" s="25">
        <v>291</v>
      </c>
      <c r="I120" s="25">
        <v>408</v>
      </c>
      <c r="J120" s="25">
        <v>312</v>
      </c>
      <c r="K120" s="25">
        <v>1011</v>
      </c>
      <c r="L120" s="27">
        <v>0.54469999999999996</v>
      </c>
      <c r="M120" s="25">
        <v>221</v>
      </c>
      <c r="N120" s="28">
        <v>82.872</v>
      </c>
      <c r="O120" s="25">
        <v>1</v>
      </c>
      <c r="P120" s="28">
        <v>0.34300000000000003</v>
      </c>
      <c r="Q120" s="25">
        <v>214</v>
      </c>
      <c r="R120" s="25">
        <v>136</v>
      </c>
      <c r="S120" s="25">
        <v>72</v>
      </c>
      <c r="T120" s="25">
        <v>802</v>
      </c>
      <c r="U120" s="25">
        <v>788</v>
      </c>
      <c r="V120" s="25">
        <v>790</v>
      </c>
      <c r="W120" s="25">
        <v>2380</v>
      </c>
      <c r="X120" s="25">
        <v>793</v>
      </c>
      <c r="Y120" s="25">
        <v>120</v>
      </c>
      <c r="Z120" s="25">
        <v>78</v>
      </c>
      <c r="AA120" s="25">
        <v>76</v>
      </c>
      <c r="AB120" s="25">
        <v>274</v>
      </c>
      <c r="AC120" s="25">
        <v>91</v>
      </c>
      <c r="AD120" s="27">
        <v>0.11509999999999999</v>
      </c>
      <c r="AE120" s="25">
        <v>47</v>
      </c>
      <c r="AF120" s="25">
        <v>555</v>
      </c>
      <c r="AG120" s="28">
        <v>0.88900000000000001</v>
      </c>
    </row>
    <row r="121" spans="1:33" x14ac:dyDescent="0.3">
      <c r="A121" s="24" t="s">
        <v>240</v>
      </c>
      <c r="B121" s="22" t="s">
        <v>241</v>
      </c>
      <c r="C121" s="22">
        <v>1</v>
      </c>
      <c r="D121" s="22">
        <v>0</v>
      </c>
      <c r="E121" s="25">
        <v>1242</v>
      </c>
      <c r="F121" s="25">
        <v>1055</v>
      </c>
      <c r="G121" s="25">
        <v>3168</v>
      </c>
      <c r="H121" s="25">
        <v>375</v>
      </c>
      <c r="I121" s="25">
        <v>418</v>
      </c>
      <c r="J121" s="25">
        <v>389</v>
      </c>
      <c r="K121" s="25">
        <v>1182</v>
      </c>
      <c r="L121" s="27">
        <v>0.37309999999999999</v>
      </c>
      <c r="M121" s="25">
        <v>256</v>
      </c>
      <c r="N121" s="28">
        <v>52.151000000000003</v>
      </c>
      <c r="O121" s="25">
        <v>1</v>
      </c>
      <c r="P121" s="28">
        <v>9.2999999999999999E-2</v>
      </c>
      <c r="Q121" s="25">
        <v>98</v>
      </c>
      <c r="R121" s="25">
        <v>95</v>
      </c>
      <c r="S121" s="25">
        <v>50</v>
      </c>
      <c r="T121" s="25">
        <v>1245</v>
      </c>
      <c r="U121" s="25">
        <v>1224</v>
      </c>
      <c r="V121" s="25">
        <v>1228</v>
      </c>
      <c r="W121" s="25">
        <v>3697</v>
      </c>
      <c r="X121" s="25">
        <v>1232</v>
      </c>
      <c r="Y121" s="25">
        <v>98</v>
      </c>
      <c r="Z121" s="25">
        <v>63</v>
      </c>
      <c r="AA121" s="25">
        <v>69</v>
      </c>
      <c r="AB121" s="25">
        <v>230</v>
      </c>
      <c r="AC121" s="25">
        <v>77</v>
      </c>
      <c r="AD121" s="27">
        <v>6.2199999999999998E-2</v>
      </c>
      <c r="AE121" s="25">
        <v>43</v>
      </c>
      <c r="AF121" s="25">
        <v>448</v>
      </c>
      <c r="AG121" s="28">
        <v>0.42399999999999999</v>
      </c>
    </row>
    <row r="122" spans="1:33" x14ac:dyDescent="0.3">
      <c r="A122" s="24" t="s">
        <v>242</v>
      </c>
      <c r="B122" s="22" t="s">
        <v>243</v>
      </c>
      <c r="C122" s="22">
        <v>1</v>
      </c>
      <c r="D122" s="22">
        <v>0</v>
      </c>
      <c r="E122" s="25">
        <v>910</v>
      </c>
      <c r="F122" s="25">
        <v>759</v>
      </c>
      <c r="G122" s="25">
        <v>2352</v>
      </c>
      <c r="H122" s="25">
        <v>305</v>
      </c>
      <c r="I122" s="25">
        <v>369</v>
      </c>
      <c r="J122" s="25">
        <v>329</v>
      </c>
      <c r="K122" s="25">
        <v>1003</v>
      </c>
      <c r="L122" s="27">
        <v>0.4264</v>
      </c>
      <c r="M122" s="25">
        <v>210</v>
      </c>
      <c r="N122" s="28">
        <v>141.70599999999999</v>
      </c>
      <c r="O122" s="25">
        <v>1</v>
      </c>
      <c r="P122" s="28">
        <v>0.38600000000000001</v>
      </c>
      <c r="Q122" s="25">
        <v>293</v>
      </c>
      <c r="R122" s="25">
        <v>39</v>
      </c>
      <c r="S122" s="25">
        <v>20</v>
      </c>
      <c r="T122" s="25">
        <v>997</v>
      </c>
      <c r="U122" s="25">
        <v>970</v>
      </c>
      <c r="V122" s="25">
        <v>967</v>
      </c>
      <c r="W122" s="25">
        <v>2934</v>
      </c>
      <c r="X122" s="25">
        <v>978</v>
      </c>
      <c r="Y122" s="25">
        <v>120</v>
      </c>
      <c r="Z122" s="25">
        <v>77</v>
      </c>
      <c r="AA122" s="25">
        <v>69</v>
      </c>
      <c r="AB122" s="25">
        <v>266</v>
      </c>
      <c r="AC122" s="25">
        <v>89</v>
      </c>
      <c r="AD122" s="27">
        <v>9.0700000000000003E-2</v>
      </c>
      <c r="AE122" s="25">
        <v>45</v>
      </c>
      <c r="AF122" s="25">
        <v>570</v>
      </c>
      <c r="AG122" s="28">
        <v>0.75</v>
      </c>
    </row>
    <row r="123" spans="1:33" x14ac:dyDescent="0.3">
      <c r="A123" s="24" t="s">
        <v>244</v>
      </c>
      <c r="B123" s="22" t="s">
        <v>245</v>
      </c>
      <c r="C123" s="22">
        <v>1</v>
      </c>
      <c r="D123" s="22">
        <v>0</v>
      </c>
      <c r="E123" s="25">
        <v>4943</v>
      </c>
      <c r="F123" s="25">
        <v>3889</v>
      </c>
      <c r="G123" s="25">
        <v>11431</v>
      </c>
      <c r="H123" s="25">
        <v>3078</v>
      </c>
      <c r="I123" s="25">
        <v>3156</v>
      </c>
      <c r="J123" s="25">
        <v>3016</v>
      </c>
      <c r="K123" s="25">
        <v>9250</v>
      </c>
      <c r="L123" s="27">
        <v>0.80920000000000003</v>
      </c>
      <c r="M123" s="25">
        <v>2046</v>
      </c>
      <c r="N123" s="28">
        <v>5.681</v>
      </c>
      <c r="O123" s="25">
        <v>1</v>
      </c>
      <c r="P123" s="28">
        <v>0</v>
      </c>
      <c r="Q123" s="25">
        <v>0</v>
      </c>
      <c r="R123" s="25">
        <v>665</v>
      </c>
      <c r="S123" s="25">
        <v>352</v>
      </c>
      <c r="T123" s="25">
        <v>4460</v>
      </c>
      <c r="U123" s="25">
        <v>4386</v>
      </c>
      <c r="V123" s="25">
        <v>4398</v>
      </c>
      <c r="W123" s="25">
        <v>13244</v>
      </c>
      <c r="X123" s="25">
        <v>4415</v>
      </c>
      <c r="Y123" s="25">
        <v>1192</v>
      </c>
      <c r="Z123" s="25">
        <v>977</v>
      </c>
      <c r="AA123" s="25">
        <v>1009</v>
      </c>
      <c r="AB123" s="25">
        <v>3178</v>
      </c>
      <c r="AC123" s="25">
        <v>1059</v>
      </c>
      <c r="AD123" s="27">
        <v>0.24</v>
      </c>
      <c r="AE123" s="25">
        <v>607</v>
      </c>
      <c r="AF123" s="25">
        <v>3006</v>
      </c>
      <c r="AG123" s="28">
        <v>0.77200000000000002</v>
      </c>
    </row>
    <row r="124" spans="1:33" x14ac:dyDescent="0.3">
      <c r="A124" s="24" t="s">
        <v>246</v>
      </c>
      <c r="B124" s="22" t="s">
        <v>247</v>
      </c>
      <c r="C124" s="22">
        <v>1</v>
      </c>
      <c r="D124" s="22">
        <v>0</v>
      </c>
      <c r="E124" s="25">
        <v>9711</v>
      </c>
      <c r="F124" s="25">
        <v>7729</v>
      </c>
      <c r="G124" s="25">
        <v>23049</v>
      </c>
      <c r="H124" s="25">
        <v>2391</v>
      </c>
      <c r="I124" s="25">
        <v>2390</v>
      </c>
      <c r="J124" s="25">
        <v>2598</v>
      </c>
      <c r="K124" s="25">
        <v>7379</v>
      </c>
      <c r="L124" s="27">
        <v>0.3201</v>
      </c>
      <c r="M124" s="25">
        <v>1608</v>
      </c>
      <c r="N124" s="28">
        <v>117.265</v>
      </c>
      <c r="O124" s="25">
        <v>1</v>
      </c>
      <c r="P124" s="28">
        <v>0</v>
      </c>
      <c r="Q124" s="25">
        <v>0</v>
      </c>
      <c r="R124" s="25">
        <v>240</v>
      </c>
      <c r="S124" s="25">
        <v>127</v>
      </c>
      <c r="T124" s="25">
        <v>8646</v>
      </c>
      <c r="U124" s="25">
        <v>8502</v>
      </c>
      <c r="V124" s="25">
        <v>8525</v>
      </c>
      <c r="W124" s="25">
        <v>25673</v>
      </c>
      <c r="X124" s="25">
        <v>8558</v>
      </c>
      <c r="Y124" s="25">
        <v>635</v>
      </c>
      <c r="Z124" s="25">
        <v>474</v>
      </c>
      <c r="AA124" s="25">
        <v>462</v>
      </c>
      <c r="AB124" s="25">
        <v>1571</v>
      </c>
      <c r="AC124" s="25">
        <v>524</v>
      </c>
      <c r="AD124" s="27">
        <v>6.1199999999999997E-2</v>
      </c>
      <c r="AE124" s="25">
        <v>307</v>
      </c>
      <c r="AF124" s="25">
        <v>2043</v>
      </c>
      <c r="AG124" s="28">
        <v>0.26400000000000001</v>
      </c>
    </row>
    <row r="125" spans="1:33" x14ac:dyDescent="0.3">
      <c r="A125" s="24" t="s">
        <v>248</v>
      </c>
      <c r="B125" s="22" t="s">
        <v>249</v>
      </c>
      <c r="C125" s="22">
        <v>1</v>
      </c>
      <c r="D125" s="22">
        <v>0</v>
      </c>
      <c r="E125" s="25">
        <v>1882</v>
      </c>
      <c r="F125" s="25">
        <v>1574</v>
      </c>
      <c r="G125" s="25">
        <v>4587</v>
      </c>
      <c r="H125" s="25">
        <v>380</v>
      </c>
      <c r="I125" s="25">
        <v>425</v>
      </c>
      <c r="J125" s="25">
        <v>424</v>
      </c>
      <c r="K125" s="25">
        <v>1229</v>
      </c>
      <c r="L125" s="27">
        <v>0.26790000000000003</v>
      </c>
      <c r="M125" s="25">
        <v>274</v>
      </c>
      <c r="N125" s="28">
        <v>7.2</v>
      </c>
      <c r="O125" s="25">
        <v>1</v>
      </c>
      <c r="P125" s="28">
        <v>0</v>
      </c>
      <c r="Q125" s="25">
        <v>0</v>
      </c>
      <c r="R125" s="25">
        <v>44</v>
      </c>
      <c r="S125" s="25">
        <v>23</v>
      </c>
      <c r="T125" s="25">
        <v>1444</v>
      </c>
      <c r="U125" s="25">
        <v>1420</v>
      </c>
      <c r="V125" s="25">
        <v>1424</v>
      </c>
      <c r="W125" s="25">
        <v>4288</v>
      </c>
      <c r="X125" s="25">
        <v>1429</v>
      </c>
      <c r="Y125" s="25">
        <v>96</v>
      </c>
      <c r="Z125" s="25">
        <v>72</v>
      </c>
      <c r="AA125" s="25">
        <v>94</v>
      </c>
      <c r="AB125" s="25">
        <v>262</v>
      </c>
      <c r="AC125" s="25">
        <v>87</v>
      </c>
      <c r="AD125" s="27">
        <v>6.1100000000000002E-2</v>
      </c>
      <c r="AE125" s="25">
        <v>63</v>
      </c>
      <c r="AF125" s="25">
        <v>361</v>
      </c>
      <c r="AG125" s="28">
        <v>0.22900000000000001</v>
      </c>
    </row>
    <row r="126" spans="1:33" x14ac:dyDescent="0.3">
      <c r="A126" s="24" t="s">
        <v>250</v>
      </c>
      <c r="B126" s="22" t="s">
        <v>251</v>
      </c>
      <c r="C126" s="22">
        <v>1</v>
      </c>
      <c r="D126" s="22">
        <v>0</v>
      </c>
      <c r="E126" s="25">
        <v>1809</v>
      </c>
      <c r="F126" s="25">
        <v>1536</v>
      </c>
      <c r="G126" s="25">
        <v>4728</v>
      </c>
      <c r="H126" s="25">
        <v>394</v>
      </c>
      <c r="I126" s="25">
        <v>423</v>
      </c>
      <c r="J126" s="25">
        <v>451</v>
      </c>
      <c r="K126" s="25">
        <v>1268</v>
      </c>
      <c r="L126" s="27">
        <v>0.26819999999999999</v>
      </c>
      <c r="M126" s="25">
        <v>268</v>
      </c>
      <c r="N126" s="28">
        <v>65.070999999999998</v>
      </c>
      <c r="O126" s="25">
        <v>1</v>
      </c>
      <c r="P126" s="28">
        <v>2.7E-2</v>
      </c>
      <c r="Q126" s="25">
        <v>41</v>
      </c>
      <c r="R126" s="25">
        <v>72</v>
      </c>
      <c r="S126" s="25">
        <v>38</v>
      </c>
      <c r="T126" s="25">
        <v>1760</v>
      </c>
      <c r="U126" s="25">
        <v>1721</v>
      </c>
      <c r="V126" s="25">
        <v>1722</v>
      </c>
      <c r="W126" s="25">
        <v>5203</v>
      </c>
      <c r="X126" s="25">
        <v>1734</v>
      </c>
      <c r="Y126" s="25">
        <v>116</v>
      </c>
      <c r="Z126" s="25">
        <v>107</v>
      </c>
      <c r="AA126" s="25">
        <v>124</v>
      </c>
      <c r="AB126" s="25">
        <v>347</v>
      </c>
      <c r="AC126" s="25">
        <v>116</v>
      </c>
      <c r="AD126" s="27">
        <v>6.6699999999999995E-2</v>
      </c>
      <c r="AE126" s="25">
        <v>67</v>
      </c>
      <c r="AF126" s="25">
        <v>415</v>
      </c>
      <c r="AG126" s="28">
        <v>0.27</v>
      </c>
    </row>
    <row r="127" spans="1:33" x14ac:dyDescent="0.3">
      <c r="A127" s="24" t="s">
        <v>252</v>
      </c>
      <c r="B127" s="22" t="s">
        <v>253</v>
      </c>
      <c r="C127" s="22">
        <v>1</v>
      </c>
      <c r="D127" s="22">
        <v>0</v>
      </c>
      <c r="E127" s="25">
        <v>1072</v>
      </c>
      <c r="F127" s="25">
        <v>933</v>
      </c>
      <c r="G127" s="25">
        <v>2785</v>
      </c>
      <c r="H127" s="25">
        <v>184</v>
      </c>
      <c r="I127" s="25">
        <v>182</v>
      </c>
      <c r="J127" s="25">
        <v>202</v>
      </c>
      <c r="K127" s="25">
        <v>568</v>
      </c>
      <c r="L127" s="27">
        <v>0.2039</v>
      </c>
      <c r="M127" s="25">
        <v>124</v>
      </c>
      <c r="N127" s="28">
        <v>61.875</v>
      </c>
      <c r="O127" s="25">
        <v>1</v>
      </c>
      <c r="P127" s="28">
        <v>0.19500000000000001</v>
      </c>
      <c r="Q127" s="25">
        <v>182</v>
      </c>
      <c r="R127" s="25">
        <v>28</v>
      </c>
      <c r="S127" s="25">
        <v>14</v>
      </c>
      <c r="T127" s="25">
        <v>1082</v>
      </c>
      <c r="U127" s="25">
        <v>1064</v>
      </c>
      <c r="V127" s="25">
        <v>1067</v>
      </c>
      <c r="W127" s="25">
        <v>3213</v>
      </c>
      <c r="X127" s="25">
        <v>1071</v>
      </c>
      <c r="Y127" s="25">
        <v>75</v>
      </c>
      <c r="Z127" s="25">
        <v>59</v>
      </c>
      <c r="AA127" s="25">
        <v>49</v>
      </c>
      <c r="AB127" s="25">
        <v>183</v>
      </c>
      <c r="AC127" s="25">
        <v>61</v>
      </c>
      <c r="AD127" s="27">
        <v>5.7000000000000002E-2</v>
      </c>
      <c r="AE127" s="25">
        <v>35</v>
      </c>
      <c r="AF127" s="25">
        <v>357</v>
      </c>
      <c r="AG127" s="28">
        <v>0.38200000000000001</v>
      </c>
    </row>
    <row r="128" spans="1:33" x14ac:dyDescent="0.3">
      <c r="A128" s="24" t="s">
        <v>254</v>
      </c>
      <c r="B128" s="22" t="s">
        <v>255</v>
      </c>
      <c r="C128" s="22">
        <v>1</v>
      </c>
      <c r="D128" s="22">
        <v>0</v>
      </c>
      <c r="E128" s="25">
        <v>13425</v>
      </c>
      <c r="F128" s="25">
        <v>10189</v>
      </c>
      <c r="G128" s="25">
        <v>30537</v>
      </c>
      <c r="H128" s="25">
        <v>2850</v>
      </c>
      <c r="I128" s="25">
        <v>3377</v>
      </c>
      <c r="J128" s="25">
        <v>3553</v>
      </c>
      <c r="K128" s="25">
        <v>9780</v>
      </c>
      <c r="L128" s="27">
        <v>0.32029999999999997</v>
      </c>
      <c r="M128" s="25">
        <v>2121</v>
      </c>
      <c r="N128" s="28">
        <v>94.397000000000006</v>
      </c>
      <c r="O128" s="25">
        <v>1</v>
      </c>
      <c r="P128" s="28">
        <v>0</v>
      </c>
      <c r="Q128" s="25">
        <v>0</v>
      </c>
      <c r="R128" s="25">
        <v>350</v>
      </c>
      <c r="S128" s="25">
        <v>185</v>
      </c>
      <c r="T128" s="25">
        <v>11496</v>
      </c>
      <c r="U128" s="25">
        <v>11305</v>
      </c>
      <c r="V128" s="25">
        <v>11336</v>
      </c>
      <c r="W128" s="25">
        <v>34137</v>
      </c>
      <c r="X128" s="25">
        <v>11379</v>
      </c>
      <c r="Y128" s="25">
        <v>785</v>
      </c>
      <c r="Z128" s="25">
        <v>567</v>
      </c>
      <c r="AA128" s="25">
        <v>633</v>
      </c>
      <c r="AB128" s="25">
        <v>1985</v>
      </c>
      <c r="AC128" s="25">
        <v>662</v>
      </c>
      <c r="AD128" s="27">
        <v>5.8099999999999999E-2</v>
      </c>
      <c r="AE128" s="25">
        <v>385</v>
      </c>
      <c r="AF128" s="25">
        <v>2693</v>
      </c>
      <c r="AG128" s="28">
        <v>0.26400000000000001</v>
      </c>
    </row>
    <row r="129" spans="1:33" x14ac:dyDescent="0.3">
      <c r="A129" s="24" t="s">
        <v>256</v>
      </c>
      <c r="B129" s="22" t="s">
        <v>257</v>
      </c>
      <c r="C129" s="22">
        <v>1</v>
      </c>
      <c r="D129" s="22">
        <v>0</v>
      </c>
      <c r="E129" s="25">
        <v>953</v>
      </c>
      <c r="F129" s="25">
        <v>724</v>
      </c>
      <c r="G129" s="25">
        <v>2363</v>
      </c>
      <c r="H129" s="25">
        <v>242</v>
      </c>
      <c r="I129" s="25">
        <v>291</v>
      </c>
      <c r="J129" s="25">
        <v>253</v>
      </c>
      <c r="K129" s="25">
        <v>786</v>
      </c>
      <c r="L129" s="27">
        <v>0.33260000000000001</v>
      </c>
      <c r="M129" s="25">
        <v>157</v>
      </c>
      <c r="N129" s="28">
        <v>79.385999999999996</v>
      </c>
      <c r="O129" s="25">
        <v>1</v>
      </c>
      <c r="P129" s="28">
        <v>0.312</v>
      </c>
      <c r="Q129" s="25">
        <v>226</v>
      </c>
      <c r="R129" s="25">
        <v>30</v>
      </c>
      <c r="S129" s="25">
        <v>15</v>
      </c>
      <c r="T129" s="25">
        <v>1196</v>
      </c>
      <c r="U129" s="25">
        <v>1176</v>
      </c>
      <c r="V129" s="25">
        <v>1179</v>
      </c>
      <c r="W129" s="25">
        <v>3551</v>
      </c>
      <c r="X129" s="25">
        <v>1184</v>
      </c>
      <c r="Y129" s="25">
        <v>96</v>
      </c>
      <c r="Z129" s="25">
        <v>65</v>
      </c>
      <c r="AA129" s="25">
        <v>46</v>
      </c>
      <c r="AB129" s="25">
        <v>207</v>
      </c>
      <c r="AC129" s="25">
        <v>69</v>
      </c>
      <c r="AD129" s="27">
        <v>5.8299999999999998E-2</v>
      </c>
      <c r="AE129" s="25">
        <v>27</v>
      </c>
      <c r="AF129" s="25">
        <v>427</v>
      </c>
      <c r="AG129" s="28">
        <v>0.58899999999999997</v>
      </c>
    </row>
    <row r="130" spans="1:33" x14ac:dyDescent="0.3">
      <c r="A130" s="24" t="s">
        <v>258</v>
      </c>
      <c r="B130" s="22" t="s">
        <v>259</v>
      </c>
      <c r="C130" s="22">
        <v>1</v>
      </c>
      <c r="D130" s="22">
        <v>0</v>
      </c>
      <c r="E130" s="25">
        <v>1743</v>
      </c>
      <c r="F130" s="25">
        <v>1481</v>
      </c>
      <c r="G130" s="25">
        <v>4477</v>
      </c>
      <c r="H130" s="25">
        <v>449</v>
      </c>
      <c r="I130" s="25">
        <v>455</v>
      </c>
      <c r="J130" s="25">
        <v>480</v>
      </c>
      <c r="K130" s="25">
        <v>1384</v>
      </c>
      <c r="L130" s="27">
        <v>0.30909999999999999</v>
      </c>
      <c r="M130" s="25">
        <v>298</v>
      </c>
      <c r="N130" s="28">
        <v>56.432000000000002</v>
      </c>
      <c r="O130" s="25">
        <v>1</v>
      </c>
      <c r="P130" s="28">
        <v>0</v>
      </c>
      <c r="Q130" s="25">
        <v>0</v>
      </c>
      <c r="R130" s="25">
        <v>4</v>
      </c>
      <c r="S130" s="25">
        <v>2</v>
      </c>
      <c r="T130" s="25">
        <v>1801</v>
      </c>
      <c r="U130" s="25">
        <v>1767</v>
      </c>
      <c r="V130" s="25">
        <v>1783</v>
      </c>
      <c r="W130" s="25">
        <v>5351</v>
      </c>
      <c r="X130" s="25">
        <v>1784</v>
      </c>
      <c r="Y130" s="25">
        <v>121</v>
      </c>
      <c r="Z130" s="25">
        <v>120</v>
      </c>
      <c r="AA130" s="25">
        <v>109</v>
      </c>
      <c r="AB130" s="25">
        <v>350</v>
      </c>
      <c r="AC130" s="25">
        <v>117</v>
      </c>
      <c r="AD130" s="27">
        <v>6.54E-2</v>
      </c>
      <c r="AE130" s="25">
        <v>63</v>
      </c>
      <c r="AF130" s="25">
        <v>364</v>
      </c>
      <c r="AG130" s="28">
        <v>0.245</v>
      </c>
    </row>
    <row r="131" spans="1:33" x14ac:dyDescent="0.3">
      <c r="A131" s="24" t="s">
        <v>260</v>
      </c>
      <c r="B131" s="22" t="s">
        <v>261</v>
      </c>
      <c r="C131" s="22">
        <v>1</v>
      </c>
      <c r="D131" s="22">
        <v>0</v>
      </c>
      <c r="E131" s="25">
        <v>3603</v>
      </c>
      <c r="F131" s="25">
        <v>2978</v>
      </c>
      <c r="G131" s="25">
        <v>8568</v>
      </c>
      <c r="H131" s="25">
        <v>1069</v>
      </c>
      <c r="I131" s="25">
        <v>1085</v>
      </c>
      <c r="J131" s="25">
        <v>1040</v>
      </c>
      <c r="K131" s="25">
        <v>3194</v>
      </c>
      <c r="L131" s="27">
        <v>0.37280000000000002</v>
      </c>
      <c r="M131" s="25">
        <v>722</v>
      </c>
      <c r="N131" s="28">
        <v>5.1040000000000001</v>
      </c>
      <c r="O131" s="25">
        <v>1</v>
      </c>
      <c r="P131" s="28">
        <v>0</v>
      </c>
      <c r="Q131" s="25">
        <v>0</v>
      </c>
      <c r="R131" s="25">
        <v>137</v>
      </c>
      <c r="S131" s="25">
        <v>72</v>
      </c>
      <c r="T131" s="25">
        <v>3546</v>
      </c>
      <c r="U131" s="25">
        <v>3481</v>
      </c>
      <c r="V131" s="25">
        <v>3510</v>
      </c>
      <c r="W131" s="25">
        <v>10537</v>
      </c>
      <c r="X131" s="25">
        <v>3512</v>
      </c>
      <c r="Y131" s="25">
        <v>399</v>
      </c>
      <c r="Z131" s="25">
        <v>356</v>
      </c>
      <c r="AA131" s="25">
        <v>389</v>
      </c>
      <c r="AB131" s="25">
        <v>1144</v>
      </c>
      <c r="AC131" s="25">
        <v>381</v>
      </c>
      <c r="AD131" s="27">
        <v>0.1086</v>
      </c>
      <c r="AE131" s="25">
        <v>210</v>
      </c>
      <c r="AF131" s="25">
        <v>1006</v>
      </c>
      <c r="AG131" s="28">
        <v>0.33700000000000002</v>
      </c>
    </row>
    <row r="132" spans="1:33" x14ac:dyDescent="0.3">
      <c r="A132" s="24" t="s">
        <v>262</v>
      </c>
      <c r="B132" s="22" t="s">
        <v>263</v>
      </c>
      <c r="C132" s="22">
        <v>1</v>
      </c>
      <c r="D132" s="22">
        <v>0</v>
      </c>
      <c r="E132" s="25">
        <v>11348</v>
      </c>
      <c r="F132" s="25">
        <v>9576</v>
      </c>
      <c r="G132" s="25">
        <v>28595</v>
      </c>
      <c r="H132" s="25">
        <v>1906</v>
      </c>
      <c r="I132" s="25">
        <v>2205</v>
      </c>
      <c r="J132" s="25">
        <v>2227</v>
      </c>
      <c r="K132" s="25">
        <v>6338</v>
      </c>
      <c r="L132" s="27">
        <v>0.22159999999999999</v>
      </c>
      <c r="M132" s="25">
        <v>1380</v>
      </c>
      <c r="N132" s="28">
        <v>40.981999999999999</v>
      </c>
      <c r="O132" s="25">
        <v>1</v>
      </c>
      <c r="P132" s="28">
        <v>0</v>
      </c>
      <c r="Q132" s="25">
        <v>0</v>
      </c>
      <c r="R132" s="25">
        <v>574</v>
      </c>
      <c r="S132" s="25">
        <v>304</v>
      </c>
      <c r="T132" s="25">
        <v>11587</v>
      </c>
      <c r="U132" s="25">
        <v>11376</v>
      </c>
      <c r="V132" s="25">
        <v>11469</v>
      </c>
      <c r="W132" s="25">
        <v>34432</v>
      </c>
      <c r="X132" s="25">
        <v>11477</v>
      </c>
      <c r="Y132" s="25">
        <v>621</v>
      </c>
      <c r="Z132" s="25">
        <v>592</v>
      </c>
      <c r="AA132" s="25">
        <v>591</v>
      </c>
      <c r="AB132" s="25">
        <v>1804</v>
      </c>
      <c r="AC132" s="25">
        <v>601</v>
      </c>
      <c r="AD132" s="27">
        <v>5.2400000000000002E-2</v>
      </c>
      <c r="AE132" s="25">
        <v>326</v>
      </c>
      <c r="AF132" s="25">
        <v>2010</v>
      </c>
      <c r="AG132" s="28">
        <v>0.20899999999999999</v>
      </c>
    </row>
    <row r="133" spans="1:33" x14ac:dyDescent="0.3">
      <c r="A133" s="24" t="s">
        <v>264</v>
      </c>
      <c r="B133" s="22" t="s">
        <v>265</v>
      </c>
      <c r="C133" s="22">
        <v>1</v>
      </c>
      <c r="D133" s="22">
        <v>0</v>
      </c>
      <c r="E133" s="25">
        <v>4065</v>
      </c>
      <c r="F133" s="25">
        <v>3714</v>
      </c>
      <c r="G133" s="25">
        <v>10256</v>
      </c>
      <c r="H133" s="25">
        <v>1648</v>
      </c>
      <c r="I133" s="25">
        <v>1539</v>
      </c>
      <c r="J133" s="25">
        <v>1730</v>
      </c>
      <c r="K133" s="25">
        <v>4917</v>
      </c>
      <c r="L133" s="27">
        <v>0.47939999999999999</v>
      </c>
      <c r="M133" s="25">
        <v>1157</v>
      </c>
      <c r="N133" s="28">
        <v>14.101000000000001</v>
      </c>
      <c r="O133" s="25">
        <v>1</v>
      </c>
      <c r="P133" s="28">
        <v>0</v>
      </c>
      <c r="Q133" s="25">
        <v>0</v>
      </c>
      <c r="R133" s="25">
        <v>246</v>
      </c>
      <c r="S133" s="25">
        <v>130</v>
      </c>
      <c r="T133" s="25">
        <v>4187</v>
      </c>
      <c r="U133" s="25">
        <v>4111</v>
      </c>
      <c r="V133" s="25">
        <v>4145</v>
      </c>
      <c r="W133" s="25">
        <v>12443</v>
      </c>
      <c r="X133" s="25">
        <v>4148</v>
      </c>
      <c r="Y133" s="25">
        <v>651</v>
      </c>
      <c r="Z133" s="25">
        <v>596</v>
      </c>
      <c r="AA133" s="25">
        <v>593</v>
      </c>
      <c r="AB133" s="25">
        <v>1840</v>
      </c>
      <c r="AC133" s="25">
        <v>613</v>
      </c>
      <c r="AD133" s="27">
        <v>0.1479</v>
      </c>
      <c r="AE133" s="25">
        <v>357</v>
      </c>
      <c r="AF133" s="25">
        <v>1645</v>
      </c>
      <c r="AG133" s="28">
        <v>0.442</v>
      </c>
    </row>
    <row r="134" spans="1:33" x14ac:dyDescent="0.3">
      <c r="A134" s="24" t="s">
        <v>266</v>
      </c>
      <c r="B134" s="22" t="s">
        <v>267</v>
      </c>
      <c r="C134" s="22">
        <v>1</v>
      </c>
      <c r="D134" s="22">
        <v>0</v>
      </c>
      <c r="E134" s="25">
        <v>1990</v>
      </c>
      <c r="F134" s="25">
        <v>1679</v>
      </c>
      <c r="G134" s="25">
        <v>4920</v>
      </c>
      <c r="H134" s="25">
        <v>179</v>
      </c>
      <c r="I134" s="25">
        <v>231</v>
      </c>
      <c r="J134" s="25">
        <v>211</v>
      </c>
      <c r="K134" s="25">
        <v>621</v>
      </c>
      <c r="L134" s="27">
        <v>0.12620000000000001</v>
      </c>
      <c r="M134" s="25">
        <v>138</v>
      </c>
      <c r="N134" s="28">
        <v>32.197000000000003</v>
      </c>
      <c r="O134" s="25">
        <v>1</v>
      </c>
      <c r="P134" s="28">
        <v>0</v>
      </c>
      <c r="Q134" s="25">
        <v>0</v>
      </c>
      <c r="R134" s="25">
        <v>9</v>
      </c>
      <c r="S134" s="25">
        <v>4</v>
      </c>
      <c r="T134" s="25">
        <v>2088</v>
      </c>
      <c r="U134" s="25">
        <v>2050</v>
      </c>
      <c r="V134" s="25">
        <v>2066</v>
      </c>
      <c r="W134" s="25">
        <v>6204</v>
      </c>
      <c r="X134" s="25">
        <v>2068</v>
      </c>
      <c r="Y134" s="25">
        <v>101</v>
      </c>
      <c r="Z134" s="25">
        <v>75</v>
      </c>
      <c r="AA134" s="25">
        <v>75</v>
      </c>
      <c r="AB134" s="25">
        <v>251</v>
      </c>
      <c r="AC134" s="25">
        <v>84</v>
      </c>
      <c r="AD134" s="27">
        <v>4.0500000000000001E-2</v>
      </c>
      <c r="AE134" s="25">
        <v>44</v>
      </c>
      <c r="AF134" s="25">
        <v>188</v>
      </c>
      <c r="AG134" s="28">
        <v>0.111</v>
      </c>
    </row>
    <row r="135" spans="1:33" x14ac:dyDescent="0.3">
      <c r="A135" s="24" t="s">
        <v>268</v>
      </c>
      <c r="B135" s="22" t="s">
        <v>269</v>
      </c>
      <c r="C135" s="22">
        <v>1</v>
      </c>
      <c r="D135" s="22">
        <v>1</v>
      </c>
      <c r="E135" s="25">
        <v>46589</v>
      </c>
      <c r="F135" s="25">
        <v>39017</v>
      </c>
      <c r="G135" s="25">
        <v>83716</v>
      </c>
      <c r="H135" s="25">
        <v>22153</v>
      </c>
      <c r="I135" s="25">
        <v>23379</v>
      </c>
      <c r="J135" s="25">
        <v>23802</v>
      </c>
      <c r="K135" s="25">
        <v>69334</v>
      </c>
      <c r="L135" s="27">
        <v>0.82820000000000005</v>
      </c>
      <c r="M135" s="25">
        <v>21004</v>
      </c>
      <c r="N135" s="28">
        <v>41.21</v>
      </c>
      <c r="O135" s="25">
        <v>1</v>
      </c>
      <c r="P135" s="28">
        <v>0</v>
      </c>
      <c r="Q135" s="25">
        <v>0</v>
      </c>
      <c r="R135" s="25">
        <v>6400</v>
      </c>
      <c r="S135" s="25">
        <v>3392</v>
      </c>
      <c r="T135" s="25">
        <v>45383</v>
      </c>
      <c r="U135" s="25">
        <v>44558</v>
      </c>
      <c r="V135" s="25">
        <v>44919</v>
      </c>
      <c r="W135" s="25">
        <v>134860</v>
      </c>
      <c r="X135" s="25">
        <v>44953</v>
      </c>
      <c r="Y135" s="25">
        <v>15779</v>
      </c>
      <c r="Z135" s="25">
        <v>15176</v>
      </c>
      <c r="AA135" s="25">
        <v>15205</v>
      </c>
      <c r="AB135" s="25">
        <v>46160</v>
      </c>
      <c r="AC135" s="25">
        <v>15387</v>
      </c>
      <c r="AD135" s="27">
        <v>0.34229999999999999</v>
      </c>
      <c r="AE135" s="25">
        <v>8681</v>
      </c>
      <c r="AF135" s="25">
        <v>33078</v>
      </c>
      <c r="AG135" s="28">
        <v>0.84699999999999998</v>
      </c>
    </row>
    <row r="136" spans="1:33" x14ac:dyDescent="0.3">
      <c r="A136" s="24" t="s">
        <v>270</v>
      </c>
      <c r="B136" s="22" t="s">
        <v>271</v>
      </c>
      <c r="C136" s="22">
        <v>1</v>
      </c>
      <c r="D136" s="22">
        <v>0</v>
      </c>
      <c r="E136" s="25">
        <v>2812</v>
      </c>
      <c r="F136" s="25">
        <v>2437</v>
      </c>
      <c r="G136" s="25">
        <v>6391</v>
      </c>
      <c r="H136" s="25">
        <v>1423</v>
      </c>
      <c r="I136" s="25">
        <v>1534</v>
      </c>
      <c r="J136" s="25">
        <v>1663</v>
      </c>
      <c r="K136" s="25">
        <v>4620</v>
      </c>
      <c r="L136" s="27">
        <v>0.72289999999999999</v>
      </c>
      <c r="M136" s="25">
        <v>1145</v>
      </c>
      <c r="N136" s="28">
        <v>10.132999999999999</v>
      </c>
      <c r="O136" s="25">
        <v>1</v>
      </c>
      <c r="P136" s="28">
        <v>0</v>
      </c>
      <c r="Q136" s="25">
        <v>0</v>
      </c>
      <c r="R136" s="25">
        <v>325</v>
      </c>
      <c r="S136" s="25">
        <v>172</v>
      </c>
      <c r="T136" s="25">
        <v>2709</v>
      </c>
      <c r="U136" s="25">
        <v>2659</v>
      </c>
      <c r="V136" s="25">
        <v>2681</v>
      </c>
      <c r="W136" s="25">
        <v>8049</v>
      </c>
      <c r="X136" s="25">
        <v>2683</v>
      </c>
      <c r="Y136" s="25">
        <v>533</v>
      </c>
      <c r="Z136" s="25">
        <v>517</v>
      </c>
      <c r="AA136" s="25">
        <v>623</v>
      </c>
      <c r="AB136" s="25">
        <v>1673</v>
      </c>
      <c r="AC136" s="25">
        <v>558</v>
      </c>
      <c r="AD136" s="27">
        <v>0.2079</v>
      </c>
      <c r="AE136" s="25">
        <v>329</v>
      </c>
      <c r="AF136" s="25">
        <v>1647</v>
      </c>
      <c r="AG136" s="28">
        <v>0.67500000000000004</v>
      </c>
    </row>
    <row r="137" spans="1:33" x14ac:dyDescent="0.3">
      <c r="A137" s="24" t="s">
        <v>272</v>
      </c>
      <c r="B137" s="22" t="s">
        <v>273</v>
      </c>
      <c r="C137" s="22">
        <v>1</v>
      </c>
      <c r="D137" s="22">
        <v>0</v>
      </c>
      <c r="E137" s="25">
        <v>2698</v>
      </c>
      <c r="F137" s="25">
        <v>2227</v>
      </c>
      <c r="G137" s="25">
        <v>6276</v>
      </c>
      <c r="H137" s="25">
        <v>1116</v>
      </c>
      <c r="I137" s="25">
        <v>1091</v>
      </c>
      <c r="J137" s="25">
        <v>1297</v>
      </c>
      <c r="K137" s="25">
        <v>3504</v>
      </c>
      <c r="L137" s="27">
        <v>0.55830000000000002</v>
      </c>
      <c r="M137" s="25">
        <v>808</v>
      </c>
      <c r="N137" s="28">
        <v>5.2610000000000001</v>
      </c>
      <c r="O137" s="25">
        <v>1</v>
      </c>
      <c r="P137" s="28">
        <v>0</v>
      </c>
      <c r="Q137" s="25">
        <v>0</v>
      </c>
      <c r="R137" s="25">
        <v>333</v>
      </c>
      <c r="S137" s="25">
        <v>176</v>
      </c>
      <c r="T137" s="25">
        <v>2365</v>
      </c>
      <c r="U137" s="25">
        <v>2322</v>
      </c>
      <c r="V137" s="25">
        <v>2341</v>
      </c>
      <c r="W137" s="25">
        <v>7028</v>
      </c>
      <c r="X137" s="25">
        <v>2343</v>
      </c>
      <c r="Y137" s="25">
        <v>407</v>
      </c>
      <c r="Z137" s="25">
        <v>389</v>
      </c>
      <c r="AA137" s="25">
        <v>364</v>
      </c>
      <c r="AB137" s="25">
        <v>1160</v>
      </c>
      <c r="AC137" s="25">
        <v>387</v>
      </c>
      <c r="AD137" s="27">
        <v>0.1651</v>
      </c>
      <c r="AE137" s="25">
        <v>239</v>
      </c>
      <c r="AF137" s="25">
        <v>1224</v>
      </c>
      <c r="AG137" s="28">
        <v>0.54900000000000004</v>
      </c>
    </row>
    <row r="138" spans="1:33" x14ac:dyDescent="0.3">
      <c r="A138" s="24" t="s">
        <v>274</v>
      </c>
      <c r="B138" s="22" t="s">
        <v>275</v>
      </c>
      <c r="C138" s="22">
        <v>1</v>
      </c>
      <c r="D138" s="22">
        <v>0</v>
      </c>
      <c r="E138" s="25">
        <v>1639</v>
      </c>
      <c r="F138" s="25">
        <v>1406</v>
      </c>
      <c r="G138" s="25">
        <v>3846</v>
      </c>
      <c r="H138" s="25">
        <v>820</v>
      </c>
      <c r="I138" s="25">
        <v>833</v>
      </c>
      <c r="J138" s="25">
        <v>842</v>
      </c>
      <c r="K138" s="25">
        <v>2495</v>
      </c>
      <c r="L138" s="27">
        <v>0.64870000000000005</v>
      </c>
      <c r="M138" s="25">
        <v>593</v>
      </c>
      <c r="N138" s="28">
        <v>2.5590000000000002</v>
      </c>
      <c r="O138" s="25">
        <v>1</v>
      </c>
      <c r="P138" s="28">
        <v>0</v>
      </c>
      <c r="Q138" s="25">
        <v>0</v>
      </c>
      <c r="R138" s="25">
        <v>73</v>
      </c>
      <c r="S138" s="25">
        <v>38</v>
      </c>
      <c r="T138" s="25">
        <v>1569</v>
      </c>
      <c r="U138" s="25">
        <v>1540</v>
      </c>
      <c r="V138" s="25">
        <v>1553</v>
      </c>
      <c r="W138" s="25">
        <v>4662</v>
      </c>
      <c r="X138" s="25">
        <v>1554</v>
      </c>
      <c r="Y138" s="25">
        <v>282</v>
      </c>
      <c r="Z138" s="25">
        <v>243</v>
      </c>
      <c r="AA138" s="25">
        <v>287</v>
      </c>
      <c r="AB138" s="25">
        <v>812</v>
      </c>
      <c r="AC138" s="25">
        <v>271</v>
      </c>
      <c r="AD138" s="27">
        <v>0.17419999999999999</v>
      </c>
      <c r="AE138" s="25">
        <v>159</v>
      </c>
      <c r="AF138" s="25">
        <v>792</v>
      </c>
      <c r="AG138" s="28">
        <v>0.56299999999999994</v>
      </c>
    </row>
    <row r="139" spans="1:33" x14ac:dyDescent="0.3">
      <c r="A139" s="24" t="s">
        <v>276</v>
      </c>
      <c r="B139" s="22" t="s">
        <v>277</v>
      </c>
      <c r="C139" s="22">
        <v>1</v>
      </c>
      <c r="D139" s="22">
        <v>0</v>
      </c>
      <c r="E139" s="25">
        <v>2233</v>
      </c>
      <c r="F139" s="25">
        <v>1835</v>
      </c>
      <c r="G139" s="25">
        <v>5335</v>
      </c>
      <c r="H139" s="25">
        <v>833</v>
      </c>
      <c r="I139" s="25">
        <v>886</v>
      </c>
      <c r="J139" s="25">
        <v>838</v>
      </c>
      <c r="K139" s="25">
        <v>2557</v>
      </c>
      <c r="L139" s="27">
        <v>0.4793</v>
      </c>
      <c r="M139" s="25">
        <v>572</v>
      </c>
      <c r="N139" s="28">
        <v>5.1989999999999998</v>
      </c>
      <c r="O139" s="25">
        <v>1</v>
      </c>
      <c r="P139" s="28">
        <v>0</v>
      </c>
      <c r="Q139" s="25">
        <v>0</v>
      </c>
      <c r="R139" s="25">
        <v>44</v>
      </c>
      <c r="S139" s="25">
        <v>23</v>
      </c>
      <c r="T139" s="25">
        <v>2089</v>
      </c>
      <c r="U139" s="25">
        <v>2050</v>
      </c>
      <c r="V139" s="25">
        <v>2067</v>
      </c>
      <c r="W139" s="25">
        <v>6206</v>
      </c>
      <c r="X139" s="25">
        <v>2069</v>
      </c>
      <c r="Y139" s="25">
        <v>280</v>
      </c>
      <c r="Z139" s="25">
        <v>255</v>
      </c>
      <c r="AA139" s="25">
        <v>234</v>
      </c>
      <c r="AB139" s="25">
        <v>769</v>
      </c>
      <c r="AC139" s="25">
        <v>256</v>
      </c>
      <c r="AD139" s="27">
        <v>0.1239</v>
      </c>
      <c r="AE139" s="25">
        <v>148</v>
      </c>
      <c r="AF139" s="25">
        <v>744</v>
      </c>
      <c r="AG139" s="28">
        <v>0.40500000000000003</v>
      </c>
    </row>
    <row r="140" spans="1:33" x14ac:dyDescent="0.3">
      <c r="A140" s="24" t="s">
        <v>278</v>
      </c>
      <c r="B140" s="22" t="s">
        <v>279</v>
      </c>
      <c r="C140" s="22">
        <v>1</v>
      </c>
      <c r="D140" s="22">
        <v>0</v>
      </c>
      <c r="E140" s="25">
        <v>1559</v>
      </c>
      <c r="F140" s="25">
        <v>1351</v>
      </c>
      <c r="G140" s="25">
        <v>3626</v>
      </c>
      <c r="H140" s="25">
        <v>737</v>
      </c>
      <c r="I140" s="25">
        <v>695</v>
      </c>
      <c r="J140" s="25">
        <v>755</v>
      </c>
      <c r="K140" s="25">
        <v>2187</v>
      </c>
      <c r="L140" s="27">
        <v>0.60309999999999997</v>
      </c>
      <c r="M140" s="25">
        <v>530</v>
      </c>
      <c r="N140" s="28">
        <v>3.1120000000000001</v>
      </c>
      <c r="O140" s="25">
        <v>1</v>
      </c>
      <c r="P140" s="28">
        <v>0</v>
      </c>
      <c r="Q140" s="25">
        <v>0</v>
      </c>
      <c r="R140" s="25">
        <v>61</v>
      </c>
      <c r="S140" s="25">
        <v>32</v>
      </c>
      <c r="T140" s="25">
        <v>1553</v>
      </c>
      <c r="U140" s="25">
        <v>1525</v>
      </c>
      <c r="V140" s="25">
        <v>1537</v>
      </c>
      <c r="W140" s="25">
        <v>4615</v>
      </c>
      <c r="X140" s="25">
        <v>1538</v>
      </c>
      <c r="Y140" s="25">
        <v>304</v>
      </c>
      <c r="Z140" s="25">
        <v>284</v>
      </c>
      <c r="AA140" s="25">
        <v>299</v>
      </c>
      <c r="AB140" s="25">
        <v>887</v>
      </c>
      <c r="AC140" s="25">
        <v>296</v>
      </c>
      <c r="AD140" s="27">
        <v>0.19220000000000001</v>
      </c>
      <c r="AE140" s="25">
        <v>169</v>
      </c>
      <c r="AF140" s="25">
        <v>732</v>
      </c>
      <c r="AG140" s="28">
        <v>0.54100000000000004</v>
      </c>
    </row>
    <row r="141" spans="1:33" x14ac:dyDescent="0.3">
      <c r="A141" s="24" t="s">
        <v>280</v>
      </c>
      <c r="B141" s="22" t="s">
        <v>281</v>
      </c>
      <c r="C141" s="22">
        <v>1</v>
      </c>
      <c r="D141" s="22">
        <v>0</v>
      </c>
      <c r="E141" s="25">
        <v>4848</v>
      </c>
      <c r="F141" s="25">
        <v>4093</v>
      </c>
      <c r="G141" s="25">
        <v>12236</v>
      </c>
      <c r="H141" s="25">
        <v>657</v>
      </c>
      <c r="I141" s="25">
        <v>692</v>
      </c>
      <c r="J141" s="25">
        <v>777</v>
      </c>
      <c r="K141" s="25">
        <v>2126</v>
      </c>
      <c r="L141" s="27">
        <v>0.17369999999999999</v>
      </c>
      <c r="M141" s="25">
        <v>462</v>
      </c>
      <c r="N141" s="28">
        <v>59.457999999999998</v>
      </c>
      <c r="O141" s="25">
        <v>1</v>
      </c>
      <c r="P141" s="28">
        <v>0</v>
      </c>
      <c r="Q141" s="25">
        <v>0</v>
      </c>
      <c r="R141" s="25">
        <v>40</v>
      </c>
      <c r="S141" s="25">
        <v>21</v>
      </c>
      <c r="T141" s="25">
        <v>5245</v>
      </c>
      <c r="U141" s="25">
        <v>5149</v>
      </c>
      <c r="V141" s="25">
        <v>5191</v>
      </c>
      <c r="W141" s="25">
        <v>15585</v>
      </c>
      <c r="X141" s="25">
        <v>5195</v>
      </c>
      <c r="Y141" s="25">
        <v>251</v>
      </c>
      <c r="Z141" s="25">
        <v>211</v>
      </c>
      <c r="AA141" s="25">
        <v>215</v>
      </c>
      <c r="AB141" s="25">
        <v>677</v>
      </c>
      <c r="AC141" s="25">
        <v>226</v>
      </c>
      <c r="AD141" s="27">
        <v>4.3400000000000001E-2</v>
      </c>
      <c r="AE141" s="25">
        <v>115</v>
      </c>
      <c r="AF141" s="25">
        <v>599</v>
      </c>
      <c r="AG141" s="28">
        <v>0.14599999999999999</v>
      </c>
    </row>
    <row r="142" spans="1:33" x14ac:dyDescent="0.3">
      <c r="A142" s="24" t="s">
        <v>282</v>
      </c>
      <c r="B142" s="22" t="s">
        <v>283</v>
      </c>
      <c r="C142" s="22">
        <v>1</v>
      </c>
      <c r="D142" s="22">
        <v>0</v>
      </c>
      <c r="E142" s="25">
        <v>1850</v>
      </c>
      <c r="F142" s="25">
        <v>1547</v>
      </c>
      <c r="G142" s="25">
        <v>4667</v>
      </c>
      <c r="H142" s="25">
        <v>621</v>
      </c>
      <c r="I142" s="25">
        <v>670</v>
      </c>
      <c r="J142" s="25">
        <v>630</v>
      </c>
      <c r="K142" s="25">
        <v>1921</v>
      </c>
      <c r="L142" s="27">
        <v>0.41160000000000002</v>
      </c>
      <c r="M142" s="25">
        <v>414</v>
      </c>
      <c r="N142" s="28">
        <v>140.64699999999999</v>
      </c>
      <c r="O142" s="25">
        <v>1</v>
      </c>
      <c r="P142" s="28">
        <v>0.27500000000000002</v>
      </c>
      <c r="Q142" s="25">
        <v>425</v>
      </c>
      <c r="R142" s="25">
        <v>3</v>
      </c>
      <c r="S142" s="25">
        <v>1</v>
      </c>
      <c r="T142" s="25">
        <v>1882</v>
      </c>
      <c r="U142" s="25">
        <v>1847</v>
      </c>
      <c r="V142" s="25">
        <v>1861</v>
      </c>
      <c r="W142" s="25">
        <v>5590</v>
      </c>
      <c r="X142" s="25">
        <v>1863</v>
      </c>
      <c r="Y142" s="25">
        <v>171</v>
      </c>
      <c r="Z142" s="25">
        <v>156</v>
      </c>
      <c r="AA142" s="25">
        <v>144</v>
      </c>
      <c r="AB142" s="25">
        <v>471</v>
      </c>
      <c r="AC142" s="25">
        <v>157</v>
      </c>
      <c r="AD142" s="27">
        <v>8.43E-2</v>
      </c>
      <c r="AE142" s="25">
        <v>85</v>
      </c>
      <c r="AF142" s="25">
        <v>927</v>
      </c>
      <c r="AG142" s="28">
        <v>0.59899999999999998</v>
      </c>
    </row>
    <row r="143" spans="1:33" x14ac:dyDescent="0.3">
      <c r="A143" s="24" t="s">
        <v>284</v>
      </c>
      <c r="B143" s="22" t="s">
        <v>285</v>
      </c>
      <c r="C143" s="22">
        <v>1</v>
      </c>
      <c r="D143" s="22">
        <v>0</v>
      </c>
      <c r="E143" s="25">
        <v>1512</v>
      </c>
      <c r="F143" s="25">
        <v>1226</v>
      </c>
      <c r="G143" s="25">
        <v>3724</v>
      </c>
      <c r="H143" s="25">
        <v>265</v>
      </c>
      <c r="I143" s="25">
        <v>285</v>
      </c>
      <c r="J143" s="25">
        <v>332</v>
      </c>
      <c r="K143" s="25">
        <v>882</v>
      </c>
      <c r="L143" s="27">
        <v>0.23680000000000001</v>
      </c>
      <c r="M143" s="25">
        <v>189</v>
      </c>
      <c r="N143" s="28">
        <v>67.363</v>
      </c>
      <c r="O143" s="25">
        <v>1</v>
      </c>
      <c r="P143" s="28">
        <v>0.13300000000000001</v>
      </c>
      <c r="Q143" s="25">
        <v>163</v>
      </c>
      <c r="R143" s="25">
        <v>0</v>
      </c>
      <c r="S143" s="25">
        <v>0</v>
      </c>
      <c r="T143" s="25">
        <v>1523</v>
      </c>
      <c r="U143" s="25">
        <v>1495</v>
      </c>
      <c r="V143" s="25">
        <v>1507</v>
      </c>
      <c r="W143" s="25">
        <v>4525</v>
      </c>
      <c r="X143" s="25">
        <v>1508</v>
      </c>
      <c r="Y143" s="25">
        <v>103</v>
      </c>
      <c r="Z143" s="25">
        <v>102</v>
      </c>
      <c r="AA143" s="25">
        <v>88</v>
      </c>
      <c r="AB143" s="25">
        <v>293</v>
      </c>
      <c r="AC143" s="25">
        <v>98</v>
      </c>
      <c r="AD143" s="27">
        <v>6.4799999999999996E-2</v>
      </c>
      <c r="AE143" s="25">
        <v>52</v>
      </c>
      <c r="AF143" s="25">
        <v>405</v>
      </c>
      <c r="AG143" s="28">
        <v>0.33</v>
      </c>
    </row>
    <row r="144" spans="1:33" x14ac:dyDescent="0.3">
      <c r="A144" s="24" t="s">
        <v>286</v>
      </c>
      <c r="B144" s="22" t="s">
        <v>287</v>
      </c>
      <c r="C144" s="22">
        <v>1</v>
      </c>
      <c r="D144" s="22">
        <v>0</v>
      </c>
      <c r="E144" s="25">
        <v>2470</v>
      </c>
      <c r="F144" s="25">
        <v>2001</v>
      </c>
      <c r="G144" s="25">
        <v>6057</v>
      </c>
      <c r="H144" s="25">
        <v>403</v>
      </c>
      <c r="I144" s="25">
        <v>390</v>
      </c>
      <c r="J144" s="25">
        <v>435</v>
      </c>
      <c r="K144" s="25">
        <v>1228</v>
      </c>
      <c r="L144" s="27">
        <v>0.20269999999999999</v>
      </c>
      <c r="M144" s="25">
        <v>264</v>
      </c>
      <c r="N144" s="28">
        <v>79.83</v>
      </c>
      <c r="O144" s="25">
        <v>1</v>
      </c>
      <c r="P144" s="28">
        <v>0</v>
      </c>
      <c r="Q144" s="25">
        <v>0</v>
      </c>
      <c r="R144" s="25">
        <v>2</v>
      </c>
      <c r="S144" s="25">
        <v>1</v>
      </c>
      <c r="T144" s="25">
        <v>2549</v>
      </c>
      <c r="U144" s="25">
        <v>2503</v>
      </c>
      <c r="V144" s="25">
        <v>2523</v>
      </c>
      <c r="W144" s="25">
        <v>7575</v>
      </c>
      <c r="X144" s="25">
        <v>2525</v>
      </c>
      <c r="Y144" s="25">
        <v>127</v>
      </c>
      <c r="Z144" s="25">
        <v>105</v>
      </c>
      <c r="AA144" s="25">
        <v>112</v>
      </c>
      <c r="AB144" s="25">
        <v>344</v>
      </c>
      <c r="AC144" s="25">
        <v>115</v>
      </c>
      <c r="AD144" s="27">
        <v>4.5400000000000003E-2</v>
      </c>
      <c r="AE144" s="25">
        <v>59</v>
      </c>
      <c r="AF144" s="25">
        <v>325</v>
      </c>
      <c r="AG144" s="28">
        <v>0.16200000000000001</v>
      </c>
    </row>
    <row r="145" spans="1:33" x14ac:dyDescent="0.3">
      <c r="A145" s="24" t="s">
        <v>288</v>
      </c>
      <c r="B145" s="22" t="s">
        <v>289</v>
      </c>
      <c r="C145" s="22">
        <v>1</v>
      </c>
      <c r="D145" s="22">
        <v>0</v>
      </c>
      <c r="E145" s="25">
        <v>2639</v>
      </c>
      <c r="F145" s="25">
        <v>2029</v>
      </c>
      <c r="G145" s="25">
        <v>6240</v>
      </c>
      <c r="H145" s="25">
        <v>1119</v>
      </c>
      <c r="I145" s="25">
        <v>1107</v>
      </c>
      <c r="J145" s="25">
        <v>1104</v>
      </c>
      <c r="K145" s="25">
        <v>3330</v>
      </c>
      <c r="L145" s="27">
        <v>0.53369999999999995</v>
      </c>
      <c r="M145" s="25">
        <v>704</v>
      </c>
      <c r="N145" s="28">
        <v>56.625999999999998</v>
      </c>
      <c r="O145" s="25">
        <v>1</v>
      </c>
      <c r="P145" s="28">
        <v>0</v>
      </c>
      <c r="Q145" s="25">
        <v>0</v>
      </c>
      <c r="R145" s="25">
        <v>3</v>
      </c>
      <c r="S145" s="25">
        <v>1</v>
      </c>
      <c r="T145" s="25">
        <v>2321</v>
      </c>
      <c r="U145" s="25">
        <v>2279</v>
      </c>
      <c r="V145" s="25">
        <v>2297</v>
      </c>
      <c r="W145" s="25">
        <v>6897</v>
      </c>
      <c r="X145" s="25">
        <v>2299</v>
      </c>
      <c r="Y145" s="25">
        <v>290</v>
      </c>
      <c r="Z145" s="25">
        <v>287</v>
      </c>
      <c r="AA145" s="25">
        <v>232</v>
      </c>
      <c r="AB145" s="25">
        <v>809</v>
      </c>
      <c r="AC145" s="25">
        <v>270</v>
      </c>
      <c r="AD145" s="27">
        <v>0.1173</v>
      </c>
      <c r="AE145" s="25">
        <v>155</v>
      </c>
      <c r="AF145" s="25">
        <v>862</v>
      </c>
      <c r="AG145" s="28">
        <v>0.42399999999999999</v>
      </c>
    </row>
    <row r="146" spans="1:33" x14ac:dyDescent="0.3">
      <c r="A146" s="24" t="s">
        <v>290</v>
      </c>
      <c r="B146" s="22" t="s">
        <v>291</v>
      </c>
      <c r="C146" s="22">
        <v>1</v>
      </c>
      <c r="D146" s="22">
        <v>0</v>
      </c>
      <c r="E146" s="25">
        <v>3232</v>
      </c>
      <c r="F146" s="25">
        <v>2794</v>
      </c>
      <c r="G146" s="25">
        <v>8364</v>
      </c>
      <c r="H146" s="25">
        <v>629</v>
      </c>
      <c r="I146" s="25">
        <v>783</v>
      </c>
      <c r="J146" s="25">
        <v>822</v>
      </c>
      <c r="K146" s="25">
        <v>2234</v>
      </c>
      <c r="L146" s="27">
        <v>0.2671</v>
      </c>
      <c r="M146" s="25">
        <v>485</v>
      </c>
      <c r="N146" s="28">
        <v>28.472000000000001</v>
      </c>
      <c r="O146" s="25">
        <v>1</v>
      </c>
      <c r="P146" s="28">
        <v>0</v>
      </c>
      <c r="Q146" s="25">
        <v>0</v>
      </c>
      <c r="R146" s="25">
        <v>53</v>
      </c>
      <c r="S146" s="25">
        <v>28</v>
      </c>
      <c r="T146" s="25">
        <v>3424</v>
      </c>
      <c r="U146" s="25">
        <v>3362</v>
      </c>
      <c r="V146" s="25">
        <v>3389</v>
      </c>
      <c r="W146" s="25">
        <v>10175</v>
      </c>
      <c r="X146" s="25">
        <v>3392</v>
      </c>
      <c r="Y146" s="25">
        <v>220</v>
      </c>
      <c r="Z146" s="25">
        <v>147</v>
      </c>
      <c r="AA146" s="25">
        <v>181</v>
      </c>
      <c r="AB146" s="25">
        <v>548</v>
      </c>
      <c r="AC146" s="25">
        <v>183</v>
      </c>
      <c r="AD146" s="27">
        <v>5.3900000000000003E-2</v>
      </c>
      <c r="AE146" s="25">
        <v>98</v>
      </c>
      <c r="AF146" s="25">
        <v>612</v>
      </c>
      <c r="AG146" s="28">
        <v>0.219</v>
      </c>
    </row>
    <row r="147" spans="1:33" x14ac:dyDescent="0.3">
      <c r="A147" s="24" t="s">
        <v>292</v>
      </c>
      <c r="B147" s="22" t="s">
        <v>293</v>
      </c>
      <c r="C147" s="22">
        <v>1</v>
      </c>
      <c r="D147" s="22">
        <v>0</v>
      </c>
      <c r="E147" s="25">
        <v>3925</v>
      </c>
      <c r="F147" s="25">
        <v>3209</v>
      </c>
      <c r="G147" s="25">
        <v>9568</v>
      </c>
      <c r="H147" s="25">
        <v>692</v>
      </c>
      <c r="I147" s="25">
        <v>784</v>
      </c>
      <c r="J147" s="25">
        <v>799</v>
      </c>
      <c r="K147" s="25">
        <v>2275</v>
      </c>
      <c r="L147" s="27">
        <v>0.23780000000000001</v>
      </c>
      <c r="M147" s="25">
        <v>496</v>
      </c>
      <c r="N147" s="28">
        <v>27.265000000000001</v>
      </c>
      <c r="O147" s="25">
        <v>1</v>
      </c>
      <c r="P147" s="28">
        <v>0</v>
      </c>
      <c r="Q147" s="25">
        <v>0</v>
      </c>
      <c r="R147" s="25">
        <v>7</v>
      </c>
      <c r="S147" s="25">
        <v>3</v>
      </c>
      <c r="T147" s="25">
        <v>3808</v>
      </c>
      <c r="U147" s="25">
        <v>3739</v>
      </c>
      <c r="V147" s="25">
        <v>3769</v>
      </c>
      <c r="W147" s="25">
        <v>11316</v>
      </c>
      <c r="X147" s="25">
        <v>3772</v>
      </c>
      <c r="Y147" s="25">
        <v>197</v>
      </c>
      <c r="Z147" s="25">
        <v>177</v>
      </c>
      <c r="AA147" s="25">
        <v>175</v>
      </c>
      <c r="AB147" s="25">
        <v>549</v>
      </c>
      <c r="AC147" s="25">
        <v>183</v>
      </c>
      <c r="AD147" s="27">
        <v>4.8500000000000001E-2</v>
      </c>
      <c r="AE147" s="25">
        <v>101</v>
      </c>
      <c r="AF147" s="25">
        <v>602</v>
      </c>
      <c r="AG147" s="28">
        <v>0.187</v>
      </c>
    </row>
    <row r="148" spans="1:33" x14ac:dyDescent="0.3">
      <c r="A148" s="24" t="s">
        <v>294</v>
      </c>
      <c r="B148" s="22" t="s">
        <v>295</v>
      </c>
      <c r="C148" s="22">
        <v>1</v>
      </c>
      <c r="D148" s="22">
        <v>0</v>
      </c>
      <c r="E148" s="25">
        <v>5482</v>
      </c>
      <c r="F148" s="25">
        <v>4443</v>
      </c>
      <c r="G148" s="25">
        <v>13375</v>
      </c>
      <c r="H148" s="25">
        <v>1280</v>
      </c>
      <c r="I148" s="25">
        <v>1656</v>
      </c>
      <c r="J148" s="25">
        <v>1752</v>
      </c>
      <c r="K148" s="25">
        <v>4688</v>
      </c>
      <c r="L148" s="27">
        <v>0.35049999999999998</v>
      </c>
      <c r="M148" s="25">
        <v>1012</v>
      </c>
      <c r="N148" s="28">
        <v>24.315000000000001</v>
      </c>
      <c r="O148" s="25">
        <v>1</v>
      </c>
      <c r="P148" s="28">
        <v>0</v>
      </c>
      <c r="Q148" s="25">
        <v>0</v>
      </c>
      <c r="R148" s="25">
        <v>34</v>
      </c>
      <c r="S148" s="25">
        <v>18</v>
      </c>
      <c r="T148" s="25">
        <v>5454</v>
      </c>
      <c r="U148" s="25">
        <v>5355</v>
      </c>
      <c r="V148" s="25">
        <v>5398</v>
      </c>
      <c r="W148" s="25">
        <v>16207</v>
      </c>
      <c r="X148" s="25">
        <v>5402</v>
      </c>
      <c r="Y148" s="25">
        <v>465</v>
      </c>
      <c r="Z148" s="25">
        <v>398</v>
      </c>
      <c r="AA148" s="25">
        <v>417</v>
      </c>
      <c r="AB148" s="25">
        <v>1280</v>
      </c>
      <c r="AC148" s="25">
        <v>427</v>
      </c>
      <c r="AD148" s="27">
        <v>7.9000000000000001E-2</v>
      </c>
      <c r="AE148" s="25">
        <v>228</v>
      </c>
      <c r="AF148" s="25">
        <v>1259</v>
      </c>
      <c r="AG148" s="28">
        <v>0.28299999999999997</v>
      </c>
    </row>
    <row r="149" spans="1:33" x14ac:dyDescent="0.3">
      <c r="A149" s="24" t="s">
        <v>296</v>
      </c>
      <c r="B149" s="22" t="s">
        <v>297</v>
      </c>
      <c r="C149" s="22">
        <v>1</v>
      </c>
      <c r="D149" s="22">
        <v>0</v>
      </c>
      <c r="E149" s="25">
        <v>874</v>
      </c>
      <c r="F149" s="25">
        <v>714</v>
      </c>
      <c r="G149" s="25">
        <v>2143</v>
      </c>
      <c r="H149" s="25">
        <v>270</v>
      </c>
      <c r="I149" s="25">
        <v>290</v>
      </c>
      <c r="J149" s="25">
        <v>222</v>
      </c>
      <c r="K149" s="25">
        <v>782</v>
      </c>
      <c r="L149" s="27">
        <v>0.3649</v>
      </c>
      <c r="M149" s="25">
        <v>169</v>
      </c>
      <c r="N149" s="28">
        <v>80.405000000000001</v>
      </c>
      <c r="O149" s="25">
        <v>1</v>
      </c>
      <c r="P149" s="28">
        <v>0.316</v>
      </c>
      <c r="Q149" s="25">
        <v>226</v>
      </c>
      <c r="R149" s="25">
        <v>0</v>
      </c>
      <c r="S149" s="25">
        <v>0</v>
      </c>
      <c r="T149" s="25">
        <v>952</v>
      </c>
      <c r="U149" s="25">
        <v>935</v>
      </c>
      <c r="V149" s="25">
        <v>941</v>
      </c>
      <c r="W149" s="25">
        <v>2828</v>
      </c>
      <c r="X149" s="25">
        <v>943</v>
      </c>
      <c r="Y149" s="25">
        <v>93</v>
      </c>
      <c r="Z149" s="25">
        <v>102</v>
      </c>
      <c r="AA149" s="25">
        <v>76</v>
      </c>
      <c r="AB149" s="25">
        <v>271</v>
      </c>
      <c r="AC149" s="25">
        <v>90</v>
      </c>
      <c r="AD149" s="27">
        <v>9.5799999999999996E-2</v>
      </c>
      <c r="AE149" s="25">
        <v>44</v>
      </c>
      <c r="AF149" s="25">
        <v>440</v>
      </c>
      <c r="AG149" s="28">
        <v>0.61599999999999999</v>
      </c>
    </row>
    <row r="150" spans="1:33" x14ac:dyDescent="0.3">
      <c r="A150" s="24" t="s">
        <v>298</v>
      </c>
      <c r="B150" s="22" t="s">
        <v>299</v>
      </c>
      <c r="C150" s="22">
        <v>1</v>
      </c>
      <c r="D150" s="22">
        <v>0</v>
      </c>
      <c r="E150" s="25">
        <v>3207</v>
      </c>
      <c r="F150" s="25">
        <v>2716</v>
      </c>
      <c r="G150" s="25">
        <v>5537</v>
      </c>
      <c r="H150" s="25">
        <v>1536</v>
      </c>
      <c r="I150" s="25">
        <v>1508</v>
      </c>
      <c r="J150" s="25">
        <v>1719</v>
      </c>
      <c r="K150" s="25">
        <v>4763</v>
      </c>
      <c r="L150" s="27">
        <v>0.86019999999999996</v>
      </c>
      <c r="M150" s="25">
        <v>1519</v>
      </c>
      <c r="N150" s="28">
        <v>6.4470000000000001</v>
      </c>
      <c r="O150" s="25">
        <v>1</v>
      </c>
      <c r="P150" s="28">
        <v>0</v>
      </c>
      <c r="Q150" s="25">
        <v>0</v>
      </c>
      <c r="R150" s="25">
        <v>310</v>
      </c>
      <c r="S150" s="25">
        <v>164</v>
      </c>
      <c r="T150" s="25">
        <v>3270</v>
      </c>
      <c r="U150" s="25">
        <v>3211</v>
      </c>
      <c r="V150" s="25">
        <v>3237</v>
      </c>
      <c r="W150" s="25">
        <v>9718</v>
      </c>
      <c r="X150" s="25">
        <v>3239</v>
      </c>
      <c r="Y150" s="25">
        <v>1146</v>
      </c>
      <c r="Z150" s="25">
        <v>1012</v>
      </c>
      <c r="AA150" s="25">
        <v>1045</v>
      </c>
      <c r="AB150" s="25">
        <v>3203</v>
      </c>
      <c r="AC150" s="25">
        <v>1068</v>
      </c>
      <c r="AD150" s="27">
        <v>0.3296</v>
      </c>
      <c r="AE150" s="25">
        <v>582</v>
      </c>
      <c r="AF150" s="25">
        <v>2266</v>
      </c>
      <c r="AG150" s="28">
        <v>0.83399999999999996</v>
      </c>
    </row>
    <row r="151" spans="1:33" x14ac:dyDescent="0.3">
      <c r="A151" s="24" t="s">
        <v>300</v>
      </c>
      <c r="B151" s="22" t="s">
        <v>301</v>
      </c>
      <c r="C151" s="22">
        <v>1</v>
      </c>
      <c r="D151" s="22">
        <v>0</v>
      </c>
      <c r="E151" s="25">
        <v>6542</v>
      </c>
      <c r="F151" s="25">
        <v>5371</v>
      </c>
      <c r="G151" s="25">
        <v>15985</v>
      </c>
      <c r="H151" s="25">
        <v>1359</v>
      </c>
      <c r="I151" s="25">
        <v>1422</v>
      </c>
      <c r="J151" s="25">
        <v>1453</v>
      </c>
      <c r="K151" s="25">
        <v>4234</v>
      </c>
      <c r="L151" s="27">
        <v>0.26490000000000002</v>
      </c>
      <c r="M151" s="25">
        <v>925</v>
      </c>
      <c r="N151" s="28">
        <v>34.029000000000003</v>
      </c>
      <c r="O151" s="25">
        <v>1</v>
      </c>
      <c r="P151" s="28">
        <v>0</v>
      </c>
      <c r="Q151" s="25">
        <v>0</v>
      </c>
      <c r="R151" s="25">
        <v>100</v>
      </c>
      <c r="S151" s="25">
        <v>53</v>
      </c>
      <c r="T151" s="25">
        <v>6526</v>
      </c>
      <c r="U151" s="25">
        <v>6409</v>
      </c>
      <c r="V151" s="25">
        <v>6460</v>
      </c>
      <c r="W151" s="25">
        <v>19395</v>
      </c>
      <c r="X151" s="25">
        <v>6465</v>
      </c>
      <c r="Y151" s="25">
        <v>349</v>
      </c>
      <c r="Z151" s="25">
        <v>332</v>
      </c>
      <c r="AA151" s="25">
        <v>343</v>
      </c>
      <c r="AB151" s="25">
        <v>1024</v>
      </c>
      <c r="AC151" s="25">
        <v>341</v>
      </c>
      <c r="AD151" s="27">
        <v>5.28E-2</v>
      </c>
      <c r="AE151" s="25">
        <v>184</v>
      </c>
      <c r="AF151" s="25">
        <v>1163</v>
      </c>
      <c r="AG151" s="28">
        <v>0.216</v>
      </c>
    </row>
    <row r="152" spans="1:33" x14ac:dyDescent="0.3">
      <c r="A152" s="24" t="s">
        <v>302</v>
      </c>
      <c r="B152" s="22" t="s">
        <v>303</v>
      </c>
      <c r="C152" s="22">
        <v>1</v>
      </c>
      <c r="D152" s="22">
        <v>0</v>
      </c>
      <c r="E152" s="25">
        <v>1455</v>
      </c>
      <c r="F152" s="25">
        <v>1189</v>
      </c>
      <c r="G152" s="25">
        <v>3655</v>
      </c>
      <c r="H152" s="25">
        <v>530</v>
      </c>
      <c r="I152" s="25">
        <v>543</v>
      </c>
      <c r="J152" s="25">
        <v>524</v>
      </c>
      <c r="K152" s="25">
        <v>1597</v>
      </c>
      <c r="L152" s="27">
        <v>0.43690000000000001</v>
      </c>
      <c r="M152" s="25">
        <v>338</v>
      </c>
      <c r="N152" s="28">
        <v>80.668999999999997</v>
      </c>
      <c r="O152" s="25">
        <v>1</v>
      </c>
      <c r="P152" s="28">
        <v>0.20100000000000001</v>
      </c>
      <c r="Q152" s="25">
        <v>239</v>
      </c>
      <c r="R152" s="25">
        <v>0</v>
      </c>
      <c r="S152" s="25">
        <v>0</v>
      </c>
      <c r="T152" s="25">
        <v>1415</v>
      </c>
      <c r="U152" s="25">
        <v>1388</v>
      </c>
      <c r="V152" s="25">
        <v>1401</v>
      </c>
      <c r="W152" s="25">
        <v>4204</v>
      </c>
      <c r="X152" s="25">
        <v>1401</v>
      </c>
      <c r="Y152" s="25">
        <v>157</v>
      </c>
      <c r="Z152" s="25">
        <v>117</v>
      </c>
      <c r="AA152" s="25">
        <v>131</v>
      </c>
      <c r="AB152" s="25">
        <v>405</v>
      </c>
      <c r="AC152" s="25">
        <v>135</v>
      </c>
      <c r="AD152" s="27">
        <v>9.6299999999999997E-2</v>
      </c>
      <c r="AE152" s="25">
        <v>74</v>
      </c>
      <c r="AF152" s="25">
        <v>652</v>
      </c>
      <c r="AG152" s="28">
        <v>0.54800000000000004</v>
      </c>
    </row>
    <row r="153" spans="1:33" x14ac:dyDescent="0.3">
      <c r="A153" s="24" t="s">
        <v>304</v>
      </c>
      <c r="B153" s="22" t="s">
        <v>305</v>
      </c>
      <c r="C153" s="22">
        <v>1</v>
      </c>
      <c r="D153" s="22">
        <v>0</v>
      </c>
      <c r="E153" s="25">
        <v>703</v>
      </c>
      <c r="F153" s="25">
        <v>536</v>
      </c>
      <c r="G153" s="25">
        <v>1577</v>
      </c>
      <c r="H153" s="25">
        <v>209</v>
      </c>
      <c r="I153" s="25">
        <v>223</v>
      </c>
      <c r="J153" s="25">
        <v>218</v>
      </c>
      <c r="K153" s="25">
        <v>650</v>
      </c>
      <c r="L153" s="27">
        <v>0.41220000000000001</v>
      </c>
      <c r="M153" s="25">
        <v>144</v>
      </c>
      <c r="N153" s="28">
        <v>57.265999999999998</v>
      </c>
      <c r="O153" s="25">
        <v>1</v>
      </c>
      <c r="P153" s="28">
        <v>0.307</v>
      </c>
      <c r="Q153" s="25">
        <v>165</v>
      </c>
      <c r="R153" s="25">
        <v>9</v>
      </c>
      <c r="S153" s="25">
        <v>4</v>
      </c>
      <c r="T153" s="25">
        <v>674</v>
      </c>
      <c r="U153" s="25">
        <v>662</v>
      </c>
      <c r="V153" s="25">
        <v>667</v>
      </c>
      <c r="W153" s="25">
        <v>2003</v>
      </c>
      <c r="X153" s="25">
        <v>668</v>
      </c>
      <c r="Y153" s="25">
        <v>94</v>
      </c>
      <c r="Z153" s="25">
        <v>67</v>
      </c>
      <c r="AA153" s="25">
        <v>48</v>
      </c>
      <c r="AB153" s="25">
        <v>209</v>
      </c>
      <c r="AC153" s="25">
        <v>70</v>
      </c>
      <c r="AD153" s="27">
        <v>0.1043</v>
      </c>
      <c r="AE153" s="25">
        <v>36</v>
      </c>
      <c r="AF153" s="25">
        <v>351</v>
      </c>
      <c r="AG153" s="28">
        <v>0.65400000000000003</v>
      </c>
    </row>
    <row r="154" spans="1:33" x14ac:dyDescent="0.3">
      <c r="A154" s="24" t="s">
        <v>306</v>
      </c>
      <c r="B154" s="22" t="s">
        <v>307</v>
      </c>
      <c r="C154" s="22">
        <v>1</v>
      </c>
      <c r="D154" s="22">
        <v>0</v>
      </c>
      <c r="E154" s="25">
        <v>5723</v>
      </c>
      <c r="F154" s="25">
        <v>4651</v>
      </c>
      <c r="G154" s="25">
        <v>13836</v>
      </c>
      <c r="H154" s="25">
        <v>559</v>
      </c>
      <c r="I154" s="25">
        <v>902</v>
      </c>
      <c r="J154" s="25">
        <v>741</v>
      </c>
      <c r="K154" s="25">
        <v>2202</v>
      </c>
      <c r="L154" s="27">
        <v>0.15920000000000001</v>
      </c>
      <c r="M154" s="25">
        <v>481</v>
      </c>
      <c r="N154" s="28">
        <v>49.792000000000002</v>
      </c>
      <c r="O154" s="25">
        <v>1</v>
      </c>
      <c r="P154" s="28">
        <v>0</v>
      </c>
      <c r="Q154" s="25">
        <v>0</v>
      </c>
      <c r="R154" s="25">
        <v>43</v>
      </c>
      <c r="S154" s="25">
        <v>22</v>
      </c>
      <c r="T154" s="25">
        <v>5505</v>
      </c>
      <c r="U154" s="25">
        <v>5405</v>
      </c>
      <c r="V154" s="25">
        <v>5449</v>
      </c>
      <c r="W154" s="25">
        <v>16359</v>
      </c>
      <c r="X154" s="25">
        <v>5453</v>
      </c>
      <c r="Y154" s="25">
        <v>245</v>
      </c>
      <c r="Z154" s="25">
        <v>195</v>
      </c>
      <c r="AA154" s="25">
        <v>176</v>
      </c>
      <c r="AB154" s="25">
        <v>616</v>
      </c>
      <c r="AC154" s="25">
        <v>205</v>
      </c>
      <c r="AD154" s="27">
        <v>3.7699999999999997E-2</v>
      </c>
      <c r="AE154" s="25">
        <v>114</v>
      </c>
      <c r="AF154" s="25">
        <v>619</v>
      </c>
      <c r="AG154" s="28">
        <v>0.13300000000000001</v>
      </c>
    </row>
    <row r="155" spans="1:33" x14ac:dyDescent="0.3">
      <c r="A155" s="24" t="s">
        <v>308</v>
      </c>
      <c r="B155" s="22" t="s">
        <v>309</v>
      </c>
      <c r="C155" s="22">
        <v>1</v>
      </c>
      <c r="D155" s="22">
        <v>0</v>
      </c>
      <c r="E155" s="25">
        <v>2046</v>
      </c>
      <c r="F155" s="25">
        <v>1698</v>
      </c>
      <c r="G155" s="25">
        <v>4962</v>
      </c>
      <c r="H155" s="25">
        <v>891</v>
      </c>
      <c r="I155" s="25">
        <v>876</v>
      </c>
      <c r="J155" s="25">
        <v>946</v>
      </c>
      <c r="K155" s="25">
        <v>2713</v>
      </c>
      <c r="L155" s="27">
        <v>0.54679999999999995</v>
      </c>
      <c r="M155" s="25">
        <v>604</v>
      </c>
      <c r="N155" s="28">
        <v>3.6869999999999998</v>
      </c>
      <c r="O155" s="25">
        <v>1</v>
      </c>
      <c r="P155" s="28">
        <v>0</v>
      </c>
      <c r="Q155" s="25">
        <v>0</v>
      </c>
      <c r="R155" s="25">
        <v>40</v>
      </c>
      <c r="S155" s="25">
        <v>21</v>
      </c>
      <c r="T155" s="25">
        <v>2059</v>
      </c>
      <c r="U155" s="25">
        <v>2021</v>
      </c>
      <c r="V155" s="25">
        <v>2038</v>
      </c>
      <c r="W155" s="25">
        <v>6118</v>
      </c>
      <c r="X155" s="25">
        <v>2039</v>
      </c>
      <c r="Y155" s="25">
        <v>302</v>
      </c>
      <c r="Z155" s="25">
        <v>283</v>
      </c>
      <c r="AA155" s="25">
        <v>282</v>
      </c>
      <c r="AB155" s="25">
        <v>867</v>
      </c>
      <c r="AC155" s="25">
        <v>289</v>
      </c>
      <c r="AD155" s="27">
        <v>0.14169999999999999</v>
      </c>
      <c r="AE155" s="25">
        <v>156</v>
      </c>
      <c r="AF155" s="25">
        <v>782</v>
      </c>
      <c r="AG155" s="28">
        <v>0.46</v>
      </c>
    </row>
    <row r="156" spans="1:33" x14ac:dyDescent="0.3">
      <c r="A156" s="24" t="s">
        <v>310</v>
      </c>
      <c r="B156" s="22" t="s">
        <v>311</v>
      </c>
      <c r="C156" s="22">
        <v>1</v>
      </c>
      <c r="D156" s="22">
        <v>0</v>
      </c>
      <c r="E156" s="25">
        <v>8136</v>
      </c>
      <c r="F156" s="25">
        <v>6754</v>
      </c>
      <c r="G156" s="25">
        <v>18689</v>
      </c>
      <c r="H156" s="25">
        <v>2689</v>
      </c>
      <c r="I156" s="25">
        <v>3062</v>
      </c>
      <c r="J156" s="25">
        <v>3142</v>
      </c>
      <c r="K156" s="25">
        <v>8893</v>
      </c>
      <c r="L156" s="27">
        <v>0.4758</v>
      </c>
      <c r="M156" s="25">
        <v>2089</v>
      </c>
      <c r="N156" s="28">
        <v>17.234999999999999</v>
      </c>
      <c r="O156" s="25">
        <v>1</v>
      </c>
      <c r="P156" s="28">
        <v>0</v>
      </c>
      <c r="Q156" s="25">
        <v>0</v>
      </c>
      <c r="R156" s="25">
        <v>253</v>
      </c>
      <c r="S156" s="25">
        <v>134</v>
      </c>
      <c r="T156" s="25">
        <v>8900</v>
      </c>
      <c r="U156" s="25">
        <v>8738</v>
      </c>
      <c r="V156" s="25">
        <v>8809</v>
      </c>
      <c r="W156" s="25">
        <v>26447</v>
      </c>
      <c r="X156" s="25">
        <v>8816</v>
      </c>
      <c r="Y156" s="25">
        <v>1075</v>
      </c>
      <c r="Z156" s="25">
        <v>967</v>
      </c>
      <c r="AA156" s="25">
        <v>996</v>
      </c>
      <c r="AB156" s="25">
        <v>3038</v>
      </c>
      <c r="AC156" s="25">
        <v>1013</v>
      </c>
      <c r="AD156" s="27">
        <v>0.1149</v>
      </c>
      <c r="AE156" s="25">
        <v>504</v>
      </c>
      <c r="AF156" s="25">
        <v>2728</v>
      </c>
      <c r="AG156" s="28">
        <v>0.40300000000000002</v>
      </c>
    </row>
    <row r="157" spans="1:33" x14ac:dyDescent="0.3">
      <c r="A157" s="24" t="s">
        <v>312</v>
      </c>
      <c r="B157" s="22" t="s">
        <v>313</v>
      </c>
      <c r="C157" s="22">
        <v>1</v>
      </c>
      <c r="D157" s="22">
        <v>0</v>
      </c>
      <c r="E157" s="25">
        <v>7448</v>
      </c>
      <c r="F157" s="25">
        <v>5980</v>
      </c>
      <c r="G157" s="25">
        <v>17783</v>
      </c>
      <c r="H157" s="25">
        <v>2492</v>
      </c>
      <c r="I157" s="25">
        <v>2619</v>
      </c>
      <c r="J157" s="25">
        <v>2418</v>
      </c>
      <c r="K157" s="25">
        <v>7529</v>
      </c>
      <c r="L157" s="27">
        <v>0.4234</v>
      </c>
      <c r="M157" s="25">
        <v>1646</v>
      </c>
      <c r="N157" s="28">
        <v>23.411000000000001</v>
      </c>
      <c r="O157" s="25">
        <v>1</v>
      </c>
      <c r="P157" s="28">
        <v>0</v>
      </c>
      <c r="Q157" s="25">
        <v>0</v>
      </c>
      <c r="R157" s="25">
        <v>80</v>
      </c>
      <c r="S157" s="25">
        <v>42</v>
      </c>
      <c r="T157" s="25">
        <v>7387</v>
      </c>
      <c r="U157" s="25">
        <v>7253</v>
      </c>
      <c r="V157" s="25">
        <v>7311</v>
      </c>
      <c r="W157" s="25">
        <v>21951</v>
      </c>
      <c r="X157" s="25">
        <v>7317</v>
      </c>
      <c r="Y157" s="25">
        <v>695</v>
      </c>
      <c r="Z157" s="25">
        <v>672</v>
      </c>
      <c r="AA157" s="25">
        <v>641</v>
      </c>
      <c r="AB157" s="25">
        <v>2008</v>
      </c>
      <c r="AC157" s="25">
        <v>669</v>
      </c>
      <c r="AD157" s="27">
        <v>9.1499999999999998E-2</v>
      </c>
      <c r="AE157" s="25">
        <v>356</v>
      </c>
      <c r="AF157" s="25">
        <v>2045</v>
      </c>
      <c r="AG157" s="28">
        <v>0.34100000000000003</v>
      </c>
    </row>
    <row r="158" spans="1:33" x14ac:dyDescent="0.3">
      <c r="A158" s="24" t="s">
        <v>314</v>
      </c>
      <c r="B158" s="22" t="s">
        <v>315</v>
      </c>
      <c r="C158" s="22">
        <v>1</v>
      </c>
      <c r="D158" s="22">
        <v>0</v>
      </c>
      <c r="E158" s="25">
        <v>401</v>
      </c>
      <c r="F158" s="25">
        <v>299</v>
      </c>
      <c r="G158" s="25">
        <v>902</v>
      </c>
      <c r="H158" s="25">
        <v>158</v>
      </c>
      <c r="I158" s="25">
        <v>172</v>
      </c>
      <c r="J158" s="25">
        <v>147</v>
      </c>
      <c r="K158" s="25">
        <v>477</v>
      </c>
      <c r="L158" s="27">
        <v>0.52880000000000005</v>
      </c>
      <c r="M158" s="25">
        <v>103</v>
      </c>
      <c r="N158" s="28">
        <v>86.933999999999997</v>
      </c>
      <c r="O158" s="25">
        <v>1</v>
      </c>
      <c r="P158" s="28">
        <v>0.42299999999999999</v>
      </c>
      <c r="Q158" s="25">
        <v>126</v>
      </c>
      <c r="R158" s="25">
        <v>0</v>
      </c>
      <c r="S158" s="25">
        <v>0</v>
      </c>
      <c r="T158" s="25">
        <v>276</v>
      </c>
      <c r="U158" s="25">
        <v>273</v>
      </c>
      <c r="V158" s="25">
        <v>272</v>
      </c>
      <c r="W158" s="25">
        <v>821</v>
      </c>
      <c r="X158" s="25">
        <v>274</v>
      </c>
      <c r="Y158" s="25">
        <v>40</v>
      </c>
      <c r="Z158" s="25">
        <v>44</v>
      </c>
      <c r="AA158" s="25">
        <v>41</v>
      </c>
      <c r="AB158" s="25">
        <v>125</v>
      </c>
      <c r="AC158" s="25">
        <v>42</v>
      </c>
      <c r="AD158" s="27">
        <v>0.15229999999999999</v>
      </c>
      <c r="AE158" s="25">
        <v>30</v>
      </c>
      <c r="AF158" s="25">
        <v>260</v>
      </c>
      <c r="AG158" s="28">
        <v>0.86899999999999999</v>
      </c>
    </row>
    <row r="159" spans="1:33" x14ac:dyDescent="0.3">
      <c r="A159" s="24" t="s">
        <v>316</v>
      </c>
      <c r="B159" s="22" t="s">
        <v>317</v>
      </c>
      <c r="C159" s="22">
        <v>1</v>
      </c>
      <c r="D159" s="22">
        <v>0</v>
      </c>
      <c r="E159" s="25">
        <v>147</v>
      </c>
      <c r="F159" s="25">
        <v>172</v>
      </c>
      <c r="G159" s="25">
        <v>496</v>
      </c>
      <c r="H159" s="25">
        <v>49</v>
      </c>
      <c r="I159" s="25">
        <v>55</v>
      </c>
      <c r="J159" s="25">
        <v>53</v>
      </c>
      <c r="K159" s="25">
        <v>157</v>
      </c>
      <c r="L159" s="27">
        <v>0.3165</v>
      </c>
      <c r="M159" s="25">
        <v>35</v>
      </c>
      <c r="N159" s="28">
        <v>155.34299999999999</v>
      </c>
      <c r="O159" s="25">
        <v>1</v>
      </c>
      <c r="P159" s="28">
        <v>0.46899999999999997</v>
      </c>
      <c r="Q159" s="25">
        <v>81</v>
      </c>
      <c r="R159" s="25">
        <v>0</v>
      </c>
      <c r="S159" s="25">
        <v>0</v>
      </c>
      <c r="T159" s="25">
        <v>120</v>
      </c>
      <c r="U159" s="25">
        <v>119</v>
      </c>
      <c r="V159" s="25">
        <v>118</v>
      </c>
      <c r="W159" s="25">
        <v>357</v>
      </c>
      <c r="X159" s="25">
        <v>119</v>
      </c>
      <c r="Y159" s="25">
        <v>11</v>
      </c>
      <c r="Z159" s="25">
        <v>12</v>
      </c>
      <c r="AA159" s="25">
        <v>21</v>
      </c>
      <c r="AB159" s="25">
        <v>44</v>
      </c>
      <c r="AC159" s="25">
        <v>15</v>
      </c>
      <c r="AD159" s="27">
        <v>0.1232</v>
      </c>
      <c r="AE159" s="25">
        <v>14</v>
      </c>
      <c r="AF159" s="25">
        <v>131</v>
      </c>
      <c r="AG159" s="28">
        <v>0.76100000000000001</v>
      </c>
    </row>
    <row r="160" spans="1:33" x14ac:dyDescent="0.3">
      <c r="A160" s="24" t="s">
        <v>318</v>
      </c>
      <c r="B160" s="22" t="s">
        <v>319</v>
      </c>
      <c r="C160" s="22">
        <v>1</v>
      </c>
      <c r="D160" s="22">
        <v>0</v>
      </c>
      <c r="E160" s="25">
        <v>131</v>
      </c>
      <c r="F160" s="25">
        <v>102</v>
      </c>
      <c r="G160" s="25">
        <v>324</v>
      </c>
      <c r="H160" s="25">
        <v>72</v>
      </c>
      <c r="I160" s="25">
        <v>69</v>
      </c>
      <c r="J160" s="25">
        <v>59</v>
      </c>
      <c r="K160" s="25">
        <v>200</v>
      </c>
      <c r="L160" s="27">
        <v>0.61729999999999996</v>
      </c>
      <c r="M160" s="25">
        <v>41</v>
      </c>
      <c r="N160" s="28">
        <v>161.887</v>
      </c>
      <c r="O160" s="25">
        <v>1</v>
      </c>
      <c r="P160" s="28">
        <v>0.47799999999999998</v>
      </c>
      <c r="Q160" s="25">
        <v>49</v>
      </c>
      <c r="R160" s="25">
        <v>0</v>
      </c>
      <c r="S160" s="25">
        <v>0</v>
      </c>
      <c r="T160" s="25">
        <v>86</v>
      </c>
      <c r="U160" s="25">
        <v>85</v>
      </c>
      <c r="V160" s="25">
        <v>85</v>
      </c>
      <c r="W160" s="25">
        <v>256</v>
      </c>
      <c r="X160" s="25">
        <v>85</v>
      </c>
      <c r="Y160" s="25">
        <v>15</v>
      </c>
      <c r="Z160" s="25">
        <v>15</v>
      </c>
      <c r="AA160" s="25">
        <v>10</v>
      </c>
      <c r="AB160" s="25">
        <v>40</v>
      </c>
      <c r="AC160" s="25">
        <v>13</v>
      </c>
      <c r="AD160" s="27">
        <v>0.15629999999999999</v>
      </c>
      <c r="AE160" s="25">
        <v>10</v>
      </c>
      <c r="AF160" s="25">
        <v>101</v>
      </c>
      <c r="AG160" s="28">
        <v>0.99</v>
      </c>
    </row>
    <row r="161" spans="1:33" x14ac:dyDescent="0.3">
      <c r="A161" s="24" t="s">
        <v>320</v>
      </c>
      <c r="B161" s="22" t="s">
        <v>321</v>
      </c>
      <c r="C161" s="22">
        <v>1</v>
      </c>
      <c r="D161" s="22">
        <v>0</v>
      </c>
      <c r="E161" s="25">
        <v>920</v>
      </c>
      <c r="F161" s="25">
        <v>653</v>
      </c>
      <c r="G161" s="25">
        <v>1968</v>
      </c>
      <c r="H161" s="25">
        <v>328</v>
      </c>
      <c r="I161" s="25">
        <v>310</v>
      </c>
      <c r="J161" s="25">
        <v>372</v>
      </c>
      <c r="K161" s="25">
        <v>1010</v>
      </c>
      <c r="L161" s="27">
        <v>0.51319999999999999</v>
      </c>
      <c r="M161" s="25">
        <v>218</v>
      </c>
      <c r="N161" s="28">
        <v>71.566000000000003</v>
      </c>
      <c r="O161" s="25">
        <v>1</v>
      </c>
      <c r="P161" s="28">
        <v>0.311</v>
      </c>
      <c r="Q161" s="25">
        <v>203</v>
      </c>
      <c r="R161" s="25">
        <v>0</v>
      </c>
      <c r="S161" s="25">
        <v>0</v>
      </c>
      <c r="T161" s="25">
        <v>617</v>
      </c>
      <c r="U161" s="25">
        <v>612</v>
      </c>
      <c r="V161" s="25">
        <v>610</v>
      </c>
      <c r="W161" s="25">
        <v>1839</v>
      </c>
      <c r="X161" s="25">
        <v>613</v>
      </c>
      <c r="Y161" s="25">
        <v>116</v>
      </c>
      <c r="Z161" s="25">
        <v>102</v>
      </c>
      <c r="AA161" s="25">
        <v>87</v>
      </c>
      <c r="AB161" s="25">
        <v>305</v>
      </c>
      <c r="AC161" s="25">
        <v>102</v>
      </c>
      <c r="AD161" s="27">
        <v>0.16589999999999999</v>
      </c>
      <c r="AE161" s="25">
        <v>70</v>
      </c>
      <c r="AF161" s="25">
        <v>492</v>
      </c>
      <c r="AG161" s="28">
        <v>0.753</v>
      </c>
    </row>
    <row r="162" spans="1:33" x14ac:dyDescent="0.3">
      <c r="A162" s="24" t="s">
        <v>322</v>
      </c>
      <c r="B162" s="22" t="s">
        <v>323</v>
      </c>
      <c r="C162" s="22">
        <v>0</v>
      </c>
      <c r="D162" s="22">
        <v>0</v>
      </c>
      <c r="E162" s="25">
        <v>55</v>
      </c>
      <c r="F162" s="25">
        <v>48</v>
      </c>
      <c r="G162" s="25">
        <v>168</v>
      </c>
      <c r="H162" s="25">
        <v>14</v>
      </c>
      <c r="I162" s="25">
        <v>18</v>
      </c>
      <c r="J162" s="25">
        <v>15</v>
      </c>
      <c r="K162" s="25">
        <v>47</v>
      </c>
      <c r="L162" s="27">
        <v>0.27979999999999999</v>
      </c>
      <c r="M162" s="25">
        <v>9</v>
      </c>
      <c r="N162" s="28">
        <v>231.953</v>
      </c>
      <c r="O162" s="25">
        <v>1</v>
      </c>
      <c r="P162" s="28">
        <v>0.48699999999999999</v>
      </c>
      <c r="Q162" s="25">
        <v>23</v>
      </c>
      <c r="R162" s="25">
        <v>0</v>
      </c>
      <c r="S162" s="25">
        <v>0</v>
      </c>
      <c r="T162" s="25">
        <v>42</v>
      </c>
      <c r="U162" s="25">
        <v>42</v>
      </c>
      <c r="V162" s="25">
        <v>42</v>
      </c>
      <c r="W162" s="25">
        <v>126</v>
      </c>
      <c r="X162" s="25">
        <v>42</v>
      </c>
      <c r="Y162" s="25">
        <v>4</v>
      </c>
      <c r="Z162" s="25">
        <v>2</v>
      </c>
      <c r="AA162" s="25">
        <v>3</v>
      </c>
      <c r="AB162" s="25">
        <v>9</v>
      </c>
      <c r="AC162" s="25">
        <v>3</v>
      </c>
      <c r="AD162" s="27">
        <v>7.1400000000000005E-2</v>
      </c>
      <c r="AE162" s="25">
        <v>2</v>
      </c>
      <c r="AF162" s="25">
        <v>35</v>
      </c>
      <c r="AG162" s="28">
        <v>0.72899999999999998</v>
      </c>
    </row>
    <row r="163" spans="1:33" x14ac:dyDescent="0.3">
      <c r="A163" s="24" t="s">
        <v>324</v>
      </c>
      <c r="B163" s="22" t="s">
        <v>325</v>
      </c>
      <c r="C163" s="22">
        <v>1</v>
      </c>
      <c r="D163" s="22">
        <v>0</v>
      </c>
      <c r="E163" s="25">
        <v>689</v>
      </c>
      <c r="F163" s="25">
        <v>535</v>
      </c>
      <c r="G163" s="25">
        <v>1638</v>
      </c>
      <c r="H163" s="25">
        <v>200</v>
      </c>
      <c r="I163" s="25">
        <v>204</v>
      </c>
      <c r="J163" s="25">
        <v>201</v>
      </c>
      <c r="K163" s="25">
        <v>605</v>
      </c>
      <c r="L163" s="27">
        <v>0.36940000000000001</v>
      </c>
      <c r="M163" s="25">
        <v>128</v>
      </c>
      <c r="N163" s="28">
        <v>177.97200000000001</v>
      </c>
      <c r="O163" s="25">
        <v>1</v>
      </c>
      <c r="P163" s="28">
        <v>0.432</v>
      </c>
      <c r="Q163" s="25">
        <v>231</v>
      </c>
      <c r="R163" s="25">
        <v>0</v>
      </c>
      <c r="S163" s="25">
        <v>0</v>
      </c>
      <c r="T163" s="25">
        <v>700</v>
      </c>
      <c r="U163" s="25">
        <v>694</v>
      </c>
      <c r="V163" s="25">
        <v>691</v>
      </c>
      <c r="W163" s="25">
        <v>2085</v>
      </c>
      <c r="X163" s="25">
        <v>695</v>
      </c>
      <c r="Y163" s="25">
        <v>87</v>
      </c>
      <c r="Z163" s="25">
        <v>66</v>
      </c>
      <c r="AA163" s="25">
        <v>75</v>
      </c>
      <c r="AB163" s="25">
        <v>228</v>
      </c>
      <c r="AC163" s="25">
        <v>76</v>
      </c>
      <c r="AD163" s="27">
        <v>0.1094</v>
      </c>
      <c r="AE163" s="25">
        <v>38</v>
      </c>
      <c r="AF163" s="25">
        <v>398</v>
      </c>
      <c r="AG163" s="28">
        <v>0.74299999999999999</v>
      </c>
    </row>
    <row r="164" spans="1:33" x14ac:dyDescent="0.3">
      <c r="A164" s="24" t="s">
        <v>326</v>
      </c>
      <c r="B164" s="22" t="s">
        <v>327</v>
      </c>
      <c r="C164" s="22">
        <v>1</v>
      </c>
      <c r="D164" s="22">
        <v>0</v>
      </c>
      <c r="E164" s="25">
        <v>267</v>
      </c>
      <c r="F164" s="25">
        <v>221</v>
      </c>
      <c r="G164" s="25">
        <v>666</v>
      </c>
      <c r="H164" s="25">
        <v>136</v>
      </c>
      <c r="I164" s="25">
        <v>139</v>
      </c>
      <c r="J164" s="25">
        <v>134</v>
      </c>
      <c r="K164" s="25">
        <v>409</v>
      </c>
      <c r="L164" s="27">
        <v>0.61409999999999998</v>
      </c>
      <c r="M164" s="25">
        <v>88</v>
      </c>
      <c r="N164" s="28">
        <v>329.93</v>
      </c>
      <c r="O164" s="25">
        <v>1</v>
      </c>
      <c r="P164" s="28">
        <v>0.47799999999999998</v>
      </c>
      <c r="Q164" s="25">
        <v>106</v>
      </c>
      <c r="R164" s="25">
        <v>0</v>
      </c>
      <c r="S164" s="25">
        <v>0</v>
      </c>
      <c r="T164" s="25">
        <v>218</v>
      </c>
      <c r="U164" s="25">
        <v>216</v>
      </c>
      <c r="V164" s="25">
        <v>215</v>
      </c>
      <c r="W164" s="25">
        <v>649</v>
      </c>
      <c r="X164" s="25">
        <v>216</v>
      </c>
      <c r="Y164" s="25">
        <v>39</v>
      </c>
      <c r="Z164" s="25">
        <v>35</v>
      </c>
      <c r="AA164" s="25">
        <v>36</v>
      </c>
      <c r="AB164" s="25">
        <v>110</v>
      </c>
      <c r="AC164" s="25">
        <v>37</v>
      </c>
      <c r="AD164" s="27">
        <v>0.16950000000000001</v>
      </c>
      <c r="AE164" s="25">
        <v>24</v>
      </c>
      <c r="AF164" s="25">
        <v>219</v>
      </c>
      <c r="AG164" s="28">
        <v>0.99</v>
      </c>
    </row>
    <row r="165" spans="1:33" x14ac:dyDescent="0.3">
      <c r="A165" s="24" t="s">
        <v>328</v>
      </c>
      <c r="B165" s="22" t="s">
        <v>329</v>
      </c>
      <c r="C165" s="22">
        <v>1</v>
      </c>
      <c r="D165" s="22">
        <v>0</v>
      </c>
      <c r="E165" s="25">
        <v>898</v>
      </c>
      <c r="F165" s="25">
        <v>701</v>
      </c>
      <c r="G165" s="25">
        <v>2101</v>
      </c>
      <c r="H165" s="25">
        <v>426</v>
      </c>
      <c r="I165" s="25">
        <v>462</v>
      </c>
      <c r="J165" s="25">
        <v>445</v>
      </c>
      <c r="K165" s="25">
        <v>1333</v>
      </c>
      <c r="L165" s="27">
        <v>0.63449999999999995</v>
      </c>
      <c r="M165" s="25">
        <v>289</v>
      </c>
      <c r="N165" s="28">
        <v>144.58699999999999</v>
      </c>
      <c r="O165" s="25">
        <v>1</v>
      </c>
      <c r="P165" s="28">
        <v>0.39600000000000002</v>
      </c>
      <c r="Q165" s="25">
        <v>278</v>
      </c>
      <c r="R165" s="25">
        <v>1</v>
      </c>
      <c r="S165" s="25">
        <v>0</v>
      </c>
      <c r="T165" s="25">
        <v>654</v>
      </c>
      <c r="U165" s="25">
        <v>647</v>
      </c>
      <c r="V165" s="25">
        <v>645</v>
      </c>
      <c r="W165" s="25">
        <v>1946</v>
      </c>
      <c r="X165" s="25">
        <v>649</v>
      </c>
      <c r="Y165" s="25">
        <v>124</v>
      </c>
      <c r="Z165" s="25">
        <v>117</v>
      </c>
      <c r="AA165" s="25">
        <v>117</v>
      </c>
      <c r="AB165" s="25">
        <v>358</v>
      </c>
      <c r="AC165" s="25">
        <v>119</v>
      </c>
      <c r="AD165" s="27">
        <v>0.184</v>
      </c>
      <c r="AE165" s="25">
        <v>84</v>
      </c>
      <c r="AF165" s="25">
        <v>653</v>
      </c>
      <c r="AG165" s="28">
        <v>0.93100000000000005</v>
      </c>
    </row>
    <row r="166" spans="1:33" x14ac:dyDescent="0.3">
      <c r="A166" s="24" t="s">
        <v>330</v>
      </c>
      <c r="B166" s="22" t="s">
        <v>331</v>
      </c>
      <c r="C166" s="22">
        <v>1</v>
      </c>
      <c r="D166" s="22">
        <v>0</v>
      </c>
      <c r="E166" s="25">
        <v>315</v>
      </c>
      <c r="F166" s="25">
        <v>236</v>
      </c>
      <c r="G166" s="25">
        <v>704</v>
      </c>
      <c r="H166" s="25">
        <v>122</v>
      </c>
      <c r="I166" s="25">
        <v>131</v>
      </c>
      <c r="J166" s="25">
        <v>117</v>
      </c>
      <c r="K166" s="25">
        <v>370</v>
      </c>
      <c r="L166" s="27">
        <v>0.52559999999999996</v>
      </c>
      <c r="M166" s="25">
        <v>81</v>
      </c>
      <c r="N166" s="28">
        <v>108.414</v>
      </c>
      <c r="O166" s="25">
        <v>1</v>
      </c>
      <c r="P166" s="28">
        <v>0.44800000000000001</v>
      </c>
      <c r="Q166" s="25">
        <v>106</v>
      </c>
      <c r="R166" s="25">
        <v>0</v>
      </c>
      <c r="S166" s="25">
        <v>0</v>
      </c>
      <c r="T166" s="25">
        <v>249</v>
      </c>
      <c r="U166" s="25">
        <v>247</v>
      </c>
      <c r="V166" s="25">
        <v>246</v>
      </c>
      <c r="W166" s="25">
        <v>742</v>
      </c>
      <c r="X166" s="25">
        <v>247</v>
      </c>
      <c r="Y166" s="25">
        <v>36</v>
      </c>
      <c r="Z166" s="25">
        <v>48</v>
      </c>
      <c r="AA166" s="25">
        <v>44</v>
      </c>
      <c r="AB166" s="25">
        <v>128</v>
      </c>
      <c r="AC166" s="25">
        <v>43</v>
      </c>
      <c r="AD166" s="27">
        <v>0.17249999999999999</v>
      </c>
      <c r="AE166" s="25">
        <v>26</v>
      </c>
      <c r="AF166" s="25">
        <v>214</v>
      </c>
      <c r="AG166" s="28">
        <v>0.90600000000000003</v>
      </c>
    </row>
    <row r="167" spans="1:33" x14ac:dyDescent="0.3">
      <c r="A167" s="24" t="s">
        <v>332</v>
      </c>
      <c r="B167" s="22" t="s">
        <v>333</v>
      </c>
      <c r="C167" s="22">
        <v>1</v>
      </c>
      <c r="D167" s="22">
        <v>1</v>
      </c>
      <c r="E167" s="25">
        <v>474</v>
      </c>
      <c r="F167" s="25">
        <v>371</v>
      </c>
      <c r="G167" s="25">
        <v>1135</v>
      </c>
      <c r="H167" s="25">
        <v>230</v>
      </c>
      <c r="I167" s="25">
        <v>212</v>
      </c>
      <c r="J167" s="25">
        <v>210</v>
      </c>
      <c r="K167" s="25">
        <v>652</v>
      </c>
      <c r="L167" s="27">
        <v>0.57440000000000002</v>
      </c>
      <c r="M167" s="25">
        <v>139</v>
      </c>
      <c r="N167" s="28">
        <v>243.768</v>
      </c>
      <c r="O167" s="25">
        <v>1</v>
      </c>
      <c r="P167" s="28">
        <v>0.46100000000000002</v>
      </c>
      <c r="Q167" s="25">
        <v>171</v>
      </c>
      <c r="R167" s="25">
        <v>0</v>
      </c>
      <c r="S167" s="25">
        <v>0</v>
      </c>
      <c r="T167" s="25">
        <v>470</v>
      </c>
      <c r="U167" s="25">
        <v>466</v>
      </c>
      <c r="V167" s="25">
        <v>464</v>
      </c>
      <c r="W167" s="25">
        <v>1400</v>
      </c>
      <c r="X167" s="25">
        <v>467</v>
      </c>
      <c r="Y167" s="25">
        <v>51</v>
      </c>
      <c r="Z167" s="25">
        <v>53</v>
      </c>
      <c r="AA167" s="25">
        <v>58</v>
      </c>
      <c r="AB167" s="25">
        <v>162</v>
      </c>
      <c r="AC167" s="25">
        <v>54</v>
      </c>
      <c r="AD167" s="27">
        <v>0.1157</v>
      </c>
      <c r="AE167" s="25">
        <v>28</v>
      </c>
      <c r="AF167" s="25">
        <v>339</v>
      </c>
      <c r="AG167" s="28">
        <v>0.91300000000000003</v>
      </c>
    </row>
    <row r="168" spans="1:33" x14ac:dyDescent="0.3">
      <c r="A168" s="24" t="s">
        <v>334</v>
      </c>
      <c r="B168" s="22" t="s">
        <v>335</v>
      </c>
      <c r="C168" s="22">
        <v>1</v>
      </c>
      <c r="D168" s="22">
        <v>0</v>
      </c>
      <c r="E168" s="25">
        <v>860</v>
      </c>
      <c r="F168" s="25">
        <v>684</v>
      </c>
      <c r="G168" s="25">
        <v>2140</v>
      </c>
      <c r="H168" s="25">
        <v>337</v>
      </c>
      <c r="I168" s="25">
        <v>403</v>
      </c>
      <c r="J168" s="25">
        <v>372</v>
      </c>
      <c r="K168" s="25">
        <v>1112</v>
      </c>
      <c r="L168" s="27">
        <v>0.51959999999999995</v>
      </c>
      <c r="M168" s="25">
        <v>231</v>
      </c>
      <c r="N168" s="28">
        <v>293.77800000000002</v>
      </c>
      <c r="O168" s="25">
        <v>1</v>
      </c>
      <c r="P168" s="28">
        <v>0.44500000000000001</v>
      </c>
      <c r="Q168" s="25">
        <v>304</v>
      </c>
      <c r="R168" s="25">
        <v>0</v>
      </c>
      <c r="S168" s="25">
        <v>0</v>
      </c>
      <c r="T168" s="25">
        <v>731</v>
      </c>
      <c r="U168" s="25">
        <v>744</v>
      </c>
      <c r="V168" s="25">
        <v>744</v>
      </c>
      <c r="W168" s="25">
        <v>2219</v>
      </c>
      <c r="X168" s="25">
        <v>740</v>
      </c>
      <c r="Y168" s="25">
        <v>110</v>
      </c>
      <c r="Z168" s="25">
        <v>105</v>
      </c>
      <c r="AA168" s="25">
        <v>98</v>
      </c>
      <c r="AB168" s="25">
        <v>313</v>
      </c>
      <c r="AC168" s="25">
        <v>104</v>
      </c>
      <c r="AD168" s="27">
        <v>0.1411</v>
      </c>
      <c r="AE168" s="25">
        <v>63</v>
      </c>
      <c r="AF168" s="25">
        <v>599</v>
      </c>
      <c r="AG168" s="28">
        <v>0.875</v>
      </c>
    </row>
    <row r="169" spans="1:33" x14ac:dyDescent="0.3">
      <c r="A169" s="24" t="s">
        <v>336</v>
      </c>
      <c r="B169" s="22" t="s">
        <v>337</v>
      </c>
      <c r="C169" s="22">
        <v>1</v>
      </c>
      <c r="D169" s="22">
        <v>0</v>
      </c>
      <c r="E169" s="25">
        <v>621</v>
      </c>
      <c r="F169" s="25">
        <v>524</v>
      </c>
      <c r="G169" s="25">
        <v>1489</v>
      </c>
      <c r="H169" s="25">
        <v>248</v>
      </c>
      <c r="I169" s="25">
        <v>270</v>
      </c>
      <c r="J169" s="25">
        <v>275</v>
      </c>
      <c r="K169" s="25">
        <v>793</v>
      </c>
      <c r="L169" s="27">
        <v>0.53259999999999996</v>
      </c>
      <c r="M169" s="25">
        <v>181</v>
      </c>
      <c r="N169" s="28">
        <v>126.081</v>
      </c>
      <c r="O169" s="25">
        <v>1</v>
      </c>
      <c r="P169" s="28">
        <v>0.40899999999999997</v>
      </c>
      <c r="Q169" s="25">
        <v>214</v>
      </c>
      <c r="R169" s="25">
        <v>0</v>
      </c>
      <c r="S169" s="25">
        <v>0</v>
      </c>
      <c r="T169" s="25">
        <v>518</v>
      </c>
      <c r="U169" s="25">
        <v>526</v>
      </c>
      <c r="V169" s="25">
        <v>527</v>
      </c>
      <c r="W169" s="25">
        <v>1571</v>
      </c>
      <c r="X169" s="25">
        <v>524</v>
      </c>
      <c r="Y169" s="25">
        <v>83</v>
      </c>
      <c r="Z169" s="25">
        <v>85</v>
      </c>
      <c r="AA169" s="25">
        <v>70</v>
      </c>
      <c r="AB169" s="25">
        <v>238</v>
      </c>
      <c r="AC169" s="25">
        <v>79</v>
      </c>
      <c r="AD169" s="27">
        <v>0.1515</v>
      </c>
      <c r="AE169" s="25">
        <v>52</v>
      </c>
      <c r="AF169" s="25">
        <v>448</v>
      </c>
      <c r="AG169" s="28">
        <v>0.85399999999999998</v>
      </c>
    </row>
    <row r="170" spans="1:33" x14ac:dyDescent="0.3">
      <c r="A170" s="24" t="s">
        <v>338</v>
      </c>
      <c r="B170" s="22" t="s">
        <v>339</v>
      </c>
      <c r="C170" s="22">
        <v>1</v>
      </c>
      <c r="D170" s="22">
        <v>0</v>
      </c>
      <c r="E170" s="25">
        <v>1566</v>
      </c>
      <c r="F170" s="25">
        <v>1314</v>
      </c>
      <c r="G170" s="25">
        <v>3948</v>
      </c>
      <c r="H170" s="25">
        <v>942</v>
      </c>
      <c r="I170" s="25">
        <v>1017</v>
      </c>
      <c r="J170" s="25">
        <v>971</v>
      </c>
      <c r="K170" s="25">
        <v>2930</v>
      </c>
      <c r="L170" s="27">
        <v>0.74209999999999998</v>
      </c>
      <c r="M170" s="25">
        <v>634</v>
      </c>
      <c r="N170" s="28">
        <v>127.97199999999999</v>
      </c>
      <c r="O170" s="25">
        <v>1</v>
      </c>
      <c r="P170" s="28">
        <v>0.28899999999999998</v>
      </c>
      <c r="Q170" s="25">
        <v>380</v>
      </c>
      <c r="R170" s="25">
        <v>0</v>
      </c>
      <c r="S170" s="25">
        <v>0</v>
      </c>
      <c r="T170" s="25">
        <v>1456</v>
      </c>
      <c r="U170" s="25">
        <v>1483</v>
      </c>
      <c r="V170" s="25">
        <v>1483</v>
      </c>
      <c r="W170" s="25">
        <v>4422</v>
      </c>
      <c r="X170" s="25">
        <v>1474</v>
      </c>
      <c r="Y170" s="25">
        <v>461</v>
      </c>
      <c r="Z170" s="25">
        <v>430</v>
      </c>
      <c r="AA170" s="25">
        <v>337</v>
      </c>
      <c r="AB170" s="25">
        <v>1228</v>
      </c>
      <c r="AC170" s="25">
        <v>409</v>
      </c>
      <c r="AD170" s="27">
        <v>0.2777</v>
      </c>
      <c r="AE170" s="25">
        <v>237</v>
      </c>
      <c r="AF170" s="25">
        <v>1252</v>
      </c>
      <c r="AG170" s="28">
        <v>0.95199999999999996</v>
      </c>
    </row>
    <row r="171" spans="1:33" x14ac:dyDescent="0.3">
      <c r="A171" s="24" t="s">
        <v>340</v>
      </c>
      <c r="B171" s="22" t="s">
        <v>341</v>
      </c>
      <c r="C171" s="22">
        <v>1</v>
      </c>
      <c r="D171" s="22">
        <v>0</v>
      </c>
      <c r="E171" s="25">
        <v>1263</v>
      </c>
      <c r="F171" s="25">
        <v>1038</v>
      </c>
      <c r="G171" s="25">
        <v>3209</v>
      </c>
      <c r="H171" s="25">
        <v>474</v>
      </c>
      <c r="I171" s="25">
        <v>506</v>
      </c>
      <c r="J171" s="25">
        <v>467</v>
      </c>
      <c r="K171" s="25">
        <v>1447</v>
      </c>
      <c r="L171" s="27">
        <v>0.45090000000000002</v>
      </c>
      <c r="M171" s="25">
        <v>304</v>
      </c>
      <c r="N171" s="28">
        <v>684.40700000000004</v>
      </c>
      <c r="O171" s="25">
        <v>1</v>
      </c>
      <c r="P171" s="28">
        <v>0.46100000000000002</v>
      </c>
      <c r="Q171" s="25">
        <v>479</v>
      </c>
      <c r="R171" s="25">
        <v>2</v>
      </c>
      <c r="S171" s="25">
        <v>1</v>
      </c>
      <c r="T171" s="25">
        <v>1254</v>
      </c>
      <c r="U171" s="25">
        <v>1268</v>
      </c>
      <c r="V171" s="25">
        <v>1266</v>
      </c>
      <c r="W171" s="25">
        <v>3788</v>
      </c>
      <c r="X171" s="25">
        <v>1263</v>
      </c>
      <c r="Y171" s="25">
        <v>156</v>
      </c>
      <c r="Z171" s="25">
        <v>129</v>
      </c>
      <c r="AA171" s="25">
        <v>128</v>
      </c>
      <c r="AB171" s="25">
        <v>413</v>
      </c>
      <c r="AC171" s="25">
        <v>138</v>
      </c>
      <c r="AD171" s="27">
        <v>0.109</v>
      </c>
      <c r="AE171" s="25">
        <v>74</v>
      </c>
      <c r="AF171" s="25">
        <v>859</v>
      </c>
      <c r="AG171" s="28">
        <v>0.82699999999999996</v>
      </c>
    </row>
    <row r="172" spans="1:33" x14ac:dyDescent="0.3">
      <c r="A172" s="24" t="s">
        <v>342</v>
      </c>
      <c r="B172" s="22" t="s">
        <v>343</v>
      </c>
      <c r="C172" s="22">
        <v>1</v>
      </c>
      <c r="D172" s="22">
        <v>0</v>
      </c>
      <c r="E172" s="25">
        <v>2746</v>
      </c>
      <c r="F172" s="25">
        <v>2048</v>
      </c>
      <c r="G172" s="25">
        <v>6220</v>
      </c>
      <c r="H172" s="25">
        <v>1012</v>
      </c>
      <c r="I172" s="25">
        <v>1191</v>
      </c>
      <c r="J172" s="25">
        <v>1173</v>
      </c>
      <c r="K172" s="25">
        <v>3376</v>
      </c>
      <c r="L172" s="27">
        <v>0.54279999999999995</v>
      </c>
      <c r="M172" s="25">
        <v>723</v>
      </c>
      <c r="N172" s="28">
        <v>363.89</v>
      </c>
      <c r="O172" s="25">
        <v>1</v>
      </c>
      <c r="P172" s="28">
        <v>0.38</v>
      </c>
      <c r="Q172" s="25">
        <v>778</v>
      </c>
      <c r="R172" s="25">
        <v>0</v>
      </c>
      <c r="S172" s="25">
        <v>0</v>
      </c>
      <c r="T172" s="25">
        <v>2272</v>
      </c>
      <c r="U172" s="25">
        <v>2317</v>
      </c>
      <c r="V172" s="25">
        <v>2317</v>
      </c>
      <c r="W172" s="25">
        <v>6906</v>
      </c>
      <c r="X172" s="25">
        <v>2302</v>
      </c>
      <c r="Y172" s="25">
        <v>388</v>
      </c>
      <c r="Z172" s="25">
        <v>405</v>
      </c>
      <c r="AA172" s="25">
        <v>359</v>
      </c>
      <c r="AB172" s="25">
        <v>1152</v>
      </c>
      <c r="AC172" s="25">
        <v>384</v>
      </c>
      <c r="AD172" s="27">
        <v>0.1668</v>
      </c>
      <c r="AE172" s="25">
        <v>222</v>
      </c>
      <c r="AF172" s="25">
        <v>1724</v>
      </c>
      <c r="AG172" s="28">
        <v>0.84099999999999997</v>
      </c>
    </row>
    <row r="173" spans="1:33" x14ac:dyDescent="0.3">
      <c r="A173" s="24" t="s">
        <v>344</v>
      </c>
      <c r="B173" s="22" t="s">
        <v>345</v>
      </c>
      <c r="C173" s="22">
        <v>1</v>
      </c>
      <c r="D173" s="22">
        <v>0</v>
      </c>
      <c r="E173" s="25">
        <v>891</v>
      </c>
      <c r="F173" s="25">
        <v>769</v>
      </c>
      <c r="G173" s="25">
        <v>2223</v>
      </c>
      <c r="H173" s="25">
        <v>449</v>
      </c>
      <c r="I173" s="25">
        <v>494</v>
      </c>
      <c r="J173" s="25">
        <v>474</v>
      </c>
      <c r="K173" s="25">
        <v>1417</v>
      </c>
      <c r="L173" s="27">
        <v>0.63739999999999997</v>
      </c>
      <c r="M173" s="25">
        <v>319</v>
      </c>
      <c r="N173" s="28">
        <v>110.90900000000001</v>
      </c>
      <c r="O173" s="25">
        <v>1</v>
      </c>
      <c r="P173" s="28">
        <v>0.35499999999999998</v>
      </c>
      <c r="Q173" s="25">
        <v>273</v>
      </c>
      <c r="R173" s="25">
        <v>0</v>
      </c>
      <c r="S173" s="25">
        <v>0</v>
      </c>
      <c r="T173" s="25">
        <v>917</v>
      </c>
      <c r="U173" s="25">
        <v>935</v>
      </c>
      <c r="V173" s="25">
        <v>935</v>
      </c>
      <c r="W173" s="25">
        <v>2787</v>
      </c>
      <c r="X173" s="25">
        <v>929</v>
      </c>
      <c r="Y173" s="25">
        <v>190</v>
      </c>
      <c r="Z173" s="25">
        <v>195</v>
      </c>
      <c r="AA173" s="25">
        <v>180</v>
      </c>
      <c r="AB173" s="25">
        <v>565</v>
      </c>
      <c r="AC173" s="25">
        <v>188</v>
      </c>
      <c r="AD173" s="27">
        <v>0.20269999999999999</v>
      </c>
      <c r="AE173" s="25">
        <v>101</v>
      </c>
      <c r="AF173" s="25">
        <v>694</v>
      </c>
      <c r="AG173" s="28">
        <v>0.90200000000000002</v>
      </c>
    </row>
    <row r="174" spans="1:33" x14ac:dyDescent="0.3">
      <c r="A174" s="24" t="s">
        <v>346</v>
      </c>
      <c r="B174" s="22" t="s">
        <v>347</v>
      </c>
      <c r="C174" s="22">
        <v>1</v>
      </c>
      <c r="D174" s="22">
        <v>0</v>
      </c>
      <c r="E174" s="25">
        <v>249</v>
      </c>
      <c r="F174" s="25">
        <v>167</v>
      </c>
      <c r="G174" s="25">
        <v>659</v>
      </c>
      <c r="H174" s="25">
        <v>142</v>
      </c>
      <c r="I174" s="25">
        <v>141</v>
      </c>
      <c r="J174" s="25">
        <v>107</v>
      </c>
      <c r="K174" s="25">
        <v>390</v>
      </c>
      <c r="L174" s="27">
        <v>0.59179999999999999</v>
      </c>
      <c r="M174" s="25">
        <v>64</v>
      </c>
      <c r="N174" s="28">
        <v>277.39</v>
      </c>
      <c r="O174" s="25">
        <v>1</v>
      </c>
      <c r="P174" s="28">
        <v>0.47899999999999998</v>
      </c>
      <c r="Q174" s="25">
        <v>80</v>
      </c>
      <c r="R174" s="25">
        <v>0</v>
      </c>
      <c r="S174" s="25">
        <v>0</v>
      </c>
      <c r="T174" s="25">
        <v>306</v>
      </c>
      <c r="U174" s="25">
        <v>308</v>
      </c>
      <c r="V174" s="25">
        <v>308</v>
      </c>
      <c r="W174" s="25">
        <v>922</v>
      </c>
      <c r="X174" s="25">
        <v>307</v>
      </c>
      <c r="Y174" s="25">
        <v>61</v>
      </c>
      <c r="Z174" s="25">
        <v>73</v>
      </c>
      <c r="AA174" s="25">
        <v>62</v>
      </c>
      <c r="AB174" s="25">
        <v>196</v>
      </c>
      <c r="AC174" s="25">
        <v>65</v>
      </c>
      <c r="AD174" s="27">
        <v>0.21260000000000001</v>
      </c>
      <c r="AE174" s="25">
        <v>23</v>
      </c>
      <c r="AF174" s="25">
        <v>168</v>
      </c>
      <c r="AG174" s="28">
        <v>1.0049999999999999</v>
      </c>
    </row>
    <row r="175" spans="1:33" x14ac:dyDescent="0.3">
      <c r="A175" s="24" t="s">
        <v>348</v>
      </c>
      <c r="B175" s="22" t="s">
        <v>349</v>
      </c>
      <c r="C175" s="22">
        <v>1</v>
      </c>
      <c r="D175" s="22">
        <v>0</v>
      </c>
      <c r="E175" s="25">
        <v>134</v>
      </c>
      <c r="F175" s="25">
        <v>103</v>
      </c>
      <c r="G175" s="25">
        <v>312</v>
      </c>
      <c r="H175" s="25">
        <v>56</v>
      </c>
      <c r="I175" s="25">
        <v>53</v>
      </c>
      <c r="J175" s="25">
        <v>60</v>
      </c>
      <c r="K175" s="25">
        <v>169</v>
      </c>
      <c r="L175" s="27">
        <v>0.54169999999999996</v>
      </c>
      <c r="M175" s="25">
        <v>36</v>
      </c>
      <c r="N175" s="28">
        <v>56.280999999999999</v>
      </c>
      <c r="O175" s="25">
        <v>0</v>
      </c>
      <c r="P175" s="28">
        <v>0.45500000000000002</v>
      </c>
      <c r="Q175" s="25">
        <v>0</v>
      </c>
      <c r="R175" s="25">
        <v>0</v>
      </c>
      <c r="S175" s="25">
        <v>0</v>
      </c>
      <c r="T175" s="25">
        <v>148</v>
      </c>
      <c r="U175" s="25">
        <v>143</v>
      </c>
      <c r="V175" s="25">
        <v>143</v>
      </c>
      <c r="W175" s="25">
        <v>434</v>
      </c>
      <c r="X175" s="25">
        <v>145</v>
      </c>
      <c r="Y175" s="25">
        <v>29</v>
      </c>
      <c r="Z175" s="25">
        <v>16</v>
      </c>
      <c r="AA175" s="25">
        <v>15</v>
      </c>
      <c r="AB175" s="25">
        <v>60</v>
      </c>
      <c r="AC175" s="25">
        <v>20</v>
      </c>
      <c r="AD175" s="27">
        <v>0.13819999999999999</v>
      </c>
      <c r="AE175" s="25">
        <v>9</v>
      </c>
      <c r="AF175" s="25">
        <v>46</v>
      </c>
      <c r="AG175" s="28">
        <v>0.44600000000000001</v>
      </c>
    </row>
    <row r="176" spans="1:33" x14ac:dyDescent="0.3">
      <c r="A176" s="24" t="s">
        <v>350</v>
      </c>
      <c r="B176" s="22" t="s">
        <v>351</v>
      </c>
      <c r="C176" s="22">
        <v>1</v>
      </c>
      <c r="D176" s="22">
        <v>0</v>
      </c>
      <c r="E176" s="25">
        <v>3015</v>
      </c>
      <c r="F176" s="25">
        <v>2423</v>
      </c>
      <c r="G176" s="25">
        <v>7031</v>
      </c>
      <c r="H176" s="25">
        <v>1704</v>
      </c>
      <c r="I176" s="25">
        <v>1752</v>
      </c>
      <c r="J176" s="25">
        <v>1750</v>
      </c>
      <c r="K176" s="25">
        <v>5206</v>
      </c>
      <c r="L176" s="27">
        <v>0.74039999999999995</v>
      </c>
      <c r="M176" s="25">
        <v>1166</v>
      </c>
      <c r="N176" s="28">
        <v>89.323999999999998</v>
      </c>
      <c r="O176" s="25">
        <v>1</v>
      </c>
      <c r="P176" s="28">
        <v>0</v>
      </c>
      <c r="Q176" s="25">
        <v>0</v>
      </c>
      <c r="R176" s="25">
        <v>41</v>
      </c>
      <c r="S176" s="25">
        <v>21</v>
      </c>
      <c r="T176" s="25">
        <v>2869</v>
      </c>
      <c r="U176" s="25">
        <v>2776</v>
      </c>
      <c r="V176" s="25">
        <v>2774</v>
      </c>
      <c r="W176" s="25">
        <v>8419</v>
      </c>
      <c r="X176" s="25">
        <v>2806</v>
      </c>
      <c r="Y176" s="25">
        <v>794</v>
      </c>
      <c r="Z176" s="25">
        <v>662</v>
      </c>
      <c r="AA176" s="25">
        <v>776</v>
      </c>
      <c r="AB176" s="25">
        <v>2232</v>
      </c>
      <c r="AC176" s="25">
        <v>744</v>
      </c>
      <c r="AD176" s="27">
        <v>0.2651</v>
      </c>
      <c r="AE176" s="25">
        <v>418</v>
      </c>
      <c r="AF176" s="25">
        <v>1607</v>
      </c>
      <c r="AG176" s="28">
        <v>0.66300000000000003</v>
      </c>
    </row>
    <row r="177" spans="1:33" x14ac:dyDescent="0.3">
      <c r="A177" s="24" t="s">
        <v>352</v>
      </c>
      <c r="B177" s="22" t="s">
        <v>353</v>
      </c>
      <c r="C177" s="22">
        <v>1</v>
      </c>
      <c r="D177" s="22">
        <v>0</v>
      </c>
      <c r="E177" s="25">
        <v>1743</v>
      </c>
      <c r="F177" s="25">
        <v>1426</v>
      </c>
      <c r="G177" s="25">
        <v>4264</v>
      </c>
      <c r="H177" s="25">
        <v>736</v>
      </c>
      <c r="I177" s="25">
        <v>790</v>
      </c>
      <c r="J177" s="25">
        <v>806</v>
      </c>
      <c r="K177" s="25">
        <v>2332</v>
      </c>
      <c r="L177" s="27">
        <v>0.54690000000000005</v>
      </c>
      <c r="M177" s="25">
        <v>507</v>
      </c>
      <c r="N177" s="28">
        <v>45.673000000000002</v>
      </c>
      <c r="O177" s="25">
        <v>1</v>
      </c>
      <c r="P177" s="28">
        <v>0</v>
      </c>
      <c r="Q177" s="25">
        <v>0</v>
      </c>
      <c r="R177" s="25">
        <v>12</v>
      </c>
      <c r="S177" s="25">
        <v>6</v>
      </c>
      <c r="T177" s="25">
        <v>1630</v>
      </c>
      <c r="U177" s="25">
        <v>1577</v>
      </c>
      <c r="V177" s="25">
        <v>1576</v>
      </c>
      <c r="W177" s="25">
        <v>4783</v>
      </c>
      <c r="X177" s="25">
        <v>1594</v>
      </c>
      <c r="Y177" s="25">
        <v>255</v>
      </c>
      <c r="Z177" s="25">
        <v>217</v>
      </c>
      <c r="AA177" s="25">
        <v>251</v>
      </c>
      <c r="AB177" s="25">
        <v>723</v>
      </c>
      <c r="AC177" s="25">
        <v>241</v>
      </c>
      <c r="AD177" s="27">
        <v>0.1512</v>
      </c>
      <c r="AE177" s="25">
        <v>140</v>
      </c>
      <c r="AF177" s="25">
        <v>654</v>
      </c>
      <c r="AG177" s="28">
        <v>0.45800000000000002</v>
      </c>
    </row>
    <row r="178" spans="1:33" x14ac:dyDescent="0.3">
      <c r="A178" s="24" t="s">
        <v>354</v>
      </c>
      <c r="B178" s="22" t="s">
        <v>355</v>
      </c>
      <c r="C178" s="22">
        <v>1</v>
      </c>
      <c r="D178" s="22">
        <v>0</v>
      </c>
      <c r="E178" s="25">
        <v>981</v>
      </c>
      <c r="F178" s="25">
        <v>784</v>
      </c>
      <c r="G178" s="25">
        <v>2421</v>
      </c>
      <c r="H178" s="25">
        <v>390</v>
      </c>
      <c r="I178" s="25">
        <v>415</v>
      </c>
      <c r="J178" s="25">
        <v>391</v>
      </c>
      <c r="K178" s="25">
        <v>1196</v>
      </c>
      <c r="L178" s="27">
        <v>0.49399999999999999</v>
      </c>
      <c r="M178" s="25">
        <v>252</v>
      </c>
      <c r="N178" s="28">
        <v>53.137999999999998</v>
      </c>
      <c r="O178" s="25">
        <v>1</v>
      </c>
      <c r="P178" s="28">
        <v>0.20100000000000001</v>
      </c>
      <c r="Q178" s="25">
        <v>158</v>
      </c>
      <c r="R178" s="25">
        <v>1</v>
      </c>
      <c r="S178" s="25">
        <v>0</v>
      </c>
      <c r="T178" s="25">
        <v>910</v>
      </c>
      <c r="U178" s="25">
        <v>881</v>
      </c>
      <c r="V178" s="25">
        <v>881</v>
      </c>
      <c r="W178" s="25">
        <v>2672</v>
      </c>
      <c r="X178" s="25">
        <v>891</v>
      </c>
      <c r="Y178" s="25">
        <v>118</v>
      </c>
      <c r="Z178" s="25">
        <v>85</v>
      </c>
      <c r="AA178" s="25">
        <v>99</v>
      </c>
      <c r="AB178" s="25">
        <v>302</v>
      </c>
      <c r="AC178" s="25">
        <v>101</v>
      </c>
      <c r="AD178" s="27">
        <v>0.113</v>
      </c>
      <c r="AE178" s="25">
        <v>58</v>
      </c>
      <c r="AF178" s="25">
        <v>470</v>
      </c>
      <c r="AG178" s="28">
        <v>0.59899999999999998</v>
      </c>
    </row>
    <row r="179" spans="1:33" x14ac:dyDescent="0.3">
      <c r="A179" s="24" t="s">
        <v>356</v>
      </c>
      <c r="B179" s="22" t="s">
        <v>357</v>
      </c>
      <c r="C179" s="22">
        <v>1</v>
      </c>
      <c r="D179" s="22">
        <v>0</v>
      </c>
      <c r="E179" s="25">
        <v>425</v>
      </c>
      <c r="F179" s="25">
        <v>408</v>
      </c>
      <c r="G179" s="25">
        <v>1211</v>
      </c>
      <c r="H179" s="25">
        <v>188</v>
      </c>
      <c r="I179" s="25">
        <v>219</v>
      </c>
      <c r="J179" s="25">
        <v>209</v>
      </c>
      <c r="K179" s="25">
        <v>616</v>
      </c>
      <c r="L179" s="27">
        <v>0.50870000000000004</v>
      </c>
      <c r="M179" s="25">
        <v>135</v>
      </c>
      <c r="N179" s="28">
        <v>150.09299999999999</v>
      </c>
      <c r="O179" s="25">
        <v>1</v>
      </c>
      <c r="P179" s="28">
        <v>0.437</v>
      </c>
      <c r="Q179" s="25">
        <v>178</v>
      </c>
      <c r="R179" s="25">
        <v>1</v>
      </c>
      <c r="S179" s="25">
        <v>0</v>
      </c>
      <c r="T179" s="25">
        <v>382</v>
      </c>
      <c r="U179" s="25">
        <v>369</v>
      </c>
      <c r="V179" s="25">
        <v>367</v>
      </c>
      <c r="W179" s="25">
        <v>1118</v>
      </c>
      <c r="X179" s="25">
        <v>373</v>
      </c>
      <c r="Y179" s="25">
        <v>61</v>
      </c>
      <c r="Z179" s="25">
        <v>36</v>
      </c>
      <c r="AA179" s="25">
        <v>53</v>
      </c>
      <c r="AB179" s="25">
        <v>150</v>
      </c>
      <c r="AC179" s="25">
        <v>50</v>
      </c>
      <c r="AD179" s="27">
        <v>0.13420000000000001</v>
      </c>
      <c r="AE179" s="25">
        <v>36</v>
      </c>
      <c r="AF179" s="25">
        <v>351</v>
      </c>
      <c r="AG179" s="28">
        <v>0.86</v>
      </c>
    </row>
    <row r="180" spans="1:33" x14ac:dyDescent="0.3">
      <c r="A180" s="24" t="s">
        <v>358</v>
      </c>
      <c r="B180" s="22" t="s">
        <v>359</v>
      </c>
      <c r="C180" s="22">
        <v>1</v>
      </c>
      <c r="D180" s="22">
        <v>0</v>
      </c>
      <c r="E180" s="25">
        <v>1870</v>
      </c>
      <c r="F180" s="25">
        <v>1579</v>
      </c>
      <c r="G180" s="25">
        <v>4831</v>
      </c>
      <c r="H180" s="25">
        <v>661</v>
      </c>
      <c r="I180" s="25">
        <v>679</v>
      </c>
      <c r="J180" s="25">
        <v>661</v>
      </c>
      <c r="K180" s="25">
        <v>2001</v>
      </c>
      <c r="L180" s="27">
        <v>0.41420000000000001</v>
      </c>
      <c r="M180" s="25">
        <v>425</v>
      </c>
      <c r="N180" s="28">
        <v>90.942999999999998</v>
      </c>
      <c r="O180" s="25">
        <v>1</v>
      </c>
      <c r="P180" s="28">
        <v>0.15</v>
      </c>
      <c r="Q180" s="25">
        <v>237</v>
      </c>
      <c r="R180" s="25">
        <v>4</v>
      </c>
      <c r="S180" s="25">
        <v>2</v>
      </c>
      <c r="T180" s="25">
        <v>1765</v>
      </c>
      <c r="U180" s="25">
        <v>1710</v>
      </c>
      <c r="V180" s="25">
        <v>1711</v>
      </c>
      <c r="W180" s="25">
        <v>5186</v>
      </c>
      <c r="X180" s="25">
        <v>1729</v>
      </c>
      <c r="Y180" s="25">
        <v>244</v>
      </c>
      <c r="Z180" s="25">
        <v>190</v>
      </c>
      <c r="AA180" s="25">
        <v>219</v>
      </c>
      <c r="AB180" s="25">
        <v>653</v>
      </c>
      <c r="AC180" s="25">
        <v>218</v>
      </c>
      <c r="AD180" s="27">
        <v>0.12590000000000001</v>
      </c>
      <c r="AE180" s="25">
        <v>129</v>
      </c>
      <c r="AF180" s="25">
        <v>794</v>
      </c>
      <c r="AG180" s="28">
        <v>0.502</v>
      </c>
    </row>
    <row r="181" spans="1:33" x14ac:dyDescent="0.3">
      <c r="A181" s="24" t="s">
        <v>360</v>
      </c>
      <c r="B181" s="22" t="s">
        <v>361</v>
      </c>
      <c r="C181" s="22">
        <v>1</v>
      </c>
      <c r="D181" s="22">
        <v>0</v>
      </c>
      <c r="E181" s="25">
        <v>837</v>
      </c>
      <c r="F181" s="25">
        <v>700</v>
      </c>
      <c r="G181" s="25">
        <v>2152</v>
      </c>
      <c r="H181" s="25">
        <v>265</v>
      </c>
      <c r="I181" s="25">
        <v>298</v>
      </c>
      <c r="J181" s="25">
        <v>262</v>
      </c>
      <c r="K181" s="25">
        <v>825</v>
      </c>
      <c r="L181" s="27">
        <v>0.38340000000000002</v>
      </c>
      <c r="M181" s="25">
        <v>174</v>
      </c>
      <c r="N181" s="28">
        <v>79.924999999999997</v>
      </c>
      <c r="O181" s="25">
        <v>1</v>
      </c>
      <c r="P181" s="28">
        <v>0.31900000000000001</v>
      </c>
      <c r="Q181" s="25">
        <v>223</v>
      </c>
      <c r="R181" s="25">
        <v>7</v>
      </c>
      <c r="S181" s="25">
        <v>3</v>
      </c>
      <c r="T181" s="25">
        <v>850</v>
      </c>
      <c r="U181" s="25">
        <v>823</v>
      </c>
      <c r="V181" s="25">
        <v>841</v>
      </c>
      <c r="W181" s="25">
        <v>2514</v>
      </c>
      <c r="X181" s="25">
        <v>838</v>
      </c>
      <c r="Y181" s="25">
        <v>94</v>
      </c>
      <c r="Z181" s="25">
        <v>65</v>
      </c>
      <c r="AA181" s="25">
        <v>86</v>
      </c>
      <c r="AB181" s="25">
        <v>245</v>
      </c>
      <c r="AC181" s="25">
        <v>82</v>
      </c>
      <c r="AD181" s="27">
        <v>9.7500000000000003E-2</v>
      </c>
      <c r="AE181" s="25">
        <v>44</v>
      </c>
      <c r="AF181" s="25">
        <v>446</v>
      </c>
      <c r="AG181" s="28">
        <v>0.63700000000000001</v>
      </c>
    </row>
    <row r="182" spans="1:33" x14ac:dyDescent="0.3">
      <c r="A182" s="24" t="s">
        <v>362</v>
      </c>
      <c r="B182" s="22" t="s">
        <v>363</v>
      </c>
      <c r="C182" s="22">
        <v>1</v>
      </c>
      <c r="D182" s="22">
        <v>0</v>
      </c>
      <c r="E182" s="25">
        <v>2472</v>
      </c>
      <c r="F182" s="25">
        <v>2095</v>
      </c>
      <c r="G182" s="25">
        <v>6181</v>
      </c>
      <c r="H182" s="25">
        <v>1114</v>
      </c>
      <c r="I182" s="25">
        <v>1228</v>
      </c>
      <c r="J182" s="25">
        <v>1337</v>
      </c>
      <c r="K182" s="25">
        <v>3679</v>
      </c>
      <c r="L182" s="27">
        <v>0.59519999999999995</v>
      </c>
      <c r="M182" s="25">
        <v>811</v>
      </c>
      <c r="N182" s="28">
        <v>25.884</v>
      </c>
      <c r="O182" s="25">
        <v>1</v>
      </c>
      <c r="P182" s="28">
        <v>0</v>
      </c>
      <c r="Q182" s="25">
        <v>0</v>
      </c>
      <c r="R182" s="25">
        <v>43</v>
      </c>
      <c r="S182" s="25">
        <v>22</v>
      </c>
      <c r="T182" s="25">
        <v>2612</v>
      </c>
      <c r="U182" s="25">
        <v>2531</v>
      </c>
      <c r="V182" s="25">
        <v>2587</v>
      </c>
      <c r="W182" s="25">
        <v>7730</v>
      </c>
      <c r="X182" s="25">
        <v>2577</v>
      </c>
      <c r="Y182" s="25">
        <v>457</v>
      </c>
      <c r="Z182" s="25">
        <v>346</v>
      </c>
      <c r="AA182" s="25">
        <v>456</v>
      </c>
      <c r="AB182" s="25">
        <v>1259</v>
      </c>
      <c r="AC182" s="25">
        <v>420</v>
      </c>
      <c r="AD182" s="27">
        <v>0.16289999999999999</v>
      </c>
      <c r="AE182" s="25">
        <v>222</v>
      </c>
      <c r="AF182" s="25">
        <v>1057</v>
      </c>
      <c r="AG182" s="28">
        <v>0.504</v>
      </c>
    </row>
    <row r="183" spans="1:33" x14ac:dyDescent="0.3">
      <c r="A183" s="24" t="s">
        <v>364</v>
      </c>
      <c r="B183" s="22" t="s">
        <v>365</v>
      </c>
      <c r="C183" s="22">
        <v>1</v>
      </c>
      <c r="D183" s="22">
        <v>0</v>
      </c>
      <c r="E183" s="25">
        <v>942</v>
      </c>
      <c r="F183" s="25">
        <v>866</v>
      </c>
      <c r="G183" s="25">
        <v>2415</v>
      </c>
      <c r="H183" s="25">
        <v>342</v>
      </c>
      <c r="I183" s="25">
        <v>398</v>
      </c>
      <c r="J183" s="25">
        <v>393</v>
      </c>
      <c r="K183" s="25">
        <v>1133</v>
      </c>
      <c r="L183" s="27">
        <v>0.46920000000000001</v>
      </c>
      <c r="M183" s="25">
        <v>264</v>
      </c>
      <c r="N183" s="28">
        <v>76.33</v>
      </c>
      <c r="O183" s="25">
        <v>1</v>
      </c>
      <c r="P183" s="28">
        <v>0.26800000000000002</v>
      </c>
      <c r="Q183" s="25">
        <v>232</v>
      </c>
      <c r="R183" s="25">
        <v>9</v>
      </c>
      <c r="S183" s="25">
        <v>4</v>
      </c>
      <c r="T183" s="25">
        <v>1016</v>
      </c>
      <c r="U183" s="25">
        <v>984</v>
      </c>
      <c r="V183" s="25">
        <v>1004</v>
      </c>
      <c r="W183" s="25">
        <v>3004</v>
      </c>
      <c r="X183" s="25">
        <v>1001</v>
      </c>
      <c r="Y183" s="25">
        <v>64</v>
      </c>
      <c r="Z183" s="25">
        <v>109</v>
      </c>
      <c r="AA183" s="25">
        <v>105</v>
      </c>
      <c r="AB183" s="25">
        <v>278</v>
      </c>
      <c r="AC183" s="25">
        <v>93</v>
      </c>
      <c r="AD183" s="27">
        <v>9.2499999999999999E-2</v>
      </c>
      <c r="AE183" s="25">
        <v>52</v>
      </c>
      <c r="AF183" s="25">
        <v>554</v>
      </c>
      <c r="AG183" s="28">
        <v>0.63900000000000001</v>
      </c>
    </row>
    <row r="184" spans="1:33" x14ac:dyDescent="0.3">
      <c r="A184" s="24" t="s">
        <v>366</v>
      </c>
      <c r="B184" s="22" t="s">
        <v>367</v>
      </c>
      <c r="C184" s="22">
        <v>1</v>
      </c>
      <c r="D184" s="22">
        <v>0</v>
      </c>
      <c r="E184" s="25">
        <v>408</v>
      </c>
      <c r="F184" s="25">
        <v>395</v>
      </c>
      <c r="G184" s="25">
        <v>1162</v>
      </c>
      <c r="H184" s="25">
        <v>169</v>
      </c>
      <c r="I184" s="25">
        <v>180</v>
      </c>
      <c r="J184" s="25">
        <v>184</v>
      </c>
      <c r="K184" s="25">
        <v>533</v>
      </c>
      <c r="L184" s="27">
        <v>0.4587</v>
      </c>
      <c r="M184" s="25">
        <v>118</v>
      </c>
      <c r="N184" s="28">
        <v>43.276000000000003</v>
      </c>
      <c r="O184" s="25">
        <v>1</v>
      </c>
      <c r="P184" s="28">
        <v>0.311</v>
      </c>
      <c r="Q184" s="25">
        <v>123</v>
      </c>
      <c r="R184" s="25">
        <v>30</v>
      </c>
      <c r="S184" s="25">
        <v>15</v>
      </c>
      <c r="T184" s="25">
        <v>433</v>
      </c>
      <c r="U184" s="25">
        <v>420</v>
      </c>
      <c r="V184" s="25">
        <v>429</v>
      </c>
      <c r="W184" s="25">
        <v>1282</v>
      </c>
      <c r="X184" s="25">
        <v>427</v>
      </c>
      <c r="Y184" s="25">
        <v>45</v>
      </c>
      <c r="Z184" s="25">
        <v>41</v>
      </c>
      <c r="AA184" s="25">
        <v>36</v>
      </c>
      <c r="AB184" s="25">
        <v>122</v>
      </c>
      <c r="AC184" s="25">
        <v>41</v>
      </c>
      <c r="AD184" s="27">
        <v>9.5200000000000007E-2</v>
      </c>
      <c r="AE184" s="25">
        <v>24</v>
      </c>
      <c r="AF184" s="25">
        <v>282</v>
      </c>
      <c r="AG184" s="28">
        <v>0.71299999999999997</v>
      </c>
    </row>
    <row r="185" spans="1:33" x14ac:dyDescent="0.3">
      <c r="A185" s="24" t="s">
        <v>368</v>
      </c>
      <c r="B185" s="22" t="s">
        <v>369</v>
      </c>
      <c r="C185" s="22">
        <v>1</v>
      </c>
      <c r="D185" s="22">
        <v>0</v>
      </c>
      <c r="E185" s="25">
        <v>1363</v>
      </c>
      <c r="F185" s="25">
        <v>1085</v>
      </c>
      <c r="G185" s="25">
        <v>3335</v>
      </c>
      <c r="H185" s="25">
        <v>435</v>
      </c>
      <c r="I185" s="25">
        <v>497</v>
      </c>
      <c r="J185" s="25">
        <v>504</v>
      </c>
      <c r="K185" s="25">
        <v>1436</v>
      </c>
      <c r="L185" s="27">
        <v>0.43059999999999998</v>
      </c>
      <c r="M185" s="25">
        <v>304</v>
      </c>
      <c r="N185" s="28">
        <v>49.82</v>
      </c>
      <c r="O185" s="25">
        <v>1</v>
      </c>
      <c r="P185" s="28">
        <v>6.3E-2</v>
      </c>
      <c r="Q185" s="25">
        <v>68</v>
      </c>
      <c r="R185" s="25">
        <v>9</v>
      </c>
      <c r="S185" s="25">
        <v>4</v>
      </c>
      <c r="T185" s="25">
        <v>1292</v>
      </c>
      <c r="U185" s="25">
        <v>1251</v>
      </c>
      <c r="V185" s="25">
        <v>1278</v>
      </c>
      <c r="W185" s="25">
        <v>3821</v>
      </c>
      <c r="X185" s="25">
        <v>1274</v>
      </c>
      <c r="Y185" s="25">
        <v>125</v>
      </c>
      <c r="Z185" s="25">
        <v>79</v>
      </c>
      <c r="AA185" s="25">
        <v>121</v>
      </c>
      <c r="AB185" s="25">
        <v>325</v>
      </c>
      <c r="AC185" s="25">
        <v>108</v>
      </c>
      <c r="AD185" s="27">
        <v>8.5099999999999995E-2</v>
      </c>
      <c r="AE185" s="25">
        <v>60</v>
      </c>
      <c r="AF185" s="25">
        <v>438</v>
      </c>
      <c r="AG185" s="28">
        <v>0.40300000000000002</v>
      </c>
    </row>
    <row r="186" spans="1:33" x14ac:dyDescent="0.3">
      <c r="A186" s="24" t="s">
        <v>370</v>
      </c>
      <c r="B186" s="22" t="s">
        <v>371</v>
      </c>
      <c r="C186" s="22">
        <v>1</v>
      </c>
      <c r="D186" s="22">
        <v>0</v>
      </c>
      <c r="E186" s="25">
        <v>795</v>
      </c>
      <c r="F186" s="25">
        <v>660</v>
      </c>
      <c r="G186" s="25">
        <v>2093</v>
      </c>
      <c r="H186" s="25">
        <v>382</v>
      </c>
      <c r="I186" s="25">
        <v>375</v>
      </c>
      <c r="J186" s="25">
        <v>328</v>
      </c>
      <c r="K186" s="25">
        <v>1085</v>
      </c>
      <c r="L186" s="27">
        <v>0.51839999999999997</v>
      </c>
      <c r="M186" s="25">
        <v>222</v>
      </c>
      <c r="N186" s="28">
        <v>70.433000000000007</v>
      </c>
      <c r="O186" s="25">
        <v>1</v>
      </c>
      <c r="P186" s="28">
        <v>0.307</v>
      </c>
      <c r="Q186" s="25">
        <v>203</v>
      </c>
      <c r="R186" s="25">
        <v>5</v>
      </c>
      <c r="S186" s="25">
        <v>2</v>
      </c>
      <c r="T186" s="25">
        <v>848</v>
      </c>
      <c r="U186" s="25">
        <v>822</v>
      </c>
      <c r="V186" s="25">
        <v>840</v>
      </c>
      <c r="W186" s="25">
        <v>2510</v>
      </c>
      <c r="X186" s="25">
        <v>837</v>
      </c>
      <c r="Y186" s="25">
        <v>138</v>
      </c>
      <c r="Z186" s="25">
        <v>144</v>
      </c>
      <c r="AA186" s="25">
        <v>90</v>
      </c>
      <c r="AB186" s="25">
        <v>372</v>
      </c>
      <c r="AC186" s="25">
        <v>124</v>
      </c>
      <c r="AD186" s="27">
        <v>0.1482</v>
      </c>
      <c r="AE186" s="25">
        <v>64</v>
      </c>
      <c r="AF186" s="25">
        <v>493</v>
      </c>
      <c r="AG186" s="28">
        <v>0.746</v>
      </c>
    </row>
    <row r="187" spans="1:33" x14ac:dyDescent="0.3">
      <c r="A187" s="24" t="s">
        <v>372</v>
      </c>
      <c r="B187" s="22" t="s">
        <v>373</v>
      </c>
      <c r="C187" s="22">
        <v>1</v>
      </c>
      <c r="D187" s="22">
        <v>0</v>
      </c>
      <c r="E187" s="25">
        <v>675</v>
      </c>
      <c r="F187" s="25">
        <v>591</v>
      </c>
      <c r="G187" s="25">
        <v>1780</v>
      </c>
      <c r="H187" s="25">
        <v>282</v>
      </c>
      <c r="I187" s="25">
        <v>288</v>
      </c>
      <c r="J187" s="25">
        <v>232</v>
      </c>
      <c r="K187" s="25">
        <v>802</v>
      </c>
      <c r="L187" s="27">
        <v>0.4506</v>
      </c>
      <c r="M187" s="25">
        <v>173</v>
      </c>
      <c r="N187" s="28">
        <v>77.180000000000007</v>
      </c>
      <c r="O187" s="25">
        <v>1</v>
      </c>
      <c r="P187" s="28">
        <v>0.34</v>
      </c>
      <c r="Q187" s="25">
        <v>201</v>
      </c>
      <c r="R187" s="25">
        <v>10</v>
      </c>
      <c r="S187" s="25">
        <v>5</v>
      </c>
      <c r="T187" s="25">
        <v>763</v>
      </c>
      <c r="U187" s="25">
        <v>740</v>
      </c>
      <c r="V187" s="25">
        <v>750</v>
      </c>
      <c r="W187" s="25">
        <v>2253</v>
      </c>
      <c r="X187" s="25">
        <v>751</v>
      </c>
      <c r="Y187" s="25">
        <v>61</v>
      </c>
      <c r="Z187" s="25">
        <v>76</v>
      </c>
      <c r="AA187" s="25">
        <v>82</v>
      </c>
      <c r="AB187" s="25">
        <v>219</v>
      </c>
      <c r="AC187" s="25">
        <v>73</v>
      </c>
      <c r="AD187" s="27">
        <v>9.7199999999999995E-2</v>
      </c>
      <c r="AE187" s="25">
        <v>37</v>
      </c>
      <c r="AF187" s="25">
        <v>417</v>
      </c>
      <c r="AG187" s="28">
        <v>0.70499999999999996</v>
      </c>
    </row>
    <row r="188" spans="1:33" x14ac:dyDescent="0.3">
      <c r="A188" s="24" t="s">
        <v>374</v>
      </c>
      <c r="B188" s="22" t="s">
        <v>375</v>
      </c>
      <c r="C188" s="22">
        <v>1</v>
      </c>
      <c r="D188" s="22">
        <v>0</v>
      </c>
      <c r="E188" s="25">
        <v>1076</v>
      </c>
      <c r="F188" s="25">
        <v>883</v>
      </c>
      <c r="G188" s="25">
        <v>2568</v>
      </c>
      <c r="H188" s="25">
        <v>339</v>
      </c>
      <c r="I188" s="25">
        <v>373</v>
      </c>
      <c r="J188" s="25">
        <v>365</v>
      </c>
      <c r="K188" s="25">
        <v>1077</v>
      </c>
      <c r="L188" s="27">
        <v>0.4194</v>
      </c>
      <c r="M188" s="25">
        <v>241</v>
      </c>
      <c r="N188" s="28">
        <v>70.608999999999995</v>
      </c>
      <c r="O188" s="25">
        <v>1</v>
      </c>
      <c r="P188" s="28">
        <v>0.245</v>
      </c>
      <c r="Q188" s="25">
        <v>216</v>
      </c>
      <c r="R188" s="25">
        <v>7</v>
      </c>
      <c r="S188" s="25">
        <v>3</v>
      </c>
      <c r="T188" s="25">
        <v>1028</v>
      </c>
      <c r="U188" s="25">
        <v>996</v>
      </c>
      <c r="V188" s="25">
        <v>1017</v>
      </c>
      <c r="W188" s="25">
        <v>3041</v>
      </c>
      <c r="X188" s="25">
        <v>1014</v>
      </c>
      <c r="Y188" s="25">
        <v>147</v>
      </c>
      <c r="Z188" s="25">
        <v>123</v>
      </c>
      <c r="AA188" s="25">
        <v>97</v>
      </c>
      <c r="AB188" s="25">
        <v>367</v>
      </c>
      <c r="AC188" s="25">
        <v>122</v>
      </c>
      <c r="AD188" s="27">
        <v>0.1207</v>
      </c>
      <c r="AE188" s="25">
        <v>69</v>
      </c>
      <c r="AF188" s="25">
        <v>531</v>
      </c>
      <c r="AG188" s="28">
        <v>0.60099999999999998</v>
      </c>
    </row>
    <row r="189" spans="1:33" x14ac:dyDescent="0.3">
      <c r="A189" s="24" t="s">
        <v>376</v>
      </c>
      <c r="B189" s="22" t="s">
        <v>377</v>
      </c>
      <c r="C189" s="22">
        <v>1</v>
      </c>
      <c r="D189" s="22">
        <v>0</v>
      </c>
      <c r="E189" s="25">
        <v>1277</v>
      </c>
      <c r="F189" s="25">
        <v>1047</v>
      </c>
      <c r="G189" s="25">
        <v>3092</v>
      </c>
      <c r="H189" s="25">
        <v>582</v>
      </c>
      <c r="I189" s="25">
        <v>619</v>
      </c>
      <c r="J189" s="25">
        <v>620</v>
      </c>
      <c r="K189" s="25">
        <v>1821</v>
      </c>
      <c r="L189" s="27">
        <v>0.58889999999999998</v>
      </c>
      <c r="M189" s="25">
        <v>401</v>
      </c>
      <c r="N189" s="28">
        <v>117.211</v>
      </c>
      <c r="O189" s="25">
        <v>1</v>
      </c>
      <c r="P189" s="28">
        <v>0.315</v>
      </c>
      <c r="Q189" s="25">
        <v>330</v>
      </c>
      <c r="R189" s="25">
        <v>19</v>
      </c>
      <c r="S189" s="25">
        <v>10</v>
      </c>
      <c r="T189" s="25">
        <v>1231</v>
      </c>
      <c r="U189" s="25">
        <v>1199</v>
      </c>
      <c r="V189" s="25">
        <v>1189</v>
      </c>
      <c r="W189" s="25">
        <v>3619</v>
      </c>
      <c r="X189" s="25">
        <v>1206</v>
      </c>
      <c r="Y189" s="25">
        <v>225</v>
      </c>
      <c r="Z189" s="25">
        <v>195</v>
      </c>
      <c r="AA189" s="25">
        <v>206</v>
      </c>
      <c r="AB189" s="25">
        <v>626</v>
      </c>
      <c r="AC189" s="25">
        <v>209</v>
      </c>
      <c r="AD189" s="27">
        <v>0.17299999999999999</v>
      </c>
      <c r="AE189" s="25">
        <v>118</v>
      </c>
      <c r="AF189" s="25">
        <v>860</v>
      </c>
      <c r="AG189" s="28">
        <v>0.82099999999999995</v>
      </c>
    </row>
    <row r="190" spans="1:33" x14ac:dyDescent="0.3">
      <c r="A190" s="24" t="s">
        <v>378</v>
      </c>
      <c r="B190" s="22" t="s">
        <v>379</v>
      </c>
      <c r="C190" s="22">
        <v>1</v>
      </c>
      <c r="D190" s="22">
        <v>0</v>
      </c>
      <c r="E190" s="25">
        <v>1548</v>
      </c>
      <c r="F190" s="25">
        <v>1215</v>
      </c>
      <c r="G190" s="25">
        <v>3723</v>
      </c>
      <c r="H190" s="25">
        <v>737</v>
      </c>
      <c r="I190" s="25">
        <v>593</v>
      </c>
      <c r="J190" s="25">
        <v>625</v>
      </c>
      <c r="K190" s="25">
        <v>1955</v>
      </c>
      <c r="L190" s="27">
        <v>0.52510000000000001</v>
      </c>
      <c r="M190" s="25">
        <v>415</v>
      </c>
      <c r="N190" s="28">
        <v>74.584000000000003</v>
      </c>
      <c r="O190" s="25">
        <v>1</v>
      </c>
      <c r="P190" s="28">
        <v>0.17100000000000001</v>
      </c>
      <c r="Q190" s="25">
        <v>208</v>
      </c>
      <c r="R190" s="25">
        <v>53</v>
      </c>
      <c r="S190" s="25">
        <v>28</v>
      </c>
      <c r="T190" s="25">
        <v>1377</v>
      </c>
      <c r="U190" s="25">
        <v>1341</v>
      </c>
      <c r="V190" s="25">
        <v>1329</v>
      </c>
      <c r="W190" s="25">
        <v>4047</v>
      </c>
      <c r="X190" s="25">
        <v>1349</v>
      </c>
      <c r="Y190" s="25">
        <v>242</v>
      </c>
      <c r="Z190" s="25">
        <v>200</v>
      </c>
      <c r="AA190" s="25">
        <v>260</v>
      </c>
      <c r="AB190" s="25">
        <v>702</v>
      </c>
      <c r="AC190" s="25">
        <v>234</v>
      </c>
      <c r="AD190" s="27">
        <v>0.17349999999999999</v>
      </c>
      <c r="AE190" s="25">
        <v>137</v>
      </c>
      <c r="AF190" s="25">
        <v>789</v>
      </c>
      <c r="AG190" s="28">
        <v>0.64900000000000002</v>
      </c>
    </row>
    <row r="191" spans="1:33" x14ac:dyDescent="0.3">
      <c r="A191" s="24" t="s">
        <v>380</v>
      </c>
      <c r="B191" s="22" t="s">
        <v>381</v>
      </c>
      <c r="C191" s="22">
        <v>1</v>
      </c>
      <c r="D191" s="22">
        <v>0</v>
      </c>
      <c r="E191" s="25">
        <v>1318</v>
      </c>
      <c r="F191" s="25">
        <v>1104</v>
      </c>
      <c r="G191" s="25">
        <v>3323</v>
      </c>
      <c r="H191" s="25">
        <v>470</v>
      </c>
      <c r="I191" s="25">
        <v>507</v>
      </c>
      <c r="J191" s="25">
        <v>476</v>
      </c>
      <c r="K191" s="25">
        <v>1453</v>
      </c>
      <c r="L191" s="27">
        <v>0.43730000000000002</v>
      </c>
      <c r="M191" s="25">
        <v>314</v>
      </c>
      <c r="N191" s="28">
        <v>65.411000000000001</v>
      </c>
      <c r="O191" s="25">
        <v>1</v>
      </c>
      <c r="P191" s="28">
        <v>0.159</v>
      </c>
      <c r="Q191" s="25">
        <v>176</v>
      </c>
      <c r="R191" s="25">
        <v>18</v>
      </c>
      <c r="S191" s="25">
        <v>9</v>
      </c>
      <c r="T191" s="25">
        <v>1214</v>
      </c>
      <c r="U191" s="25">
        <v>1182</v>
      </c>
      <c r="V191" s="25">
        <v>1173</v>
      </c>
      <c r="W191" s="25">
        <v>3569</v>
      </c>
      <c r="X191" s="25">
        <v>1190</v>
      </c>
      <c r="Y191" s="25">
        <v>145</v>
      </c>
      <c r="Z191" s="25">
        <v>130</v>
      </c>
      <c r="AA191" s="25">
        <v>201</v>
      </c>
      <c r="AB191" s="25">
        <v>476</v>
      </c>
      <c r="AC191" s="25">
        <v>159</v>
      </c>
      <c r="AD191" s="27">
        <v>0.13339999999999999</v>
      </c>
      <c r="AE191" s="25">
        <v>96</v>
      </c>
      <c r="AF191" s="25">
        <v>597</v>
      </c>
      <c r="AG191" s="28">
        <v>0.54</v>
      </c>
    </row>
    <row r="192" spans="1:33" x14ac:dyDescent="0.3">
      <c r="A192" s="24" t="s">
        <v>382</v>
      </c>
      <c r="B192" s="22" t="s">
        <v>383</v>
      </c>
      <c r="C192" s="22">
        <v>1</v>
      </c>
      <c r="D192" s="22">
        <v>0</v>
      </c>
      <c r="E192" s="25">
        <v>1279</v>
      </c>
      <c r="F192" s="25">
        <v>1046</v>
      </c>
      <c r="G192" s="25">
        <v>3204</v>
      </c>
      <c r="H192" s="25">
        <v>378</v>
      </c>
      <c r="I192" s="25">
        <v>412</v>
      </c>
      <c r="J192" s="25">
        <v>423</v>
      </c>
      <c r="K192" s="25">
        <v>1213</v>
      </c>
      <c r="L192" s="27">
        <v>0.37859999999999999</v>
      </c>
      <c r="M192" s="25">
        <v>257</v>
      </c>
      <c r="N192" s="28">
        <v>135.785</v>
      </c>
      <c r="O192" s="25">
        <v>1</v>
      </c>
      <c r="P192" s="28">
        <v>0.33900000000000002</v>
      </c>
      <c r="Q192" s="25">
        <v>355</v>
      </c>
      <c r="R192" s="25">
        <v>1</v>
      </c>
      <c r="S192" s="25">
        <v>0</v>
      </c>
      <c r="T192" s="25">
        <v>1160</v>
      </c>
      <c r="U192" s="25">
        <v>1133</v>
      </c>
      <c r="V192" s="25">
        <v>1134</v>
      </c>
      <c r="W192" s="25">
        <v>3427</v>
      </c>
      <c r="X192" s="25">
        <v>1142</v>
      </c>
      <c r="Y192" s="25">
        <v>142</v>
      </c>
      <c r="Z192" s="25">
        <v>119</v>
      </c>
      <c r="AA192" s="25">
        <v>137</v>
      </c>
      <c r="AB192" s="25">
        <v>398</v>
      </c>
      <c r="AC192" s="25">
        <v>133</v>
      </c>
      <c r="AD192" s="27">
        <v>0.11609999999999999</v>
      </c>
      <c r="AE192" s="25">
        <v>79</v>
      </c>
      <c r="AF192" s="25">
        <v>693</v>
      </c>
      <c r="AG192" s="28">
        <v>0.66200000000000003</v>
      </c>
    </row>
    <row r="193" spans="1:33" x14ac:dyDescent="0.3">
      <c r="A193" s="24" t="s">
        <v>384</v>
      </c>
      <c r="B193" s="22" t="s">
        <v>385</v>
      </c>
      <c r="C193" s="22">
        <v>1</v>
      </c>
      <c r="D193" s="22">
        <v>0</v>
      </c>
      <c r="E193" s="25">
        <v>416</v>
      </c>
      <c r="F193" s="25">
        <v>315</v>
      </c>
      <c r="G193" s="25">
        <v>945</v>
      </c>
      <c r="H193" s="25">
        <v>170</v>
      </c>
      <c r="I193" s="25">
        <v>162</v>
      </c>
      <c r="J193" s="25">
        <v>148</v>
      </c>
      <c r="K193" s="25">
        <v>480</v>
      </c>
      <c r="L193" s="27">
        <v>0.50790000000000002</v>
      </c>
      <c r="M193" s="25">
        <v>104</v>
      </c>
      <c r="N193" s="28">
        <v>174.864</v>
      </c>
      <c r="O193" s="25">
        <v>1</v>
      </c>
      <c r="P193" s="28">
        <v>0.45500000000000002</v>
      </c>
      <c r="Q193" s="25">
        <v>143</v>
      </c>
      <c r="R193" s="25">
        <v>12</v>
      </c>
      <c r="S193" s="25">
        <v>6</v>
      </c>
      <c r="T193" s="25">
        <v>538</v>
      </c>
      <c r="U193" s="25">
        <v>524</v>
      </c>
      <c r="V193" s="25">
        <v>520</v>
      </c>
      <c r="W193" s="25">
        <v>1582</v>
      </c>
      <c r="X193" s="25">
        <v>527</v>
      </c>
      <c r="Y193" s="25">
        <v>92</v>
      </c>
      <c r="Z193" s="25">
        <v>99</v>
      </c>
      <c r="AA193" s="25">
        <v>115</v>
      </c>
      <c r="AB193" s="25">
        <v>306</v>
      </c>
      <c r="AC193" s="25">
        <v>102</v>
      </c>
      <c r="AD193" s="27">
        <v>0.19339999999999999</v>
      </c>
      <c r="AE193" s="25">
        <v>40</v>
      </c>
      <c r="AF193" s="25">
        <v>294</v>
      </c>
      <c r="AG193" s="28">
        <v>0.93300000000000005</v>
      </c>
    </row>
    <row r="194" spans="1:33" x14ac:dyDescent="0.3">
      <c r="A194" s="24" t="s">
        <v>386</v>
      </c>
      <c r="B194" s="22" t="s">
        <v>387</v>
      </c>
      <c r="C194" s="22">
        <v>1</v>
      </c>
      <c r="D194" s="22">
        <v>0</v>
      </c>
      <c r="E194" s="25">
        <v>364</v>
      </c>
      <c r="F194" s="25">
        <v>273</v>
      </c>
      <c r="G194" s="25">
        <v>838</v>
      </c>
      <c r="H194" s="25">
        <v>127</v>
      </c>
      <c r="I194" s="25">
        <v>137</v>
      </c>
      <c r="J194" s="25">
        <v>151</v>
      </c>
      <c r="K194" s="25">
        <v>415</v>
      </c>
      <c r="L194" s="27">
        <v>0.49519999999999997</v>
      </c>
      <c r="M194" s="25">
        <v>88</v>
      </c>
      <c r="N194" s="28">
        <v>96.644999999999996</v>
      </c>
      <c r="O194" s="25">
        <v>1</v>
      </c>
      <c r="P194" s="28">
        <v>0.435</v>
      </c>
      <c r="Q194" s="25">
        <v>119</v>
      </c>
      <c r="R194" s="25">
        <v>13</v>
      </c>
      <c r="S194" s="25">
        <v>6</v>
      </c>
      <c r="T194" s="25">
        <v>359</v>
      </c>
      <c r="U194" s="25">
        <v>349</v>
      </c>
      <c r="V194" s="25">
        <v>346</v>
      </c>
      <c r="W194" s="25">
        <v>1054</v>
      </c>
      <c r="X194" s="25">
        <v>351</v>
      </c>
      <c r="Y194" s="25">
        <v>65</v>
      </c>
      <c r="Z194" s="25">
        <v>69</v>
      </c>
      <c r="AA194" s="25">
        <v>83</v>
      </c>
      <c r="AB194" s="25">
        <v>217</v>
      </c>
      <c r="AC194" s="25">
        <v>72</v>
      </c>
      <c r="AD194" s="27">
        <v>0.2059</v>
      </c>
      <c r="AE194" s="25">
        <v>37</v>
      </c>
      <c r="AF194" s="25">
        <v>252</v>
      </c>
      <c r="AG194" s="28">
        <v>0.92300000000000004</v>
      </c>
    </row>
    <row r="195" spans="1:33" x14ac:dyDescent="0.3">
      <c r="A195" s="24" t="s">
        <v>388</v>
      </c>
      <c r="B195" s="22" t="s">
        <v>389</v>
      </c>
      <c r="C195" s="22">
        <v>1</v>
      </c>
      <c r="D195" s="22">
        <v>0</v>
      </c>
      <c r="E195" s="25">
        <v>139</v>
      </c>
      <c r="F195" s="25">
        <v>121</v>
      </c>
      <c r="G195" s="25">
        <v>336</v>
      </c>
      <c r="H195" s="25">
        <v>40</v>
      </c>
      <c r="I195" s="25">
        <v>48</v>
      </c>
      <c r="J195" s="25">
        <v>51</v>
      </c>
      <c r="K195" s="25">
        <v>139</v>
      </c>
      <c r="L195" s="27">
        <v>0.41370000000000001</v>
      </c>
      <c r="M195" s="25">
        <v>33</v>
      </c>
      <c r="N195" s="28">
        <v>265.38</v>
      </c>
      <c r="O195" s="25">
        <v>1</v>
      </c>
      <c r="P195" s="28">
        <v>0.48199999999999998</v>
      </c>
      <c r="Q195" s="25">
        <v>58</v>
      </c>
      <c r="R195" s="25">
        <v>0</v>
      </c>
      <c r="S195" s="25">
        <v>0</v>
      </c>
      <c r="T195" s="25">
        <v>143</v>
      </c>
      <c r="U195" s="25">
        <v>136</v>
      </c>
      <c r="V195" s="25">
        <v>131</v>
      </c>
      <c r="W195" s="25">
        <v>410</v>
      </c>
      <c r="X195" s="25">
        <v>137</v>
      </c>
      <c r="Y195" s="25">
        <v>17</v>
      </c>
      <c r="Z195" s="25">
        <v>17</v>
      </c>
      <c r="AA195" s="25">
        <v>16</v>
      </c>
      <c r="AB195" s="25">
        <v>50</v>
      </c>
      <c r="AC195" s="25">
        <v>17</v>
      </c>
      <c r="AD195" s="27">
        <v>0.122</v>
      </c>
      <c r="AE195" s="25">
        <v>10</v>
      </c>
      <c r="AF195" s="25">
        <v>102</v>
      </c>
      <c r="AG195" s="28">
        <v>0.84199999999999997</v>
      </c>
    </row>
    <row r="196" spans="1:33" x14ac:dyDescent="0.3">
      <c r="A196" s="24" t="s">
        <v>390</v>
      </c>
      <c r="B196" s="22" t="s">
        <v>391</v>
      </c>
      <c r="C196" s="22">
        <v>1</v>
      </c>
      <c r="D196" s="22">
        <v>0</v>
      </c>
      <c r="E196" s="25">
        <v>84</v>
      </c>
      <c r="F196" s="25">
        <v>66</v>
      </c>
      <c r="G196" s="25">
        <v>199</v>
      </c>
      <c r="H196" s="25">
        <v>19</v>
      </c>
      <c r="I196" s="25">
        <v>28</v>
      </c>
      <c r="J196" s="25">
        <v>27</v>
      </c>
      <c r="K196" s="25">
        <v>74</v>
      </c>
      <c r="L196" s="27">
        <v>0.37190000000000001</v>
      </c>
      <c r="M196" s="25">
        <v>16</v>
      </c>
      <c r="N196" s="28">
        <v>196.583</v>
      </c>
      <c r="O196" s="25">
        <v>0</v>
      </c>
      <c r="P196" s="28">
        <v>0.48399999999999999</v>
      </c>
      <c r="Q196" s="25">
        <v>0</v>
      </c>
      <c r="R196" s="25">
        <v>0</v>
      </c>
      <c r="S196" s="25">
        <v>0</v>
      </c>
      <c r="T196" s="25">
        <v>76</v>
      </c>
      <c r="U196" s="25">
        <v>73</v>
      </c>
      <c r="V196" s="25">
        <v>70</v>
      </c>
      <c r="W196" s="25">
        <v>219</v>
      </c>
      <c r="X196" s="25">
        <v>73</v>
      </c>
      <c r="Y196" s="25">
        <v>11</v>
      </c>
      <c r="Z196" s="25">
        <v>10</v>
      </c>
      <c r="AA196" s="25">
        <v>8</v>
      </c>
      <c r="AB196" s="25">
        <v>29</v>
      </c>
      <c r="AC196" s="25">
        <v>10</v>
      </c>
      <c r="AD196" s="27">
        <v>0.13239999999999999</v>
      </c>
      <c r="AE196" s="25">
        <v>6</v>
      </c>
      <c r="AF196" s="25">
        <v>23</v>
      </c>
      <c r="AG196" s="28">
        <v>0.34799999999999998</v>
      </c>
    </row>
    <row r="197" spans="1:33" x14ac:dyDescent="0.3">
      <c r="A197" s="24" t="s">
        <v>392</v>
      </c>
      <c r="B197" s="22" t="s">
        <v>393</v>
      </c>
      <c r="C197" s="22">
        <v>1</v>
      </c>
      <c r="D197" s="22">
        <v>0</v>
      </c>
      <c r="E197" s="25">
        <v>64</v>
      </c>
      <c r="F197" s="25">
        <v>51</v>
      </c>
      <c r="G197" s="25">
        <v>175</v>
      </c>
      <c r="H197" s="25">
        <v>30</v>
      </c>
      <c r="I197" s="25">
        <v>24</v>
      </c>
      <c r="J197" s="25">
        <v>22</v>
      </c>
      <c r="K197" s="25">
        <v>76</v>
      </c>
      <c r="L197" s="27">
        <v>0.43430000000000002</v>
      </c>
      <c r="M197" s="25">
        <v>14</v>
      </c>
      <c r="N197" s="28">
        <v>386.85199999999998</v>
      </c>
      <c r="O197" s="25">
        <v>1</v>
      </c>
      <c r="P197" s="28">
        <v>0.48799999999999999</v>
      </c>
      <c r="Q197" s="25">
        <v>25</v>
      </c>
      <c r="R197" s="25">
        <v>0</v>
      </c>
      <c r="S197" s="25">
        <v>0</v>
      </c>
      <c r="T197" s="25">
        <v>67</v>
      </c>
      <c r="U197" s="25">
        <v>63</v>
      </c>
      <c r="V197" s="25">
        <v>61</v>
      </c>
      <c r="W197" s="25">
        <v>191</v>
      </c>
      <c r="X197" s="25">
        <v>64</v>
      </c>
      <c r="Y197" s="25">
        <v>12</v>
      </c>
      <c r="Z197" s="25">
        <v>16</v>
      </c>
      <c r="AA197" s="25">
        <v>11</v>
      </c>
      <c r="AB197" s="25">
        <v>39</v>
      </c>
      <c r="AC197" s="25">
        <v>13</v>
      </c>
      <c r="AD197" s="27">
        <v>0.20419999999999999</v>
      </c>
      <c r="AE197" s="25">
        <v>7</v>
      </c>
      <c r="AF197" s="25">
        <v>47</v>
      </c>
      <c r="AG197" s="28">
        <v>0.92100000000000004</v>
      </c>
    </row>
    <row r="198" spans="1:33" x14ac:dyDescent="0.3">
      <c r="A198" s="24" t="s">
        <v>394</v>
      </c>
      <c r="B198" s="22" t="s">
        <v>395</v>
      </c>
      <c r="C198" s="22">
        <v>1</v>
      </c>
      <c r="D198" s="22">
        <v>0</v>
      </c>
      <c r="E198" s="25">
        <v>141</v>
      </c>
      <c r="F198" s="25">
        <v>127</v>
      </c>
      <c r="G198" s="25">
        <v>382</v>
      </c>
      <c r="H198" s="25">
        <v>48</v>
      </c>
      <c r="I198" s="25">
        <v>52</v>
      </c>
      <c r="J198" s="25">
        <v>49</v>
      </c>
      <c r="K198" s="25">
        <v>149</v>
      </c>
      <c r="L198" s="27">
        <v>0.3901</v>
      </c>
      <c r="M198" s="25">
        <v>32</v>
      </c>
      <c r="N198" s="28">
        <v>271.95100000000002</v>
      </c>
      <c r="O198" s="25">
        <v>1</v>
      </c>
      <c r="P198" s="28">
        <v>0.48199999999999998</v>
      </c>
      <c r="Q198" s="25">
        <v>61</v>
      </c>
      <c r="R198" s="25">
        <v>0</v>
      </c>
      <c r="S198" s="25">
        <v>0</v>
      </c>
      <c r="T198" s="25">
        <v>115</v>
      </c>
      <c r="U198" s="25">
        <v>110</v>
      </c>
      <c r="V198" s="25">
        <v>105</v>
      </c>
      <c r="W198" s="25">
        <v>330</v>
      </c>
      <c r="X198" s="25">
        <v>110</v>
      </c>
      <c r="Y198" s="25">
        <v>13</v>
      </c>
      <c r="Z198" s="25">
        <v>5</v>
      </c>
      <c r="AA198" s="25">
        <v>4</v>
      </c>
      <c r="AB198" s="25">
        <v>22</v>
      </c>
      <c r="AC198" s="25">
        <v>7</v>
      </c>
      <c r="AD198" s="27">
        <v>6.6699999999999995E-2</v>
      </c>
      <c r="AE198" s="25">
        <v>6</v>
      </c>
      <c r="AF198" s="25">
        <v>100</v>
      </c>
      <c r="AG198" s="28">
        <v>0.78700000000000003</v>
      </c>
    </row>
    <row r="199" spans="1:33" x14ac:dyDescent="0.3">
      <c r="A199" s="24" t="s">
        <v>396</v>
      </c>
      <c r="B199" s="22" t="s">
        <v>397</v>
      </c>
      <c r="C199" s="22">
        <v>1</v>
      </c>
      <c r="D199" s="22">
        <v>0</v>
      </c>
      <c r="E199" s="25">
        <v>705</v>
      </c>
      <c r="F199" s="25">
        <v>650</v>
      </c>
      <c r="G199" s="25">
        <v>1824</v>
      </c>
      <c r="H199" s="25">
        <v>250</v>
      </c>
      <c r="I199" s="25">
        <v>315</v>
      </c>
      <c r="J199" s="25">
        <v>289</v>
      </c>
      <c r="K199" s="25">
        <v>854</v>
      </c>
      <c r="L199" s="27">
        <v>0.46820000000000001</v>
      </c>
      <c r="M199" s="25">
        <v>198</v>
      </c>
      <c r="N199" s="28">
        <v>111.961</v>
      </c>
      <c r="O199" s="25">
        <v>1</v>
      </c>
      <c r="P199" s="28">
        <v>0.377</v>
      </c>
      <c r="Q199" s="25">
        <v>245</v>
      </c>
      <c r="R199" s="25">
        <v>11</v>
      </c>
      <c r="S199" s="25">
        <v>5</v>
      </c>
      <c r="T199" s="25">
        <v>766</v>
      </c>
      <c r="U199" s="25">
        <v>756</v>
      </c>
      <c r="V199" s="25">
        <v>756</v>
      </c>
      <c r="W199" s="25">
        <v>2278</v>
      </c>
      <c r="X199" s="25">
        <v>759</v>
      </c>
      <c r="Y199" s="25">
        <v>142</v>
      </c>
      <c r="Z199" s="25">
        <v>106</v>
      </c>
      <c r="AA199" s="25">
        <v>104</v>
      </c>
      <c r="AB199" s="25">
        <v>352</v>
      </c>
      <c r="AC199" s="25">
        <v>117</v>
      </c>
      <c r="AD199" s="27">
        <v>0.1545</v>
      </c>
      <c r="AE199" s="25">
        <v>65</v>
      </c>
      <c r="AF199" s="25">
        <v>515</v>
      </c>
      <c r="AG199" s="28">
        <v>0.79200000000000004</v>
      </c>
    </row>
    <row r="200" spans="1:33" x14ac:dyDescent="0.3">
      <c r="A200" s="24" t="s">
        <v>398</v>
      </c>
      <c r="B200" s="22" t="s">
        <v>399</v>
      </c>
      <c r="C200" s="22">
        <v>1</v>
      </c>
      <c r="D200" s="22">
        <v>0</v>
      </c>
      <c r="E200" s="25">
        <v>912</v>
      </c>
      <c r="F200" s="25">
        <v>885</v>
      </c>
      <c r="G200" s="25">
        <v>2465</v>
      </c>
      <c r="H200" s="25">
        <v>385</v>
      </c>
      <c r="I200" s="25">
        <v>424</v>
      </c>
      <c r="J200" s="25">
        <v>431</v>
      </c>
      <c r="K200" s="25">
        <v>1240</v>
      </c>
      <c r="L200" s="27">
        <v>0.503</v>
      </c>
      <c r="M200" s="25">
        <v>289</v>
      </c>
      <c r="N200" s="28">
        <v>42.015000000000001</v>
      </c>
      <c r="O200" s="25">
        <v>1</v>
      </c>
      <c r="P200" s="28">
        <v>7.6999999999999999E-2</v>
      </c>
      <c r="Q200" s="25">
        <v>68</v>
      </c>
      <c r="R200" s="25">
        <v>42</v>
      </c>
      <c r="S200" s="25">
        <v>22</v>
      </c>
      <c r="T200" s="25">
        <v>1046</v>
      </c>
      <c r="U200" s="25">
        <v>1031</v>
      </c>
      <c r="V200" s="25">
        <v>1031</v>
      </c>
      <c r="W200" s="25">
        <v>3108</v>
      </c>
      <c r="X200" s="25">
        <v>1036</v>
      </c>
      <c r="Y200" s="25">
        <v>125</v>
      </c>
      <c r="Z200" s="25">
        <v>91</v>
      </c>
      <c r="AA200" s="25">
        <v>119</v>
      </c>
      <c r="AB200" s="25">
        <v>335</v>
      </c>
      <c r="AC200" s="25">
        <v>112</v>
      </c>
      <c r="AD200" s="27">
        <v>0.10780000000000001</v>
      </c>
      <c r="AE200" s="25">
        <v>62</v>
      </c>
      <c r="AF200" s="25">
        <v>442</v>
      </c>
      <c r="AG200" s="28">
        <v>0.499</v>
      </c>
    </row>
    <row r="201" spans="1:33" x14ac:dyDescent="0.3">
      <c r="A201" s="24" t="s">
        <v>400</v>
      </c>
      <c r="B201" s="22" t="s">
        <v>401</v>
      </c>
      <c r="C201" s="22">
        <v>1</v>
      </c>
      <c r="D201" s="22">
        <v>0</v>
      </c>
      <c r="E201" s="25">
        <v>1346</v>
      </c>
      <c r="F201" s="25">
        <v>1077</v>
      </c>
      <c r="G201" s="25">
        <v>3149</v>
      </c>
      <c r="H201" s="25">
        <v>715</v>
      </c>
      <c r="I201" s="25">
        <v>728</v>
      </c>
      <c r="J201" s="25">
        <v>697</v>
      </c>
      <c r="K201" s="25">
        <v>2140</v>
      </c>
      <c r="L201" s="27">
        <v>0.67959999999999998</v>
      </c>
      <c r="M201" s="25">
        <v>476</v>
      </c>
      <c r="N201" s="28">
        <v>24.911000000000001</v>
      </c>
      <c r="O201" s="25">
        <v>1</v>
      </c>
      <c r="P201" s="28">
        <v>0</v>
      </c>
      <c r="Q201" s="25">
        <v>0</v>
      </c>
      <c r="R201" s="25">
        <v>6</v>
      </c>
      <c r="S201" s="25">
        <v>3</v>
      </c>
      <c r="T201" s="25">
        <v>1304</v>
      </c>
      <c r="U201" s="25">
        <v>1285</v>
      </c>
      <c r="V201" s="25">
        <v>1285</v>
      </c>
      <c r="W201" s="25">
        <v>3874</v>
      </c>
      <c r="X201" s="25">
        <v>1291</v>
      </c>
      <c r="Y201" s="25">
        <v>295</v>
      </c>
      <c r="Z201" s="25">
        <v>230</v>
      </c>
      <c r="AA201" s="25">
        <v>284</v>
      </c>
      <c r="AB201" s="25">
        <v>809</v>
      </c>
      <c r="AC201" s="25">
        <v>270</v>
      </c>
      <c r="AD201" s="27">
        <v>0.20880000000000001</v>
      </c>
      <c r="AE201" s="25">
        <v>146</v>
      </c>
      <c r="AF201" s="25">
        <v>626</v>
      </c>
      <c r="AG201" s="28">
        <v>0.58099999999999996</v>
      </c>
    </row>
    <row r="202" spans="1:33" x14ac:dyDescent="0.3">
      <c r="A202" s="24" t="s">
        <v>402</v>
      </c>
      <c r="B202" s="22" t="s">
        <v>403</v>
      </c>
      <c r="C202" s="22">
        <v>1</v>
      </c>
      <c r="D202" s="22">
        <v>0</v>
      </c>
      <c r="E202" s="25">
        <v>1203</v>
      </c>
      <c r="F202" s="25">
        <v>1033</v>
      </c>
      <c r="G202" s="25">
        <v>3152</v>
      </c>
      <c r="H202" s="25">
        <v>582</v>
      </c>
      <c r="I202" s="25">
        <v>648</v>
      </c>
      <c r="J202" s="25">
        <v>520</v>
      </c>
      <c r="K202" s="25">
        <v>1750</v>
      </c>
      <c r="L202" s="27">
        <v>0.55520000000000003</v>
      </c>
      <c r="M202" s="25">
        <v>373</v>
      </c>
      <c r="N202" s="28">
        <v>54.424999999999997</v>
      </c>
      <c r="O202" s="25">
        <v>1</v>
      </c>
      <c r="P202" s="28">
        <v>0.11799999999999999</v>
      </c>
      <c r="Q202" s="25">
        <v>122</v>
      </c>
      <c r="R202" s="25">
        <v>0</v>
      </c>
      <c r="S202" s="25">
        <v>0</v>
      </c>
      <c r="T202" s="25">
        <v>1136</v>
      </c>
      <c r="U202" s="25">
        <v>1120</v>
      </c>
      <c r="V202" s="25">
        <v>1120</v>
      </c>
      <c r="W202" s="25">
        <v>3376</v>
      </c>
      <c r="X202" s="25">
        <v>1125</v>
      </c>
      <c r="Y202" s="25">
        <v>212</v>
      </c>
      <c r="Z202" s="25">
        <v>161</v>
      </c>
      <c r="AA202" s="25">
        <v>157</v>
      </c>
      <c r="AB202" s="25">
        <v>530</v>
      </c>
      <c r="AC202" s="25">
        <v>177</v>
      </c>
      <c r="AD202" s="27">
        <v>0.157</v>
      </c>
      <c r="AE202" s="25">
        <v>105</v>
      </c>
      <c r="AF202" s="25">
        <v>601</v>
      </c>
      <c r="AG202" s="28">
        <v>0.58099999999999996</v>
      </c>
    </row>
    <row r="203" spans="1:33" x14ac:dyDescent="0.3">
      <c r="A203" s="24" t="s">
        <v>404</v>
      </c>
      <c r="B203" s="22" t="s">
        <v>405</v>
      </c>
      <c r="C203" s="22">
        <v>1</v>
      </c>
      <c r="D203" s="22">
        <v>0</v>
      </c>
      <c r="E203" s="25">
        <v>844</v>
      </c>
      <c r="F203" s="25">
        <v>775</v>
      </c>
      <c r="G203" s="25">
        <v>2321</v>
      </c>
      <c r="H203" s="25">
        <v>700</v>
      </c>
      <c r="I203" s="25">
        <v>561</v>
      </c>
      <c r="J203" s="25">
        <v>419</v>
      </c>
      <c r="K203" s="25">
        <v>1680</v>
      </c>
      <c r="L203" s="27">
        <v>0.7238</v>
      </c>
      <c r="M203" s="25">
        <v>365</v>
      </c>
      <c r="N203" s="28">
        <v>185.239</v>
      </c>
      <c r="O203" s="25">
        <v>1</v>
      </c>
      <c r="P203" s="28">
        <v>0.40899999999999997</v>
      </c>
      <c r="Q203" s="25">
        <v>317</v>
      </c>
      <c r="R203" s="25">
        <v>0</v>
      </c>
      <c r="S203" s="25">
        <v>0</v>
      </c>
      <c r="T203" s="25">
        <v>812</v>
      </c>
      <c r="U203" s="25">
        <v>798</v>
      </c>
      <c r="V203" s="25">
        <v>798</v>
      </c>
      <c r="W203" s="25">
        <v>2408</v>
      </c>
      <c r="X203" s="25">
        <v>803</v>
      </c>
      <c r="Y203" s="25">
        <v>151</v>
      </c>
      <c r="Z203" s="25">
        <v>122</v>
      </c>
      <c r="AA203" s="25">
        <v>133</v>
      </c>
      <c r="AB203" s="25">
        <v>406</v>
      </c>
      <c r="AC203" s="25">
        <v>135</v>
      </c>
      <c r="AD203" s="27">
        <v>0.1686</v>
      </c>
      <c r="AE203" s="25">
        <v>85</v>
      </c>
      <c r="AF203" s="25">
        <v>768</v>
      </c>
      <c r="AG203" s="28">
        <v>0.99</v>
      </c>
    </row>
    <row r="204" spans="1:33" x14ac:dyDescent="0.3">
      <c r="A204" s="24" t="s">
        <v>406</v>
      </c>
      <c r="B204" s="22" t="s">
        <v>407</v>
      </c>
      <c r="C204" s="22">
        <v>1</v>
      </c>
      <c r="D204" s="22">
        <v>0</v>
      </c>
      <c r="E204" s="25">
        <v>615</v>
      </c>
      <c r="F204" s="25">
        <v>488</v>
      </c>
      <c r="G204" s="25">
        <v>1420</v>
      </c>
      <c r="H204" s="25">
        <v>217</v>
      </c>
      <c r="I204" s="25">
        <v>294</v>
      </c>
      <c r="J204" s="25">
        <v>251</v>
      </c>
      <c r="K204" s="25">
        <v>762</v>
      </c>
      <c r="L204" s="27">
        <v>0.53659999999999997</v>
      </c>
      <c r="M204" s="25">
        <v>170</v>
      </c>
      <c r="N204" s="28">
        <v>477.69</v>
      </c>
      <c r="O204" s="25">
        <v>1</v>
      </c>
      <c r="P204" s="28">
        <v>0.47099999999999997</v>
      </c>
      <c r="Q204" s="25">
        <v>230</v>
      </c>
      <c r="R204" s="25">
        <v>0</v>
      </c>
      <c r="S204" s="25">
        <v>0</v>
      </c>
      <c r="T204" s="25">
        <v>589</v>
      </c>
      <c r="U204" s="25">
        <v>581</v>
      </c>
      <c r="V204" s="25">
        <v>580</v>
      </c>
      <c r="W204" s="25">
        <v>1750</v>
      </c>
      <c r="X204" s="25">
        <v>583</v>
      </c>
      <c r="Y204" s="25">
        <v>116</v>
      </c>
      <c r="Z204" s="25">
        <v>73</v>
      </c>
      <c r="AA204" s="25">
        <v>56</v>
      </c>
      <c r="AB204" s="25">
        <v>245</v>
      </c>
      <c r="AC204" s="25">
        <v>82</v>
      </c>
      <c r="AD204" s="27">
        <v>0.14000000000000001</v>
      </c>
      <c r="AE204" s="25">
        <v>44</v>
      </c>
      <c r="AF204" s="25">
        <v>445</v>
      </c>
      <c r="AG204" s="28">
        <v>0.91100000000000003</v>
      </c>
    </row>
    <row r="205" spans="1:33" x14ac:dyDescent="0.3">
      <c r="A205" s="24" t="s">
        <v>408</v>
      </c>
      <c r="B205" s="22" t="s">
        <v>409</v>
      </c>
      <c r="C205" s="22">
        <v>1</v>
      </c>
      <c r="D205" s="22">
        <v>0</v>
      </c>
      <c r="E205" s="25">
        <v>189</v>
      </c>
      <c r="F205" s="25">
        <v>161</v>
      </c>
      <c r="G205" s="25">
        <v>508</v>
      </c>
      <c r="H205" s="25">
        <v>94</v>
      </c>
      <c r="I205" s="25">
        <v>123</v>
      </c>
      <c r="J205" s="25">
        <v>106</v>
      </c>
      <c r="K205" s="25">
        <v>323</v>
      </c>
      <c r="L205" s="27">
        <v>0.63580000000000003</v>
      </c>
      <c r="M205" s="25">
        <v>67</v>
      </c>
      <c r="N205" s="28">
        <v>66.653000000000006</v>
      </c>
      <c r="O205" s="25">
        <v>1</v>
      </c>
      <c r="P205" s="28">
        <v>0.443</v>
      </c>
      <c r="Q205" s="25">
        <v>71</v>
      </c>
      <c r="R205" s="25">
        <v>0</v>
      </c>
      <c r="S205" s="25">
        <v>0</v>
      </c>
      <c r="T205" s="25">
        <v>309</v>
      </c>
      <c r="U205" s="25">
        <v>304</v>
      </c>
      <c r="V205" s="25">
        <v>304</v>
      </c>
      <c r="W205" s="25">
        <v>917</v>
      </c>
      <c r="X205" s="25">
        <v>306</v>
      </c>
      <c r="Y205" s="25">
        <v>56</v>
      </c>
      <c r="Z205" s="25">
        <v>57</v>
      </c>
      <c r="AA205" s="25">
        <v>69</v>
      </c>
      <c r="AB205" s="25">
        <v>182</v>
      </c>
      <c r="AC205" s="25">
        <v>61</v>
      </c>
      <c r="AD205" s="27">
        <v>0.19850000000000001</v>
      </c>
      <c r="AE205" s="25">
        <v>21</v>
      </c>
      <c r="AF205" s="25">
        <v>160</v>
      </c>
      <c r="AG205" s="28">
        <v>0.99299999999999999</v>
      </c>
    </row>
    <row r="206" spans="1:33" x14ac:dyDescent="0.3">
      <c r="A206" s="24" t="s">
        <v>410</v>
      </c>
      <c r="B206" s="22" t="s">
        <v>411</v>
      </c>
      <c r="C206" s="22">
        <v>1</v>
      </c>
      <c r="D206" s="22">
        <v>0</v>
      </c>
      <c r="E206" s="25">
        <v>223</v>
      </c>
      <c r="F206" s="25">
        <v>222</v>
      </c>
      <c r="G206" s="25">
        <v>696</v>
      </c>
      <c r="H206" s="25">
        <v>115</v>
      </c>
      <c r="I206" s="25">
        <v>106</v>
      </c>
      <c r="J206" s="25">
        <v>94</v>
      </c>
      <c r="K206" s="25">
        <v>315</v>
      </c>
      <c r="L206" s="27">
        <v>0.4526</v>
      </c>
      <c r="M206" s="25">
        <v>65</v>
      </c>
      <c r="N206" s="28">
        <v>493.82</v>
      </c>
      <c r="O206" s="25">
        <v>1</v>
      </c>
      <c r="P206" s="28">
        <v>0.48199999999999998</v>
      </c>
      <c r="Q206" s="25">
        <v>107</v>
      </c>
      <c r="R206" s="25">
        <v>0</v>
      </c>
      <c r="S206" s="25">
        <v>0</v>
      </c>
      <c r="T206" s="25">
        <v>210</v>
      </c>
      <c r="U206" s="25">
        <v>207</v>
      </c>
      <c r="V206" s="25">
        <v>208</v>
      </c>
      <c r="W206" s="25">
        <v>625</v>
      </c>
      <c r="X206" s="25">
        <v>208</v>
      </c>
      <c r="Y206" s="25">
        <v>38</v>
      </c>
      <c r="Z206" s="25">
        <v>21</v>
      </c>
      <c r="AA206" s="25">
        <v>13</v>
      </c>
      <c r="AB206" s="25">
        <v>72</v>
      </c>
      <c r="AC206" s="25">
        <v>24</v>
      </c>
      <c r="AD206" s="27">
        <v>0.1152</v>
      </c>
      <c r="AE206" s="25">
        <v>17</v>
      </c>
      <c r="AF206" s="25">
        <v>190</v>
      </c>
      <c r="AG206" s="28">
        <v>0.85499999999999998</v>
      </c>
    </row>
    <row r="207" spans="1:33" x14ac:dyDescent="0.3">
      <c r="A207" s="24" t="s">
        <v>412</v>
      </c>
      <c r="B207" s="22" t="s">
        <v>413</v>
      </c>
      <c r="C207" s="22">
        <v>1</v>
      </c>
      <c r="D207" s="22">
        <v>0</v>
      </c>
      <c r="E207" s="25">
        <v>1208</v>
      </c>
      <c r="F207" s="25">
        <v>986</v>
      </c>
      <c r="G207" s="25">
        <v>3030</v>
      </c>
      <c r="H207" s="25">
        <v>489</v>
      </c>
      <c r="I207" s="25">
        <v>580</v>
      </c>
      <c r="J207" s="25">
        <v>559</v>
      </c>
      <c r="K207" s="25">
        <v>1628</v>
      </c>
      <c r="L207" s="27">
        <v>0.5373</v>
      </c>
      <c r="M207" s="25">
        <v>344</v>
      </c>
      <c r="N207" s="28">
        <v>139.26499999999999</v>
      </c>
      <c r="O207" s="25">
        <v>1</v>
      </c>
      <c r="P207" s="28">
        <v>0.35199999999999998</v>
      </c>
      <c r="Q207" s="25">
        <v>347</v>
      </c>
      <c r="R207" s="25">
        <v>20</v>
      </c>
      <c r="S207" s="25">
        <v>10</v>
      </c>
      <c r="T207" s="25">
        <v>1178</v>
      </c>
      <c r="U207" s="25">
        <v>1158</v>
      </c>
      <c r="V207" s="25">
        <v>1158</v>
      </c>
      <c r="W207" s="25">
        <v>3494</v>
      </c>
      <c r="X207" s="25">
        <v>1165</v>
      </c>
      <c r="Y207" s="25">
        <v>214</v>
      </c>
      <c r="Z207" s="25">
        <v>169</v>
      </c>
      <c r="AA207" s="25">
        <v>149</v>
      </c>
      <c r="AB207" s="25">
        <v>532</v>
      </c>
      <c r="AC207" s="25">
        <v>177</v>
      </c>
      <c r="AD207" s="27">
        <v>0.15229999999999999</v>
      </c>
      <c r="AE207" s="25">
        <v>98</v>
      </c>
      <c r="AF207" s="25">
        <v>801</v>
      </c>
      <c r="AG207" s="28">
        <v>0.81200000000000006</v>
      </c>
    </row>
    <row r="208" spans="1:33" x14ac:dyDescent="0.3">
      <c r="A208" s="24" t="s">
        <v>414</v>
      </c>
      <c r="B208" s="22" t="s">
        <v>415</v>
      </c>
      <c r="C208" s="22">
        <v>1</v>
      </c>
      <c r="D208" s="22">
        <v>1</v>
      </c>
      <c r="E208" s="25">
        <v>2551</v>
      </c>
      <c r="F208" s="25">
        <v>1989</v>
      </c>
      <c r="G208" s="25">
        <v>5962</v>
      </c>
      <c r="H208" s="25">
        <v>1494</v>
      </c>
      <c r="I208" s="25">
        <v>1281</v>
      </c>
      <c r="J208" s="25">
        <v>1052</v>
      </c>
      <c r="K208" s="25">
        <v>3827</v>
      </c>
      <c r="L208" s="27">
        <v>0.64190000000000003</v>
      </c>
      <c r="M208" s="25">
        <v>830</v>
      </c>
      <c r="N208" s="28">
        <v>53.3</v>
      </c>
      <c r="O208" s="25">
        <v>1</v>
      </c>
      <c r="P208" s="28">
        <v>0</v>
      </c>
      <c r="Q208" s="25">
        <v>0</v>
      </c>
      <c r="R208" s="25">
        <v>4</v>
      </c>
      <c r="S208" s="25">
        <v>2</v>
      </c>
      <c r="T208" s="25">
        <v>2172</v>
      </c>
      <c r="U208" s="25">
        <v>2141</v>
      </c>
      <c r="V208" s="25">
        <v>2141</v>
      </c>
      <c r="W208" s="25">
        <v>6454</v>
      </c>
      <c r="X208" s="25">
        <v>2151</v>
      </c>
      <c r="Y208" s="25">
        <v>413</v>
      </c>
      <c r="Z208" s="25">
        <v>286</v>
      </c>
      <c r="AA208" s="25">
        <v>351</v>
      </c>
      <c r="AB208" s="25">
        <v>1050</v>
      </c>
      <c r="AC208" s="25">
        <v>350</v>
      </c>
      <c r="AD208" s="27">
        <v>0.16270000000000001</v>
      </c>
      <c r="AE208" s="25">
        <v>210</v>
      </c>
      <c r="AF208" s="25">
        <v>1043</v>
      </c>
      <c r="AG208" s="28">
        <v>0.52400000000000002</v>
      </c>
    </row>
    <row r="209" spans="1:33" x14ac:dyDescent="0.3">
      <c r="A209" s="24" t="s">
        <v>416</v>
      </c>
      <c r="B209" s="22" t="s">
        <v>417</v>
      </c>
      <c r="C209" s="22">
        <v>1</v>
      </c>
      <c r="D209" s="22">
        <v>0</v>
      </c>
      <c r="E209" s="25">
        <v>2127</v>
      </c>
      <c r="F209" s="25">
        <v>1721</v>
      </c>
      <c r="G209" s="25">
        <v>5279</v>
      </c>
      <c r="H209" s="25">
        <v>870</v>
      </c>
      <c r="I209" s="25">
        <v>837</v>
      </c>
      <c r="J209" s="25">
        <v>793</v>
      </c>
      <c r="K209" s="25">
        <v>2500</v>
      </c>
      <c r="L209" s="27">
        <v>0.47360000000000002</v>
      </c>
      <c r="M209" s="25">
        <v>530</v>
      </c>
      <c r="N209" s="28">
        <v>221.06</v>
      </c>
      <c r="O209" s="25">
        <v>1</v>
      </c>
      <c r="P209" s="28">
        <v>0.33800000000000002</v>
      </c>
      <c r="Q209" s="25">
        <v>582</v>
      </c>
      <c r="R209" s="25">
        <v>3</v>
      </c>
      <c r="S209" s="25">
        <v>1</v>
      </c>
      <c r="T209" s="25">
        <v>2027</v>
      </c>
      <c r="U209" s="25">
        <v>1975</v>
      </c>
      <c r="V209" s="25">
        <v>1987</v>
      </c>
      <c r="W209" s="25">
        <v>5989</v>
      </c>
      <c r="X209" s="25">
        <v>1996</v>
      </c>
      <c r="Y209" s="25">
        <v>276</v>
      </c>
      <c r="Z209" s="25">
        <v>278</v>
      </c>
      <c r="AA209" s="25">
        <v>244</v>
      </c>
      <c r="AB209" s="25">
        <v>798</v>
      </c>
      <c r="AC209" s="25">
        <v>266</v>
      </c>
      <c r="AD209" s="27">
        <v>0.13320000000000001</v>
      </c>
      <c r="AE209" s="25">
        <v>149</v>
      </c>
      <c r="AF209" s="25">
        <v>1264</v>
      </c>
      <c r="AG209" s="28">
        <v>0.73399999999999999</v>
      </c>
    </row>
    <row r="210" spans="1:33" x14ac:dyDescent="0.3">
      <c r="A210" s="24" t="s">
        <v>418</v>
      </c>
      <c r="B210" s="22" t="s">
        <v>419</v>
      </c>
      <c r="C210" s="22">
        <v>1</v>
      </c>
      <c r="D210" s="22">
        <v>0</v>
      </c>
      <c r="E210" s="25">
        <v>538</v>
      </c>
      <c r="F210" s="25">
        <v>449</v>
      </c>
      <c r="G210" s="25">
        <v>1347</v>
      </c>
      <c r="H210" s="25">
        <v>217</v>
      </c>
      <c r="I210" s="25">
        <v>239</v>
      </c>
      <c r="J210" s="25">
        <v>226</v>
      </c>
      <c r="K210" s="25">
        <v>682</v>
      </c>
      <c r="L210" s="27">
        <v>0.50629999999999997</v>
      </c>
      <c r="M210" s="25">
        <v>148</v>
      </c>
      <c r="N210" s="28">
        <v>82.867000000000004</v>
      </c>
      <c r="O210" s="25">
        <v>1</v>
      </c>
      <c r="P210" s="28">
        <v>0.38400000000000001</v>
      </c>
      <c r="Q210" s="25">
        <v>172</v>
      </c>
      <c r="R210" s="25">
        <v>0</v>
      </c>
      <c r="S210" s="25">
        <v>0</v>
      </c>
      <c r="T210" s="25">
        <v>553</v>
      </c>
      <c r="U210" s="25">
        <v>539</v>
      </c>
      <c r="V210" s="25">
        <v>541</v>
      </c>
      <c r="W210" s="25">
        <v>1633</v>
      </c>
      <c r="X210" s="25">
        <v>544</v>
      </c>
      <c r="Y210" s="25">
        <v>103</v>
      </c>
      <c r="Z210" s="25">
        <v>50</v>
      </c>
      <c r="AA210" s="25">
        <v>83</v>
      </c>
      <c r="AB210" s="25">
        <v>236</v>
      </c>
      <c r="AC210" s="25">
        <v>79</v>
      </c>
      <c r="AD210" s="27">
        <v>0.14449999999999999</v>
      </c>
      <c r="AE210" s="25">
        <v>42</v>
      </c>
      <c r="AF210" s="25">
        <v>363</v>
      </c>
      <c r="AG210" s="28">
        <v>0.80800000000000005</v>
      </c>
    </row>
    <row r="211" spans="1:33" x14ac:dyDescent="0.3">
      <c r="A211" s="24" t="s">
        <v>420</v>
      </c>
      <c r="B211" s="22" t="s">
        <v>421</v>
      </c>
      <c r="C211" s="22">
        <v>1</v>
      </c>
      <c r="D211" s="22">
        <v>0</v>
      </c>
      <c r="E211" s="25">
        <v>3846</v>
      </c>
      <c r="F211" s="25">
        <v>3396</v>
      </c>
      <c r="G211" s="25">
        <v>10183</v>
      </c>
      <c r="H211" s="25">
        <v>1675</v>
      </c>
      <c r="I211" s="25">
        <v>2069</v>
      </c>
      <c r="J211" s="25">
        <v>2023</v>
      </c>
      <c r="K211" s="25">
        <v>5767</v>
      </c>
      <c r="L211" s="27">
        <v>0.56630000000000003</v>
      </c>
      <c r="M211" s="25">
        <v>1250</v>
      </c>
      <c r="N211" s="28">
        <v>283.29700000000003</v>
      </c>
      <c r="O211" s="25">
        <v>1</v>
      </c>
      <c r="P211" s="28">
        <v>0.255</v>
      </c>
      <c r="Q211" s="25">
        <v>866</v>
      </c>
      <c r="R211" s="25">
        <v>187</v>
      </c>
      <c r="S211" s="25">
        <v>99</v>
      </c>
      <c r="T211" s="25">
        <v>4232</v>
      </c>
      <c r="U211" s="25">
        <v>4122</v>
      </c>
      <c r="V211" s="25">
        <v>4148</v>
      </c>
      <c r="W211" s="25">
        <v>12502</v>
      </c>
      <c r="X211" s="25">
        <v>4167</v>
      </c>
      <c r="Y211" s="25">
        <v>777</v>
      </c>
      <c r="Z211" s="25">
        <v>482</v>
      </c>
      <c r="AA211" s="25">
        <v>804</v>
      </c>
      <c r="AB211" s="25">
        <v>2063</v>
      </c>
      <c r="AC211" s="25">
        <v>688</v>
      </c>
      <c r="AD211" s="27">
        <v>0.16500000000000001</v>
      </c>
      <c r="AE211" s="25">
        <v>364</v>
      </c>
      <c r="AF211" s="25">
        <v>2580</v>
      </c>
      <c r="AG211" s="28">
        <v>0.75900000000000001</v>
      </c>
    </row>
    <row r="212" spans="1:33" x14ac:dyDescent="0.3">
      <c r="A212" s="24" t="s">
        <v>422</v>
      </c>
      <c r="B212" s="22" t="s">
        <v>423</v>
      </c>
      <c r="C212" s="22">
        <v>1</v>
      </c>
      <c r="D212" s="22">
        <v>0</v>
      </c>
      <c r="E212" s="25">
        <v>1542</v>
      </c>
      <c r="F212" s="25">
        <v>1329</v>
      </c>
      <c r="G212" s="25">
        <v>3973</v>
      </c>
      <c r="H212" s="25">
        <v>589</v>
      </c>
      <c r="I212" s="25">
        <v>646</v>
      </c>
      <c r="J212" s="25">
        <v>654</v>
      </c>
      <c r="K212" s="25">
        <v>1889</v>
      </c>
      <c r="L212" s="27">
        <v>0.47549999999999998</v>
      </c>
      <c r="M212" s="25">
        <v>411</v>
      </c>
      <c r="N212" s="28">
        <v>83.29</v>
      </c>
      <c r="O212" s="25">
        <v>1</v>
      </c>
      <c r="P212" s="28">
        <v>0.17699999999999999</v>
      </c>
      <c r="Q212" s="25">
        <v>235</v>
      </c>
      <c r="R212" s="25">
        <v>5</v>
      </c>
      <c r="S212" s="25">
        <v>2</v>
      </c>
      <c r="T212" s="25">
        <v>1671</v>
      </c>
      <c r="U212" s="25">
        <v>1628</v>
      </c>
      <c r="V212" s="25">
        <v>1636</v>
      </c>
      <c r="W212" s="25">
        <v>4935</v>
      </c>
      <c r="X212" s="25">
        <v>1645</v>
      </c>
      <c r="Y212" s="25">
        <v>261</v>
      </c>
      <c r="Z212" s="25">
        <v>212</v>
      </c>
      <c r="AA212" s="25">
        <v>193</v>
      </c>
      <c r="AB212" s="25">
        <v>666</v>
      </c>
      <c r="AC212" s="25">
        <v>222</v>
      </c>
      <c r="AD212" s="27">
        <v>0.13500000000000001</v>
      </c>
      <c r="AE212" s="25">
        <v>117</v>
      </c>
      <c r="AF212" s="25">
        <v>767</v>
      </c>
      <c r="AG212" s="28">
        <v>0.57699999999999996</v>
      </c>
    </row>
    <row r="213" spans="1:33" x14ac:dyDescent="0.3">
      <c r="A213" s="24" t="s">
        <v>424</v>
      </c>
      <c r="B213" s="22" t="s">
        <v>425</v>
      </c>
      <c r="C213" s="22">
        <v>1</v>
      </c>
      <c r="D213" s="22">
        <v>0</v>
      </c>
      <c r="E213" s="25">
        <v>917</v>
      </c>
      <c r="F213" s="25">
        <v>776</v>
      </c>
      <c r="G213" s="25">
        <v>2436</v>
      </c>
      <c r="H213" s="25">
        <v>316</v>
      </c>
      <c r="I213" s="25">
        <v>401</v>
      </c>
      <c r="J213" s="25">
        <v>337</v>
      </c>
      <c r="K213" s="25">
        <v>1054</v>
      </c>
      <c r="L213" s="27">
        <v>0.43269999999999997</v>
      </c>
      <c r="M213" s="25">
        <v>218</v>
      </c>
      <c r="N213" s="28">
        <v>233.523</v>
      </c>
      <c r="O213" s="25">
        <v>1</v>
      </c>
      <c r="P213" s="28">
        <v>0.42499999999999999</v>
      </c>
      <c r="Q213" s="25">
        <v>330</v>
      </c>
      <c r="R213" s="25">
        <v>0</v>
      </c>
      <c r="S213" s="25">
        <v>0</v>
      </c>
      <c r="T213" s="25">
        <v>1009</v>
      </c>
      <c r="U213" s="25">
        <v>982</v>
      </c>
      <c r="V213" s="25">
        <v>988</v>
      </c>
      <c r="W213" s="25">
        <v>2979</v>
      </c>
      <c r="X213" s="25">
        <v>993</v>
      </c>
      <c r="Y213" s="25">
        <v>139</v>
      </c>
      <c r="Z213" s="25">
        <v>171</v>
      </c>
      <c r="AA213" s="25">
        <v>131</v>
      </c>
      <c r="AB213" s="25">
        <v>441</v>
      </c>
      <c r="AC213" s="25">
        <v>147</v>
      </c>
      <c r="AD213" s="27">
        <v>0.14799999999999999</v>
      </c>
      <c r="AE213" s="25">
        <v>75</v>
      </c>
      <c r="AF213" s="25">
        <v>624</v>
      </c>
      <c r="AG213" s="28">
        <v>0.80400000000000005</v>
      </c>
    </row>
    <row r="214" spans="1:33" x14ac:dyDescent="0.3">
      <c r="A214" s="24" t="s">
        <v>426</v>
      </c>
      <c r="B214" s="22" t="s">
        <v>427</v>
      </c>
      <c r="C214" s="22">
        <v>1</v>
      </c>
      <c r="D214" s="22">
        <v>0</v>
      </c>
      <c r="E214" s="25">
        <v>572</v>
      </c>
      <c r="F214" s="25">
        <v>482</v>
      </c>
      <c r="G214" s="25">
        <v>1424</v>
      </c>
      <c r="H214" s="25">
        <v>240</v>
      </c>
      <c r="I214" s="25">
        <v>289</v>
      </c>
      <c r="J214" s="25">
        <v>280</v>
      </c>
      <c r="K214" s="25">
        <v>809</v>
      </c>
      <c r="L214" s="27">
        <v>0.56810000000000005</v>
      </c>
      <c r="M214" s="25">
        <v>178</v>
      </c>
      <c r="N214" s="28">
        <v>95.991</v>
      </c>
      <c r="O214" s="25">
        <v>1</v>
      </c>
      <c r="P214" s="28">
        <v>0.39200000000000002</v>
      </c>
      <c r="Q214" s="25">
        <v>189</v>
      </c>
      <c r="R214" s="25">
        <v>6</v>
      </c>
      <c r="S214" s="25">
        <v>3</v>
      </c>
      <c r="T214" s="25">
        <v>578</v>
      </c>
      <c r="U214" s="25">
        <v>563</v>
      </c>
      <c r="V214" s="25">
        <v>566</v>
      </c>
      <c r="W214" s="25">
        <v>1707</v>
      </c>
      <c r="X214" s="25">
        <v>569</v>
      </c>
      <c r="Y214" s="25">
        <v>120</v>
      </c>
      <c r="Z214" s="25">
        <v>66</v>
      </c>
      <c r="AA214" s="25">
        <v>71</v>
      </c>
      <c r="AB214" s="25">
        <v>257</v>
      </c>
      <c r="AC214" s="25">
        <v>86</v>
      </c>
      <c r="AD214" s="27">
        <v>0.15060000000000001</v>
      </c>
      <c r="AE214" s="25">
        <v>47</v>
      </c>
      <c r="AF214" s="25">
        <v>418</v>
      </c>
      <c r="AG214" s="28">
        <v>0.86699999999999999</v>
      </c>
    </row>
    <row r="215" spans="1:33" x14ac:dyDescent="0.3">
      <c r="A215" s="24" t="s">
        <v>428</v>
      </c>
      <c r="B215" s="22" t="s">
        <v>429</v>
      </c>
      <c r="C215" s="22">
        <v>1</v>
      </c>
      <c r="D215" s="22">
        <v>0</v>
      </c>
      <c r="E215" s="25">
        <v>445</v>
      </c>
      <c r="F215" s="25">
        <v>418</v>
      </c>
      <c r="G215" s="25">
        <v>1206</v>
      </c>
      <c r="H215" s="25">
        <v>137</v>
      </c>
      <c r="I215" s="25">
        <v>162</v>
      </c>
      <c r="J215" s="25">
        <v>153</v>
      </c>
      <c r="K215" s="25">
        <v>452</v>
      </c>
      <c r="L215" s="27">
        <v>0.37480000000000002</v>
      </c>
      <c r="M215" s="25">
        <v>102</v>
      </c>
      <c r="N215" s="28">
        <v>41.384</v>
      </c>
      <c r="O215" s="25">
        <v>1</v>
      </c>
      <c r="P215" s="28">
        <v>0.29199999999999998</v>
      </c>
      <c r="Q215" s="25">
        <v>122</v>
      </c>
      <c r="R215" s="25">
        <v>6</v>
      </c>
      <c r="S215" s="25">
        <v>3</v>
      </c>
      <c r="T215" s="25">
        <v>429</v>
      </c>
      <c r="U215" s="25">
        <v>418</v>
      </c>
      <c r="V215" s="25">
        <v>420</v>
      </c>
      <c r="W215" s="25">
        <v>1267</v>
      </c>
      <c r="X215" s="25">
        <v>422</v>
      </c>
      <c r="Y215" s="25">
        <v>73</v>
      </c>
      <c r="Z215" s="25">
        <v>47</v>
      </c>
      <c r="AA215" s="25">
        <v>40</v>
      </c>
      <c r="AB215" s="25">
        <v>160</v>
      </c>
      <c r="AC215" s="25">
        <v>53</v>
      </c>
      <c r="AD215" s="27">
        <v>0.1263</v>
      </c>
      <c r="AE215" s="25">
        <v>34</v>
      </c>
      <c r="AF215" s="25">
        <v>262</v>
      </c>
      <c r="AG215" s="28">
        <v>0.626</v>
      </c>
    </row>
    <row r="216" spans="1:33" x14ac:dyDescent="0.3">
      <c r="A216" s="24" t="s">
        <v>430</v>
      </c>
      <c r="B216" s="22" t="s">
        <v>431</v>
      </c>
      <c r="C216" s="22">
        <v>1</v>
      </c>
      <c r="D216" s="22">
        <v>0</v>
      </c>
      <c r="E216" s="25">
        <v>392</v>
      </c>
      <c r="F216" s="25">
        <v>329</v>
      </c>
      <c r="G216" s="25">
        <v>968</v>
      </c>
      <c r="H216" s="25">
        <v>150</v>
      </c>
      <c r="I216" s="25">
        <v>179</v>
      </c>
      <c r="J216" s="25">
        <v>181</v>
      </c>
      <c r="K216" s="25">
        <v>510</v>
      </c>
      <c r="L216" s="27">
        <v>0.52690000000000003</v>
      </c>
      <c r="M216" s="25">
        <v>113</v>
      </c>
      <c r="N216" s="28">
        <v>59.73</v>
      </c>
      <c r="O216" s="25">
        <v>1</v>
      </c>
      <c r="P216" s="28">
        <v>0.38300000000000001</v>
      </c>
      <c r="Q216" s="25">
        <v>126</v>
      </c>
      <c r="R216" s="25">
        <v>0</v>
      </c>
      <c r="S216" s="25">
        <v>0</v>
      </c>
      <c r="T216" s="25">
        <v>381</v>
      </c>
      <c r="U216" s="25">
        <v>371</v>
      </c>
      <c r="V216" s="25">
        <v>373</v>
      </c>
      <c r="W216" s="25">
        <v>1125</v>
      </c>
      <c r="X216" s="25">
        <v>375</v>
      </c>
      <c r="Y216" s="25">
        <v>71</v>
      </c>
      <c r="Z216" s="25">
        <v>59</v>
      </c>
      <c r="AA216" s="25">
        <v>47</v>
      </c>
      <c r="AB216" s="25">
        <v>177</v>
      </c>
      <c r="AC216" s="25">
        <v>59</v>
      </c>
      <c r="AD216" s="27">
        <v>0.1573</v>
      </c>
      <c r="AE216" s="25">
        <v>34</v>
      </c>
      <c r="AF216" s="25">
        <v>274</v>
      </c>
      <c r="AG216" s="28">
        <v>0.83199999999999996</v>
      </c>
    </row>
    <row r="217" spans="1:33" x14ac:dyDescent="0.3">
      <c r="A217" s="24" t="s">
        <v>432</v>
      </c>
      <c r="B217" s="22" t="s">
        <v>433</v>
      </c>
      <c r="C217" s="22">
        <v>1</v>
      </c>
      <c r="D217" s="22">
        <v>0</v>
      </c>
      <c r="E217" s="25">
        <v>526</v>
      </c>
      <c r="F217" s="25">
        <v>434</v>
      </c>
      <c r="G217" s="25">
        <v>1379</v>
      </c>
      <c r="H217" s="25">
        <v>259</v>
      </c>
      <c r="I217" s="25">
        <v>284</v>
      </c>
      <c r="J217" s="25">
        <v>258</v>
      </c>
      <c r="K217" s="25">
        <v>801</v>
      </c>
      <c r="L217" s="27">
        <v>0.58089999999999997</v>
      </c>
      <c r="M217" s="25">
        <v>164</v>
      </c>
      <c r="N217" s="28">
        <v>97.948999999999998</v>
      </c>
      <c r="O217" s="25">
        <v>1</v>
      </c>
      <c r="P217" s="28">
        <v>0.40400000000000003</v>
      </c>
      <c r="Q217" s="25">
        <v>175</v>
      </c>
      <c r="R217" s="25">
        <v>0</v>
      </c>
      <c r="S217" s="25">
        <v>0</v>
      </c>
      <c r="T217" s="25">
        <v>610</v>
      </c>
      <c r="U217" s="25">
        <v>594</v>
      </c>
      <c r="V217" s="25">
        <v>598</v>
      </c>
      <c r="W217" s="25">
        <v>1802</v>
      </c>
      <c r="X217" s="25">
        <v>601</v>
      </c>
      <c r="Y217" s="25">
        <v>106</v>
      </c>
      <c r="Z217" s="25">
        <v>109</v>
      </c>
      <c r="AA217" s="25">
        <v>75</v>
      </c>
      <c r="AB217" s="25">
        <v>290</v>
      </c>
      <c r="AC217" s="25">
        <v>97</v>
      </c>
      <c r="AD217" s="27">
        <v>0.16089999999999999</v>
      </c>
      <c r="AE217" s="25">
        <v>45</v>
      </c>
      <c r="AF217" s="25">
        <v>385</v>
      </c>
      <c r="AG217" s="28">
        <v>0.88700000000000001</v>
      </c>
    </row>
    <row r="218" spans="1:33" x14ac:dyDescent="0.3">
      <c r="A218" s="24" t="s">
        <v>434</v>
      </c>
      <c r="B218" s="22" t="s">
        <v>435</v>
      </c>
      <c r="C218" s="22">
        <v>1</v>
      </c>
      <c r="D218" s="22">
        <v>0</v>
      </c>
      <c r="E218" s="25">
        <v>4491</v>
      </c>
      <c r="F218" s="25">
        <v>3992</v>
      </c>
      <c r="G218" s="25">
        <v>11772</v>
      </c>
      <c r="H218" s="25">
        <v>2588</v>
      </c>
      <c r="I218" s="25">
        <v>2839</v>
      </c>
      <c r="J218" s="25">
        <v>2717</v>
      </c>
      <c r="K218" s="25">
        <v>8144</v>
      </c>
      <c r="L218" s="27">
        <v>0.69179999999999997</v>
      </c>
      <c r="M218" s="25">
        <v>1795</v>
      </c>
      <c r="N218" s="28">
        <v>29.276</v>
      </c>
      <c r="O218" s="25">
        <v>1</v>
      </c>
      <c r="P218" s="28">
        <v>0</v>
      </c>
      <c r="Q218" s="25">
        <v>0</v>
      </c>
      <c r="R218" s="25">
        <v>85</v>
      </c>
      <c r="S218" s="25">
        <v>45</v>
      </c>
      <c r="T218" s="25">
        <v>4530</v>
      </c>
      <c r="U218" s="25">
        <v>4412</v>
      </c>
      <c r="V218" s="25">
        <v>4439</v>
      </c>
      <c r="W218" s="25">
        <v>13381</v>
      </c>
      <c r="X218" s="25">
        <v>4460</v>
      </c>
      <c r="Y218" s="25">
        <v>1113</v>
      </c>
      <c r="Z218" s="25">
        <v>950</v>
      </c>
      <c r="AA218" s="25">
        <v>1149</v>
      </c>
      <c r="AB218" s="25">
        <v>3212</v>
      </c>
      <c r="AC218" s="25">
        <v>1071</v>
      </c>
      <c r="AD218" s="27">
        <v>0.24</v>
      </c>
      <c r="AE218" s="25">
        <v>623</v>
      </c>
      <c r="AF218" s="25">
        <v>2464</v>
      </c>
      <c r="AG218" s="28">
        <v>0.61699999999999999</v>
      </c>
    </row>
    <row r="219" spans="1:33" x14ac:dyDescent="0.3">
      <c r="A219" s="24" t="s">
        <v>436</v>
      </c>
      <c r="B219" s="22" t="s">
        <v>437</v>
      </c>
      <c r="C219" s="22">
        <v>1</v>
      </c>
      <c r="D219" s="22">
        <v>0</v>
      </c>
      <c r="E219" s="25">
        <v>3504</v>
      </c>
      <c r="F219" s="25">
        <v>3048</v>
      </c>
      <c r="G219" s="25">
        <v>8801</v>
      </c>
      <c r="H219" s="25">
        <v>1305</v>
      </c>
      <c r="I219" s="25">
        <v>1540</v>
      </c>
      <c r="J219" s="25">
        <v>1515</v>
      </c>
      <c r="K219" s="25">
        <v>4360</v>
      </c>
      <c r="L219" s="27">
        <v>0.49540000000000001</v>
      </c>
      <c r="M219" s="25">
        <v>981</v>
      </c>
      <c r="N219" s="28">
        <v>189.38200000000001</v>
      </c>
      <c r="O219" s="25">
        <v>1</v>
      </c>
      <c r="P219" s="28">
        <v>0.17499999999999999</v>
      </c>
      <c r="Q219" s="25">
        <v>533</v>
      </c>
      <c r="R219" s="25">
        <v>35</v>
      </c>
      <c r="S219" s="25">
        <v>18</v>
      </c>
      <c r="T219" s="25">
        <v>3478</v>
      </c>
      <c r="U219" s="25">
        <v>3390</v>
      </c>
      <c r="V219" s="25">
        <v>3411</v>
      </c>
      <c r="W219" s="25">
        <v>10279</v>
      </c>
      <c r="X219" s="25">
        <v>3426</v>
      </c>
      <c r="Y219" s="25">
        <v>557</v>
      </c>
      <c r="Z219" s="25">
        <v>455</v>
      </c>
      <c r="AA219" s="25">
        <v>490</v>
      </c>
      <c r="AB219" s="25">
        <v>1502</v>
      </c>
      <c r="AC219" s="25">
        <v>501</v>
      </c>
      <c r="AD219" s="27">
        <v>0.14610000000000001</v>
      </c>
      <c r="AE219" s="25">
        <v>289</v>
      </c>
      <c r="AF219" s="25">
        <v>1823</v>
      </c>
      <c r="AG219" s="28">
        <v>0.59799999999999998</v>
      </c>
    </row>
    <row r="220" spans="1:33" x14ac:dyDescent="0.3">
      <c r="A220" s="24" t="s">
        <v>438</v>
      </c>
      <c r="B220" s="22" t="s">
        <v>439</v>
      </c>
      <c r="C220" s="22">
        <v>1</v>
      </c>
      <c r="D220" s="22">
        <v>0</v>
      </c>
      <c r="E220" s="25">
        <v>478</v>
      </c>
      <c r="F220" s="25">
        <v>437</v>
      </c>
      <c r="G220" s="25">
        <v>1296</v>
      </c>
      <c r="H220" s="25">
        <v>200</v>
      </c>
      <c r="I220" s="25">
        <v>186</v>
      </c>
      <c r="J220" s="25">
        <v>164</v>
      </c>
      <c r="K220" s="25">
        <v>550</v>
      </c>
      <c r="L220" s="27">
        <v>0.4244</v>
      </c>
      <c r="M220" s="25">
        <v>121</v>
      </c>
      <c r="N220" s="28">
        <v>100.288</v>
      </c>
      <c r="O220" s="25">
        <v>1</v>
      </c>
      <c r="P220" s="28">
        <v>0.40500000000000003</v>
      </c>
      <c r="Q220" s="25">
        <v>177</v>
      </c>
      <c r="R220" s="25">
        <v>3</v>
      </c>
      <c r="S220" s="25">
        <v>1</v>
      </c>
      <c r="T220" s="25">
        <v>504</v>
      </c>
      <c r="U220" s="25">
        <v>494</v>
      </c>
      <c r="V220" s="25">
        <v>499</v>
      </c>
      <c r="W220" s="25">
        <v>1497</v>
      </c>
      <c r="X220" s="25">
        <v>499</v>
      </c>
      <c r="Y220" s="25">
        <v>87</v>
      </c>
      <c r="Z220" s="25">
        <v>78</v>
      </c>
      <c r="AA220" s="25">
        <v>89</v>
      </c>
      <c r="AB220" s="25">
        <v>254</v>
      </c>
      <c r="AC220" s="25">
        <v>85</v>
      </c>
      <c r="AD220" s="27">
        <v>0.16969999999999999</v>
      </c>
      <c r="AE220" s="25">
        <v>48</v>
      </c>
      <c r="AF220" s="25">
        <v>349</v>
      </c>
      <c r="AG220" s="28">
        <v>0.79800000000000004</v>
      </c>
    </row>
    <row r="221" spans="1:33" x14ac:dyDescent="0.3">
      <c r="A221" s="24" t="s">
        <v>440</v>
      </c>
      <c r="B221" s="22" t="s">
        <v>441</v>
      </c>
      <c r="C221" s="22">
        <v>1</v>
      </c>
      <c r="D221" s="22">
        <v>0</v>
      </c>
      <c r="E221" s="25">
        <v>407</v>
      </c>
      <c r="F221" s="25">
        <v>297</v>
      </c>
      <c r="G221" s="25">
        <v>962</v>
      </c>
      <c r="H221" s="25">
        <v>180</v>
      </c>
      <c r="I221" s="25">
        <v>185</v>
      </c>
      <c r="J221" s="25">
        <v>193</v>
      </c>
      <c r="K221" s="25">
        <v>558</v>
      </c>
      <c r="L221" s="27">
        <v>0.57999999999999996</v>
      </c>
      <c r="M221" s="25">
        <v>112</v>
      </c>
      <c r="N221" s="28">
        <v>197.28399999999999</v>
      </c>
      <c r="O221" s="25">
        <v>1</v>
      </c>
      <c r="P221" s="28">
        <v>0.46100000000000002</v>
      </c>
      <c r="Q221" s="25">
        <v>137</v>
      </c>
      <c r="R221" s="25">
        <v>0</v>
      </c>
      <c r="S221" s="25">
        <v>0</v>
      </c>
      <c r="T221" s="25">
        <v>336</v>
      </c>
      <c r="U221" s="25">
        <v>330</v>
      </c>
      <c r="V221" s="25">
        <v>332</v>
      </c>
      <c r="W221" s="25">
        <v>998</v>
      </c>
      <c r="X221" s="25">
        <v>333</v>
      </c>
      <c r="Y221" s="25">
        <v>61</v>
      </c>
      <c r="Z221" s="25">
        <v>58</v>
      </c>
      <c r="AA221" s="25">
        <v>40</v>
      </c>
      <c r="AB221" s="25">
        <v>159</v>
      </c>
      <c r="AC221" s="25">
        <v>53</v>
      </c>
      <c r="AD221" s="27">
        <v>0.1593</v>
      </c>
      <c r="AE221" s="25">
        <v>31</v>
      </c>
      <c r="AF221" s="25">
        <v>281</v>
      </c>
      <c r="AG221" s="28">
        <v>0.94599999999999995</v>
      </c>
    </row>
    <row r="222" spans="1:33" x14ac:dyDescent="0.3">
      <c r="A222" s="24" t="s">
        <v>442</v>
      </c>
      <c r="B222" s="22" t="s">
        <v>443</v>
      </c>
      <c r="C222" s="22">
        <v>1</v>
      </c>
      <c r="D222" s="22">
        <v>0</v>
      </c>
      <c r="E222" s="25">
        <v>1417</v>
      </c>
      <c r="F222" s="25">
        <v>1230</v>
      </c>
      <c r="G222" s="25">
        <v>3666</v>
      </c>
      <c r="H222" s="25">
        <v>536</v>
      </c>
      <c r="I222" s="25">
        <v>615</v>
      </c>
      <c r="J222" s="25">
        <v>596</v>
      </c>
      <c r="K222" s="25">
        <v>1747</v>
      </c>
      <c r="L222" s="27">
        <v>0.47649999999999998</v>
      </c>
      <c r="M222" s="25">
        <v>381</v>
      </c>
      <c r="N222" s="28">
        <v>257.82100000000003</v>
      </c>
      <c r="O222" s="25">
        <v>1</v>
      </c>
      <c r="P222" s="28">
        <v>0.39700000000000002</v>
      </c>
      <c r="Q222" s="25">
        <v>488</v>
      </c>
      <c r="R222" s="25">
        <v>6</v>
      </c>
      <c r="S222" s="25">
        <v>3</v>
      </c>
      <c r="T222" s="25">
        <v>1541</v>
      </c>
      <c r="U222" s="25">
        <v>1522</v>
      </c>
      <c r="V222" s="25">
        <v>1535</v>
      </c>
      <c r="W222" s="25">
        <v>4598</v>
      </c>
      <c r="X222" s="25">
        <v>1533</v>
      </c>
      <c r="Y222" s="25">
        <v>287</v>
      </c>
      <c r="Z222" s="25">
        <v>276</v>
      </c>
      <c r="AA222" s="25">
        <v>255</v>
      </c>
      <c r="AB222" s="25">
        <v>818</v>
      </c>
      <c r="AC222" s="25">
        <v>273</v>
      </c>
      <c r="AD222" s="27">
        <v>0.1779</v>
      </c>
      <c r="AE222" s="25">
        <v>142</v>
      </c>
      <c r="AF222" s="25">
        <v>1015</v>
      </c>
      <c r="AG222" s="28">
        <v>0.82499999999999996</v>
      </c>
    </row>
    <row r="223" spans="1:33" x14ac:dyDescent="0.3">
      <c r="A223" s="24" t="s">
        <v>444</v>
      </c>
      <c r="B223" s="22" t="s">
        <v>445</v>
      </c>
      <c r="C223" s="22">
        <v>1</v>
      </c>
      <c r="D223" s="22">
        <v>0</v>
      </c>
      <c r="E223" s="25">
        <v>1240</v>
      </c>
      <c r="F223" s="25">
        <v>1002</v>
      </c>
      <c r="G223" s="25">
        <v>2921</v>
      </c>
      <c r="H223" s="25">
        <v>536</v>
      </c>
      <c r="I223" s="25">
        <v>615</v>
      </c>
      <c r="J223" s="25">
        <v>616</v>
      </c>
      <c r="K223" s="25">
        <v>1767</v>
      </c>
      <c r="L223" s="27">
        <v>0.60489999999999999</v>
      </c>
      <c r="M223" s="25">
        <v>394</v>
      </c>
      <c r="N223" s="28">
        <v>368.851</v>
      </c>
      <c r="O223" s="25">
        <v>1</v>
      </c>
      <c r="P223" s="28">
        <v>0.437</v>
      </c>
      <c r="Q223" s="25">
        <v>438</v>
      </c>
      <c r="R223" s="25">
        <v>10</v>
      </c>
      <c r="S223" s="25">
        <v>5</v>
      </c>
      <c r="T223" s="25">
        <v>1054</v>
      </c>
      <c r="U223" s="25">
        <v>1039</v>
      </c>
      <c r="V223" s="25">
        <v>1050</v>
      </c>
      <c r="W223" s="25">
        <v>3143</v>
      </c>
      <c r="X223" s="25">
        <v>1048</v>
      </c>
      <c r="Y223" s="25">
        <v>197</v>
      </c>
      <c r="Z223" s="25">
        <v>173</v>
      </c>
      <c r="AA223" s="25">
        <v>129</v>
      </c>
      <c r="AB223" s="25">
        <v>499</v>
      </c>
      <c r="AC223" s="25">
        <v>166</v>
      </c>
      <c r="AD223" s="27">
        <v>0.1588</v>
      </c>
      <c r="AE223" s="25">
        <v>103</v>
      </c>
      <c r="AF223" s="25">
        <v>941</v>
      </c>
      <c r="AG223" s="28">
        <v>0.93899999999999995</v>
      </c>
    </row>
    <row r="224" spans="1:33" x14ac:dyDescent="0.3">
      <c r="A224" s="24" t="s">
        <v>446</v>
      </c>
      <c r="B224" s="22" t="s">
        <v>447</v>
      </c>
      <c r="C224" s="22">
        <v>1</v>
      </c>
      <c r="D224" s="22">
        <v>0</v>
      </c>
      <c r="E224" s="25">
        <v>1018</v>
      </c>
      <c r="F224" s="25">
        <v>831</v>
      </c>
      <c r="G224" s="25">
        <v>2477</v>
      </c>
      <c r="H224" s="25">
        <v>345</v>
      </c>
      <c r="I224" s="25">
        <v>429</v>
      </c>
      <c r="J224" s="25">
        <v>400</v>
      </c>
      <c r="K224" s="25">
        <v>1174</v>
      </c>
      <c r="L224" s="27">
        <v>0.47399999999999998</v>
      </c>
      <c r="M224" s="25">
        <v>256</v>
      </c>
      <c r="N224" s="28">
        <v>237.054</v>
      </c>
      <c r="O224" s="25">
        <v>1</v>
      </c>
      <c r="P224" s="28">
        <v>0.42199999999999999</v>
      </c>
      <c r="Q224" s="25">
        <v>351</v>
      </c>
      <c r="R224" s="25">
        <v>0</v>
      </c>
      <c r="S224" s="25">
        <v>0</v>
      </c>
      <c r="T224" s="25">
        <v>981</v>
      </c>
      <c r="U224" s="25">
        <v>966</v>
      </c>
      <c r="V224" s="25">
        <v>978</v>
      </c>
      <c r="W224" s="25">
        <v>2925</v>
      </c>
      <c r="X224" s="25">
        <v>975</v>
      </c>
      <c r="Y224" s="25">
        <v>119</v>
      </c>
      <c r="Z224" s="25">
        <v>120</v>
      </c>
      <c r="AA224" s="25">
        <v>117</v>
      </c>
      <c r="AB224" s="25">
        <v>356</v>
      </c>
      <c r="AC224" s="25">
        <v>119</v>
      </c>
      <c r="AD224" s="27">
        <v>0.1217</v>
      </c>
      <c r="AE224" s="25">
        <v>66</v>
      </c>
      <c r="AF224" s="25">
        <v>674</v>
      </c>
      <c r="AG224" s="28">
        <v>0.81100000000000005</v>
      </c>
    </row>
    <row r="225" spans="1:33" x14ac:dyDescent="0.3">
      <c r="A225" s="24" t="s">
        <v>448</v>
      </c>
      <c r="B225" s="22" t="s">
        <v>449</v>
      </c>
      <c r="C225" s="22">
        <v>1</v>
      </c>
      <c r="D225" s="22">
        <v>0</v>
      </c>
      <c r="E225" s="25">
        <v>1025</v>
      </c>
      <c r="F225" s="25">
        <v>874</v>
      </c>
      <c r="G225" s="25">
        <v>2677</v>
      </c>
      <c r="H225" s="25">
        <v>302</v>
      </c>
      <c r="I225" s="25">
        <v>333</v>
      </c>
      <c r="J225" s="25">
        <v>322</v>
      </c>
      <c r="K225" s="25">
        <v>957</v>
      </c>
      <c r="L225" s="27">
        <v>0.35749999999999998</v>
      </c>
      <c r="M225" s="25">
        <v>203</v>
      </c>
      <c r="N225" s="28">
        <v>50.737000000000002</v>
      </c>
      <c r="O225" s="25">
        <v>1</v>
      </c>
      <c r="P225" s="28">
        <v>0.152</v>
      </c>
      <c r="Q225" s="25">
        <v>133</v>
      </c>
      <c r="R225" s="25">
        <v>13</v>
      </c>
      <c r="S225" s="25">
        <v>6</v>
      </c>
      <c r="T225" s="25">
        <v>954</v>
      </c>
      <c r="U225" s="25">
        <v>939</v>
      </c>
      <c r="V225" s="25">
        <v>936</v>
      </c>
      <c r="W225" s="25">
        <v>2829</v>
      </c>
      <c r="X225" s="25">
        <v>943</v>
      </c>
      <c r="Y225" s="25">
        <v>64</v>
      </c>
      <c r="Z225" s="25">
        <v>98</v>
      </c>
      <c r="AA225" s="25">
        <v>63</v>
      </c>
      <c r="AB225" s="25">
        <v>225</v>
      </c>
      <c r="AC225" s="25">
        <v>75</v>
      </c>
      <c r="AD225" s="27">
        <v>7.9500000000000001E-2</v>
      </c>
      <c r="AE225" s="25">
        <v>45</v>
      </c>
      <c r="AF225" s="25">
        <v>389</v>
      </c>
      <c r="AG225" s="28">
        <v>0.44500000000000001</v>
      </c>
    </row>
    <row r="226" spans="1:33" x14ac:dyDescent="0.3">
      <c r="A226" s="24" t="s">
        <v>450</v>
      </c>
      <c r="B226" s="22" t="s">
        <v>451</v>
      </c>
      <c r="C226" s="22">
        <v>1</v>
      </c>
      <c r="D226" s="22">
        <v>0</v>
      </c>
      <c r="E226" s="25">
        <v>913</v>
      </c>
      <c r="F226" s="25">
        <v>773</v>
      </c>
      <c r="G226" s="25">
        <v>2270</v>
      </c>
      <c r="H226" s="25">
        <v>278</v>
      </c>
      <c r="I226" s="25">
        <v>296</v>
      </c>
      <c r="J226" s="25">
        <v>303</v>
      </c>
      <c r="K226" s="25">
        <v>877</v>
      </c>
      <c r="L226" s="27">
        <v>0.38629999999999998</v>
      </c>
      <c r="M226" s="25">
        <v>194</v>
      </c>
      <c r="N226" s="28">
        <v>59.750999999999998</v>
      </c>
      <c r="O226" s="25">
        <v>1</v>
      </c>
      <c r="P226" s="28">
        <v>0.23699999999999999</v>
      </c>
      <c r="Q226" s="25">
        <v>183</v>
      </c>
      <c r="R226" s="25">
        <v>19</v>
      </c>
      <c r="S226" s="25">
        <v>10</v>
      </c>
      <c r="T226" s="25">
        <v>854</v>
      </c>
      <c r="U226" s="25">
        <v>839</v>
      </c>
      <c r="V226" s="25">
        <v>837</v>
      </c>
      <c r="W226" s="25">
        <v>2530</v>
      </c>
      <c r="X226" s="25">
        <v>843</v>
      </c>
      <c r="Y226" s="25">
        <v>72</v>
      </c>
      <c r="Z226" s="25">
        <v>62</v>
      </c>
      <c r="AA226" s="25">
        <v>63</v>
      </c>
      <c r="AB226" s="25">
        <v>197</v>
      </c>
      <c r="AC226" s="25">
        <v>66</v>
      </c>
      <c r="AD226" s="27">
        <v>7.7899999999999997E-2</v>
      </c>
      <c r="AE226" s="25">
        <v>39</v>
      </c>
      <c r="AF226" s="25">
        <v>427</v>
      </c>
      <c r="AG226" s="28">
        <v>0.55200000000000005</v>
      </c>
    </row>
    <row r="227" spans="1:33" x14ac:dyDescent="0.3">
      <c r="A227" s="24" t="s">
        <v>452</v>
      </c>
      <c r="B227" s="22" t="s">
        <v>453</v>
      </c>
      <c r="C227" s="22">
        <v>1</v>
      </c>
      <c r="D227" s="22">
        <v>0</v>
      </c>
      <c r="E227" s="25">
        <v>1071</v>
      </c>
      <c r="F227" s="25">
        <v>880</v>
      </c>
      <c r="G227" s="25">
        <v>2516</v>
      </c>
      <c r="H227" s="25">
        <v>335</v>
      </c>
      <c r="I227" s="25">
        <v>345</v>
      </c>
      <c r="J227" s="25">
        <v>351</v>
      </c>
      <c r="K227" s="25">
        <v>1031</v>
      </c>
      <c r="L227" s="27">
        <v>0.4098</v>
      </c>
      <c r="M227" s="25">
        <v>234</v>
      </c>
      <c r="N227" s="28">
        <v>74.010000000000005</v>
      </c>
      <c r="O227" s="25">
        <v>1</v>
      </c>
      <c r="P227" s="28">
        <v>0.25700000000000001</v>
      </c>
      <c r="Q227" s="25">
        <v>226</v>
      </c>
      <c r="R227" s="25">
        <v>52</v>
      </c>
      <c r="S227" s="25">
        <v>27</v>
      </c>
      <c r="T227" s="25">
        <v>1132</v>
      </c>
      <c r="U227" s="25">
        <v>1116</v>
      </c>
      <c r="V227" s="25">
        <v>1112</v>
      </c>
      <c r="W227" s="25">
        <v>3360</v>
      </c>
      <c r="X227" s="25">
        <v>1120</v>
      </c>
      <c r="Y227" s="25">
        <v>134</v>
      </c>
      <c r="Z227" s="25">
        <v>119</v>
      </c>
      <c r="AA227" s="25">
        <v>120</v>
      </c>
      <c r="AB227" s="25">
        <v>373</v>
      </c>
      <c r="AC227" s="25">
        <v>124</v>
      </c>
      <c r="AD227" s="27">
        <v>0.111</v>
      </c>
      <c r="AE227" s="25">
        <v>63</v>
      </c>
      <c r="AF227" s="25">
        <v>552</v>
      </c>
      <c r="AG227" s="28">
        <v>0.627</v>
      </c>
    </row>
    <row r="228" spans="1:33" x14ac:dyDescent="0.3">
      <c r="A228" s="24" t="s">
        <v>454</v>
      </c>
      <c r="B228" s="22" t="s">
        <v>455</v>
      </c>
      <c r="C228" s="22">
        <v>1</v>
      </c>
      <c r="D228" s="22">
        <v>0</v>
      </c>
      <c r="E228" s="25">
        <v>1580</v>
      </c>
      <c r="F228" s="25">
        <v>1277</v>
      </c>
      <c r="G228" s="25">
        <v>4127</v>
      </c>
      <c r="H228" s="25">
        <v>545</v>
      </c>
      <c r="I228" s="25">
        <v>568</v>
      </c>
      <c r="J228" s="25">
        <v>532</v>
      </c>
      <c r="K228" s="25">
        <v>1645</v>
      </c>
      <c r="L228" s="27">
        <v>0.39860000000000001</v>
      </c>
      <c r="M228" s="25">
        <v>331</v>
      </c>
      <c r="N228" s="28">
        <v>82.921000000000006</v>
      </c>
      <c r="O228" s="25">
        <v>1</v>
      </c>
      <c r="P228" s="28">
        <v>0.188</v>
      </c>
      <c r="Q228" s="25">
        <v>240</v>
      </c>
      <c r="R228" s="25">
        <v>5</v>
      </c>
      <c r="S228" s="25">
        <v>2</v>
      </c>
      <c r="T228" s="25">
        <v>1509</v>
      </c>
      <c r="U228" s="25">
        <v>1487</v>
      </c>
      <c r="V228" s="25">
        <v>1483</v>
      </c>
      <c r="W228" s="25">
        <v>4479</v>
      </c>
      <c r="X228" s="25">
        <v>1493</v>
      </c>
      <c r="Y228" s="25">
        <v>140</v>
      </c>
      <c r="Z228" s="25">
        <v>117</v>
      </c>
      <c r="AA228" s="25">
        <v>108</v>
      </c>
      <c r="AB228" s="25">
        <v>365</v>
      </c>
      <c r="AC228" s="25">
        <v>122</v>
      </c>
      <c r="AD228" s="27">
        <v>8.1500000000000003E-2</v>
      </c>
      <c r="AE228" s="25">
        <v>68</v>
      </c>
      <c r="AF228" s="25">
        <v>643</v>
      </c>
      <c r="AG228" s="28">
        <v>0.503</v>
      </c>
    </row>
    <row r="229" spans="1:33" x14ac:dyDescent="0.3">
      <c r="A229" s="24" t="s">
        <v>456</v>
      </c>
      <c r="B229" s="22" t="s">
        <v>457</v>
      </c>
      <c r="C229" s="22">
        <v>1</v>
      </c>
      <c r="D229" s="22">
        <v>0</v>
      </c>
      <c r="E229" s="25">
        <v>677</v>
      </c>
      <c r="F229" s="25">
        <v>540</v>
      </c>
      <c r="G229" s="25">
        <v>1579</v>
      </c>
      <c r="H229" s="25">
        <v>343</v>
      </c>
      <c r="I229" s="25">
        <v>329</v>
      </c>
      <c r="J229" s="25">
        <v>322</v>
      </c>
      <c r="K229" s="25">
        <v>994</v>
      </c>
      <c r="L229" s="27">
        <v>0.62949999999999995</v>
      </c>
      <c r="M229" s="25">
        <v>221</v>
      </c>
      <c r="N229" s="28">
        <v>37.148000000000003</v>
      </c>
      <c r="O229" s="25">
        <v>1</v>
      </c>
      <c r="P229" s="28">
        <v>0.20499999999999999</v>
      </c>
      <c r="Q229" s="25">
        <v>111</v>
      </c>
      <c r="R229" s="25">
        <v>28</v>
      </c>
      <c r="S229" s="25">
        <v>14</v>
      </c>
      <c r="T229" s="25">
        <v>562</v>
      </c>
      <c r="U229" s="25">
        <v>554</v>
      </c>
      <c r="V229" s="25">
        <v>553</v>
      </c>
      <c r="W229" s="25">
        <v>1669</v>
      </c>
      <c r="X229" s="25">
        <v>556</v>
      </c>
      <c r="Y229" s="25">
        <v>122</v>
      </c>
      <c r="Z229" s="25">
        <v>117</v>
      </c>
      <c r="AA229" s="25">
        <v>109</v>
      </c>
      <c r="AB229" s="25">
        <v>348</v>
      </c>
      <c r="AC229" s="25">
        <v>116</v>
      </c>
      <c r="AD229" s="27">
        <v>0.20849999999999999</v>
      </c>
      <c r="AE229" s="25">
        <v>73</v>
      </c>
      <c r="AF229" s="25">
        <v>421</v>
      </c>
      <c r="AG229" s="28">
        <v>0.77900000000000003</v>
      </c>
    </row>
    <row r="230" spans="1:33" x14ac:dyDescent="0.3">
      <c r="A230" s="24" t="s">
        <v>458</v>
      </c>
      <c r="B230" s="22" t="s">
        <v>459</v>
      </c>
      <c r="C230" s="22">
        <v>1</v>
      </c>
      <c r="D230" s="22">
        <v>0</v>
      </c>
      <c r="E230" s="25">
        <v>1508</v>
      </c>
      <c r="F230" s="25">
        <v>1204</v>
      </c>
      <c r="G230" s="25">
        <v>3649</v>
      </c>
      <c r="H230" s="25">
        <v>666</v>
      </c>
      <c r="I230" s="25">
        <v>741</v>
      </c>
      <c r="J230" s="25">
        <v>717</v>
      </c>
      <c r="K230" s="25">
        <v>2124</v>
      </c>
      <c r="L230" s="27">
        <v>0.58209999999999995</v>
      </c>
      <c r="M230" s="25">
        <v>456</v>
      </c>
      <c r="N230" s="28">
        <v>124.459</v>
      </c>
      <c r="O230" s="25">
        <v>1</v>
      </c>
      <c r="P230" s="28">
        <v>0.30099999999999999</v>
      </c>
      <c r="Q230" s="25">
        <v>362</v>
      </c>
      <c r="R230" s="25">
        <v>11</v>
      </c>
      <c r="S230" s="25">
        <v>5</v>
      </c>
      <c r="T230" s="25">
        <v>1439</v>
      </c>
      <c r="U230" s="25">
        <v>1417</v>
      </c>
      <c r="V230" s="25">
        <v>1415</v>
      </c>
      <c r="W230" s="25">
        <v>4271</v>
      </c>
      <c r="X230" s="25">
        <v>1424</v>
      </c>
      <c r="Y230" s="25">
        <v>257</v>
      </c>
      <c r="Z230" s="25">
        <v>221</v>
      </c>
      <c r="AA230" s="25">
        <v>223</v>
      </c>
      <c r="AB230" s="25">
        <v>701</v>
      </c>
      <c r="AC230" s="25">
        <v>234</v>
      </c>
      <c r="AD230" s="27">
        <v>0.1641</v>
      </c>
      <c r="AE230" s="25">
        <v>128</v>
      </c>
      <c r="AF230" s="25">
        <v>953</v>
      </c>
      <c r="AG230" s="28">
        <v>0.79100000000000004</v>
      </c>
    </row>
    <row r="231" spans="1:33" x14ac:dyDescent="0.3">
      <c r="A231" s="24" t="s">
        <v>460</v>
      </c>
      <c r="B231" s="22" t="s">
        <v>461</v>
      </c>
      <c r="C231" s="22">
        <v>1</v>
      </c>
      <c r="D231" s="22">
        <v>0</v>
      </c>
      <c r="E231" s="25">
        <v>581</v>
      </c>
      <c r="F231" s="25">
        <v>509</v>
      </c>
      <c r="G231" s="25">
        <v>1594</v>
      </c>
      <c r="H231" s="25">
        <v>302</v>
      </c>
      <c r="I231" s="25">
        <v>297</v>
      </c>
      <c r="J231" s="25">
        <v>261</v>
      </c>
      <c r="K231" s="25">
        <v>860</v>
      </c>
      <c r="L231" s="27">
        <v>0.53949999999999998</v>
      </c>
      <c r="M231" s="25">
        <v>178</v>
      </c>
      <c r="N231" s="28">
        <v>117.13200000000001</v>
      </c>
      <c r="O231" s="25">
        <v>1</v>
      </c>
      <c r="P231" s="28">
        <v>0.40500000000000003</v>
      </c>
      <c r="Q231" s="25">
        <v>206</v>
      </c>
      <c r="R231" s="25">
        <v>0</v>
      </c>
      <c r="S231" s="25">
        <v>0</v>
      </c>
      <c r="T231" s="25">
        <v>628</v>
      </c>
      <c r="U231" s="25">
        <v>618</v>
      </c>
      <c r="V231" s="25">
        <v>617</v>
      </c>
      <c r="W231" s="25">
        <v>1863</v>
      </c>
      <c r="X231" s="25">
        <v>621</v>
      </c>
      <c r="Y231" s="25">
        <v>127</v>
      </c>
      <c r="Z231" s="25">
        <v>91</v>
      </c>
      <c r="AA231" s="25">
        <v>94</v>
      </c>
      <c r="AB231" s="25">
        <v>312</v>
      </c>
      <c r="AC231" s="25">
        <v>104</v>
      </c>
      <c r="AD231" s="27">
        <v>0.16750000000000001</v>
      </c>
      <c r="AE231" s="25">
        <v>55</v>
      </c>
      <c r="AF231" s="25">
        <v>440</v>
      </c>
      <c r="AG231" s="28">
        <v>0.86399999999999999</v>
      </c>
    </row>
    <row r="232" spans="1:33" x14ac:dyDescent="0.3">
      <c r="A232" s="24" t="s">
        <v>462</v>
      </c>
      <c r="B232" s="22" t="s">
        <v>463</v>
      </c>
      <c r="C232" s="22">
        <v>1</v>
      </c>
      <c r="D232" s="22">
        <v>0</v>
      </c>
      <c r="E232" s="25">
        <v>794</v>
      </c>
      <c r="F232" s="25">
        <v>632</v>
      </c>
      <c r="G232" s="25">
        <v>1958</v>
      </c>
      <c r="H232" s="25">
        <v>318</v>
      </c>
      <c r="I232" s="25">
        <v>338</v>
      </c>
      <c r="J232" s="25">
        <v>316</v>
      </c>
      <c r="K232" s="25">
        <v>972</v>
      </c>
      <c r="L232" s="27">
        <v>0.49640000000000001</v>
      </c>
      <c r="M232" s="25">
        <v>204</v>
      </c>
      <c r="N232" s="28">
        <v>67.108000000000004</v>
      </c>
      <c r="O232" s="25">
        <v>1</v>
      </c>
      <c r="P232" s="28">
        <v>0.30599999999999999</v>
      </c>
      <c r="Q232" s="25">
        <v>193</v>
      </c>
      <c r="R232" s="25">
        <v>24</v>
      </c>
      <c r="S232" s="25">
        <v>12</v>
      </c>
      <c r="T232" s="25">
        <v>686</v>
      </c>
      <c r="U232" s="25">
        <v>676</v>
      </c>
      <c r="V232" s="25">
        <v>674</v>
      </c>
      <c r="W232" s="25">
        <v>2036</v>
      </c>
      <c r="X232" s="25">
        <v>679</v>
      </c>
      <c r="Y232" s="25">
        <v>85</v>
      </c>
      <c r="Z232" s="25">
        <v>78</v>
      </c>
      <c r="AA232" s="25">
        <v>69</v>
      </c>
      <c r="AB232" s="25">
        <v>232</v>
      </c>
      <c r="AC232" s="25">
        <v>77</v>
      </c>
      <c r="AD232" s="27">
        <v>0.1139</v>
      </c>
      <c r="AE232" s="25">
        <v>47</v>
      </c>
      <c r="AF232" s="25">
        <v>458</v>
      </c>
      <c r="AG232" s="28">
        <v>0.72399999999999998</v>
      </c>
    </row>
    <row r="233" spans="1:33" x14ac:dyDescent="0.3">
      <c r="A233" s="24" t="s">
        <v>464</v>
      </c>
      <c r="B233" s="22" t="s">
        <v>465</v>
      </c>
      <c r="C233" s="22">
        <v>1</v>
      </c>
      <c r="D233" s="22">
        <v>0</v>
      </c>
      <c r="E233" s="25">
        <v>256</v>
      </c>
      <c r="F233" s="25">
        <v>193</v>
      </c>
      <c r="G233" s="25">
        <v>584</v>
      </c>
      <c r="H233" s="25">
        <v>96</v>
      </c>
      <c r="I233" s="25">
        <v>152</v>
      </c>
      <c r="J233" s="25">
        <v>137</v>
      </c>
      <c r="K233" s="25">
        <v>385</v>
      </c>
      <c r="L233" s="27">
        <v>0.65920000000000001</v>
      </c>
      <c r="M233" s="25">
        <v>83</v>
      </c>
      <c r="N233" s="28">
        <v>58.100999999999999</v>
      </c>
      <c r="O233" s="25">
        <v>1</v>
      </c>
      <c r="P233" s="28">
        <v>0.42499999999999999</v>
      </c>
      <c r="Q233" s="25">
        <v>82</v>
      </c>
      <c r="R233" s="25">
        <v>0</v>
      </c>
      <c r="S233" s="25">
        <v>0</v>
      </c>
      <c r="T233" s="25">
        <v>238</v>
      </c>
      <c r="U233" s="25">
        <v>232</v>
      </c>
      <c r="V233" s="25">
        <v>234</v>
      </c>
      <c r="W233" s="25">
        <v>704</v>
      </c>
      <c r="X233" s="25">
        <v>235</v>
      </c>
      <c r="Y233" s="25">
        <v>47</v>
      </c>
      <c r="Z233" s="25">
        <v>86</v>
      </c>
      <c r="AA233" s="25">
        <v>41</v>
      </c>
      <c r="AB233" s="25">
        <v>174</v>
      </c>
      <c r="AC233" s="25">
        <v>58</v>
      </c>
      <c r="AD233" s="27">
        <v>0.2472</v>
      </c>
      <c r="AE233" s="25">
        <v>31</v>
      </c>
      <c r="AF233" s="25">
        <v>197</v>
      </c>
      <c r="AG233" s="28">
        <v>1.02</v>
      </c>
    </row>
    <row r="234" spans="1:33" x14ac:dyDescent="0.3">
      <c r="A234" s="24" t="s">
        <v>466</v>
      </c>
      <c r="B234" s="22" t="s">
        <v>467</v>
      </c>
      <c r="C234" s="22">
        <v>1</v>
      </c>
      <c r="D234" s="22">
        <v>0</v>
      </c>
      <c r="E234" s="25">
        <v>1535</v>
      </c>
      <c r="F234" s="25">
        <v>1312</v>
      </c>
      <c r="G234" s="25">
        <v>3950</v>
      </c>
      <c r="H234" s="25">
        <v>354</v>
      </c>
      <c r="I234" s="25">
        <v>380</v>
      </c>
      <c r="J234" s="25">
        <v>366</v>
      </c>
      <c r="K234" s="25">
        <v>1100</v>
      </c>
      <c r="L234" s="27">
        <v>0.27850000000000003</v>
      </c>
      <c r="M234" s="25">
        <v>238</v>
      </c>
      <c r="N234" s="28">
        <v>113.795</v>
      </c>
      <c r="O234" s="25">
        <v>1</v>
      </c>
      <c r="P234" s="28">
        <v>0.26400000000000001</v>
      </c>
      <c r="Q234" s="25">
        <v>346</v>
      </c>
      <c r="R234" s="25">
        <v>0</v>
      </c>
      <c r="S234" s="25">
        <v>0</v>
      </c>
      <c r="T234" s="25">
        <v>1483</v>
      </c>
      <c r="U234" s="25">
        <v>1451</v>
      </c>
      <c r="V234" s="25">
        <v>1458</v>
      </c>
      <c r="W234" s="25">
        <v>4392</v>
      </c>
      <c r="X234" s="25">
        <v>1464</v>
      </c>
      <c r="Y234" s="25">
        <v>101</v>
      </c>
      <c r="Z234" s="25">
        <v>86</v>
      </c>
      <c r="AA234" s="25">
        <v>99</v>
      </c>
      <c r="AB234" s="25">
        <v>286</v>
      </c>
      <c r="AC234" s="25">
        <v>95</v>
      </c>
      <c r="AD234" s="27">
        <v>6.5100000000000005E-2</v>
      </c>
      <c r="AE234" s="25">
        <v>56</v>
      </c>
      <c r="AF234" s="25">
        <v>641</v>
      </c>
      <c r="AG234" s="28">
        <v>0.48799999999999999</v>
      </c>
    </row>
    <row r="235" spans="1:33" x14ac:dyDescent="0.3">
      <c r="A235" s="24" t="s">
        <v>468</v>
      </c>
      <c r="B235" s="22" t="s">
        <v>469</v>
      </c>
      <c r="C235" s="22">
        <v>1</v>
      </c>
      <c r="D235" s="22">
        <v>0</v>
      </c>
      <c r="E235" s="25">
        <v>363</v>
      </c>
      <c r="F235" s="25">
        <v>294</v>
      </c>
      <c r="G235" s="25">
        <v>920</v>
      </c>
      <c r="H235" s="25">
        <v>159</v>
      </c>
      <c r="I235" s="25">
        <v>166</v>
      </c>
      <c r="J235" s="25">
        <v>159</v>
      </c>
      <c r="K235" s="25">
        <v>484</v>
      </c>
      <c r="L235" s="27">
        <v>0.52610000000000001</v>
      </c>
      <c r="M235" s="25">
        <v>101</v>
      </c>
      <c r="N235" s="28">
        <v>88.915999999999997</v>
      </c>
      <c r="O235" s="25">
        <v>1</v>
      </c>
      <c r="P235" s="28">
        <v>0.42599999999999999</v>
      </c>
      <c r="Q235" s="25">
        <v>125</v>
      </c>
      <c r="R235" s="25">
        <v>1</v>
      </c>
      <c r="S235" s="25">
        <v>0</v>
      </c>
      <c r="T235" s="25">
        <v>344</v>
      </c>
      <c r="U235" s="25">
        <v>336</v>
      </c>
      <c r="V235" s="25">
        <v>337</v>
      </c>
      <c r="W235" s="25">
        <v>1017</v>
      </c>
      <c r="X235" s="25">
        <v>339</v>
      </c>
      <c r="Y235" s="25">
        <v>56</v>
      </c>
      <c r="Z235" s="25">
        <v>50</v>
      </c>
      <c r="AA235" s="25">
        <v>52</v>
      </c>
      <c r="AB235" s="25">
        <v>158</v>
      </c>
      <c r="AC235" s="25">
        <v>53</v>
      </c>
      <c r="AD235" s="27">
        <v>0.15540000000000001</v>
      </c>
      <c r="AE235" s="25">
        <v>30</v>
      </c>
      <c r="AF235" s="25">
        <v>258</v>
      </c>
      <c r="AG235" s="28">
        <v>0.877</v>
      </c>
    </row>
    <row r="236" spans="1:33" x14ac:dyDescent="0.3">
      <c r="A236" s="24" t="s">
        <v>470</v>
      </c>
      <c r="B236" s="22" t="s">
        <v>471</v>
      </c>
      <c r="C236" s="22">
        <v>1</v>
      </c>
      <c r="D236" s="22">
        <v>0</v>
      </c>
      <c r="E236" s="25">
        <v>714</v>
      </c>
      <c r="F236" s="25">
        <v>588</v>
      </c>
      <c r="G236" s="25">
        <v>1682</v>
      </c>
      <c r="H236" s="25">
        <v>294</v>
      </c>
      <c r="I236" s="25">
        <v>335</v>
      </c>
      <c r="J236" s="25">
        <v>322</v>
      </c>
      <c r="K236" s="25">
        <v>951</v>
      </c>
      <c r="L236" s="27">
        <v>0.56540000000000001</v>
      </c>
      <c r="M236" s="25">
        <v>216</v>
      </c>
      <c r="N236" s="28">
        <v>78.872</v>
      </c>
      <c r="O236" s="25">
        <v>1</v>
      </c>
      <c r="P236" s="28">
        <v>0.34399999999999997</v>
      </c>
      <c r="Q236" s="25">
        <v>202</v>
      </c>
      <c r="R236" s="25">
        <v>2</v>
      </c>
      <c r="S236" s="25">
        <v>1</v>
      </c>
      <c r="T236" s="25">
        <v>688</v>
      </c>
      <c r="U236" s="25">
        <v>674</v>
      </c>
      <c r="V236" s="25">
        <v>677</v>
      </c>
      <c r="W236" s="25">
        <v>2039</v>
      </c>
      <c r="X236" s="25">
        <v>680</v>
      </c>
      <c r="Y236" s="25">
        <v>101</v>
      </c>
      <c r="Z236" s="25">
        <v>62</v>
      </c>
      <c r="AA236" s="25">
        <v>85</v>
      </c>
      <c r="AB236" s="25">
        <v>248</v>
      </c>
      <c r="AC236" s="25">
        <v>83</v>
      </c>
      <c r="AD236" s="27">
        <v>0.1216</v>
      </c>
      <c r="AE236" s="25">
        <v>46</v>
      </c>
      <c r="AF236" s="25">
        <v>466</v>
      </c>
      <c r="AG236" s="28">
        <v>0.79200000000000004</v>
      </c>
    </row>
    <row r="237" spans="1:33" x14ac:dyDescent="0.3">
      <c r="A237" s="24" t="s">
        <v>472</v>
      </c>
      <c r="B237" s="22" t="s">
        <v>473</v>
      </c>
      <c r="C237" s="22">
        <v>1</v>
      </c>
      <c r="D237" s="22">
        <v>0</v>
      </c>
      <c r="E237" s="25">
        <v>655</v>
      </c>
      <c r="F237" s="25">
        <v>534</v>
      </c>
      <c r="G237" s="25">
        <v>1630</v>
      </c>
      <c r="H237" s="25">
        <v>165</v>
      </c>
      <c r="I237" s="25">
        <v>165</v>
      </c>
      <c r="J237" s="25">
        <v>166</v>
      </c>
      <c r="K237" s="25">
        <v>496</v>
      </c>
      <c r="L237" s="27">
        <v>0.30430000000000001</v>
      </c>
      <c r="M237" s="25">
        <v>106</v>
      </c>
      <c r="N237" s="28">
        <v>49.777000000000001</v>
      </c>
      <c r="O237" s="25">
        <v>1</v>
      </c>
      <c r="P237" s="28">
        <v>0.28000000000000003</v>
      </c>
      <c r="Q237" s="25">
        <v>150</v>
      </c>
      <c r="R237" s="25">
        <v>0</v>
      </c>
      <c r="S237" s="25">
        <v>0</v>
      </c>
      <c r="T237" s="25">
        <v>564</v>
      </c>
      <c r="U237" s="25">
        <v>552</v>
      </c>
      <c r="V237" s="25">
        <v>555</v>
      </c>
      <c r="W237" s="25">
        <v>1671</v>
      </c>
      <c r="X237" s="25">
        <v>557</v>
      </c>
      <c r="Y237" s="25">
        <v>50</v>
      </c>
      <c r="Z237" s="25">
        <v>43</v>
      </c>
      <c r="AA237" s="25">
        <v>37</v>
      </c>
      <c r="AB237" s="25">
        <v>130</v>
      </c>
      <c r="AC237" s="25">
        <v>43</v>
      </c>
      <c r="AD237" s="27">
        <v>7.7799999999999994E-2</v>
      </c>
      <c r="AE237" s="25">
        <v>27</v>
      </c>
      <c r="AF237" s="25">
        <v>284</v>
      </c>
      <c r="AG237" s="28">
        <v>0.53100000000000003</v>
      </c>
    </row>
    <row r="238" spans="1:33" x14ac:dyDescent="0.3">
      <c r="A238" s="24" t="s">
        <v>474</v>
      </c>
      <c r="B238" s="22" t="s">
        <v>475</v>
      </c>
      <c r="C238" s="22">
        <v>1</v>
      </c>
      <c r="D238" s="22">
        <v>0</v>
      </c>
      <c r="E238" s="25">
        <v>1473</v>
      </c>
      <c r="F238" s="25">
        <v>1234</v>
      </c>
      <c r="G238" s="25">
        <v>3656</v>
      </c>
      <c r="H238" s="25">
        <v>593</v>
      </c>
      <c r="I238" s="25">
        <v>599</v>
      </c>
      <c r="J238" s="25">
        <v>545</v>
      </c>
      <c r="K238" s="25">
        <v>1737</v>
      </c>
      <c r="L238" s="27">
        <v>0.47510000000000002</v>
      </c>
      <c r="M238" s="25">
        <v>381</v>
      </c>
      <c r="N238" s="28">
        <v>56.348999999999997</v>
      </c>
      <c r="O238" s="25">
        <v>1</v>
      </c>
      <c r="P238" s="28">
        <v>6.0999999999999999E-2</v>
      </c>
      <c r="Q238" s="25">
        <v>75</v>
      </c>
      <c r="R238" s="25">
        <v>6</v>
      </c>
      <c r="S238" s="25">
        <v>3</v>
      </c>
      <c r="T238" s="25">
        <v>1403</v>
      </c>
      <c r="U238" s="25">
        <v>1373</v>
      </c>
      <c r="V238" s="25">
        <v>1380</v>
      </c>
      <c r="W238" s="25">
        <v>4156</v>
      </c>
      <c r="X238" s="25">
        <v>1385</v>
      </c>
      <c r="Y238" s="25">
        <v>192</v>
      </c>
      <c r="Z238" s="25">
        <v>181</v>
      </c>
      <c r="AA238" s="25">
        <v>197</v>
      </c>
      <c r="AB238" s="25">
        <v>570</v>
      </c>
      <c r="AC238" s="25">
        <v>190</v>
      </c>
      <c r="AD238" s="27">
        <v>0.13719999999999999</v>
      </c>
      <c r="AE238" s="25">
        <v>110</v>
      </c>
      <c r="AF238" s="25">
        <v>570</v>
      </c>
      <c r="AG238" s="28">
        <v>0.46100000000000002</v>
      </c>
    </row>
    <row r="239" spans="1:33" x14ac:dyDescent="0.3">
      <c r="A239" s="24" t="s">
        <v>476</v>
      </c>
      <c r="B239" s="22" t="s">
        <v>477</v>
      </c>
      <c r="C239" s="22">
        <v>1</v>
      </c>
      <c r="D239" s="22">
        <v>0</v>
      </c>
      <c r="E239" s="25">
        <v>475</v>
      </c>
      <c r="F239" s="25">
        <v>398</v>
      </c>
      <c r="G239" s="25">
        <v>1228</v>
      </c>
      <c r="H239" s="25">
        <v>218</v>
      </c>
      <c r="I239" s="25">
        <v>225</v>
      </c>
      <c r="J239" s="25">
        <v>222</v>
      </c>
      <c r="K239" s="25">
        <v>665</v>
      </c>
      <c r="L239" s="27">
        <v>0.54149999999999998</v>
      </c>
      <c r="M239" s="25">
        <v>140</v>
      </c>
      <c r="N239" s="28">
        <v>54.567</v>
      </c>
      <c r="O239" s="25">
        <v>1</v>
      </c>
      <c r="P239" s="28">
        <v>0.34699999999999998</v>
      </c>
      <c r="Q239" s="25">
        <v>138</v>
      </c>
      <c r="R239" s="25">
        <v>6</v>
      </c>
      <c r="S239" s="25">
        <v>3</v>
      </c>
      <c r="T239" s="25">
        <v>531</v>
      </c>
      <c r="U239" s="25">
        <v>521</v>
      </c>
      <c r="V239" s="25">
        <v>524</v>
      </c>
      <c r="W239" s="25">
        <v>1576</v>
      </c>
      <c r="X239" s="25">
        <v>525</v>
      </c>
      <c r="Y239" s="25">
        <v>107</v>
      </c>
      <c r="Z239" s="25">
        <v>98</v>
      </c>
      <c r="AA239" s="25">
        <v>91</v>
      </c>
      <c r="AB239" s="25">
        <v>296</v>
      </c>
      <c r="AC239" s="25">
        <v>99</v>
      </c>
      <c r="AD239" s="27">
        <v>0.18779999999999999</v>
      </c>
      <c r="AE239" s="25">
        <v>49</v>
      </c>
      <c r="AF239" s="25">
        <v>331</v>
      </c>
      <c r="AG239" s="28">
        <v>0.83099999999999996</v>
      </c>
    </row>
    <row r="240" spans="1:33" x14ac:dyDescent="0.3">
      <c r="A240" s="24" t="s">
        <v>478</v>
      </c>
      <c r="B240" s="22" t="s">
        <v>479</v>
      </c>
      <c r="C240" s="22">
        <v>1</v>
      </c>
      <c r="D240" s="22">
        <v>0</v>
      </c>
      <c r="E240" s="25">
        <v>2080</v>
      </c>
      <c r="F240" s="25">
        <v>1651</v>
      </c>
      <c r="G240" s="25">
        <v>5052</v>
      </c>
      <c r="H240" s="25">
        <v>899</v>
      </c>
      <c r="I240" s="25">
        <v>921</v>
      </c>
      <c r="J240" s="25">
        <v>818</v>
      </c>
      <c r="K240" s="25">
        <v>2638</v>
      </c>
      <c r="L240" s="27">
        <v>0.5222</v>
      </c>
      <c r="M240" s="25">
        <v>560</v>
      </c>
      <c r="N240" s="28">
        <v>40.206000000000003</v>
      </c>
      <c r="O240" s="25">
        <v>1</v>
      </c>
      <c r="P240" s="28">
        <v>0</v>
      </c>
      <c r="Q240" s="25">
        <v>0</v>
      </c>
      <c r="R240" s="25">
        <v>28</v>
      </c>
      <c r="S240" s="25">
        <v>14</v>
      </c>
      <c r="T240" s="25">
        <v>1967</v>
      </c>
      <c r="U240" s="25">
        <v>1926</v>
      </c>
      <c r="V240" s="25">
        <v>1937</v>
      </c>
      <c r="W240" s="25">
        <v>5830</v>
      </c>
      <c r="X240" s="25">
        <v>1943</v>
      </c>
      <c r="Y240" s="25">
        <v>338</v>
      </c>
      <c r="Z240" s="25">
        <v>307</v>
      </c>
      <c r="AA240" s="25">
        <v>283</v>
      </c>
      <c r="AB240" s="25">
        <v>928</v>
      </c>
      <c r="AC240" s="25">
        <v>309</v>
      </c>
      <c r="AD240" s="27">
        <v>0.15920000000000001</v>
      </c>
      <c r="AE240" s="25">
        <v>171</v>
      </c>
      <c r="AF240" s="25">
        <v>747</v>
      </c>
      <c r="AG240" s="28">
        <v>0.45200000000000001</v>
      </c>
    </row>
    <row r="241" spans="1:33" x14ac:dyDescent="0.3">
      <c r="A241" s="24" t="s">
        <v>480</v>
      </c>
      <c r="B241" s="22" t="s">
        <v>481</v>
      </c>
      <c r="C241" s="22">
        <v>1</v>
      </c>
      <c r="D241" s="22">
        <v>0</v>
      </c>
      <c r="E241" s="25">
        <v>475</v>
      </c>
      <c r="F241" s="25">
        <v>387</v>
      </c>
      <c r="G241" s="25">
        <v>1179</v>
      </c>
      <c r="H241" s="25">
        <v>204</v>
      </c>
      <c r="I241" s="25">
        <v>221</v>
      </c>
      <c r="J241" s="25">
        <v>204</v>
      </c>
      <c r="K241" s="25">
        <v>629</v>
      </c>
      <c r="L241" s="27">
        <v>0.53349999999999997</v>
      </c>
      <c r="M241" s="25">
        <v>134</v>
      </c>
      <c r="N241" s="28">
        <v>43.591000000000001</v>
      </c>
      <c r="O241" s="25">
        <v>1</v>
      </c>
      <c r="P241" s="28">
        <v>0.316</v>
      </c>
      <c r="Q241" s="25">
        <v>122</v>
      </c>
      <c r="R241" s="25">
        <v>2</v>
      </c>
      <c r="S241" s="25">
        <v>1</v>
      </c>
      <c r="T241" s="25">
        <v>409</v>
      </c>
      <c r="U241" s="25">
        <v>400</v>
      </c>
      <c r="V241" s="25">
        <v>403</v>
      </c>
      <c r="W241" s="25">
        <v>1212</v>
      </c>
      <c r="X241" s="25">
        <v>404</v>
      </c>
      <c r="Y241" s="25">
        <v>73</v>
      </c>
      <c r="Z241" s="25">
        <v>59</v>
      </c>
      <c r="AA241" s="25">
        <v>61</v>
      </c>
      <c r="AB241" s="25">
        <v>193</v>
      </c>
      <c r="AC241" s="25">
        <v>64</v>
      </c>
      <c r="AD241" s="27">
        <v>0.15920000000000001</v>
      </c>
      <c r="AE241" s="25">
        <v>40</v>
      </c>
      <c r="AF241" s="25">
        <v>298</v>
      </c>
      <c r="AG241" s="28">
        <v>0.77</v>
      </c>
    </row>
    <row r="242" spans="1:33" x14ac:dyDescent="0.3">
      <c r="A242" s="24" t="s">
        <v>482</v>
      </c>
      <c r="B242" s="22" t="s">
        <v>483</v>
      </c>
      <c r="C242" s="22">
        <v>1</v>
      </c>
      <c r="D242" s="22">
        <v>0</v>
      </c>
      <c r="E242" s="25">
        <v>2294</v>
      </c>
      <c r="F242" s="25">
        <v>1834</v>
      </c>
      <c r="G242" s="25">
        <v>5526</v>
      </c>
      <c r="H242" s="25">
        <v>718</v>
      </c>
      <c r="I242" s="25">
        <v>749</v>
      </c>
      <c r="J242" s="25">
        <v>717</v>
      </c>
      <c r="K242" s="25">
        <v>2184</v>
      </c>
      <c r="L242" s="27">
        <v>0.3952</v>
      </c>
      <c r="M242" s="25">
        <v>471</v>
      </c>
      <c r="N242" s="28">
        <v>63.697000000000003</v>
      </c>
      <c r="O242" s="25">
        <v>1</v>
      </c>
      <c r="P242" s="28">
        <v>0</v>
      </c>
      <c r="Q242" s="25">
        <v>0</v>
      </c>
      <c r="R242" s="25">
        <v>4</v>
      </c>
      <c r="S242" s="25">
        <v>2</v>
      </c>
      <c r="T242" s="25">
        <v>1948</v>
      </c>
      <c r="U242" s="25">
        <v>1907</v>
      </c>
      <c r="V242" s="25">
        <v>1917</v>
      </c>
      <c r="W242" s="25">
        <v>5772</v>
      </c>
      <c r="X242" s="25">
        <v>1924</v>
      </c>
      <c r="Y242" s="25">
        <v>166</v>
      </c>
      <c r="Z242" s="25">
        <v>239</v>
      </c>
      <c r="AA242" s="25">
        <v>169</v>
      </c>
      <c r="AB242" s="25">
        <v>574</v>
      </c>
      <c r="AC242" s="25">
        <v>191</v>
      </c>
      <c r="AD242" s="27">
        <v>9.9400000000000002E-2</v>
      </c>
      <c r="AE242" s="25">
        <v>118</v>
      </c>
      <c r="AF242" s="25">
        <v>592</v>
      </c>
      <c r="AG242" s="28">
        <v>0.32200000000000001</v>
      </c>
    </row>
    <row r="243" spans="1:33" x14ac:dyDescent="0.3">
      <c r="A243" s="24" t="s">
        <v>484</v>
      </c>
      <c r="B243" s="22" t="s">
        <v>485</v>
      </c>
      <c r="C243" s="22">
        <v>1</v>
      </c>
      <c r="D243" s="22">
        <v>0</v>
      </c>
      <c r="E243" s="25">
        <v>4044</v>
      </c>
      <c r="F243" s="25">
        <v>3454</v>
      </c>
      <c r="G243" s="25">
        <v>10218</v>
      </c>
      <c r="H243" s="25">
        <v>781</v>
      </c>
      <c r="I243" s="25">
        <v>847</v>
      </c>
      <c r="J243" s="25">
        <v>850</v>
      </c>
      <c r="K243" s="25">
        <v>2478</v>
      </c>
      <c r="L243" s="27">
        <v>0.24249999999999999</v>
      </c>
      <c r="M243" s="25">
        <v>544</v>
      </c>
      <c r="N243" s="28">
        <v>8.06</v>
      </c>
      <c r="O243" s="25">
        <v>1</v>
      </c>
      <c r="P243" s="28">
        <v>0</v>
      </c>
      <c r="Q243" s="25">
        <v>0</v>
      </c>
      <c r="R243" s="25">
        <v>180</v>
      </c>
      <c r="S243" s="25">
        <v>95</v>
      </c>
      <c r="T243" s="25">
        <v>3898</v>
      </c>
      <c r="U243" s="25">
        <v>3802</v>
      </c>
      <c r="V243" s="25">
        <v>3796</v>
      </c>
      <c r="W243" s="25">
        <v>11496</v>
      </c>
      <c r="X243" s="25">
        <v>3832</v>
      </c>
      <c r="Y243" s="25">
        <v>231</v>
      </c>
      <c r="Z243" s="25">
        <v>190</v>
      </c>
      <c r="AA243" s="25">
        <v>202</v>
      </c>
      <c r="AB243" s="25">
        <v>623</v>
      </c>
      <c r="AC243" s="25">
        <v>208</v>
      </c>
      <c r="AD243" s="27">
        <v>5.4199999999999998E-2</v>
      </c>
      <c r="AE243" s="25">
        <v>122</v>
      </c>
      <c r="AF243" s="25">
        <v>762</v>
      </c>
      <c r="AG243" s="28">
        <v>0.22</v>
      </c>
    </row>
    <row r="244" spans="1:33" x14ac:dyDescent="0.3">
      <c r="A244" s="24" t="s">
        <v>486</v>
      </c>
      <c r="B244" s="22" t="s">
        <v>487</v>
      </c>
      <c r="C244" s="22">
        <v>1</v>
      </c>
      <c r="D244" s="22">
        <v>0</v>
      </c>
      <c r="E244" s="25">
        <v>4564</v>
      </c>
      <c r="F244" s="25">
        <v>3738</v>
      </c>
      <c r="G244" s="25">
        <v>10738</v>
      </c>
      <c r="H244" s="25">
        <v>1688</v>
      </c>
      <c r="I244" s="25">
        <v>2184</v>
      </c>
      <c r="J244" s="25">
        <v>2109</v>
      </c>
      <c r="K244" s="25">
        <v>5981</v>
      </c>
      <c r="L244" s="27">
        <v>0.55700000000000005</v>
      </c>
      <c r="M244" s="25">
        <v>1353</v>
      </c>
      <c r="N244" s="28">
        <v>19.673999999999999</v>
      </c>
      <c r="O244" s="25">
        <v>1</v>
      </c>
      <c r="P244" s="28">
        <v>0</v>
      </c>
      <c r="Q244" s="25">
        <v>0</v>
      </c>
      <c r="R244" s="25">
        <v>193</v>
      </c>
      <c r="S244" s="25">
        <v>102</v>
      </c>
      <c r="T244" s="25">
        <v>4610</v>
      </c>
      <c r="U244" s="25">
        <v>4498</v>
      </c>
      <c r="V244" s="25">
        <v>4490</v>
      </c>
      <c r="W244" s="25">
        <v>13598</v>
      </c>
      <c r="X244" s="25">
        <v>4533</v>
      </c>
      <c r="Y244" s="25">
        <v>570</v>
      </c>
      <c r="Z244" s="25">
        <v>600</v>
      </c>
      <c r="AA244" s="25">
        <v>547</v>
      </c>
      <c r="AB244" s="25">
        <v>1717</v>
      </c>
      <c r="AC244" s="25">
        <v>572</v>
      </c>
      <c r="AD244" s="27">
        <v>0.1263</v>
      </c>
      <c r="AE244" s="25">
        <v>307</v>
      </c>
      <c r="AF244" s="25">
        <v>1763</v>
      </c>
      <c r="AG244" s="28">
        <v>0.47099999999999997</v>
      </c>
    </row>
    <row r="245" spans="1:33" x14ac:dyDescent="0.3">
      <c r="A245" s="24" t="s">
        <v>488</v>
      </c>
      <c r="B245" s="22" t="s">
        <v>489</v>
      </c>
      <c r="C245" s="22">
        <v>1</v>
      </c>
      <c r="D245" s="22">
        <v>0</v>
      </c>
      <c r="E245" s="25">
        <v>11815</v>
      </c>
      <c r="F245" s="25">
        <v>10146</v>
      </c>
      <c r="G245" s="25">
        <v>29540</v>
      </c>
      <c r="H245" s="25">
        <v>6173</v>
      </c>
      <c r="I245" s="25">
        <v>6064</v>
      </c>
      <c r="J245" s="25">
        <v>5952</v>
      </c>
      <c r="K245" s="25">
        <v>18189</v>
      </c>
      <c r="L245" s="27">
        <v>0.61570000000000003</v>
      </c>
      <c r="M245" s="25">
        <v>4060</v>
      </c>
      <c r="N245" s="28">
        <v>30.588999999999999</v>
      </c>
      <c r="O245" s="25">
        <v>1</v>
      </c>
      <c r="P245" s="28">
        <v>0</v>
      </c>
      <c r="Q245" s="25">
        <v>0</v>
      </c>
      <c r="R245" s="25">
        <v>700</v>
      </c>
      <c r="S245" s="25">
        <v>371</v>
      </c>
      <c r="T245" s="25">
        <v>12277</v>
      </c>
      <c r="U245" s="25">
        <v>11979</v>
      </c>
      <c r="V245" s="25">
        <v>11960</v>
      </c>
      <c r="W245" s="25">
        <v>36216</v>
      </c>
      <c r="X245" s="25">
        <v>12072</v>
      </c>
      <c r="Y245" s="25">
        <v>1846</v>
      </c>
      <c r="Z245" s="25">
        <v>1773</v>
      </c>
      <c r="AA245" s="25">
        <v>1670</v>
      </c>
      <c r="AB245" s="25">
        <v>5289</v>
      </c>
      <c r="AC245" s="25">
        <v>1763</v>
      </c>
      <c r="AD245" s="27">
        <v>0.14599999999999999</v>
      </c>
      <c r="AE245" s="25">
        <v>963</v>
      </c>
      <c r="AF245" s="25">
        <v>5395</v>
      </c>
      <c r="AG245" s="28">
        <v>0.53100000000000003</v>
      </c>
    </row>
    <row r="246" spans="1:33" x14ac:dyDescent="0.3">
      <c r="A246" s="24" t="s">
        <v>490</v>
      </c>
      <c r="B246" s="22" t="s">
        <v>491</v>
      </c>
      <c r="C246" s="22">
        <v>1</v>
      </c>
      <c r="D246" s="22">
        <v>0</v>
      </c>
      <c r="E246" s="25">
        <v>3145</v>
      </c>
      <c r="F246" s="25">
        <v>2787</v>
      </c>
      <c r="G246" s="25">
        <v>8040</v>
      </c>
      <c r="H246" s="25">
        <v>1571</v>
      </c>
      <c r="I246" s="25">
        <v>1647</v>
      </c>
      <c r="J246" s="25">
        <v>1671</v>
      </c>
      <c r="K246" s="25">
        <v>4889</v>
      </c>
      <c r="L246" s="27">
        <v>0.60809999999999997</v>
      </c>
      <c r="M246" s="25">
        <v>1102</v>
      </c>
      <c r="N246" s="28">
        <v>9.3239999999999998</v>
      </c>
      <c r="O246" s="25">
        <v>1</v>
      </c>
      <c r="P246" s="28">
        <v>0</v>
      </c>
      <c r="Q246" s="25">
        <v>0</v>
      </c>
      <c r="R246" s="25">
        <v>136</v>
      </c>
      <c r="S246" s="25">
        <v>72</v>
      </c>
      <c r="T246" s="25">
        <v>3306</v>
      </c>
      <c r="U246" s="25">
        <v>3227</v>
      </c>
      <c r="V246" s="25">
        <v>3222</v>
      </c>
      <c r="W246" s="25">
        <v>9755</v>
      </c>
      <c r="X246" s="25">
        <v>3252</v>
      </c>
      <c r="Y246" s="25">
        <v>571</v>
      </c>
      <c r="Z246" s="25">
        <v>536</v>
      </c>
      <c r="AA246" s="25">
        <v>456</v>
      </c>
      <c r="AB246" s="25">
        <v>1563</v>
      </c>
      <c r="AC246" s="25">
        <v>521</v>
      </c>
      <c r="AD246" s="27">
        <v>0.16020000000000001</v>
      </c>
      <c r="AE246" s="25">
        <v>290</v>
      </c>
      <c r="AF246" s="25">
        <v>1465</v>
      </c>
      <c r="AG246" s="28">
        <v>0.52500000000000002</v>
      </c>
    </row>
    <row r="247" spans="1:33" x14ac:dyDescent="0.3">
      <c r="A247" s="24" t="s">
        <v>492</v>
      </c>
      <c r="B247" s="22" t="s">
        <v>493</v>
      </c>
      <c r="C247" s="22">
        <v>1</v>
      </c>
      <c r="D247" s="22">
        <v>0</v>
      </c>
      <c r="E247" s="25">
        <v>4308</v>
      </c>
      <c r="F247" s="25">
        <v>3636</v>
      </c>
      <c r="G247" s="25">
        <v>10730</v>
      </c>
      <c r="H247" s="25">
        <v>1271</v>
      </c>
      <c r="I247" s="25">
        <v>1231</v>
      </c>
      <c r="J247" s="25">
        <v>1268</v>
      </c>
      <c r="K247" s="25">
        <v>3770</v>
      </c>
      <c r="L247" s="27">
        <v>0.35139999999999999</v>
      </c>
      <c r="M247" s="25">
        <v>830</v>
      </c>
      <c r="N247" s="28">
        <v>6.968</v>
      </c>
      <c r="O247" s="25">
        <v>1</v>
      </c>
      <c r="P247" s="28">
        <v>0</v>
      </c>
      <c r="Q247" s="25">
        <v>0</v>
      </c>
      <c r="R247" s="25">
        <v>110</v>
      </c>
      <c r="S247" s="25">
        <v>58</v>
      </c>
      <c r="T247" s="25">
        <v>3950</v>
      </c>
      <c r="U247" s="25">
        <v>3854</v>
      </c>
      <c r="V247" s="25">
        <v>3849</v>
      </c>
      <c r="W247" s="25">
        <v>11653</v>
      </c>
      <c r="X247" s="25">
        <v>3884</v>
      </c>
      <c r="Y247" s="25">
        <v>412</v>
      </c>
      <c r="Z247" s="25">
        <v>329</v>
      </c>
      <c r="AA247" s="25">
        <v>313</v>
      </c>
      <c r="AB247" s="25">
        <v>1054</v>
      </c>
      <c r="AC247" s="25">
        <v>351</v>
      </c>
      <c r="AD247" s="27">
        <v>9.0399999999999994E-2</v>
      </c>
      <c r="AE247" s="25">
        <v>214</v>
      </c>
      <c r="AF247" s="25">
        <v>1103</v>
      </c>
      <c r="AG247" s="28">
        <v>0.30299999999999999</v>
      </c>
    </row>
    <row r="248" spans="1:33" x14ac:dyDescent="0.3">
      <c r="A248" s="24" t="s">
        <v>494</v>
      </c>
      <c r="B248" s="22" t="s">
        <v>495</v>
      </c>
      <c r="C248" s="22">
        <v>1</v>
      </c>
      <c r="D248" s="22">
        <v>0</v>
      </c>
      <c r="E248" s="25">
        <v>2418</v>
      </c>
      <c r="F248" s="25">
        <v>2067</v>
      </c>
      <c r="G248" s="25">
        <v>6078</v>
      </c>
      <c r="H248" s="25">
        <v>389</v>
      </c>
      <c r="I248" s="25">
        <v>414</v>
      </c>
      <c r="J248" s="25">
        <v>444</v>
      </c>
      <c r="K248" s="25">
        <v>1247</v>
      </c>
      <c r="L248" s="27">
        <v>0.20519999999999999</v>
      </c>
      <c r="M248" s="25">
        <v>276</v>
      </c>
      <c r="N248" s="28">
        <v>73.459999999999994</v>
      </c>
      <c r="O248" s="25">
        <v>1</v>
      </c>
      <c r="P248" s="28">
        <v>0</v>
      </c>
      <c r="Q248" s="25">
        <v>0</v>
      </c>
      <c r="R248" s="25">
        <v>38</v>
      </c>
      <c r="S248" s="25">
        <v>20</v>
      </c>
      <c r="T248" s="25">
        <v>2384</v>
      </c>
      <c r="U248" s="25">
        <v>2332</v>
      </c>
      <c r="V248" s="25">
        <v>2327</v>
      </c>
      <c r="W248" s="25">
        <v>7043</v>
      </c>
      <c r="X248" s="25">
        <v>2348</v>
      </c>
      <c r="Y248" s="25">
        <v>131</v>
      </c>
      <c r="Z248" s="25">
        <v>110</v>
      </c>
      <c r="AA248" s="25">
        <v>98</v>
      </c>
      <c r="AB248" s="25">
        <v>339</v>
      </c>
      <c r="AC248" s="25">
        <v>113</v>
      </c>
      <c r="AD248" s="27">
        <v>4.8099999999999997E-2</v>
      </c>
      <c r="AE248" s="25">
        <v>65</v>
      </c>
      <c r="AF248" s="25">
        <v>362</v>
      </c>
      <c r="AG248" s="28">
        <v>0.17499999999999999</v>
      </c>
    </row>
    <row r="249" spans="1:33" x14ac:dyDescent="0.3">
      <c r="A249" s="24" t="s">
        <v>496</v>
      </c>
      <c r="B249" s="22" t="s">
        <v>497</v>
      </c>
      <c r="C249" s="22">
        <v>1</v>
      </c>
      <c r="D249" s="22">
        <v>0</v>
      </c>
      <c r="E249" s="25">
        <v>4097</v>
      </c>
      <c r="F249" s="25">
        <v>3513</v>
      </c>
      <c r="G249" s="25">
        <v>10490</v>
      </c>
      <c r="H249" s="25">
        <v>1298</v>
      </c>
      <c r="I249" s="25">
        <v>1375</v>
      </c>
      <c r="J249" s="25">
        <v>1351</v>
      </c>
      <c r="K249" s="25">
        <v>4024</v>
      </c>
      <c r="L249" s="27">
        <v>0.3836</v>
      </c>
      <c r="M249" s="25">
        <v>876</v>
      </c>
      <c r="N249" s="28">
        <v>36.646999999999998</v>
      </c>
      <c r="O249" s="25">
        <v>1</v>
      </c>
      <c r="P249" s="28">
        <v>0</v>
      </c>
      <c r="Q249" s="25">
        <v>0</v>
      </c>
      <c r="R249" s="25">
        <v>128</v>
      </c>
      <c r="S249" s="25">
        <v>67</v>
      </c>
      <c r="T249" s="25">
        <v>3945</v>
      </c>
      <c r="U249" s="25">
        <v>3850</v>
      </c>
      <c r="V249" s="25">
        <v>3843</v>
      </c>
      <c r="W249" s="25">
        <v>11638</v>
      </c>
      <c r="X249" s="25">
        <v>3879</v>
      </c>
      <c r="Y249" s="25">
        <v>358</v>
      </c>
      <c r="Z249" s="25">
        <v>363</v>
      </c>
      <c r="AA249" s="25">
        <v>299</v>
      </c>
      <c r="AB249" s="25">
        <v>1020</v>
      </c>
      <c r="AC249" s="25">
        <v>340</v>
      </c>
      <c r="AD249" s="27">
        <v>8.7599999999999997E-2</v>
      </c>
      <c r="AE249" s="25">
        <v>200</v>
      </c>
      <c r="AF249" s="25">
        <v>1145</v>
      </c>
      <c r="AG249" s="28">
        <v>0.32500000000000001</v>
      </c>
    </row>
    <row r="250" spans="1:33" x14ac:dyDescent="0.3">
      <c r="A250" s="24" t="s">
        <v>498</v>
      </c>
      <c r="B250" s="22" t="s">
        <v>499</v>
      </c>
      <c r="C250" s="22">
        <v>1</v>
      </c>
      <c r="D250" s="22">
        <v>0</v>
      </c>
      <c r="E250" s="25">
        <v>4775</v>
      </c>
      <c r="F250" s="25">
        <v>4046</v>
      </c>
      <c r="G250" s="25">
        <v>12259</v>
      </c>
      <c r="H250" s="25">
        <v>1069</v>
      </c>
      <c r="I250" s="25">
        <v>1147</v>
      </c>
      <c r="J250" s="25">
        <v>1240</v>
      </c>
      <c r="K250" s="25">
        <v>3456</v>
      </c>
      <c r="L250" s="27">
        <v>0.28189999999999998</v>
      </c>
      <c r="M250" s="25">
        <v>741</v>
      </c>
      <c r="N250" s="28">
        <v>67.058000000000007</v>
      </c>
      <c r="O250" s="25">
        <v>1</v>
      </c>
      <c r="P250" s="28">
        <v>0</v>
      </c>
      <c r="Q250" s="25">
        <v>0</v>
      </c>
      <c r="R250" s="25">
        <v>37</v>
      </c>
      <c r="S250" s="25">
        <v>19</v>
      </c>
      <c r="T250" s="25">
        <v>4841</v>
      </c>
      <c r="U250" s="25">
        <v>4724</v>
      </c>
      <c r="V250" s="25">
        <v>4716</v>
      </c>
      <c r="W250" s="25">
        <v>14281</v>
      </c>
      <c r="X250" s="25">
        <v>4760</v>
      </c>
      <c r="Y250" s="25">
        <v>321</v>
      </c>
      <c r="Z250" s="25">
        <v>303</v>
      </c>
      <c r="AA250" s="25">
        <v>287</v>
      </c>
      <c r="AB250" s="25">
        <v>911</v>
      </c>
      <c r="AC250" s="25">
        <v>304</v>
      </c>
      <c r="AD250" s="27">
        <v>6.3799999999999996E-2</v>
      </c>
      <c r="AE250" s="25">
        <v>168</v>
      </c>
      <c r="AF250" s="25">
        <v>930</v>
      </c>
      <c r="AG250" s="28">
        <v>0.22900000000000001</v>
      </c>
    </row>
    <row r="251" spans="1:33" x14ac:dyDescent="0.3">
      <c r="A251" s="24" t="s">
        <v>500</v>
      </c>
      <c r="B251" s="22" t="s">
        <v>501</v>
      </c>
      <c r="C251" s="22">
        <v>1</v>
      </c>
      <c r="D251" s="22">
        <v>0</v>
      </c>
      <c r="E251" s="25">
        <v>5471</v>
      </c>
      <c r="F251" s="25">
        <v>4715</v>
      </c>
      <c r="G251" s="25">
        <v>13721</v>
      </c>
      <c r="H251" s="25">
        <v>951</v>
      </c>
      <c r="I251" s="25">
        <v>1056</v>
      </c>
      <c r="J251" s="25">
        <v>1064</v>
      </c>
      <c r="K251" s="25">
        <v>3071</v>
      </c>
      <c r="L251" s="27">
        <v>0.2238</v>
      </c>
      <c r="M251" s="25">
        <v>686</v>
      </c>
      <c r="N251" s="28">
        <v>25.817</v>
      </c>
      <c r="O251" s="25">
        <v>1</v>
      </c>
      <c r="P251" s="28">
        <v>0</v>
      </c>
      <c r="Q251" s="25">
        <v>0</v>
      </c>
      <c r="R251" s="25">
        <v>117</v>
      </c>
      <c r="S251" s="25">
        <v>62</v>
      </c>
      <c r="T251" s="25">
        <v>5305</v>
      </c>
      <c r="U251" s="25">
        <v>5177</v>
      </c>
      <c r="V251" s="25">
        <v>5170</v>
      </c>
      <c r="W251" s="25">
        <v>15652</v>
      </c>
      <c r="X251" s="25">
        <v>5217</v>
      </c>
      <c r="Y251" s="25">
        <v>249</v>
      </c>
      <c r="Z251" s="25">
        <v>232</v>
      </c>
      <c r="AA251" s="25">
        <v>216</v>
      </c>
      <c r="AB251" s="25">
        <v>697</v>
      </c>
      <c r="AC251" s="25">
        <v>232</v>
      </c>
      <c r="AD251" s="27">
        <v>4.4499999999999998E-2</v>
      </c>
      <c r="AE251" s="25">
        <v>136</v>
      </c>
      <c r="AF251" s="25">
        <v>885</v>
      </c>
      <c r="AG251" s="28">
        <v>0.187</v>
      </c>
    </row>
    <row r="252" spans="1:33" x14ac:dyDescent="0.3">
      <c r="A252" s="24" t="s">
        <v>502</v>
      </c>
      <c r="B252" s="22" t="s">
        <v>503</v>
      </c>
      <c r="C252" s="22">
        <v>1</v>
      </c>
      <c r="D252" s="22">
        <v>0</v>
      </c>
      <c r="E252" s="25">
        <v>6399</v>
      </c>
      <c r="F252" s="25">
        <v>5202</v>
      </c>
      <c r="G252" s="25">
        <v>15897</v>
      </c>
      <c r="H252" s="25">
        <v>1360</v>
      </c>
      <c r="I252" s="25">
        <v>1281</v>
      </c>
      <c r="J252" s="25">
        <v>1260</v>
      </c>
      <c r="K252" s="25">
        <v>3901</v>
      </c>
      <c r="L252" s="27">
        <v>0.24540000000000001</v>
      </c>
      <c r="M252" s="25">
        <v>830</v>
      </c>
      <c r="N252" s="28">
        <v>26.501999999999999</v>
      </c>
      <c r="O252" s="25">
        <v>1</v>
      </c>
      <c r="P252" s="28">
        <v>0</v>
      </c>
      <c r="Q252" s="25">
        <v>0</v>
      </c>
      <c r="R252" s="25">
        <v>111</v>
      </c>
      <c r="S252" s="25">
        <v>58</v>
      </c>
      <c r="T252" s="25">
        <v>6341</v>
      </c>
      <c r="U252" s="25">
        <v>6188</v>
      </c>
      <c r="V252" s="25">
        <v>6178</v>
      </c>
      <c r="W252" s="25">
        <v>18707</v>
      </c>
      <c r="X252" s="25">
        <v>6236</v>
      </c>
      <c r="Y252" s="25">
        <v>394</v>
      </c>
      <c r="Z252" s="25">
        <v>336</v>
      </c>
      <c r="AA252" s="25">
        <v>315</v>
      </c>
      <c r="AB252" s="25">
        <v>1045</v>
      </c>
      <c r="AC252" s="25">
        <v>348</v>
      </c>
      <c r="AD252" s="27">
        <v>5.5899999999999998E-2</v>
      </c>
      <c r="AE252" s="25">
        <v>189</v>
      </c>
      <c r="AF252" s="25">
        <v>1079</v>
      </c>
      <c r="AG252" s="28">
        <v>0.20699999999999999</v>
      </c>
    </row>
    <row r="253" spans="1:33" x14ac:dyDescent="0.3">
      <c r="A253" s="24" t="s">
        <v>504</v>
      </c>
      <c r="B253" s="22" t="s">
        <v>505</v>
      </c>
      <c r="C253" s="22">
        <v>1</v>
      </c>
      <c r="D253" s="22">
        <v>0</v>
      </c>
      <c r="E253" s="25">
        <v>1103</v>
      </c>
      <c r="F253" s="25">
        <v>909</v>
      </c>
      <c r="G253" s="25">
        <v>2790</v>
      </c>
      <c r="H253" s="25">
        <v>532</v>
      </c>
      <c r="I253" s="25">
        <v>512</v>
      </c>
      <c r="J253" s="25">
        <v>504</v>
      </c>
      <c r="K253" s="25">
        <v>1548</v>
      </c>
      <c r="L253" s="27">
        <v>0.55479999999999996</v>
      </c>
      <c r="M253" s="25">
        <v>328</v>
      </c>
      <c r="N253" s="28">
        <v>2.8740000000000001</v>
      </c>
      <c r="O253" s="25">
        <v>1</v>
      </c>
      <c r="P253" s="28">
        <v>0</v>
      </c>
      <c r="Q253" s="25">
        <v>0</v>
      </c>
      <c r="R253" s="25">
        <v>30</v>
      </c>
      <c r="S253" s="25">
        <v>15</v>
      </c>
      <c r="T253" s="25">
        <v>1178</v>
      </c>
      <c r="U253" s="25">
        <v>1149</v>
      </c>
      <c r="V253" s="25">
        <v>1147</v>
      </c>
      <c r="W253" s="25">
        <v>3474</v>
      </c>
      <c r="X253" s="25">
        <v>1158</v>
      </c>
      <c r="Y253" s="25">
        <v>191</v>
      </c>
      <c r="Z253" s="25">
        <v>161</v>
      </c>
      <c r="AA253" s="25">
        <v>159</v>
      </c>
      <c r="AB253" s="25">
        <v>511</v>
      </c>
      <c r="AC253" s="25">
        <v>170</v>
      </c>
      <c r="AD253" s="27">
        <v>0.14710000000000001</v>
      </c>
      <c r="AE253" s="25">
        <v>87</v>
      </c>
      <c r="AF253" s="25">
        <v>432</v>
      </c>
      <c r="AG253" s="28">
        <v>0.47499999999999998</v>
      </c>
    </row>
    <row r="254" spans="1:33" x14ac:dyDescent="0.3">
      <c r="A254" s="24" t="s">
        <v>506</v>
      </c>
      <c r="B254" s="22" t="s">
        <v>507</v>
      </c>
      <c r="C254" s="22">
        <v>1</v>
      </c>
      <c r="D254" s="22">
        <v>0</v>
      </c>
      <c r="E254" s="25">
        <v>6470</v>
      </c>
      <c r="F254" s="25">
        <v>5556</v>
      </c>
      <c r="G254" s="25">
        <v>16546</v>
      </c>
      <c r="H254" s="25">
        <v>209</v>
      </c>
      <c r="I254" s="25">
        <v>172</v>
      </c>
      <c r="J254" s="25">
        <v>184</v>
      </c>
      <c r="K254" s="25">
        <v>565</v>
      </c>
      <c r="L254" s="27">
        <v>3.4099999999999998E-2</v>
      </c>
      <c r="M254" s="25">
        <v>124</v>
      </c>
      <c r="N254" s="28">
        <v>31.646000000000001</v>
      </c>
      <c r="O254" s="25">
        <v>1</v>
      </c>
      <c r="P254" s="28">
        <v>0</v>
      </c>
      <c r="Q254" s="25">
        <v>0</v>
      </c>
      <c r="R254" s="25">
        <v>72</v>
      </c>
      <c r="S254" s="25">
        <v>38</v>
      </c>
      <c r="T254" s="25">
        <v>6465</v>
      </c>
      <c r="U254" s="25">
        <v>6308</v>
      </c>
      <c r="V254" s="25">
        <v>6297</v>
      </c>
      <c r="W254" s="25">
        <v>19070</v>
      </c>
      <c r="X254" s="25">
        <v>6357</v>
      </c>
      <c r="Y254" s="25">
        <v>234</v>
      </c>
      <c r="Z254" s="25">
        <v>201</v>
      </c>
      <c r="AA254" s="25">
        <v>182</v>
      </c>
      <c r="AB254" s="25">
        <v>617</v>
      </c>
      <c r="AC254" s="25">
        <v>206</v>
      </c>
      <c r="AD254" s="27">
        <v>3.2399999999999998E-2</v>
      </c>
      <c r="AE254" s="25">
        <v>117</v>
      </c>
      <c r="AF254" s="25">
        <v>279</v>
      </c>
      <c r="AG254" s="28">
        <v>0.05</v>
      </c>
    </row>
    <row r="255" spans="1:33" x14ac:dyDescent="0.3">
      <c r="A255" s="24" t="s">
        <v>508</v>
      </c>
      <c r="B255" s="22" t="s">
        <v>509</v>
      </c>
      <c r="C255" s="22">
        <v>1</v>
      </c>
      <c r="D255" s="22">
        <v>0</v>
      </c>
      <c r="E255" s="25">
        <v>4438</v>
      </c>
      <c r="F255" s="25">
        <v>3776</v>
      </c>
      <c r="G255" s="25">
        <v>11089</v>
      </c>
      <c r="H255" s="25">
        <v>1190</v>
      </c>
      <c r="I255" s="25">
        <v>1208</v>
      </c>
      <c r="J255" s="25">
        <v>1300</v>
      </c>
      <c r="K255" s="25">
        <v>3698</v>
      </c>
      <c r="L255" s="27">
        <v>0.33350000000000002</v>
      </c>
      <c r="M255" s="25">
        <v>819</v>
      </c>
      <c r="N255" s="28">
        <v>51.755000000000003</v>
      </c>
      <c r="O255" s="25">
        <v>1</v>
      </c>
      <c r="P255" s="28">
        <v>0</v>
      </c>
      <c r="Q255" s="25">
        <v>0</v>
      </c>
      <c r="R255" s="25">
        <v>74</v>
      </c>
      <c r="S255" s="25">
        <v>39</v>
      </c>
      <c r="T255" s="25">
        <v>4441</v>
      </c>
      <c r="U255" s="25">
        <v>4333</v>
      </c>
      <c r="V255" s="25">
        <v>4326</v>
      </c>
      <c r="W255" s="25">
        <v>13100</v>
      </c>
      <c r="X255" s="25">
        <v>4367</v>
      </c>
      <c r="Y255" s="25">
        <v>420</v>
      </c>
      <c r="Z255" s="25">
        <v>390</v>
      </c>
      <c r="AA255" s="25">
        <v>363</v>
      </c>
      <c r="AB255" s="25">
        <v>1173</v>
      </c>
      <c r="AC255" s="25">
        <v>391</v>
      </c>
      <c r="AD255" s="27">
        <v>8.9499999999999996E-2</v>
      </c>
      <c r="AE255" s="25">
        <v>220</v>
      </c>
      <c r="AF255" s="25">
        <v>1079</v>
      </c>
      <c r="AG255" s="28">
        <v>0.28499999999999998</v>
      </c>
    </row>
    <row r="256" spans="1:33" x14ac:dyDescent="0.3">
      <c r="A256" s="24" t="s">
        <v>510</v>
      </c>
      <c r="B256" s="22" t="s">
        <v>511</v>
      </c>
      <c r="C256" s="22">
        <v>1</v>
      </c>
      <c r="D256" s="22">
        <v>1</v>
      </c>
      <c r="E256" s="25">
        <v>34680</v>
      </c>
      <c r="F256" s="25">
        <v>28640</v>
      </c>
      <c r="G256" s="25">
        <v>62883</v>
      </c>
      <c r="H256" s="25">
        <v>19947</v>
      </c>
      <c r="I256" s="25">
        <v>18808</v>
      </c>
      <c r="J256" s="25">
        <v>17915</v>
      </c>
      <c r="K256" s="25">
        <v>56670</v>
      </c>
      <c r="L256" s="27">
        <v>0.9012</v>
      </c>
      <c r="M256" s="25">
        <v>16777</v>
      </c>
      <c r="N256" s="28">
        <v>36.731999999999999</v>
      </c>
      <c r="O256" s="25">
        <v>1</v>
      </c>
      <c r="P256" s="28">
        <v>0</v>
      </c>
      <c r="Q256" s="25">
        <v>0</v>
      </c>
      <c r="R256" s="25">
        <v>3875</v>
      </c>
      <c r="S256" s="25">
        <v>2053</v>
      </c>
      <c r="T256" s="25">
        <v>32653</v>
      </c>
      <c r="U256" s="25">
        <v>31862</v>
      </c>
      <c r="V256" s="25">
        <v>31811</v>
      </c>
      <c r="W256" s="25">
        <v>96326</v>
      </c>
      <c r="X256" s="25">
        <v>32109</v>
      </c>
      <c r="Y256" s="25">
        <v>12700</v>
      </c>
      <c r="Z256" s="25">
        <v>12774</v>
      </c>
      <c r="AA256" s="25">
        <v>10932</v>
      </c>
      <c r="AB256" s="25">
        <v>36406</v>
      </c>
      <c r="AC256" s="25">
        <v>12135</v>
      </c>
      <c r="AD256" s="27">
        <v>0.37790000000000001</v>
      </c>
      <c r="AE256" s="25">
        <v>7035</v>
      </c>
      <c r="AF256" s="25">
        <v>25867</v>
      </c>
      <c r="AG256" s="28">
        <v>0.90300000000000002</v>
      </c>
    </row>
    <row r="257" spans="1:33" x14ac:dyDescent="0.3">
      <c r="A257" s="24" t="s">
        <v>512</v>
      </c>
      <c r="B257" s="22" t="s">
        <v>513</v>
      </c>
      <c r="C257" s="22">
        <v>1</v>
      </c>
      <c r="D257" s="22">
        <v>0</v>
      </c>
      <c r="E257" s="25">
        <v>6728</v>
      </c>
      <c r="F257" s="25">
        <v>5623</v>
      </c>
      <c r="G257" s="25">
        <v>16167</v>
      </c>
      <c r="H257" s="25">
        <v>2422</v>
      </c>
      <c r="I257" s="25">
        <v>2613</v>
      </c>
      <c r="J257" s="25">
        <v>2758</v>
      </c>
      <c r="K257" s="25">
        <v>7793</v>
      </c>
      <c r="L257" s="27">
        <v>0.48199999999999998</v>
      </c>
      <c r="M257" s="25">
        <v>1762</v>
      </c>
      <c r="N257" s="28">
        <v>63.191000000000003</v>
      </c>
      <c r="O257" s="25">
        <v>1</v>
      </c>
      <c r="P257" s="28">
        <v>0</v>
      </c>
      <c r="Q257" s="25">
        <v>0</v>
      </c>
      <c r="R257" s="25">
        <v>509</v>
      </c>
      <c r="S257" s="25">
        <v>269</v>
      </c>
      <c r="T257" s="25">
        <v>6353</v>
      </c>
      <c r="U257" s="25">
        <v>6199</v>
      </c>
      <c r="V257" s="25">
        <v>6189</v>
      </c>
      <c r="W257" s="25">
        <v>18741</v>
      </c>
      <c r="X257" s="25">
        <v>6247</v>
      </c>
      <c r="Y257" s="25">
        <v>769</v>
      </c>
      <c r="Z257" s="25">
        <v>727</v>
      </c>
      <c r="AA257" s="25">
        <v>665</v>
      </c>
      <c r="AB257" s="25">
        <v>2161</v>
      </c>
      <c r="AC257" s="25">
        <v>720</v>
      </c>
      <c r="AD257" s="27">
        <v>0.1153</v>
      </c>
      <c r="AE257" s="25">
        <v>421</v>
      </c>
      <c r="AF257" s="25">
        <v>2454</v>
      </c>
      <c r="AG257" s="28">
        <v>0.436</v>
      </c>
    </row>
    <row r="258" spans="1:33" x14ac:dyDescent="0.3">
      <c r="A258" s="24" t="s">
        <v>514</v>
      </c>
      <c r="B258" s="22" t="s">
        <v>515</v>
      </c>
      <c r="C258" s="22">
        <v>1</v>
      </c>
      <c r="D258" s="22">
        <v>0</v>
      </c>
      <c r="E258" s="25">
        <v>3824</v>
      </c>
      <c r="F258" s="25">
        <v>3210</v>
      </c>
      <c r="G258" s="25">
        <v>9108</v>
      </c>
      <c r="H258" s="25">
        <v>1334</v>
      </c>
      <c r="I258" s="25">
        <v>1469</v>
      </c>
      <c r="J258" s="25">
        <v>1602</v>
      </c>
      <c r="K258" s="25">
        <v>4405</v>
      </c>
      <c r="L258" s="27">
        <v>0.48359999999999997</v>
      </c>
      <c r="M258" s="25">
        <v>1009</v>
      </c>
      <c r="N258" s="28">
        <v>78.063000000000002</v>
      </c>
      <c r="O258" s="25">
        <v>1</v>
      </c>
      <c r="P258" s="28">
        <v>0</v>
      </c>
      <c r="Q258" s="25">
        <v>0</v>
      </c>
      <c r="R258" s="25">
        <v>70</v>
      </c>
      <c r="S258" s="25">
        <v>37</v>
      </c>
      <c r="T258" s="25">
        <v>3682</v>
      </c>
      <c r="U258" s="25">
        <v>3593</v>
      </c>
      <c r="V258" s="25">
        <v>3588</v>
      </c>
      <c r="W258" s="25">
        <v>10863</v>
      </c>
      <c r="X258" s="25">
        <v>3621</v>
      </c>
      <c r="Y258" s="25">
        <v>468</v>
      </c>
      <c r="Z258" s="25">
        <v>465</v>
      </c>
      <c r="AA258" s="25">
        <v>404</v>
      </c>
      <c r="AB258" s="25">
        <v>1337</v>
      </c>
      <c r="AC258" s="25">
        <v>446</v>
      </c>
      <c r="AD258" s="27">
        <v>0.1231</v>
      </c>
      <c r="AE258" s="25">
        <v>257</v>
      </c>
      <c r="AF258" s="25">
        <v>1304</v>
      </c>
      <c r="AG258" s="28">
        <v>0.40600000000000003</v>
      </c>
    </row>
    <row r="259" spans="1:33" x14ac:dyDescent="0.3">
      <c r="A259" s="24" t="s">
        <v>516</v>
      </c>
      <c r="B259" s="22" t="s">
        <v>517</v>
      </c>
      <c r="C259" s="22">
        <v>1</v>
      </c>
      <c r="D259" s="22">
        <v>0</v>
      </c>
      <c r="E259" s="25">
        <v>9265</v>
      </c>
      <c r="F259" s="25">
        <v>7717</v>
      </c>
      <c r="G259" s="25">
        <v>23352</v>
      </c>
      <c r="H259" s="25">
        <v>49</v>
      </c>
      <c r="I259" s="25">
        <v>2482</v>
      </c>
      <c r="J259" s="25">
        <v>2431</v>
      </c>
      <c r="K259" s="25">
        <v>4962</v>
      </c>
      <c r="L259" s="27">
        <v>0.21249999999999999</v>
      </c>
      <c r="M259" s="25">
        <v>1066</v>
      </c>
      <c r="N259" s="28">
        <v>52.524000000000001</v>
      </c>
      <c r="O259" s="25">
        <v>1</v>
      </c>
      <c r="P259" s="28">
        <v>0</v>
      </c>
      <c r="Q259" s="25">
        <v>0</v>
      </c>
      <c r="R259" s="25">
        <v>325</v>
      </c>
      <c r="S259" s="25">
        <v>172</v>
      </c>
      <c r="T259" s="25">
        <v>9491</v>
      </c>
      <c r="U259" s="25">
        <v>9261</v>
      </c>
      <c r="V259" s="25">
        <v>9246</v>
      </c>
      <c r="W259" s="25">
        <v>27998</v>
      </c>
      <c r="X259" s="25">
        <v>9333</v>
      </c>
      <c r="Y259" s="25">
        <v>604</v>
      </c>
      <c r="Z259" s="25">
        <v>625</v>
      </c>
      <c r="AA259" s="25">
        <v>509</v>
      </c>
      <c r="AB259" s="25">
        <v>1738</v>
      </c>
      <c r="AC259" s="25">
        <v>579</v>
      </c>
      <c r="AD259" s="27">
        <v>6.2100000000000002E-2</v>
      </c>
      <c r="AE259" s="25">
        <v>311</v>
      </c>
      <c r="AF259" s="25">
        <v>1550</v>
      </c>
      <c r="AG259" s="28">
        <v>0.2</v>
      </c>
    </row>
    <row r="260" spans="1:33" x14ac:dyDescent="0.3">
      <c r="A260" s="24" t="s">
        <v>518</v>
      </c>
      <c r="B260" s="22" t="s">
        <v>519</v>
      </c>
      <c r="C260" s="22">
        <v>1</v>
      </c>
      <c r="D260" s="22">
        <v>0</v>
      </c>
      <c r="E260" s="25">
        <v>790</v>
      </c>
      <c r="F260" s="25">
        <v>654</v>
      </c>
      <c r="G260" s="25">
        <v>1945</v>
      </c>
      <c r="H260" s="25">
        <v>307</v>
      </c>
      <c r="I260" s="25">
        <v>345</v>
      </c>
      <c r="J260" s="25">
        <v>350</v>
      </c>
      <c r="K260" s="25">
        <v>1002</v>
      </c>
      <c r="L260" s="27">
        <v>0.51519999999999999</v>
      </c>
      <c r="M260" s="25">
        <v>219</v>
      </c>
      <c r="N260" s="28">
        <v>36.033000000000001</v>
      </c>
      <c r="O260" s="25">
        <v>1</v>
      </c>
      <c r="P260" s="28">
        <v>0.13400000000000001</v>
      </c>
      <c r="Q260" s="25">
        <v>88</v>
      </c>
      <c r="R260" s="25">
        <v>6</v>
      </c>
      <c r="S260" s="25">
        <v>3</v>
      </c>
      <c r="T260" s="25">
        <v>793</v>
      </c>
      <c r="U260" s="25">
        <v>774</v>
      </c>
      <c r="V260" s="25">
        <v>772</v>
      </c>
      <c r="W260" s="25">
        <v>2339</v>
      </c>
      <c r="X260" s="25">
        <v>780</v>
      </c>
      <c r="Y260" s="25">
        <v>89</v>
      </c>
      <c r="Z260" s="25">
        <v>95</v>
      </c>
      <c r="AA260" s="25">
        <v>82</v>
      </c>
      <c r="AB260" s="25">
        <v>266</v>
      </c>
      <c r="AC260" s="25">
        <v>89</v>
      </c>
      <c r="AD260" s="27">
        <v>0.1137</v>
      </c>
      <c r="AE260" s="25">
        <v>48</v>
      </c>
      <c r="AF260" s="25">
        <v>359</v>
      </c>
      <c r="AG260" s="28">
        <v>0.54800000000000004</v>
      </c>
    </row>
    <row r="261" spans="1:33" x14ac:dyDescent="0.3">
      <c r="A261" s="24" t="s">
        <v>520</v>
      </c>
      <c r="B261" s="22" t="s">
        <v>521</v>
      </c>
      <c r="C261" s="22">
        <v>1</v>
      </c>
      <c r="D261" s="22">
        <v>0</v>
      </c>
      <c r="E261" s="25">
        <v>4134</v>
      </c>
      <c r="F261" s="25">
        <v>3612</v>
      </c>
      <c r="G261" s="25">
        <v>10591</v>
      </c>
      <c r="H261" s="25">
        <v>2564</v>
      </c>
      <c r="I261" s="25">
        <v>2592</v>
      </c>
      <c r="J261" s="25">
        <v>2714</v>
      </c>
      <c r="K261" s="25">
        <v>7870</v>
      </c>
      <c r="L261" s="27">
        <v>0.74309999999999998</v>
      </c>
      <c r="M261" s="25">
        <v>1745</v>
      </c>
      <c r="N261" s="28">
        <v>80.201999999999998</v>
      </c>
      <c r="O261" s="25">
        <v>1</v>
      </c>
      <c r="P261" s="28">
        <v>0</v>
      </c>
      <c r="Q261" s="25">
        <v>0</v>
      </c>
      <c r="R261" s="25">
        <v>257</v>
      </c>
      <c r="S261" s="25">
        <v>136</v>
      </c>
      <c r="T261" s="25">
        <v>4042</v>
      </c>
      <c r="U261" s="25">
        <v>3995</v>
      </c>
      <c r="V261" s="25">
        <v>4024</v>
      </c>
      <c r="W261" s="25">
        <v>12061</v>
      </c>
      <c r="X261" s="25">
        <v>4020</v>
      </c>
      <c r="Y261" s="25">
        <v>1114</v>
      </c>
      <c r="Z261" s="25">
        <v>871</v>
      </c>
      <c r="AA261" s="25">
        <v>964</v>
      </c>
      <c r="AB261" s="25">
        <v>2949</v>
      </c>
      <c r="AC261" s="25">
        <v>983</v>
      </c>
      <c r="AD261" s="27">
        <v>0.2445</v>
      </c>
      <c r="AE261" s="25">
        <v>574</v>
      </c>
      <c r="AF261" s="25">
        <v>2456</v>
      </c>
      <c r="AG261" s="28">
        <v>0.67900000000000005</v>
      </c>
    </row>
    <row r="262" spans="1:33" x14ac:dyDescent="0.3">
      <c r="A262" s="24" t="s">
        <v>522</v>
      </c>
      <c r="B262" s="22" t="s">
        <v>523</v>
      </c>
      <c r="C262" s="22">
        <v>1</v>
      </c>
      <c r="D262" s="22">
        <v>0</v>
      </c>
      <c r="E262" s="25">
        <v>982</v>
      </c>
      <c r="F262" s="25">
        <v>807</v>
      </c>
      <c r="G262" s="25">
        <v>2437</v>
      </c>
      <c r="H262" s="25">
        <v>473</v>
      </c>
      <c r="I262" s="25">
        <v>370</v>
      </c>
      <c r="J262" s="25">
        <v>427</v>
      </c>
      <c r="K262" s="25">
        <v>1270</v>
      </c>
      <c r="L262" s="27">
        <v>0.52110000000000001</v>
      </c>
      <c r="M262" s="25">
        <v>273</v>
      </c>
      <c r="N262" s="28">
        <v>100.503</v>
      </c>
      <c r="O262" s="25">
        <v>1</v>
      </c>
      <c r="P262" s="28">
        <v>0.33300000000000002</v>
      </c>
      <c r="Q262" s="25">
        <v>269</v>
      </c>
      <c r="R262" s="25">
        <v>0</v>
      </c>
      <c r="S262" s="25">
        <v>0</v>
      </c>
      <c r="T262" s="25">
        <v>1210</v>
      </c>
      <c r="U262" s="25">
        <v>1196</v>
      </c>
      <c r="V262" s="25">
        <v>1205</v>
      </c>
      <c r="W262" s="25">
        <v>3611</v>
      </c>
      <c r="X262" s="25">
        <v>1204</v>
      </c>
      <c r="Y262" s="25">
        <v>235</v>
      </c>
      <c r="Z262" s="25">
        <v>180</v>
      </c>
      <c r="AA262" s="25">
        <v>237</v>
      </c>
      <c r="AB262" s="25">
        <v>652</v>
      </c>
      <c r="AC262" s="25">
        <v>217</v>
      </c>
      <c r="AD262" s="27">
        <v>0.18060000000000001</v>
      </c>
      <c r="AE262" s="25">
        <v>95</v>
      </c>
      <c r="AF262" s="25">
        <v>638</v>
      </c>
      <c r="AG262" s="28">
        <v>0.79</v>
      </c>
    </row>
    <row r="263" spans="1:33" x14ac:dyDescent="0.3">
      <c r="A263" s="24" t="s">
        <v>524</v>
      </c>
      <c r="B263" s="22" t="s">
        <v>525</v>
      </c>
      <c r="C263" s="22">
        <v>1</v>
      </c>
      <c r="D263" s="22">
        <v>0</v>
      </c>
      <c r="E263" s="25">
        <v>1473</v>
      </c>
      <c r="F263" s="25">
        <v>1194</v>
      </c>
      <c r="G263" s="25">
        <v>3604</v>
      </c>
      <c r="H263" s="25">
        <v>432</v>
      </c>
      <c r="I263" s="25">
        <v>531</v>
      </c>
      <c r="J263" s="25">
        <v>559</v>
      </c>
      <c r="K263" s="25">
        <v>1522</v>
      </c>
      <c r="L263" s="27">
        <v>0.42230000000000001</v>
      </c>
      <c r="M263" s="25">
        <v>328</v>
      </c>
      <c r="N263" s="28">
        <v>129.30000000000001</v>
      </c>
      <c r="O263" s="25">
        <v>1</v>
      </c>
      <c r="P263" s="28">
        <v>0.309</v>
      </c>
      <c r="Q263" s="25">
        <v>369</v>
      </c>
      <c r="R263" s="25">
        <v>10</v>
      </c>
      <c r="S263" s="25">
        <v>5</v>
      </c>
      <c r="T263" s="25">
        <v>1487</v>
      </c>
      <c r="U263" s="25">
        <v>1470</v>
      </c>
      <c r="V263" s="25">
        <v>1480</v>
      </c>
      <c r="W263" s="25">
        <v>4437</v>
      </c>
      <c r="X263" s="25">
        <v>1479</v>
      </c>
      <c r="Y263" s="25">
        <v>196</v>
      </c>
      <c r="Z263" s="25">
        <v>173</v>
      </c>
      <c r="AA263" s="25">
        <v>116</v>
      </c>
      <c r="AB263" s="25">
        <v>485</v>
      </c>
      <c r="AC263" s="25">
        <v>162</v>
      </c>
      <c r="AD263" s="27">
        <v>0.10929999999999999</v>
      </c>
      <c r="AE263" s="25">
        <v>85</v>
      </c>
      <c r="AF263" s="25">
        <v>788</v>
      </c>
      <c r="AG263" s="28">
        <v>0.65900000000000003</v>
      </c>
    </row>
    <row r="264" spans="1:33" x14ac:dyDescent="0.3">
      <c r="A264" s="24" t="s">
        <v>526</v>
      </c>
      <c r="B264" s="22" t="s">
        <v>527</v>
      </c>
      <c r="C264" s="22">
        <v>1</v>
      </c>
      <c r="D264" s="22">
        <v>0</v>
      </c>
      <c r="E264" s="25">
        <v>764</v>
      </c>
      <c r="F264" s="25">
        <v>640</v>
      </c>
      <c r="G264" s="25">
        <v>1978</v>
      </c>
      <c r="H264" s="25">
        <v>381</v>
      </c>
      <c r="I264" s="25">
        <v>419</v>
      </c>
      <c r="J264" s="25">
        <v>421</v>
      </c>
      <c r="K264" s="25">
        <v>1221</v>
      </c>
      <c r="L264" s="27">
        <v>0.61729999999999996</v>
      </c>
      <c r="M264" s="25">
        <v>257</v>
      </c>
      <c r="N264" s="28">
        <v>60.835000000000001</v>
      </c>
      <c r="O264" s="25">
        <v>1</v>
      </c>
      <c r="P264" s="28">
        <v>0.28399999999999997</v>
      </c>
      <c r="Q264" s="25">
        <v>182</v>
      </c>
      <c r="R264" s="25">
        <v>0</v>
      </c>
      <c r="S264" s="25">
        <v>0</v>
      </c>
      <c r="T264" s="25">
        <v>1071</v>
      </c>
      <c r="U264" s="25">
        <v>1058</v>
      </c>
      <c r="V264" s="25">
        <v>1065</v>
      </c>
      <c r="W264" s="25">
        <v>3194</v>
      </c>
      <c r="X264" s="25">
        <v>1065</v>
      </c>
      <c r="Y264" s="25">
        <v>279</v>
      </c>
      <c r="Z264" s="25">
        <v>215</v>
      </c>
      <c r="AA264" s="25">
        <v>253</v>
      </c>
      <c r="AB264" s="25">
        <v>747</v>
      </c>
      <c r="AC264" s="25">
        <v>249</v>
      </c>
      <c r="AD264" s="27">
        <v>0.2339</v>
      </c>
      <c r="AE264" s="25">
        <v>97</v>
      </c>
      <c r="AF264" s="25">
        <v>537</v>
      </c>
      <c r="AG264" s="28">
        <v>0.83899999999999997</v>
      </c>
    </row>
    <row r="265" spans="1:33" x14ac:dyDescent="0.3">
      <c r="A265" s="24" t="s">
        <v>528</v>
      </c>
      <c r="B265" s="22" t="s">
        <v>529</v>
      </c>
      <c r="C265" s="22">
        <v>1</v>
      </c>
      <c r="D265" s="22">
        <v>1</v>
      </c>
      <c r="E265" s="25">
        <v>945</v>
      </c>
      <c r="F265" s="25">
        <v>684</v>
      </c>
      <c r="G265" s="25">
        <v>2123</v>
      </c>
      <c r="H265" s="25">
        <v>351</v>
      </c>
      <c r="I265" s="25">
        <v>415</v>
      </c>
      <c r="J265" s="25">
        <v>424</v>
      </c>
      <c r="K265" s="25">
        <v>1190</v>
      </c>
      <c r="L265" s="27">
        <v>0.5605</v>
      </c>
      <c r="M265" s="25">
        <v>249</v>
      </c>
      <c r="N265" s="28">
        <v>118.392</v>
      </c>
      <c r="O265" s="25">
        <v>1</v>
      </c>
      <c r="P265" s="28">
        <v>0.377</v>
      </c>
      <c r="Q265" s="25">
        <v>258</v>
      </c>
      <c r="R265" s="25">
        <v>0</v>
      </c>
      <c r="S265" s="25">
        <v>0</v>
      </c>
      <c r="T265" s="25">
        <v>928</v>
      </c>
      <c r="U265" s="25">
        <v>909</v>
      </c>
      <c r="V265" s="25">
        <v>912</v>
      </c>
      <c r="W265" s="25">
        <v>2749</v>
      </c>
      <c r="X265" s="25">
        <v>916</v>
      </c>
      <c r="Y265" s="25">
        <v>213</v>
      </c>
      <c r="Z265" s="25">
        <v>177</v>
      </c>
      <c r="AA265" s="25">
        <v>190</v>
      </c>
      <c r="AB265" s="25">
        <v>580</v>
      </c>
      <c r="AC265" s="25">
        <v>193</v>
      </c>
      <c r="AD265" s="27">
        <v>0.21099999999999999</v>
      </c>
      <c r="AE265" s="25">
        <v>94</v>
      </c>
      <c r="AF265" s="25">
        <v>602</v>
      </c>
      <c r="AG265" s="28">
        <v>0.88</v>
      </c>
    </row>
    <row r="266" spans="1:33" x14ac:dyDescent="0.3">
      <c r="A266" s="24" t="s">
        <v>530</v>
      </c>
      <c r="B266" s="22" t="s">
        <v>531</v>
      </c>
      <c r="C266" s="22">
        <v>1</v>
      </c>
      <c r="D266" s="22">
        <v>0</v>
      </c>
      <c r="E266" s="25">
        <v>4019</v>
      </c>
      <c r="F266" s="25">
        <v>3171</v>
      </c>
      <c r="G266" s="25">
        <v>9195</v>
      </c>
      <c r="H266" s="25">
        <v>1997</v>
      </c>
      <c r="I266" s="25">
        <v>1948</v>
      </c>
      <c r="J266" s="25">
        <v>1941</v>
      </c>
      <c r="K266" s="25">
        <v>5886</v>
      </c>
      <c r="L266" s="27">
        <v>0.6401</v>
      </c>
      <c r="M266" s="25">
        <v>1319</v>
      </c>
      <c r="N266" s="28">
        <v>7.1349999999999998</v>
      </c>
      <c r="O266" s="25">
        <v>1</v>
      </c>
      <c r="P266" s="28">
        <v>0</v>
      </c>
      <c r="Q266" s="25">
        <v>0</v>
      </c>
      <c r="R266" s="25">
        <v>675</v>
      </c>
      <c r="S266" s="25">
        <v>357</v>
      </c>
      <c r="T266" s="25">
        <v>3725</v>
      </c>
      <c r="U266" s="25">
        <v>3665</v>
      </c>
      <c r="V266" s="25">
        <v>3687</v>
      </c>
      <c r="W266" s="25">
        <v>11077</v>
      </c>
      <c r="X266" s="25">
        <v>3692</v>
      </c>
      <c r="Y266" s="25">
        <v>426</v>
      </c>
      <c r="Z266" s="25">
        <v>460</v>
      </c>
      <c r="AA266" s="25">
        <v>394</v>
      </c>
      <c r="AB266" s="25">
        <v>1280</v>
      </c>
      <c r="AC266" s="25">
        <v>427</v>
      </c>
      <c r="AD266" s="27">
        <v>0.11559999999999999</v>
      </c>
      <c r="AE266" s="25">
        <v>238</v>
      </c>
      <c r="AF266" s="25">
        <v>1916</v>
      </c>
      <c r="AG266" s="28">
        <v>0.60399999999999998</v>
      </c>
    </row>
    <row r="267" spans="1:33" x14ac:dyDescent="0.3">
      <c r="A267" s="24" t="s">
        <v>532</v>
      </c>
      <c r="B267" s="22" t="s">
        <v>533</v>
      </c>
      <c r="C267" s="22">
        <v>1</v>
      </c>
      <c r="D267" s="22">
        <v>1</v>
      </c>
      <c r="E267" s="25">
        <v>11107</v>
      </c>
      <c r="F267" s="25">
        <v>8563</v>
      </c>
      <c r="G267" s="25">
        <v>17120</v>
      </c>
      <c r="H267" s="25">
        <v>4368</v>
      </c>
      <c r="I267" s="25">
        <v>3733</v>
      </c>
      <c r="J267" s="25">
        <v>4030</v>
      </c>
      <c r="K267" s="25">
        <v>12131</v>
      </c>
      <c r="L267" s="27">
        <v>0.70860000000000001</v>
      </c>
      <c r="M267" s="25">
        <v>3944</v>
      </c>
      <c r="N267" s="28">
        <v>3.1320000000000001</v>
      </c>
      <c r="O267" s="25">
        <v>1</v>
      </c>
      <c r="P267" s="28">
        <v>0</v>
      </c>
      <c r="Q267" s="25">
        <v>0</v>
      </c>
      <c r="R267" s="25">
        <v>2980</v>
      </c>
      <c r="S267" s="25">
        <v>1579</v>
      </c>
      <c r="T267" s="25">
        <v>8076</v>
      </c>
      <c r="U267" s="25">
        <v>7946</v>
      </c>
      <c r="V267" s="25">
        <v>7994</v>
      </c>
      <c r="W267" s="25">
        <v>24016</v>
      </c>
      <c r="X267" s="25">
        <v>8005</v>
      </c>
      <c r="Y267" s="25">
        <v>1652</v>
      </c>
      <c r="Z267" s="25">
        <v>1688</v>
      </c>
      <c r="AA267" s="25">
        <v>1446</v>
      </c>
      <c r="AB267" s="25">
        <v>4786</v>
      </c>
      <c r="AC267" s="25">
        <v>1595</v>
      </c>
      <c r="AD267" s="27">
        <v>0.1993</v>
      </c>
      <c r="AE267" s="25">
        <v>1109</v>
      </c>
      <c r="AF267" s="25">
        <v>6633</v>
      </c>
      <c r="AG267" s="28">
        <v>0.77400000000000002</v>
      </c>
    </row>
    <row r="268" spans="1:33" x14ac:dyDescent="0.3">
      <c r="A268" s="24" t="s">
        <v>534</v>
      </c>
      <c r="B268" s="22" t="s">
        <v>535</v>
      </c>
      <c r="C268" s="22">
        <v>1</v>
      </c>
      <c r="D268" s="22">
        <v>0</v>
      </c>
      <c r="E268" s="25">
        <v>8184</v>
      </c>
      <c r="F268" s="25">
        <v>6802</v>
      </c>
      <c r="G268" s="25">
        <v>17550</v>
      </c>
      <c r="H268" s="25">
        <v>4123</v>
      </c>
      <c r="I268" s="25">
        <v>4071</v>
      </c>
      <c r="J268" s="25">
        <v>3722</v>
      </c>
      <c r="K268" s="25">
        <v>11916</v>
      </c>
      <c r="L268" s="27">
        <v>0.67900000000000005</v>
      </c>
      <c r="M268" s="25">
        <v>3002</v>
      </c>
      <c r="N268" s="28">
        <v>6.81</v>
      </c>
      <c r="O268" s="25">
        <v>1</v>
      </c>
      <c r="P268" s="28">
        <v>0</v>
      </c>
      <c r="Q268" s="25">
        <v>0</v>
      </c>
      <c r="R268" s="25">
        <v>1869</v>
      </c>
      <c r="S268" s="25">
        <v>990</v>
      </c>
      <c r="T268" s="25">
        <v>6489</v>
      </c>
      <c r="U268" s="25">
        <v>6384</v>
      </c>
      <c r="V268" s="25">
        <v>6422</v>
      </c>
      <c r="W268" s="25">
        <v>19295</v>
      </c>
      <c r="X268" s="25">
        <v>6432</v>
      </c>
      <c r="Y268" s="25">
        <v>845</v>
      </c>
      <c r="Z268" s="25">
        <v>871</v>
      </c>
      <c r="AA268" s="25">
        <v>797</v>
      </c>
      <c r="AB268" s="25">
        <v>2513</v>
      </c>
      <c r="AC268" s="25">
        <v>838</v>
      </c>
      <c r="AD268" s="27">
        <v>0.13020000000000001</v>
      </c>
      <c r="AE268" s="25">
        <v>576</v>
      </c>
      <c r="AF268" s="25">
        <v>4570</v>
      </c>
      <c r="AG268" s="28">
        <v>0.67100000000000004</v>
      </c>
    </row>
    <row r="269" spans="1:33" x14ac:dyDescent="0.3">
      <c r="A269" s="24" t="s">
        <v>536</v>
      </c>
      <c r="B269" s="22" t="s">
        <v>537</v>
      </c>
      <c r="C269" s="22">
        <v>1</v>
      </c>
      <c r="D269" s="22">
        <v>0</v>
      </c>
      <c r="E269" s="25">
        <v>9850</v>
      </c>
      <c r="F269" s="25">
        <v>7895</v>
      </c>
      <c r="G269" s="25">
        <v>22787</v>
      </c>
      <c r="H269" s="25">
        <v>1660</v>
      </c>
      <c r="I269" s="25">
        <v>2133</v>
      </c>
      <c r="J269" s="25">
        <v>2313</v>
      </c>
      <c r="K269" s="25">
        <v>6106</v>
      </c>
      <c r="L269" s="27">
        <v>0.26800000000000002</v>
      </c>
      <c r="M269" s="25">
        <v>1375</v>
      </c>
      <c r="N269" s="28">
        <v>8.41</v>
      </c>
      <c r="O269" s="25">
        <v>1</v>
      </c>
      <c r="P269" s="28">
        <v>0</v>
      </c>
      <c r="Q269" s="25">
        <v>0</v>
      </c>
      <c r="R269" s="25">
        <v>341</v>
      </c>
      <c r="S269" s="25">
        <v>180</v>
      </c>
      <c r="T269" s="25">
        <v>7825</v>
      </c>
      <c r="U269" s="25">
        <v>7698</v>
      </c>
      <c r="V269" s="25">
        <v>7745</v>
      </c>
      <c r="W269" s="25">
        <v>23268</v>
      </c>
      <c r="X269" s="25">
        <v>7756</v>
      </c>
      <c r="Y269" s="25">
        <v>389</v>
      </c>
      <c r="Z269" s="25">
        <v>343</v>
      </c>
      <c r="AA269" s="25">
        <v>344</v>
      </c>
      <c r="AB269" s="25">
        <v>1076</v>
      </c>
      <c r="AC269" s="25">
        <v>359</v>
      </c>
      <c r="AD269" s="27">
        <v>4.6199999999999998E-2</v>
      </c>
      <c r="AE269" s="25">
        <v>237</v>
      </c>
      <c r="AF269" s="25">
        <v>1794</v>
      </c>
      <c r="AG269" s="28">
        <v>0.22700000000000001</v>
      </c>
    </row>
    <row r="270" spans="1:33" x14ac:dyDescent="0.3">
      <c r="A270" s="24" t="s">
        <v>538</v>
      </c>
      <c r="B270" s="22" t="s">
        <v>539</v>
      </c>
      <c r="C270" s="22">
        <v>1</v>
      </c>
      <c r="D270" s="22">
        <v>0</v>
      </c>
      <c r="E270" s="25">
        <v>4930</v>
      </c>
      <c r="F270" s="25">
        <v>2148</v>
      </c>
      <c r="G270" s="25">
        <v>6163</v>
      </c>
      <c r="H270" s="25">
        <v>208</v>
      </c>
      <c r="I270" s="25">
        <v>305</v>
      </c>
      <c r="J270" s="25">
        <v>374</v>
      </c>
      <c r="K270" s="25">
        <v>887</v>
      </c>
      <c r="L270" s="27">
        <v>0.1439</v>
      </c>
      <c r="M270" s="25">
        <v>201</v>
      </c>
      <c r="N270" s="28">
        <v>3.3079999999999998</v>
      </c>
      <c r="O270" s="25">
        <v>1</v>
      </c>
      <c r="P270" s="28">
        <v>0</v>
      </c>
      <c r="Q270" s="25">
        <v>0</v>
      </c>
      <c r="R270" s="25">
        <v>115</v>
      </c>
      <c r="S270" s="25">
        <v>60</v>
      </c>
      <c r="T270" s="25">
        <v>2106</v>
      </c>
      <c r="U270" s="25">
        <v>2072</v>
      </c>
      <c r="V270" s="25">
        <v>2085</v>
      </c>
      <c r="W270" s="25">
        <v>6263</v>
      </c>
      <c r="X270" s="25">
        <v>2088</v>
      </c>
      <c r="Y270" s="25">
        <v>76</v>
      </c>
      <c r="Z270" s="25">
        <v>73</v>
      </c>
      <c r="AA270" s="25">
        <v>75</v>
      </c>
      <c r="AB270" s="25">
        <v>224</v>
      </c>
      <c r="AC270" s="25">
        <v>75</v>
      </c>
      <c r="AD270" s="27">
        <v>3.5799999999999998E-2</v>
      </c>
      <c r="AE270" s="25">
        <v>50</v>
      </c>
      <c r="AF270" s="25">
        <v>313</v>
      </c>
      <c r="AG270" s="28">
        <v>0.14499999999999999</v>
      </c>
    </row>
    <row r="271" spans="1:33" x14ac:dyDescent="0.3">
      <c r="A271" s="24" t="s">
        <v>540</v>
      </c>
      <c r="B271" s="22" t="s">
        <v>541</v>
      </c>
      <c r="C271" s="22">
        <v>1</v>
      </c>
      <c r="D271" s="22">
        <v>0</v>
      </c>
      <c r="E271" s="25">
        <v>8901</v>
      </c>
      <c r="F271" s="25">
        <v>7127</v>
      </c>
      <c r="G271" s="25">
        <v>21229</v>
      </c>
      <c r="H271" s="25">
        <v>1243</v>
      </c>
      <c r="I271" s="25">
        <v>1664</v>
      </c>
      <c r="J271" s="25">
        <v>1645</v>
      </c>
      <c r="K271" s="25">
        <v>4552</v>
      </c>
      <c r="L271" s="27">
        <v>0.21440000000000001</v>
      </c>
      <c r="M271" s="25">
        <v>993</v>
      </c>
      <c r="N271" s="28">
        <v>6.3689999999999998</v>
      </c>
      <c r="O271" s="25">
        <v>1</v>
      </c>
      <c r="P271" s="28">
        <v>0</v>
      </c>
      <c r="Q271" s="25">
        <v>0</v>
      </c>
      <c r="R271" s="25">
        <v>332</v>
      </c>
      <c r="S271" s="25">
        <v>175</v>
      </c>
      <c r="T271" s="25">
        <v>7303</v>
      </c>
      <c r="U271" s="25">
        <v>7184</v>
      </c>
      <c r="V271" s="25">
        <v>7227</v>
      </c>
      <c r="W271" s="25">
        <v>21714</v>
      </c>
      <c r="X271" s="25">
        <v>7238</v>
      </c>
      <c r="Y271" s="25">
        <v>278</v>
      </c>
      <c r="Z271" s="25">
        <v>257</v>
      </c>
      <c r="AA271" s="25">
        <v>254</v>
      </c>
      <c r="AB271" s="25">
        <v>789</v>
      </c>
      <c r="AC271" s="25">
        <v>263</v>
      </c>
      <c r="AD271" s="27">
        <v>3.6299999999999999E-2</v>
      </c>
      <c r="AE271" s="25">
        <v>168</v>
      </c>
      <c r="AF271" s="25">
        <v>1338</v>
      </c>
      <c r="AG271" s="28">
        <v>0.187</v>
      </c>
    </row>
    <row r="272" spans="1:33" x14ac:dyDescent="0.3">
      <c r="A272" s="24" t="s">
        <v>542</v>
      </c>
      <c r="B272" s="22" t="s">
        <v>543</v>
      </c>
      <c r="C272" s="22">
        <v>1</v>
      </c>
      <c r="D272" s="22">
        <v>0</v>
      </c>
      <c r="E272" s="25">
        <v>2596</v>
      </c>
      <c r="F272" s="25">
        <v>2190</v>
      </c>
      <c r="G272" s="25">
        <v>6526</v>
      </c>
      <c r="H272" s="25">
        <v>289</v>
      </c>
      <c r="I272" s="25">
        <v>305</v>
      </c>
      <c r="J272" s="25">
        <v>308</v>
      </c>
      <c r="K272" s="25">
        <v>902</v>
      </c>
      <c r="L272" s="27">
        <v>0.13819999999999999</v>
      </c>
      <c r="M272" s="25">
        <v>197</v>
      </c>
      <c r="N272" s="28">
        <v>7.02</v>
      </c>
      <c r="O272" s="25">
        <v>1</v>
      </c>
      <c r="P272" s="28">
        <v>0</v>
      </c>
      <c r="Q272" s="25">
        <v>0</v>
      </c>
      <c r="R272" s="25">
        <v>30</v>
      </c>
      <c r="S272" s="25">
        <v>15</v>
      </c>
      <c r="T272" s="25">
        <v>2542</v>
      </c>
      <c r="U272" s="25">
        <v>2501</v>
      </c>
      <c r="V272" s="25">
        <v>2516</v>
      </c>
      <c r="W272" s="25">
        <v>7559</v>
      </c>
      <c r="X272" s="25">
        <v>2520</v>
      </c>
      <c r="Y272" s="25">
        <v>61</v>
      </c>
      <c r="Z272" s="25">
        <v>62</v>
      </c>
      <c r="AA272" s="25">
        <v>59</v>
      </c>
      <c r="AB272" s="25">
        <v>182</v>
      </c>
      <c r="AC272" s="25">
        <v>61</v>
      </c>
      <c r="AD272" s="27">
        <v>2.41E-2</v>
      </c>
      <c r="AE272" s="25">
        <v>34</v>
      </c>
      <c r="AF272" s="25">
        <v>248</v>
      </c>
      <c r="AG272" s="28">
        <v>0.113</v>
      </c>
    </row>
    <row r="273" spans="1:33" x14ac:dyDescent="0.3">
      <c r="A273" s="24" t="s">
        <v>544</v>
      </c>
      <c r="B273" s="22" t="s">
        <v>545</v>
      </c>
      <c r="C273" s="22">
        <v>1</v>
      </c>
      <c r="D273" s="22">
        <v>0</v>
      </c>
      <c r="E273" s="25">
        <v>2578</v>
      </c>
      <c r="F273" s="25">
        <v>1030</v>
      </c>
      <c r="G273" s="25">
        <v>2955</v>
      </c>
      <c r="H273" s="25">
        <v>77</v>
      </c>
      <c r="I273" s="25">
        <v>139</v>
      </c>
      <c r="J273" s="25">
        <v>170</v>
      </c>
      <c r="K273" s="25">
        <v>386</v>
      </c>
      <c r="L273" s="27">
        <v>0.13059999999999999</v>
      </c>
      <c r="M273" s="25">
        <v>87</v>
      </c>
      <c r="N273" s="28">
        <v>3.9209999999999998</v>
      </c>
      <c r="O273" s="25">
        <v>1</v>
      </c>
      <c r="P273" s="28">
        <v>0</v>
      </c>
      <c r="Q273" s="25">
        <v>0</v>
      </c>
      <c r="R273" s="25">
        <v>38</v>
      </c>
      <c r="S273" s="25">
        <v>20</v>
      </c>
      <c r="T273" s="25">
        <v>1044</v>
      </c>
      <c r="U273" s="25">
        <v>1027</v>
      </c>
      <c r="V273" s="25">
        <v>1034</v>
      </c>
      <c r="W273" s="25">
        <v>3105</v>
      </c>
      <c r="X273" s="25">
        <v>1035</v>
      </c>
      <c r="Y273" s="25">
        <v>37</v>
      </c>
      <c r="Z273" s="25">
        <v>31</v>
      </c>
      <c r="AA273" s="25">
        <v>31</v>
      </c>
      <c r="AB273" s="25">
        <v>99</v>
      </c>
      <c r="AC273" s="25">
        <v>33</v>
      </c>
      <c r="AD273" s="27">
        <v>3.1899999999999998E-2</v>
      </c>
      <c r="AE273" s="25">
        <v>21</v>
      </c>
      <c r="AF273" s="25">
        <v>129</v>
      </c>
      <c r="AG273" s="28">
        <v>0.125</v>
      </c>
    </row>
    <row r="274" spans="1:33" x14ac:dyDescent="0.3">
      <c r="A274" s="24" t="s">
        <v>546</v>
      </c>
      <c r="B274" s="22" t="s">
        <v>547</v>
      </c>
      <c r="C274" s="22">
        <v>1</v>
      </c>
      <c r="D274" s="22">
        <v>0</v>
      </c>
      <c r="E274" s="25">
        <v>4522</v>
      </c>
      <c r="F274" s="25">
        <v>3747</v>
      </c>
      <c r="G274" s="25">
        <v>8849</v>
      </c>
      <c r="H274" s="25">
        <v>1904</v>
      </c>
      <c r="I274" s="25">
        <v>1952</v>
      </c>
      <c r="J274" s="25">
        <v>2097</v>
      </c>
      <c r="K274" s="25">
        <v>5953</v>
      </c>
      <c r="L274" s="27">
        <v>0.67269999999999996</v>
      </c>
      <c r="M274" s="25">
        <v>1638</v>
      </c>
      <c r="N274" s="28">
        <v>1.833</v>
      </c>
      <c r="O274" s="25">
        <v>1</v>
      </c>
      <c r="P274" s="28">
        <v>0</v>
      </c>
      <c r="Q274" s="25">
        <v>0</v>
      </c>
      <c r="R274" s="25">
        <v>1030</v>
      </c>
      <c r="S274" s="25">
        <v>545</v>
      </c>
      <c r="T274" s="25">
        <v>3268</v>
      </c>
      <c r="U274" s="25">
        <v>3215</v>
      </c>
      <c r="V274" s="25">
        <v>3235</v>
      </c>
      <c r="W274" s="25">
        <v>9718</v>
      </c>
      <c r="X274" s="25">
        <v>3239</v>
      </c>
      <c r="Y274" s="25">
        <v>552</v>
      </c>
      <c r="Z274" s="25">
        <v>540</v>
      </c>
      <c r="AA274" s="25">
        <v>472</v>
      </c>
      <c r="AB274" s="25">
        <v>1564</v>
      </c>
      <c r="AC274" s="25">
        <v>521</v>
      </c>
      <c r="AD274" s="27">
        <v>0.16089999999999999</v>
      </c>
      <c r="AE274" s="25">
        <v>392</v>
      </c>
      <c r="AF274" s="25">
        <v>2577</v>
      </c>
      <c r="AG274" s="28">
        <v>0.68700000000000006</v>
      </c>
    </row>
    <row r="275" spans="1:33" x14ac:dyDescent="0.3">
      <c r="A275" s="24" t="s">
        <v>548</v>
      </c>
      <c r="B275" s="22" t="s">
        <v>549</v>
      </c>
      <c r="C275" s="22">
        <v>1</v>
      </c>
      <c r="D275" s="22">
        <v>0</v>
      </c>
      <c r="E275" s="25">
        <v>8011</v>
      </c>
      <c r="F275" s="25">
        <v>6341</v>
      </c>
      <c r="G275" s="25">
        <v>18886</v>
      </c>
      <c r="H275" s="25">
        <v>4139</v>
      </c>
      <c r="I275" s="25">
        <v>4190</v>
      </c>
      <c r="J275" s="25">
        <v>3943</v>
      </c>
      <c r="K275" s="25">
        <v>12272</v>
      </c>
      <c r="L275" s="27">
        <v>0.64980000000000004</v>
      </c>
      <c r="M275" s="25">
        <v>2678</v>
      </c>
      <c r="N275" s="28">
        <v>9.0749999999999993</v>
      </c>
      <c r="O275" s="25">
        <v>1</v>
      </c>
      <c r="P275" s="28">
        <v>0</v>
      </c>
      <c r="Q275" s="25">
        <v>0</v>
      </c>
      <c r="R275" s="25">
        <v>1509</v>
      </c>
      <c r="S275" s="25">
        <v>799</v>
      </c>
      <c r="T275" s="25">
        <v>6488</v>
      </c>
      <c r="U275" s="25">
        <v>6383</v>
      </c>
      <c r="V275" s="25">
        <v>6422</v>
      </c>
      <c r="W275" s="25">
        <v>19293</v>
      </c>
      <c r="X275" s="25">
        <v>6431</v>
      </c>
      <c r="Y275" s="25">
        <v>905</v>
      </c>
      <c r="Z275" s="25">
        <v>894</v>
      </c>
      <c r="AA275" s="25">
        <v>776</v>
      </c>
      <c r="AB275" s="25">
        <v>2575</v>
      </c>
      <c r="AC275" s="25">
        <v>858</v>
      </c>
      <c r="AD275" s="27">
        <v>0.13350000000000001</v>
      </c>
      <c r="AE275" s="25">
        <v>550</v>
      </c>
      <c r="AF275" s="25">
        <v>4029</v>
      </c>
      <c r="AG275" s="28">
        <v>0.63500000000000001</v>
      </c>
    </row>
    <row r="276" spans="1:33" x14ac:dyDescent="0.3">
      <c r="A276" s="24" t="s">
        <v>550</v>
      </c>
      <c r="B276" s="22" t="s">
        <v>551</v>
      </c>
      <c r="C276" s="22">
        <v>1</v>
      </c>
      <c r="D276" s="22">
        <v>0</v>
      </c>
      <c r="E276" s="25">
        <v>5614</v>
      </c>
      <c r="F276" s="25">
        <v>4433</v>
      </c>
      <c r="G276" s="25">
        <v>13066</v>
      </c>
      <c r="H276" s="25">
        <v>1786</v>
      </c>
      <c r="I276" s="25">
        <v>1976</v>
      </c>
      <c r="J276" s="25">
        <v>2003</v>
      </c>
      <c r="K276" s="25">
        <v>5765</v>
      </c>
      <c r="L276" s="27">
        <v>0.44119999999999998</v>
      </c>
      <c r="M276" s="25">
        <v>1271</v>
      </c>
      <c r="N276" s="28">
        <v>4.5279999999999996</v>
      </c>
      <c r="O276" s="25">
        <v>1</v>
      </c>
      <c r="P276" s="28">
        <v>0</v>
      </c>
      <c r="Q276" s="25">
        <v>0</v>
      </c>
      <c r="R276" s="25">
        <v>292</v>
      </c>
      <c r="S276" s="25">
        <v>154</v>
      </c>
      <c r="T276" s="25">
        <v>5401</v>
      </c>
      <c r="U276" s="25">
        <v>5313</v>
      </c>
      <c r="V276" s="25">
        <v>5345</v>
      </c>
      <c r="W276" s="25">
        <v>16059</v>
      </c>
      <c r="X276" s="25">
        <v>5353</v>
      </c>
      <c r="Y276" s="25">
        <v>373</v>
      </c>
      <c r="Z276" s="25">
        <v>363</v>
      </c>
      <c r="AA276" s="25">
        <v>335</v>
      </c>
      <c r="AB276" s="25">
        <v>1071</v>
      </c>
      <c r="AC276" s="25">
        <v>357</v>
      </c>
      <c r="AD276" s="27">
        <v>6.6699999999999995E-2</v>
      </c>
      <c r="AE276" s="25">
        <v>192</v>
      </c>
      <c r="AF276" s="25">
        <v>1619</v>
      </c>
      <c r="AG276" s="28">
        <v>0.36499999999999999</v>
      </c>
    </row>
    <row r="277" spans="1:33" x14ac:dyDescent="0.3">
      <c r="A277" s="24" t="s">
        <v>552</v>
      </c>
      <c r="B277" s="22" t="s">
        <v>553</v>
      </c>
      <c r="C277" s="22">
        <v>1</v>
      </c>
      <c r="D277" s="22">
        <v>0</v>
      </c>
      <c r="E277" s="25">
        <v>6280</v>
      </c>
      <c r="F277" s="25">
        <v>5213</v>
      </c>
      <c r="G277" s="25">
        <v>15935</v>
      </c>
      <c r="H277" s="25">
        <v>1053</v>
      </c>
      <c r="I277" s="25">
        <v>982</v>
      </c>
      <c r="J277" s="25">
        <v>1039</v>
      </c>
      <c r="K277" s="25">
        <v>3074</v>
      </c>
      <c r="L277" s="27">
        <v>0.19289999999999999</v>
      </c>
      <c r="M277" s="25">
        <v>654</v>
      </c>
      <c r="N277" s="28">
        <v>15.366</v>
      </c>
      <c r="O277" s="25">
        <v>1</v>
      </c>
      <c r="P277" s="28">
        <v>0</v>
      </c>
      <c r="Q277" s="25">
        <v>0</v>
      </c>
      <c r="R277" s="25">
        <v>255</v>
      </c>
      <c r="S277" s="25">
        <v>135</v>
      </c>
      <c r="T277" s="25">
        <v>6091</v>
      </c>
      <c r="U277" s="25">
        <v>5992</v>
      </c>
      <c r="V277" s="25">
        <v>6029</v>
      </c>
      <c r="W277" s="25">
        <v>18112</v>
      </c>
      <c r="X277" s="25">
        <v>6037</v>
      </c>
      <c r="Y277" s="25">
        <v>229</v>
      </c>
      <c r="Z277" s="25">
        <v>215</v>
      </c>
      <c r="AA277" s="25">
        <v>181</v>
      </c>
      <c r="AB277" s="25">
        <v>625</v>
      </c>
      <c r="AC277" s="25">
        <v>208</v>
      </c>
      <c r="AD277" s="27">
        <v>3.4500000000000003E-2</v>
      </c>
      <c r="AE277" s="25">
        <v>117</v>
      </c>
      <c r="AF277" s="25">
        <v>907</v>
      </c>
      <c r="AG277" s="28">
        <v>0.17299999999999999</v>
      </c>
    </row>
    <row r="278" spans="1:33" x14ac:dyDescent="0.3">
      <c r="A278" s="24" t="s">
        <v>554</v>
      </c>
      <c r="B278" s="22" t="s">
        <v>555</v>
      </c>
      <c r="C278" s="22">
        <v>1</v>
      </c>
      <c r="D278" s="22">
        <v>0</v>
      </c>
      <c r="E278" s="25">
        <v>2402</v>
      </c>
      <c r="F278" s="25">
        <v>1827</v>
      </c>
      <c r="G278" s="25">
        <v>5339</v>
      </c>
      <c r="H278" s="25">
        <v>544</v>
      </c>
      <c r="I278" s="25">
        <v>754</v>
      </c>
      <c r="J278" s="25">
        <v>573</v>
      </c>
      <c r="K278" s="25">
        <v>1871</v>
      </c>
      <c r="L278" s="27">
        <v>0.35039999999999999</v>
      </c>
      <c r="M278" s="25">
        <v>416</v>
      </c>
      <c r="N278" s="28">
        <v>2.282</v>
      </c>
      <c r="O278" s="25">
        <v>1</v>
      </c>
      <c r="P278" s="28">
        <v>0</v>
      </c>
      <c r="Q278" s="25">
        <v>0</v>
      </c>
      <c r="R278" s="25">
        <v>50</v>
      </c>
      <c r="S278" s="25">
        <v>26</v>
      </c>
      <c r="T278" s="25">
        <v>2398</v>
      </c>
      <c r="U278" s="25">
        <v>2359</v>
      </c>
      <c r="V278" s="25">
        <v>2373</v>
      </c>
      <c r="W278" s="25">
        <v>7130</v>
      </c>
      <c r="X278" s="25">
        <v>2377</v>
      </c>
      <c r="Y278" s="25">
        <v>143</v>
      </c>
      <c r="Z278" s="25">
        <v>137</v>
      </c>
      <c r="AA278" s="25">
        <v>125</v>
      </c>
      <c r="AB278" s="25">
        <v>405</v>
      </c>
      <c r="AC278" s="25">
        <v>135</v>
      </c>
      <c r="AD278" s="27">
        <v>5.6800000000000003E-2</v>
      </c>
      <c r="AE278" s="25">
        <v>67</v>
      </c>
      <c r="AF278" s="25">
        <v>511</v>
      </c>
      <c r="AG278" s="28">
        <v>0.27900000000000003</v>
      </c>
    </row>
    <row r="279" spans="1:33" x14ac:dyDescent="0.3">
      <c r="A279" s="24" t="s">
        <v>556</v>
      </c>
      <c r="B279" s="22" t="s">
        <v>557</v>
      </c>
      <c r="C279" s="22">
        <v>1</v>
      </c>
      <c r="D279" s="22">
        <v>1</v>
      </c>
      <c r="E279" s="25">
        <v>5287</v>
      </c>
      <c r="F279" s="25">
        <v>1923</v>
      </c>
      <c r="G279" s="25">
        <v>5644</v>
      </c>
      <c r="H279" s="25">
        <v>796</v>
      </c>
      <c r="I279" s="25">
        <v>826</v>
      </c>
      <c r="J279" s="25">
        <v>818</v>
      </c>
      <c r="K279" s="25">
        <v>2440</v>
      </c>
      <c r="L279" s="27">
        <v>0.43230000000000002</v>
      </c>
      <c r="M279" s="25">
        <v>540</v>
      </c>
      <c r="N279" s="28">
        <v>3.2730000000000001</v>
      </c>
      <c r="O279" s="25">
        <v>1</v>
      </c>
      <c r="P279" s="28">
        <v>0</v>
      </c>
      <c r="Q279" s="25">
        <v>0</v>
      </c>
      <c r="R279" s="25">
        <v>130</v>
      </c>
      <c r="S279" s="25">
        <v>68</v>
      </c>
      <c r="T279" s="25">
        <v>2232</v>
      </c>
      <c r="U279" s="25">
        <v>2196</v>
      </c>
      <c r="V279" s="25">
        <v>2209</v>
      </c>
      <c r="W279" s="25">
        <v>6637</v>
      </c>
      <c r="X279" s="25">
        <v>2212</v>
      </c>
      <c r="Y279" s="25">
        <v>151</v>
      </c>
      <c r="Z279" s="25">
        <v>141</v>
      </c>
      <c r="AA279" s="25">
        <v>147</v>
      </c>
      <c r="AB279" s="25">
        <v>439</v>
      </c>
      <c r="AC279" s="25">
        <v>146</v>
      </c>
      <c r="AD279" s="27">
        <v>6.6100000000000006E-2</v>
      </c>
      <c r="AE279" s="25">
        <v>83</v>
      </c>
      <c r="AF279" s="25">
        <v>693</v>
      </c>
      <c r="AG279" s="28">
        <v>0.36</v>
      </c>
    </row>
    <row r="280" spans="1:33" x14ac:dyDescent="0.3">
      <c r="A280" s="24" t="s">
        <v>558</v>
      </c>
      <c r="B280" s="22" t="s">
        <v>559</v>
      </c>
      <c r="C280" s="22">
        <v>1</v>
      </c>
      <c r="D280" s="22">
        <v>0</v>
      </c>
      <c r="E280" s="25">
        <v>3569</v>
      </c>
      <c r="F280" s="25">
        <v>2680</v>
      </c>
      <c r="G280" s="25">
        <v>8174</v>
      </c>
      <c r="H280" s="25">
        <v>786</v>
      </c>
      <c r="I280" s="25">
        <v>825</v>
      </c>
      <c r="J280" s="25">
        <v>863</v>
      </c>
      <c r="K280" s="25">
        <v>2474</v>
      </c>
      <c r="L280" s="27">
        <v>0.30270000000000002</v>
      </c>
      <c r="M280" s="25">
        <v>527</v>
      </c>
      <c r="N280" s="28">
        <v>3.7709999999999999</v>
      </c>
      <c r="O280" s="25">
        <v>1</v>
      </c>
      <c r="P280" s="28">
        <v>0</v>
      </c>
      <c r="Q280" s="25">
        <v>0</v>
      </c>
      <c r="R280" s="25">
        <v>124</v>
      </c>
      <c r="S280" s="25">
        <v>65</v>
      </c>
      <c r="T280" s="25">
        <v>4737</v>
      </c>
      <c r="U280" s="25">
        <v>4660</v>
      </c>
      <c r="V280" s="25">
        <v>4688</v>
      </c>
      <c r="W280" s="25">
        <v>14085</v>
      </c>
      <c r="X280" s="25">
        <v>4695</v>
      </c>
      <c r="Y280" s="25">
        <v>267</v>
      </c>
      <c r="Z280" s="25">
        <v>302</v>
      </c>
      <c r="AA280" s="25">
        <v>259</v>
      </c>
      <c r="AB280" s="25">
        <v>828</v>
      </c>
      <c r="AC280" s="25">
        <v>276</v>
      </c>
      <c r="AD280" s="27">
        <v>5.8799999999999998E-2</v>
      </c>
      <c r="AE280" s="25">
        <v>102</v>
      </c>
      <c r="AF280" s="25">
        <v>696</v>
      </c>
      <c r="AG280" s="28">
        <v>0.25900000000000001</v>
      </c>
    </row>
    <row r="281" spans="1:33" x14ac:dyDescent="0.3">
      <c r="A281" s="24" t="s">
        <v>560</v>
      </c>
      <c r="B281" s="22" t="s">
        <v>561</v>
      </c>
      <c r="C281" s="22">
        <v>1</v>
      </c>
      <c r="D281" s="22">
        <v>0</v>
      </c>
      <c r="E281" s="25">
        <v>2664</v>
      </c>
      <c r="F281" s="25">
        <v>2183</v>
      </c>
      <c r="G281" s="25">
        <v>6720</v>
      </c>
      <c r="H281" s="25">
        <v>1575</v>
      </c>
      <c r="I281" s="25">
        <v>1729</v>
      </c>
      <c r="J281" s="25">
        <v>1813</v>
      </c>
      <c r="K281" s="25">
        <v>5117</v>
      </c>
      <c r="L281" s="27">
        <v>0.76149999999999995</v>
      </c>
      <c r="M281" s="25">
        <v>1081</v>
      </c>
      <c r="N281" s="28">
        <v>10.628</v>
      </c>
      <c r="O281" s="25">
        <v>1</v>
      </c>
      <c r="P281" s="28">
        <v>0</v>
      </c>
      <c r="Q281" s="25">
        <v>0</v>
      </c>
      <c r="R281" s="25">
        <v>706</v>
      </c>
      <c r="S281" s="25">
        <v>374</v>
      </c>
      <c r="T281" s="25">
        <v>8483</v>
      </c>
      <c r="U281" s="25">
        <v>8346</v>
      </c>
      <c r="V281" s="25">
        <v>8397</v>
      </c>
      <c r="W281" s="25">
        <v>25226</v>
      </c>
      <c r="X281" s="25">
        <v>8409</v>
      </c>
      <c r="Y281" s="25">
        <v>754</v>
      </c>
      <c r="Z281" s="25">
        <v>836</v>
      </c>
      <c r="AA281" s="25">
        <v>740</v>
      </c>
      <c r="AB281" s="25">
        <v>2330</v>
      </c>
      <c r="AC281" s="25">
        <v>777</v>
      </c>
      <c r="AD281" s="27">
        <v>9.2399999999999996E-2</v>
      </c>
      <c r="AE281" s="25">
        <v>131</v>
      </c>
      <c r="AF281" s="25">
        <v>1587</v>
      </c>
      <c r="AG281" s="28">
        <v>0.72599999999999998</v>
      </c>
    </row>
    <row r="282" spans="1:33" x14ac:dyDescent="0.3">
      <c r="A282" s="24" t="s">
        <v>562</v>
      </c>
      <c r="B282" s="22" t="s">
        <v>563</v>
      </c>
      <c r="C282" s="22">
        <v>1</v>
      </c>
      <c r="D282" s="22">
        <v>0</v>
      </c>
      <c r="E282" s="25">
        <v>8185</v>
      </c>
      <c r="F282" s="25">
        <v>3228</v>
      </c>
      <c r="G282" s="25">
        <v>9415</v>
      </c>
      <c r="H282" s="25">
        <v>1592</v>
      </c>
      <c r="I282" s="25">
        <v>1856</v>
      </c>
      <c r="J282" s="25">
        <v>1861</v>
      </c>
      <c r="K282" s="25">
        <v>5309</v>
      </c>
      <c r="L282" s="27">
        <v>0.56389999999999996</v>
      </c>
      <c r="M282" s="25">
        <v>1183</v>
      </c>
      <c r="N282" s="28">
        <v>4.9669999999999996</v>
      </c>
      <c r="O282" s="25">
        <v>1</v>
      </c>
      <c r="P282" s="28">
        <v>0</v>
      </c>
      <c r="Q282" s="25">
        <v>0</v>
      </c>
      <c r="R282" s="25">
        <v>465</v>
      </c>
      <c r="S282" s="25">
        <v>246</v>
      </c>
      <c r="T282" s="25">
        <v>3862</v>
      </c>
      <c r="U282" s="25">
        <v>3800</v>
      </c>
      <c r="V282" s="25">
        <v>3823</v>
      </c>
      <c r="W282" s="25">
        <v>11485</v>
      </c>
      <c r="X282" s="25">
        <v>3828</v>
      </c>
      <c r="Y282" s="25">
        <v>362</v>
      </c>
      <c r="Z282" s="25">
        <v>364</v>
      </c>
      <c r="AA282" s="25">
        <v>354</v>
      </c>
      <c r="AB282" s="25">
        <v>1080</v>
      </c>
      <c r="AC282" s="25">
        <v>360</v>
      </c>
      <c r="AD282" s="27">
        <v>9.4E-2</v>
      </c>
      <c r="AE282" s="25">
        <v>197</v>
      </c>
      <c r="AF282" s="25">
        <v>1627</v>
      </c>
      <c r="AG282" s="28">
        <v>0.504</v>
      </c>
    </row>
    <row r="283" spans="1:33" x14ac:dyDescent="0.3">
      <c r="A283" s="24" t="s">
        <v>564</v>
      </c>
      <c r="B283" s="22" t="s">
        <v>565</v>
      </c>
      <c r="C283" s="22">
        <v>1</v>
      </c>
      <c r="D283" s="22">
        <v>0</v>
      </c>
      <c r="E283" s="25">
        <v>3857</v>
      </c>
      <c r="F283" s="25">
        <v>1756</v>
      </c>
      <c r="G283" s="25">
        <v>5376</v>
      </c>
      <c r="H283" s="25">
        <v>314</v>
      </c>
      <c r="I283" s="25">
        <v>387</v>
      </c>
      <c r="J283" s="25">
        <v>470</v>
      </c>
      <c r="K283" s="25">
        <v>1171</v>
      </c>
      <c r="L283" s="27">
        <v>0.21779999999999999</v>
      </c>
      <c r="M283" s="25">
        <v>249</v>
      </c>
      <c r="N283" s="28">
        <v>2.4169999999999998</v>
      </c>
      <c r="O283" s="25">
        <v>1</v>
      </c>
      <c r="P283" s="28">
        <v>0</v>
      </c>
      <c r="Q283" s="25">
        <v>0</v>
      </c>
      <c r="R283" s="25">
        <v>76</v>
      </c>
      <c r="S283" s="25">
        <v>40</v>
      </c>
      <c r="T283" s="25">
        <v>1970</v>
      </c>
      <c r="U283" s="25">
        <v>1938</v>
      </c>
      <c r="V283" s="25">
        <v>1950</v>
      </c>
      <c r="W283" s="25">
        <v>5858</v>
      </c>
      <c r="X283" s="25">
        <v>1953</v>
      </c>
      <c r="Y283" s="25">
        <v>90</v>
      </c>
      <c r="Z283" s="25">
        <v>86</v>
      </c>
      <c r="AA283" s="25">
        <v>80</v>
      </c>
      <c r="AB283" s="25">
        <v>256</v>
      </c>
      <c r="AC283" s="25">
        <v>85</v>
      </c>
      <c r="AD283" s="27">
        <v>4.3700000000000003E-2</v>
      </c>
      <c r="AE283" s="25">
        <v>50</v>
      </c>
      <c r="AF283" s="25">
        <v>340</v>
      </c>
      <c r="AG283" s="28">
        <v>0.193</v>
      </c>
    </row>
    <row r="284" spans="1:33" x14ac:dyDescent="0.3">
      <c r="A284" s="24" t="s">
        <v>566</v>
      </c>
      <c r="B284" s="22" t="s">
        <v>567</v>
      </c>
      <c r="C284" s="22">
        <v>1</v>
      </c>
      <c r="D284" s="22">
        <v>0</v>
      </c>
      <c r="E284" s="25">
        <v>4648</v>
      </c>
      <c r="F284" s="25">
        <v>3945</v>
      </c>
      <c r="G284" s="25">
        <v>11785</v>
      </c>
      <c r="H284" s="25">
        <v>160</v>
      </c>
      <c r="I284" s="25">
        <v>173</v>
      </c>
      <c r="J284" s="25">
        <v>165</v>
      </c>
      <c r="K284" s="25">
        <v>498</v>
      </c>
      <c r="L284" s="27">
        <v>4.2299999999999997E-2</v>
      </c>
      <c r="M284" s="25">
        <v>108</v>
      </c>
      <c r="N284" s="28">
        <v>5.35</v>
      </c>
      <c r="O284" s="25">
        <v>1</v>
      </c>
      <c r="P284" s="28">
        <v>0</v>
      </c>
      <c r="Q284" s="25">
        <v>0</v>
      </c>
      <c r="R284" s="25">
        <v>54</v>
      </c>
      <c r="S284" s="25">
        <v>28</v>
      </c>
      <c r="T284" s="25">
        <v>4467</v>
      </c>
      <c r="U284" s="25">
        <v>4395</v>
      </c>
      <c r="V284" s="25">
        <v>4421</v>
      </c>
      <c r="W284" s="25">
        <v>13283</v>
      </c>
      <c r="X284" s="25">
        <v>4428</v>
      </c>
      <c r="Y284" s="25">
        <v>69</v>
      </c>
      <c r="Z284" s="25">
        <v>72</v>
      </c>
      <c r="AA284" s="25">
        <v>60</v>
      </c>
      <c r="AB284" s="25">
        <v>201</v>
      </c>
      <c r="AC284" s="25">
        <v>67</v>
      </c>
      <c r="AD284" s="27">
        <v>1.5100000000000001E-2</v>
      </c>
      <c r="AE284" s="25">
        <v>39</v>
      </c>
      <c r="AF284" s="25">
        <v>177</v>
      </c>
      <c r="AG284" s="28">
        <v>4.3999999999999997E-2</v>
      </c>
    </row>
    <row r="285" spans="1:33" x14ac:dyDescent="0.3">
      <c r="A285" s="24" t="s">
        <v>568</v>
      </c>
      <c r="B285" s="22" t="s">
        <v>569</v>
      </c>
      <c r="C285" s="22">
        <v>1</v>
      </c>
      <c r="D285" s="22">
        <v>0</v>
      </c>
      <c r="E285" s="25">
        <v>1389</v>
      </c>
      <c r="F285" s="25">
        <v>1137</v>
      </c>
      <c r="G285" s="25">
        <v>3402</v>
      </c>
      <c r="H285" s="25">
        <v>272</v>
      </c>
      <c r="I285" s="25">
        <v>308</v>
      </c>
      <c r="J285" s="25">
        <v>394</v>
      </c>
      <c r="K285" s="25">
        <v>974</v>
      </c>
      <c r="L285" s="27">
        <v>0.2863</v>
      </c>
      <c r="M285" s="25">
        <v>212</v>
      </c>
      <c r="N285" s="28">
        <v>1.2130000000000001</v>
      </c>
      <c r="O285" s="25">
        <v>1</v>
      </c>
      <c r="P285" s="28">
        <v>0</v>
      </c>
      <c r="Q285" s="25">
        <v>0</v>
      </c>
      <c r="R285" s="25">
        <v>57</v>
      </c>
      <c r="S285" s="25">
        <v>30</v>
      </c>
      <c r="T285" s="25">
        <v>1362</v>
      </c>
      <c r="U285" s="25">
        <v>1340</v>
      </c>
      <c r="V285" s="25">
        <v>1348</v>
      </c>
      <c r="W285" s="25">
        <v>4050</v>
      </c>
      <c r="X285" s="25">
        <v>1350</v>
      </c>
      <c r="Y285" s="25">
        <v>62</v>
      </c>
      <c r="Z285" s="25">
        <v>56</v>
      </c>
      <c r="AA285" s="25">
        <v>57</v>
      </c>
      <c r="AB285" s="25">
        <v>175</v>
      </c>
      <c r="AC285" s="25">
        <v>58</v>
      </c>
      <c r="AD285" s="27">
        <v>4.3200000000000002E-2</v>
      </c>
      <c r="AE285" s="25">
        <v>32</v>
      </c>
      <c r="AF285" s="25">
        <v>275</v>
      </c>
      <c r="AG285" s="28">
        <v>0.24099999999999999</v>
      </c>
    </row>
    <row r="286" spans="1:33" x14ac:dyDescent="0.3">
      <c r="A286" s="24" t="s">
        <v>570</v>
      </c>
      <c r="B286" s="22" t="s">
        <v>571</v>
      </c>
      <c r="C286" s="22">
        <v>1</v>
      </c>
      <c r="D286" s="22">
        <v>0</v>
      </c>
      <c r="E286" s="25">
        <v>3346</v>
      </c>
      <c r="F286" s="25">
        <v>2744</v>
      </c>
      <c r="G286" s="25">
        <v>8198</v>
      </c>
      <c r="H286" s="25">
        <v>447</v>
      </c>
      <c r="I286" s="25">
        <v>489</v>
      </c>
      <c r="J286" s="25">
        <v>523</v>
      </c>
      <c r="K286" s="25">
        <v>1459</v>
      </c>
      <c r="L286" s="27">
        <v>0.17799999999999999</v>
      </c>
      <c r="M286" s="25">
        <v>317</v>
      </c>
      <c r="N286" s="28">
        <v>2.1459999999999999</v>
      </c>
      <c r="O286" s="25">
        <v>1</v>
      </c>
      <c r="P286" s="28">
        <v>0</v>
      </c>
      <c r="Q286" s="25">
        <v>0</v>
      </c>
      <c r="R286" s="25">
        <v>70</v>
      </c>
      <c r="S286" s="25">
        <v>37</v>
      </c>
      <c r="T286" s="25">
        <v>3178</v>
      </c>
      <c r="U286" s="25">
        <v>3126</v>
      </c>
      <c r="V286" s="25">
        <v>3145</v>
      </c>
      <c r="W286" s="25">
        <v>9449</v>
      </c>
      <c r="X286" s="25">
        <v>3150</v>
      </c>
      <c r="Y286" s="25">
        <v>124</v>
      </c>
      <c r="Z286" s="25">
        <v>115</v>
      </c>
      <c r="AA286" s="25">
        <v>110</v>
      </c>
      <c r="AB286" s="25">
        <v>349</v>
      </c>
      <c r="AC286" s="25">
        <v>116</v>
      </c>
      <c r="AD286" s="27">
        <v>3.6900000000000002E-2</v>
      </c>
      <c r="AE286" s="25">
        <v>66</v>
      </c>
      <c r="AF286" s="25">
        <v>421</v>
      </c>
      <c r="AG286" s="28">
        <v>0.153</v>
      </c>
    </row>
    <row r="287" spans="1:33" x14ac:dyDescent="0.3">
      <c r="A287" s="24" t="s">
        <v>572</v>
      </c>
      <c r="B287" s="22" t="s">
        <v>573</v>
      </c>
      <c r="C287" s="22">
        <v>1</v>
      </c>
      <c r="D287" s="22">
        <v>0</v>
      </c>
      <c r="E287" s="25">
        <v>4076</v>
      </c>
      <c r="F287" s="25">
        <v>3295</v>
      </c>
      <c r="G287" s="25">
        <v>10154</v>
      </c>
      <c r="H287" s="25">
        <v>492</v>
      </c>
      <c r="I287" s="25">
        <v>520</v>
      </c>
      <c r="J287" s="25">
        <v>550</v>
      </c>
      <c r="K287" s="25">
        <v>1562</v>
      </c>
      <c r="L287" s="27">
        <v>0.15379999999999999</v>
      </c>
      <c r="M287" s="25">
        <v>329</v>
      </c>
      <c r="N287" s="28">
        <v>2.9209999999999998</v>
      </c>
      <c r="O287" s="25">
        <v>1</v>
      </c>
      <c r="P287" s="28">
        <v>0</v>
      </c>
      <c r="Q287" s="25">
        <v>0</v>
      </c>
      <c r="R287" s="25">
        <v>54</v>
      </c>
      <c r="S287" s="25">
        <v>28</v>
      </c>
      <c r="T287" s="25">
        <v>4228</v>
      </c>
      <c r="U287" s="25">
        <v>4160</v>
      </c>
      <c r="V287" s="25">
        <v>4185</v>
      </c>
      <c r="W287" s="25">
        <v>12573</v>
      </c>
      <c r="X287" s="25">
        <v>4191</v>
      </c>
      <c r="Y287" s="25">
        <v>132</v>
      </c>
      <c r="Z287" s="25">
        <v>127</v>
      </c>
      <c r="AA287" s="25">
        <v>113</v>
      </c>
      <c r="AB287" s="25">
        <v>372</v>
      </c>
      <c r="AC287" s="25">
        <v>124</v>
      </c>
      <c r="AD287" s="27">
        <v>2.9600000000000001E-2</v>
      </c>
      <c r="AE287" s="25">
        <v>63</v>
      </c>
      <c r="AF287" s="25">
        <v>422</v>
      </c>
      <c r="AG287" s="28">
        <v>0.128</v>
      </c>
    </row>
    <row r="288" spans="1:33" x14ac:dyDescent="0.3">
      <c r="A288" s="24" t="s">
        <v>574</v>
      </c>
      <c r="B288" s="22" t="s">
        <v>575</v>
      </c>
      <c r="C288" s="22">
        <v>1</v>
      </c>
      <c r="D288" s="22">
        <v>0</v>
      </c>
      <c r="E288" s="25">
        <v>3227</v>
      </c>
      <c r="F288" s="25">
        <v>1441</v>
      </c>
      <c r="G288" s="25">
        <v>4359</v>
      </c>
      <c r="H288" s="25">
        <v>216</v>
      </c>
      <c r="I288" s="25">
        <v>275</v>
      </c>
      <c r="J288" s="25">
        <v>298</v>
      </c>
      <c r="K288" s="25">
        <v>789</v>
      </c>
      <c r="L288" s="27">
        <v>0.18099999999999999</v>
      </c>
      <c r="M288" s="25">
        <v>170</v>
      </c>
      <c r="N288" s="28">
        <v>1.7390000000000001</v>
      </c>
      <c r="O288" s="25">
        <v>1</v>
      </c>
      <c r="P288" s="28">
        <v>0</v>
      </c>
      <c r="Q288" s="25">
        <v>0</v>
      </c>
      <c r="R288" s="25">
        <v>100</v>
      </c>
      <c r="S288" s="25">
        <v>53</v>
      </c>
      <c r="T288" s="25">
        <v>1694</v>
      </c>
      <c r="U288" s="25">
        <v>1667</v>
      </c>
      <c r="V288" s="25">
        <v>1677</v>
      </c>
      <c r="W288" s="25">
        <v>5038</v>
      </c>
      <c r="X288" s="25">
        <v>1679</v>
      </c>
      <c r="Y288" s="25">
        <v>71</v>
      </c>
      <c r="Z288" s="25">
        <v>61</v>
      </c>
      <c r="AA288" s="25">
        <v>65</v>
      </c>
      <c r="AB288" s="25">
        <v>197</v>
      </c>
      <c r="AC288" s="25">
        <v>66</v>
      </c>
      <c r="AD288" s="27">
        <v>3.9100000000000003E-2</v>
      </c>
      <c r="AE288" s="25">
        <v>37</v>
      </c>
      <c r="AF288" s="25">
        <v>261</v>
      </c>
      <c r="AG288" s="28">
        <v>0.18099999999999999</v>
      </c>
    </row>
    <row r="289" spans="1:33" x14ac:dyDescent="0.3">
      <c r="A289" s="24" t="s">
        <v>576</v>
      </c>
      <c r="B289" s="22" t="s">
        <v>577</v>
      </c>
      <c r="C289" s="22">
        <v>1</v>
      </c>
      <c r="D289" s="22">
        <v>0</v>
      </c>
      <c r="E289" s="25">
        <v>3355</v>
      </c>
      <c r="F289" s="25">
        <v>2726</v>
      </c>
      <c r="G289" s="25">
        <v>8246</v>
      </c>
      <c r="H289" s="25">
        <v>246</v>
      </c>
      <c r="I289" s="25">
        <v>243</v>
      </c>
      <c r="J289" s="25">
        <v>271</v>
      </c>
      <c r="K289" s="25">
        <v>760</v>
      </c>
      <c r="L289" s="27">
        <v>9.2200000000000004E-2</v>
      </c>
      <c r="M289" s="25">
        <v>163</v>
      </c>
      <c r="N289" s="28">
        <v>5.8040000000000003</v>
      </c>
      <c r="O289" s="25">
        <v>1</v>
      </c>
      <c r="P289" s="28">
        <v>0</v>
      </c>
      <c r="Q289" s="25">
        <v>0</v>
      </c>
      <c r="R289" s="25">
        <v>25</v>
      </c>
      <c r="S289" s="25">
        <v>13</v>
      </c>
      <c r="T289" s="25">
        <v>3132</v>
      </c>
      <c r="U289" s="25">
        <v>3081</v>
      </c>
      <c r="V289" s="25">
        <v>3099</v>
      </c>
      <c r="W289" s="25">
        <v>9312</v>
      </c>
      <c r="X289" s="25">
        <v>3104</v>
      </c>
      <c r="Y289" s="25">
        <v>75</v>
      </c>
      <c r="Z289" s="25">
        <v>62</v>
      </c>
      <c r="AA289" s="25">
        <v>52</v>
      </c>
      <c r="AB289" s="25">
        <v>189</v>
      </c>
      <c r="AC289" s="25">
        <v>63</v>
      </c>
      <c r="AD289" s="27">
        <v>2.0299999999999999E-2</v>
      </c>
      <c r="AE289" s="25">
        <v>36</v>
      </c>
      <c r="AF289" s="25">
        <v>213</v>
      </c>
      <c r="AG289" s="28">
        <v>7.8E-2</v>
      </c>
    </row>
    <row r="290" spans="1:33" x14ac:dyDescent="0.3">
      <c r="A290" s="24" t="s">
        <v>578</v>
      </c>
      <c r="B290" s="22" t="s">
        <v>579</v>
      </c>
      <c r="C290" s="22">
        <v>1</v>
      </c>
      <c r="D290" s="22">
        <v>1</v>
      </c>
      <c r="E290" s="25">
        <v>2780</v>
      </c>
      <c r="F290" s="25">
        <v>1064</v>
      </c>
      <c r="G290" s="25">
        <v>3089</v>
      </c>
      <c r="H290" s="25">
        <v>434</v>
      </c>
      <c r="I290" s="25">
        <v>439</v>
      </c>
      <c r="J290" s="25">
        <v>479</v>
      </c>
      <c r="K290" s="25">
        <v>1352</v>
      </c>
      <c r="L290" s="27">
        <v>0.43769999999999998</v>
      </c>
      <c r="M290" s="25">
        <v>303</v>
      </c>
      <c r="N290" s="28">
        <v>1.393</v>
      </c>
      <c r="O290" s="25">
        <v>1</v>
      </c>
      <c r="P290" s="28">
        <v>0</v>
      </c>
      <c r="Q290" s="25">
        <v>0</v>
      </c>
      <c r="R290" s="25">
        <v>124</v>
      </c>
      <c r="S290" s="25">
        <v>65</v>
      </c>
      <c r="T290" s="25">
        <v>1229</v>
      </c>
      <c r="U290" s="25">
        <v>1210</v>
      </c>
      <c r="V290" s="25">
        <v>1217</v>
      </c>
      <c r="W290" s="25">
        <v>3656</v>
      </c>
      <c r="X290" s="25">
        <v>1219</v>
      </c>
      <c r="Y290" s="25">
        <v>110</v>
      </c>
      <c r="Z290" s="25">
        <v>103</v>
      </c>
      <c r="AA290" s="25">
        <v>104</v>
      </c>
      <c r="AB290" s="25">
        <v>317</v>
      </c>
      <c r="AC290" s="25">
        <v>106</v>
      </c>
      <c r="AD290" s="27">
        <v>8.6699999999999999E-2</v>
      </c>
      <c r="AE290" s="25">
        <v>60</v>
      </c>
      <c r="AF290" s="25">
        <v>430</v>
      </c>
      <c r="AG290" s="28">
        <v>0.40400000000000003</v>
      </c>
    </row>
    <row r="291" spans="1:33" x14ac:dyDescent="0.3">
      <c r="A291" s="24" t="s">
        <v>580</v>
      </c>
      <c r="B291" s="22" t="s">
        <v>581</v>
      </c>
      <c r="C291" s="22">
        <v>1</v>
      </c>
      <c r="D291" s="22">
        <v>0</v>
      </c>
      <c r="E291" s="25">
        <v>3499</v>
      </c>
      <c r="F291" s="25">
        <v>1588</v>
      </c>
      <c r="G291" s="25">
        <v>4728</v>
      </c>
      <c r="H291" s="25">
        <v>111</v>
      </c>
      <c r="I291" s="25">
        <v>141</v>
      </c>
      <c r="J291" s="25">
        <v>136</v>
      </c>
      <c r="K291" s="25">
        <v>388</v>
      </c>
      <c r="L291" s="27">
        <v>8.2100000000000006E-2</v>
      </c>
      <c r="M291" s="25">
        <v>85</v>
      </c>
      <c r="N291" s="28">
        <v>8.8849999999999998</v>
      </c>
      <c r="O291" s="25">
        <v>1</v>
      </c>
      <c r="P291" s="28">
        <v>0</v>
      </c>
      <c r="Q291" s="25">
        <v>0</v>
      </c>
      <c r="R291" s="25">
        <v>50</v>
      </c>
      <c r="S291" s="25">
        <v>26</v>
      </c>
      <c r="T291" s="25">
        <v>1596</v>
      </c>
      <c r="U291" s="25">
        <v>1570</v>
      </c>
      <c r="V291" s="25">
        <v>1579</v>
      </c>
      <c r="W291" s="25">
        <v>4745</v>
      </c>
      <c r="X291" s="25">
        <v>1582</v>
      </c>
      <c r="Y291" s="25">
        <v>42</v>
      </c>
      <c r="Z291" s="25">
        <v>46</v>
      </c>
      <c r="AA291" s="25">
        <v>32</v>
      </c>
      <c r="AB291" s="25">
        <v>120</v>
      </c>
      <c r="AC291" s="25">
        <v>40</v>
      </c>
      <c r="AD291" s="27">
        <v>2.53E-2</v>
      </c>
      <c r="AE291" s="25">
        <v>26</v>
      </c>
      <c r="AF291" s="25">
        <v>139</v>
      </c>
      <c r="AG291" s="28">
        <v>8.6999999999999994E-2</v>
      </c>
    </row>
    <row r="292" spans="1:33" x14ac:dyDescent="0.3">
      <c r="A292" s="24" t="s">
        <v>582</v>
      </c>
      <c r="B292" s="22" t="s">
        <v>583</v>
      </c>
      <c r="C292" s="22">
        <v>1</v>
      </c>
      <c r="D292" s="22">
        <v>0</v>
      </c>
      <c r="E292" s="25">
        <v>2705</v>
      </c>
      <c r="F292" s="25">
        <v>2284</v>
      </c>
      <c r="G292" s="25">
        <v>6608</v>
      </c>
      <c r="H292" s="25">
        <v>559</v>
      </c>
      <c r="I292" s="25">
        <v>719</v>
      </c>
      <c r="J292" s="25">
        <v>802</v>
      </c>
      <c r="K292" s="25">
        <v>2080</v>
      </c>
      <c r="L292" s="27">
        <v>0.31480000000000002</v>
      </c>
      <c r="M292" s="25">
        <v>467</v>
      </c>
      <c r="N292" s="28">
        <v>2.0680000000000001</v>
      </c>
      <c r="O292" s="25">
        <v>1</v>
      </c>
      <c r="P292" s="28">
        <v>0</v>
      </c>
      <c r="Q292" s="25">
        <v>0</v>
      </c>
      <c r="R292" s="25">
        <v>125</v>
      </c>
      <c r="S292" s="25">
        <v>66</v>
      </c>
      <c r="T292" s="25">
        <v>2423</v>
      </c>
      <c r="U292" s="25">
        <v>2384</v>
      </c>
      <c r="V292" s="25">
        <v>2399</v>
      </c>
      <c r="W292" s="25">
        <v>7206</v>
      </c>
      <c r="X292" s="25">
        <v>2402</v>
      </c>
      <c r="Y292" s="25">
        <v>124</v>
      </c>
      <c r="Z292" s="25">
        <v>127</v>
      </c>
      <c r="AA292" s="25">
        <v>133</v>
      </c>
      <c r="AB292" s="25">
        <v>384</v>
      </c>
      <c r="AC292" s="25">
        <v>128</v>
      </c>
      <c r="AD292" s="27">
        <v>5.33E-2</v>
      </c>
      <c r="AE292" s="25">
        <v>79</v>
      </c>
      <c r="AF292" s="25">
        <v>613</v>
      </c>
      <c r="AG292" s="28">
        <v>0.26800000000000002</v>
      </c>
    </row>
    <row r="293" spans="1:33" x14ac:dyDescent="0.3">
      <c r="A293" s="24" t="s">
        <v>584</v>
      </c>
      <c r="B293" s="22" t="s">
        <v>585</v>
      </c>
      <c r="C293" s="22">
        <v>1</v>
      </c>
      <c r="D293" s="22">
        <v>0</v>
      </c>
      <c r="E293" s="25">
        <v>2098</v>
      </c>
      <c r="F293" s="25">
        <v>1663</v>
      </c>
      <c r="G293" s="25">
        <v>4768</v>
      </c>
      <c r="H293" s="25">
        <v>830</v>
      </c>
      <c r="I293" s="25">
        <v>823</v>
      </c>
      <c r="J293" s="25">
        <v>885</v>
      </c>
      <c r="K293" s="25">
        <v>2538</v>
      </c>
      <c r="L293" s="27">
        <v>0.5323</v>
      </c>
      <c r="M293" s="25">
        <v>575</v>
      </c>
      <c r="N293" s="28">
        <v>2.6030000000000002</v>
      </c>
      <c r="O293" s="25">
        <v>1</v>
      </c>
      <c r="P293" s="28">
        <v>0</v>
      </c>
      <c r="Q293" s="25">
        <v>0</v>
      </c>
      <c r="R293" s="25">
        <v>170</v>
      </c>
      <c r="S293" s="25">
        <v>90</v>
      </c>
      <c r="T293" s="25">
        <v>3254</v>
      </c>
      <c r="U293" s="25">
        <v>3202</v>
      </c>
      <c r="V293" s="25">
        <v>3222</v>
      </c>
      <c r="W293" s="25">
        <v>9678</v>
      </c>
      <c r="X293" s="25">
        <v>3226</v>
      </c>
      <c r="Y293" s="25">
        <v>207</v>
      </c>
      <c r="Z293" s="25">
        <v>199</v>
      </c>
      <c r="AA293" s="25">
        <v>184</v>
      </c>
      <c r="AB293" s="25">
        <v>590</v>
      </c>
      <c r="AC293" s="25">
        <v>197</v>
      </c>
      <c r="AD293" s="27">
        <v>6.0999999999999999E-2</v>
      </c>
      <c r="AE293" s="25">
        <v>66</v>
      </c>
      <c r="AF293" s="25">
        <v>732</v>
      </c>
      <c r="AG293" s="28">
        <v>0.44</v>
      </c>
    </row>
    <row r="294" spans="1:33" x14ac:dyDescent="0.3">
      <c r="A294" s="24" t="s">
        <v>586</v>
      </c>
      <c r="B294" s="22" t="s">
        <v>587</v>
      </c>
      <c r="C294" s="22">
        <v>1</v>
      </c>
      <c r="D294" s="22">
        <v>0</v>
      </c>
      <c r="E294" s="25">
        <v>2827</v>
      </c>
      <c r="F294" s="25">
        <v>1241</v>
      </c>
      <c r="G294" s="25">
        <v>3623</v>
      </c>
      <c r="H294" s="25">
        <v>117</v>
      </c>
      <c r="I294" s="25">
        <v>142</v>
      </c>
      <c r="J294" s="25">
        <v>151</v>
      </c>
      <c r="K294" s="25">
        <v>410</v>
      </c>
      <c r="L294" s="27">
        <v>0.1132</v>
      </c>
      <c r="M294" s="25">
        <v>91</v>
      </c>
      <c r="N294" s="28">
        <v>2.0640000000000001</v>
      </c>
      <c r="O294" s="25">
        <v>1</v>
      </c>
      <c r="P294" s="28">
        <v>0</v>
      </c>
      <c r="Q294" s="25">
        <v>0</v>
      </c>
      <c r="R294" s="25">
        <v>52</v>
      </c>
      <c r="S294" s="25">
        <v>27</v>
      </c>
      <c r="T294" s="25">
        <v>1215</v>
      </c>
      <c r="U294" s="25">
        <v>1195</v>
      </c>
      <c r="V294" s="25">
        <v>1201</v>
      </c>
      <c r="W294" s="25">
        <v>3611</v>
      </c>
      <c r="X294" s="25">
        <v>1204</v>
      </c>
      <c r="Y294" s="25">
        <v>29</v>
      </c>
      <c r="Z294" s="25">
        <v>36</v>
      </c>
      <c r="AA294" s="25">
        <v>33</v>
      </c>
      <c r="AB294" s="25">
        <v>98</v>
      </c>
      <c r="AC294" s="25">
        <v>33</v>
      </c>
      <c r="AD294" s="27">
        <v>2.7099999999999999E-2</v>
      </c>
      <c r="AE294" s="25">
        <v>22</v>
      </c>
      <c r="AF294" s="25">
        <v>142</v>
      </c>
      <c r="AG294" s="28">
        <v>0.114</v>
      </c>
    </row>
    <row r="295" spans="1:33" x14ac:dyDescent="0.3">
      <c r="A295" s="24" t="s">
        <v>588</v>
      </c>
      <c r="B295" s="22" t="s">
        <v>589</v>
      </c>
      <c r="C295" s="22">
        <v>1</v>
      </c>
      <c r="D295" s="22">
        <v>1</v>
      </c>
      <c r="E295" s="25">
        <v>3642</v>
      </c>
      <c r="F295" s="25">
        <v>1362</v>
      </c>
      <c r="G295" s="25">
        <v>4059</v>
      </c>
      <c r="H295" s="25">
        <v>722</v>
      </c>
      <c r="I295" s="25">
        <v>708</v>
      </c>
      <c r="J295" s="25">
        <v>719</v>
      </c>
      <c r="K295" s="25">
        <v>2149</v>
      </c>
      <c r="L295" s="27">
        <v>0.52939999999999998</v>
      </c>
      <c r="M295" s="25">
        <v>469</v>
      </c>
      <c r="N295" s="28">
        <v>1.732</v>
      </c>
      <c r="O295" s="25">
        <v>1</v>
      </c>
      <c r="P295" s="28">
        <v>0</v>
      </c>
      <c r="Q295" s="25">
        <v>0</v>
      </c>
      <c r="R295" s="25">
        <v>128</v>
      </c>
      <c r="S295" s="25">
        <v>67</v>
      </c>
      <c r="T295" s="25">
        <v>1499</v>
      </c>
      <c r="U295" s="25">
        <v>1474</v>
      </c>
      <c r="V295" s="25">
        <v>1483</v>
      </c>
      <c r="W295" s="25">
        <v>4456</v>
      </c>
      <c r="X295" s="25">
        <v>1485</v>
      </c>
      <c r="Y295" s="25">
        <v>148</v>
      </c>
      <c r="Z295" s="25">
        <v>125</v>
      </c>
      <c r="AA295" s="25">
        <v>128</v>
      </c>
      <c r="AB295" s="25">
        <v>401</v>
      </c>
      <c r="AC295" s="25">
        <v>134</v>
      </c>
      <c r="AD295" s="27">
        <v>0.09</v>
      </c>
      <c r="AE295" s="25">
        <v>80</v>
      </c>
      <c r="AF295" s="25">
        <v>618</v>
      </c>
      <c r="AG295" s="28">
        <v>0.45300000000000001</v>
      </c>
    </row>
    <row r="296" spans="1:33" x14ac:dyDescent="0.3">
      <c r="A296" s="24" t="s">
        <v>590</v>
      </c>
      <c r="B296" s="22" t="s">
        <v>591</v>
      </c>
      <c r="C296" s="22">
        <v>1</v>
      </c>
      <c r="D296" s="22">
        <v>0</v>
      </c>
      <c r="E296" s="25">
        <v>1067</v>
      </c>
      <c r="F296" s="25">
        <v>673</v>
      </c>
      <c r="G296" s="25">
        <v>1916</v>
      </c>
      <c r="H296" s="25">
        <v>226</v>
      </c>
      <c r="I296" s="25">
        <v>273</v>
      </c>
      <c r="J296" s="25">
        <v>281</v>
      </c>
      <c r="K296" s="25">
        <v>780</v>
      </c>
      <c r="L296" s="27">
        <v>0.40710000000000002</v>
      </c>
      <c r="M296" s="25">
        <v>178</v>
      </c>
      <c r="N296" s="28">
        <v>2.004</v>
      </c>
      <c r="O296" s="25">
        <v>0</v>
      </c>
      <c r="P296" s="28">
        <v>0</v>
      </c>
      <c r="Q296" s="25">
        <v>0</v>
      </c>
      <c r="R296" s="25">
        <v>89</v>
      </c>
      <c r="S296" s="25">
        <v>47</v>
      </c>
      <c r="T296" s="25">
        <v>1181</v>
      </c>
      <c r="U296" s="25">
        <v>1162</v>
      </c>
      <c r="V296" s="25">
        <v>1169</v>
      </c>
      <c r="W296" s="25">
        <v>3512</v>
      </c>
      <c r="X296" s="25">
        <v>1171</v>
      </c>
      <c r="Y296" s="25">
        <v>88</v>
      </c>
      <c r="Z296" s="25">
        <v>88</v>
      </c>
      <c r="AA296" s="25">
        <v>74</v>
      </c>
      <c r="AB296" s="25">
        <v>250</v>
      </c>
      <c r="AC296" s="25">
        <v>83</v>
      </c>
      <c r="AD296" s="27">
        <v>7.1199999999999999E-2</v>
      </c>
      <c r="AE296" s="25">
        <v>31</v>
      </c>
      <c r="AF296" s="25">
        <v>257</v>
      </c>
      <c r="AG296" s="28">
        <v>0.38100000000000001</v>
      </c>
    </row>
    <row r="297" spans="1:33" x14ac:dyDescent="0.3">
      <c r="A297" s="24" t="s">
        <v>592</v>
      </c>
      <c r="B297" s="22" t="s">
        <v>593</v>
      </c>
      <c r="C297" s="22">
        <v>1</v>
      </c>
      <c r="D297" s="22">
        <v>1</v>
      </c>
      <c r="E297" s="25">
        <v>11708</v>
      </c>
      <c r="F297" s="25">
        <v>4646</v>
      </c>
      <c r="G297" s="25">
        <v>13843</v>
      </c>
      <c r="H297" s="25">
        <v>1820</v>
      </c>
      <c r="I297" s="25">
        <v>2042</v>
      </c>
      <c r="J297" s="25">
        <v>2070</v>
      </c>
      <c r="K297" s="25">
        <v>5932</v>
      </c>
      <c r="L297" s="27">
        <v>0.42849999999999999</v>
      </c>
      <c r="M297" s="25">
        <v>1294</v>
      </c>
      <c r="N297" s="28">
        <v>6.3979999999999997</v>
      </c>
      <c r="O297" s="25">
        <v>1</v>
      </c>
      <c r="P297" s="28">
        <v>0</v>
      </c>
      <c r="Q297" s="25">
        <v>0</v>
      </c>
      <c r="R297" s="25">
        <v>330</v>
      </c>
      <c r="S297" s="25">
        <v>174</v>
      </c>
      <c r="T297" s="25">
        <v>5004</v>
      </c>
      <c r="U297" s="25">
        <v>4924</v>
      </c>
      <c r="V297" s="25">
        <v>4953</v>
      </c>
      <c r="W297" s="25">
        <v>14881</v>
      </c>
      <c r="X297" s="25">
        <v>4960</v>
      </c>
      <c r="Y297" s="25">
        <v>352</v>
      </c>
      <c r="Z297" s="25">
        <v>318</v>
      </c>
      <c r="AA297" s="25">
        <v>332</v>
      </c>
      <c r="AB297" s="25">
        <v>1002</v>
      </c>
      <c r="AC297" s="25">
        <v>334</v>
      </c>
      <c r="AD297" s="27">
        <v>6.7299999999999999E-2</v>
      </c>
      <c r="AE297" s="25">
        <v>203</v>
      </c>
      <c r="AF297" s="25">
        <v>1673</v>
      </c>
      <c r="AG297" s="28">
        <v>0.36</v>
      </c>
    </row>
    <row r="298" spans="1:33" x14ac:dyDescent="0.3">
      <c r="A298" s="24" t="s">
        <v>594</v>
      </c>
      <c r="B298" s="22" t="s">
        <v>595</v>
      </c>
      <c r="C298" s="22">
        <v>1</v>
      </c>
      <c r="D298" s="22">
        <v>0</v>
      </c>
      <c r="E298" s="25">
        <v>19299</v>
      </c>
      <c r="F298" s="25">
        <v>7788</v>
      </c>
      <c r="G298" s="25">
        <v>23342</v>
      </c>
      <c r="H298" s="25">
        <v>2359</v>
      </c>
      <c r="I298" s="25">
        <v>2832</v>
      </c>
      <c r="J298" s="25">
        <v>2876</v>
      </c>
      <c r="K298" s="25">
        <v>8067</v>
      </c>
      <c r="L298" s="27">
        <v>0.34560000000000002</v>
      </c>
      <c r="M298" s="25">
        <v>1749</v>
      </c>
      <c r="N298" s="28">
        <v>11.573</v>
      </c>
      <c r="O298" s="25">
        <v>1</v>
      </c>
      <c r="P298" s="28">
        <v>0</v>
      </c>
      <c r="Q298" s="25">
        <v>0</v>
      </c>
      <c r="R298" s="25">
        <v>506</v>
      </c>
      <c r="S298" s="25">
        <v>268</v>
      </c>
      <c r="T298" s="25">
        <v>9444</v>
      </c>
      <c r="U298" s="25">
        <v>9291</v>
      </c>
      <c r="V298" s="25">
        <v>9346</v>
      </c>
      <c r="W298" s="25">
        <v>28081</v>
      </c>
      <c r="X298" s="25">
        <v>9360</v>
      </c>
      <c r="Y298" s="25">
        <v>533</v>
      </c>
      <c r="Z298" s="25">
        <v>523</v>
      </c>
      <c r="AA298" s="25">
        <v>516</v>
      </c>
      <c r="AB298" s="25">
        <v>1572</v>
      </c>
      <c r="AC298" s="25">
        <v>524</v>
      </c>
      <c r="AD298" s="27">
        <v>5.6000000000000001E-2</v>
      </c>
      <c r="AE298" s="25">
        <v>283</v>
      </c>
      <c r="AF298" s="25">
        <v>2301</v>
      </c>
      <c r="AG298" s="28">
        <v>0.29499999999999998</v>
      </c>
    </row>
    <row r="299" spans="1:33" x14ac:dyDescent="0.3">
      <c r="A299" s="24" t="s">
        <v>596</v>
      </c>
      <c r="B299" s="22" t="s">
        <v>597</v>
      </c>
      <c r="C299" s="22">
        <v>1</v>
      </c>
      <c r="D299" s="22">
        <v>0</v>
      </c>
      <c r="E299" s="25">
        <v>13832</v>
      </c>
      <c r="F299" s="25">
        <v>5318</v>
      </c>
      <c r="G299" s="25">
        <v>15563</v>
      </c>
      <c r="H299" s="25">
        <v>643</v>
      </c>
      <c r="I299" s="25">
        <v>749</v>
      </c>
      <c r="J299" s="25">
        <v>898</v>
      </c>
      <c r="K299" s="25">
        <v>2290</v>
      </c>
      <c r="L299" s="27">
        <v>0.14710000000000001</v>
      </c>
      <c r="M299" s="25">
        <v>508</v>
      </c>
      <c r="N299" s="28">
        <v>18.178000000000001</v>
      </c>
      <c r="O299" s="25">
        <v>1</v>
      </c>
      <c r="P299" s="28">
        <v>0</v>
      </c>
      <c r="Q299" s="25">
        <v>0</v>
      </c>
      <c r="R299" s="25">
        <v>58</v>
      </c>
      <c r="S299" s="25">
        <v>30</v>
      </c>
      <c r="T299" s="25">
        <v>6039</v>
      </c>
      <c r="U299" s="25">
        <v>5942</v>
      </c>
      <c r="V299" s="25">
        <v>5979</v>
      </c>
      <c r="W299" s="25">
        <v>17960</v>
      </c>
      <c r="X299" s="25">
        <v>5987</v>
      </c>
      <c r="Y299" s="25">
        <v>160</v>
      </c>
      <c r="Z299" s="25">
        <v>162</v>
      </c>
      <c r="AA299" s="25">
        <v>152</v>
      </c>
      <c r="AB299" s="25">
        <v>474</v>
      </c>
      <c r="AC299" s="25">
        <v>158</v>
      </c>
      <c r="AD299" s="27">
        <v>2.64E-2</v>
      </c>
      <c r="AE299" s="25">
        <v>91</v>
      </c>
      <c r="AF299" s="25">
        <v>631</v>
      </c>
      <c r="AG299" s="28">
        <v>0.11799999999999999</v>
      </c>
    </row>
    <row r="300" spans="1:33" x14ac:dyDescent="0.3">
      <c r="A300" s="24" t="s">
        <v>598</v>
      </c>
      <c r="B300" s="22" t="s">
        <v>599</v>
      </c>
      <c r="C300" s="22">
        <v>1</v>
      </c>
      <c r="D300" s="22">
        <v>0</v>
      </c>
      <c r="E300" s="25">
        <v>4204</v>
      </c>
      <c r="F300" s="25">
        <v>3307</v>
      </c>
      <c r="G300" s="25">
        <v>10138</v>
      </c>
      <c r="H300" s="25">
        <v>962</v>
      </c>
      <c r="I300" s="25">
        <v>1112</v>
      </c>
      <c r="J300" s="25">
        <v>1043</v>
      </c>
      <c r="K300" s="25">
        <v>3117</v>
      </c>
      <c r="L300" s="27">
        <v>0.3075</v>
      </c>
      <c r="M300" s="25">
        <v>661</v>
      </c>
      <c r="N300" s="28">
        <v>5.5670000000000002</v>
      </c>
      <c r="O300" s="25">
        <v>1</v>
      </c>
      <c r="P300" s="28">
        <v>0</v>
      </c>
      <c r="Q300" s="25">
        <v>0</v>
      </c>
      <c r="R300" s="25">
        <v>144</v>
      </c>
      <c r="S300" s="25">
        <v>76</v>
      </c>
      <c r="T300" s="25">
        <v>4438</v>
      </c>
      <c r="U300" s="25">
        <v>4366</v>
      </c>
      <c r="V300" s="25">
        <v>4392</v>
      </c>
      <c r="W300" s="25">
        <v>13196</v>
      </c>
      <c r="X300" s="25">
        <v>4399</v>
      </c>
      <c r="Y300" s="25">
        <v>287</v>
      </c>
      <c r="Z300" s="25">
        <v>273</v>
      </c>
      <c r="AA300" s="25">
        <v>254</v>
      </c>
      <c r="AB300" s="25">
        <v>814</v>
      </c>
      <c r="AC300" s="25">
        <v>271</v>
      </c>
      <c r="AD300" s="27">
        <v>6.1699999999999998E-2</v>
      </c>
      <c r="AE300" s="25">
        <v>133</v>
      </c>
      <c r="AF300" s="25">
        <v>871</v>
      </c>
      <c r="AG300" s="28">
        <v>0.26300000000000001</v>
      </c>
    </row>
    <row r="301" spans="1:33" x14ac:dyDescent="0.3">
      <c r="A301" s="24" t="s">
        <v>600</v>
      </c>
      <c r="B301" s="22" t="s">
        <v>601</v>
      </c>
      <c r="C301" s="22">
        <v>1</v>
      </c>
      <c r="D301" s="22">
        <v>0</v>
      </c>
      <c r="E301" s="25">
        <v>5590</v>
      </c>
      <c r="F301" s="25">
        <v>4546</v>
      </c>
      <c r="G301" s="25">
        <v>13399</v>
      </c>
      <c r="H301" s="25">
        <v>11</v>
      </c>
      <c r="I301" s="25">
        <v>3104</v>
      </c>
      <c r="J301" s="25">
        <v>3215</v>
      </c>
      <c r="K301" s="25">
        <v>6330</v>
      </c>
      <c r="L301" s="27">
        <v>0.47239999999999999</v>
      </c>
      <c r="M301" s="25">
        <v>1396</v>
      </c>
      <c r="N301" s="28">
        <v>5.4080000000000004</v>
      </c>
      <c r="O301" s="25">
        <v>1</v>
      </c>
      <c r="P301" s="28">
        <v>0</v>
      </c>
      <c r="Q301" s="25">
        <v>0</v>
      </c>
      <c r="R301" s="25">
        <v>1425</v>
      </c>
      <c r="S301" s="25">
        <v>755</v>
      </c>
      <c r="T301" s="25">
        <v>4222</v>
      </c>
      <c r="U301" s="25">
        <v>4153</v>
      </c>
      <c r="V301" s="25">
        <v>4178</v>
      </c>
      <c r="W301" s="25">
        <v>12553</v>
      </c>
      <c r="X301" s="25">
        <v>4184</v>
      </c>
      <c r="Y301" s="25">
        <v>632</v>
      </c>
      <c r="Z301" s="25">
        <v>580</v>
      </c>
      <c r="AA301" s="25">
        <v>508</v>
      </c>
      <c r="AB301" s="25">
        <v>1720</v>
      </c>
      <c r="AC301" s="25">
        <v>573</v>
      </c>
      <c r="AD301" s="27">
        <v>0.13700000000000001</v>
      </c>
      <c r="AE301" s="25">
        <v>405</v>
      </c>
      <c r="AF301" s="25">
        <v>2557</v>
      </c>
      <c r="AG301" s="28">
        <v>0.56200000000000006</v>
      </c>
    </row>
    <row r="302" spans="1:33" x14ac:dyDescent="0.3">
      <c r="A302" s="24" t="s">
        <v>602</v>
      </c>
      <c r="B302" s="22" t="s">
        <v>603</v>
      </c>
      <c r="C302" s="22">
        <v>1</v>
      </c>
      <c r="D302" s="22">
        <v>0</v>
      </c>
      <c r="E302" s="25">
        <v>1971</v>
      </c>
      <c r="F302" s="25">
        <v>1573</v>
      </c>
      <c r="G302" s="25">
        <v>4815</v>
      </c>
      <c r="H302" s="25">
        <v>178</v>
      </c>
      <c r="I302" s="25">
        <v>186</v>
      </c>
      <c r="J302" s="25">
        <v>205</v>
      </c>
      <c r="K302" s="25">
        <v>569</v>
      </c>
      <c r="L302" s="27">
        <v>0.1182</v>
      </c>
      <c r="M302" s="25">
        <v>121</v>
      </c>
      <c r="N302" s="28">
        <v>4.2699999999999996</v>
      </c>
      <c r="O302" s="25">
        <v>1</v>
      </c>
      <c r="P302" s="28">
        <v>0</v>
      </c>
      <c r="Q302" s="25">
        <v>0</v>
      </c>
      <c r="R302" s="25">
        <v>71</v>
      </c>
      <c r="S302" s="25">
        <v>37</v>
      </c>
      <c r="T302" s="25">
        <v>1823</v>
      </c>
      <c r="U302" s="25">
        <v>1794</v>
      </c>
      <c r="V302" s="25">
        <v>1805</v>
      </c>
      <c r="W302" s="25">
        <v>5422</v>
      </c>
      <c r="X302" s="25">
        <v>1807</v>
      </c>
      <c r="Y302" s="25">
        <v>86</v>
      </c>
      <c r="Z302" s="25">
        <v>76</v>
      </c>
      <c r="AA302" s="25">
        <v>56</v>
      </c>
      <c r="AB302" s="25">
        <v>218</v>
      </c>
      <c r="AC302" s="25">
        <v>73</v>
      </c>
      <c r="AD302" s="27">
        <v>4.02E-2</v>
      </c>
      <c r="AE302" s="25">
        <v>41</v>
      </c>
      <c r="AF302" s="25">
        <v>201</v>
      </c>
      <c r="AG302" s="28">
        <v>0.127</v>
      </c>
    </row>
    <row r="303" spans="1:33" x14ac:dyDescent="0.3">
      <c r="A303" s="24" t="s">
        <v>604</v>
      </c>
      <c r="B303" s="22" t="s">
        <v>605</v>
      </c>
      <c r="C303" s="22">
        <v>1</v>
      </c>
      <c r="D303" s="22">
        <v>0</v>
      </c>
      <c r="E303" s="25">
        <v>3818</v>
      </c>
      <c r="F303" s="25">
        <v>3337</v>
      </c>
      <c r="G303" s="25">
        <v>9881</v>
      </c>
      <c r="H303" s="25">
        <v>494</v>
      </c>
      <c r="I303" s="25">
        <v>537</v>
      </c>
      <c r="J303" s="25">
        <v>607</v>
      </c>
      <c r="K303" s="25">
        <v>1638</v>
      </c>
      <c r="L303" s="27">
        <v>0.1658</v>
      </c>
      <c r="M303" s="25">
        <v>360</v>
      </c>
      <c r="N303" s="28">
        <v>5.4390000000000001</v>
      </c>
      <c r="O303" s="25">
        <v>1</v>
      </c>
      <c r="P303" s="28">
        <v>0</v>
      </c>
      <c r="Q303" s="25">
        <v>0</v>
      </c>
      <c r="R303" s="25">
        <v>125</v>
      </c>
      <c r="S303" s="25">
        <v>66</v>
      </c>
      <c r="T303" s="25">
        <v>3485</v>
      </c>
      <c r="U303" s="25">
        <v>3429</v>
      </c>
      <c r="V303" s="25">
        <v>3450</v>
      </c>
      <c r="W303" s="25">
        <v>10364</v>
      </c>
      <c r="X303" s="25">
        <v>3455</v>
      </c>
      <c r="Y303" s="25">
        <v>162</v>
      </c>
      <c r="Z303" s="25">
        <v>142</v>
      </c>
      <c r="AA303" s="25">
        <v>133</v>
      </c>
      <c r="AB303" s="25">
        <v>437</v>
      </c>
      <c r="AC303" s="25">
        <v>146</v>
      </c>
      <c r="AD303" s="27">
        <v>4.2200000000000001E-2</v>
      </c>
      <c r="AE303" s="25">
        <v>92</v>
      </c>
      <c r="AF303" s="25">
        <v>519</v>
      </c>
      <c r="AG303" s="28">
        <v>0.155</v>
      </c>
    </row>
    <row r="304" spans="1:33" x14ac:dyDescent="0.3">
      <c r="A304" s="24" t="s">
        <v>606</v>
      </c>
      <c r="B304" s="22" t="s">
        <v>607</v>
      </c>
      <c r="C304" s="22">
        <v>1</v>
      </c>
      <c r="D304" s="22">
        <v>0</v>
      </c>
      <c r="E304" s="25">
        <v>6134</v>
      </c>
      <c r="F304" s="25">
        <v>5255</v>
      </c>
      <c r="G304" s="25">
        <v>15481</v>
      </c>
      <c r="H304" s="25">
        <v>981</v>
      </c>
      <c r="I304" s="25">
        <v>156</v>
      </c>
      <c r="J304" s="25">
        <v>1111</v>
      </c>
      <c r="K304" s="25">
        <v>2248</v>
      </c>
      <c r="L304" s="27">
        <v>0.1452</v>
      </c>
      <c r="M304" s="25">
        <v>496</v>
      </c>
      <c r="N304" s="28">
        <v>11.179</v>
      </c>
      <c r="O304" s="25">
        <v>1</v>
      </c>
      <c r="P304" s="28">
        <v>0</v>
      </c>
      <c r="Q304" s="25">
        <v>0</v>
      </c>
      <c r="R304" s="25">
        <v>503</v>
      </c>
      <c r="S304" s="25">
        <v>266</v>
      </c>
      <c r="T304" s="25">
        <v>5770</v>
      </c>
      <c r="U304" s="25">
        <v>5677</v>
      </c>
      <c r="V304" s="25">
        <v>5711</v>
      </c>
      <c r="W304" s="25">
        <v>17158</v>
      </c>
      <c r="X304" s="25">
        <v>5719</v>
      </c>
      <c r="Y304" s="25">
        <v>303</v>
      </c>
      <c r="Z304" s="25">
        <v>268</v>
      </c>
      <c r="AA304" s="25">
        <v>242</v>
      </c>
      <c r="AB304" s="25">
        <v>813</v>
      </c>
      <c r="AC304" s="25">
        <v>271</v>
      </c>
      <c r="AD304" s="27">
        <v>4.7399999999999998E-2</v>
      </c>
      <c r="AE304" s="25">
        <v>162</v>
      </c>
      <c r="AF304" s="25">
        <v>926</v>
      </c>
      <c r="AG304" s="28">
        <v>0.17599999999999999</v>
      </c>
    </row>
    <row r="305" spans="1:33" x14ac:dyDescent="0.3">
      <c r="A305" s="24" t="s">
        <v>608</v>
      </c>
      <c r="B305" s="22" t="s">
        <v>609</v>
      </c>
      <c r="C305" s="22">
        <v>1</v>
      </c>
      <c r="D305" s="22">
        <v>0</v>
      </c>
      <c r="E305" s="25">
        <v>4033</v>
      </c>
      <c r="F305" s="25">
        <v>1424</v>
      </c>
      <c r="G305" s="25">
        <v>4517</v>
      </c>
      <c r="H305" s="25">
        <v>303</v>
      </c>
      <c r="I305" s="25">
        <v>380</v>
      </c>
      <c r="J305" s="25">
        <v>402</v>
      </c>
      <c r="K305" s="25">
        <v>1085</v>
      </c>
      <c r="L305" s="27">
        <v>0.2402</v>
      </c>
      <c r="M305" s="25">
        <v>222</v>
      </c>
      <c r="N305" s="28">
        <v>2.4500000000000002</v>
      </c>
      <c r="O305" s="25">
        <v>1</v>
      </c>
      <c r="P305" s="28">
        <v>0</v>
      </c>
      <c r="Q305" s="25">
        <v>0</v>
      </c>
      <c r="R305" s="25">
        <v>125</v>
      </c>
      <c r="S305" s="25">
        <v>66</v>
      </c>
      <c r="T305" s="25">
        <v>1786</v>
      </c>
      <c r="U305" s="25">
        <v>1758</v>
      </c>
      <c r="V305" s="25">
        <v>1768</v>
      </c>
      <c r="W305" s="25">
        <v>5312</v>
      </c>
      <c r="X305" s="25">
        <v>1771</v>
      </c>
      <c r="Y305" s="25">
        <v>84</v>
      </c>
      <c r="Z305" s="25">
        <v>84</v>
      </c>
      <c r="AA305" s="25">
        <v>81</v>
      </c>
      <c r="AB305" s="25">
        <v>249</v>
      </c>
      <c r="AC305" s="25">
        <v>83</v>
      </c>
      <c r="AD305" s="27">
        <v>4.6899999999999997E-2</v>
      </c>
      <c r="AE305" s="25">
        <v>43</v>
      </c>
      <c r="AF305" s="25">
        <v>332</v>
      </c>
      <c r="AG305" s="28">
        <v>0.23300000000000001</v>
      </c>
    </row>
    <row r="306" spans="1:33" x14ac:dyDescent="0.3">
      <c r="A306" s="24" t="s">
        <v>610</v>
      </c>
      <c r="B306" s="22" t="s">
        <v>611</v>
      </c>
      <c r="C306" s="22">
        <v>1</v>
      </c>
      <c r="D306" s="22">
        <v>0</v>
      </c>
      <c r="E306" s="25">
        <v>3766</v>
      </c>
      <c r="F306" s="25">
        <v>3022</v>
      </c>
      <c r="G306" s="25">
        <v>9020</v>
      </c>
      <c r="H306" s="25">
        <v>248</v>
      </c>
      <c r="I306" s="25">
        <v>237</v>
      </c>
      <c r="J306" s="25">
        <v>300</v>
      </c>
      <c r="K306" s="25">
        <v>785</v>
      </c>
      <c r="L306" s="27">
        <v>8.6999999999999994E-2</v>
      </c>
      <c r="M306" s="25">
        <v>171</v>
      </c>
      <c r="N306" s="28">
        <v>4.9000000000000004</v>
      </c>
      <c r="O306" s="25">
        <v>1</v>
      </c>
      <c r="P306" s="28">
        <v>0</v>
      </c>
      <c r="Q306" s="25">
        <v>0</v>
      </c>
      <c r="R306" s="25">
        <v>127</v>
      </c>
      <c r="S306" s="25">
        <v>67</v>
      </c>
      <c r="T306" s="25">
        <v>3216</v>
      </c>
      <c r="U306" s="25">
        <v>3165</v>
      </c>
      <c r="V306" s="25">
        <v>3184</v>
      </c>
      <c r="W306" s="25">
        <v>9565</v>
      </c>
      <c r="X306" s="25">
        <v>3188</v>
      </c>
      <c r="Y306" s="25">
        <v>108</v>
      </c>
      <c r="Z306" s="25">
        <v>116</v>
      </c>
      <c r="AA306" s="25">
        <v>107</v>
      </c>
      <c r="AB306" s="25">
        <v>331</v>
      </c>
      <c r="AC306" s="25">
        <v>110</v>
      </c>
      <c r="AD306" s="27">
        <v>3.4599999999999999E-2</v>
      </c>
      <c r="AE306" s="25">
        <v>68</v>
      </c>
      <c r="AF306" s="25">
        <v>307</v>
      </c>
      <c r="AG306" s="28">
        <v>0.10100000000000001</v>
      </c>
    </row>
    <row r="307" spans="1:33" x14ac:dyDescent="0.3">
      <c r="A307" s="24" t="s">
        <v>612</v>
      </c>
      <c r="B307" s="22" t="s">
        <v>613</v>
      </c>
      <c r="C307" s="22">
        <v>1</v>
      </c>
      <c r="D307" s="22">
        <v>0</v>
      </c>
      <c r="E307" s="25">
        <v>8165</v>
      </c>
      <c r="F307" s="25">
        <v>6620</v>
      </c>
      <c r="G307" s="25">
        <v>19680</v>
      </c>
      <c r="H307" s="25">
        <v>1379</v>
      </c>
      <c r="I307" s="25">
        <v>1561</v>
      </c>
      <c r="J307" s="25">
        <v>1556</v>
      </c>
      <c r="K307" s="25">
        <v>4496</v>
      </c>
      <c r="L307" s="27">
        <v>0.22850000000000001</v>
      </c>
      <c r="M307" s="25">
        <v>983</v>
      </c>
      <c r="N307" s="28">
        <v>11.615</v>
      </c>
      <c r="O307" s="25">
        <v>1</v>
      </c>
      <c r="P307" s="28">
        <v>0</v>
      </c>
      <c r="Q307" s="25">
        <v>0</v>
      </c>
      <c r="R307" s="25">
        <v>425</v>
      </c>
      <c r="S307" s="25">
        <v>225</v>
      </c>
      <c r="T307" s="25">
        <v>8477</v>
      </c>
      <c r="U307" s="25">
        <v>8340</v>
      </c>
      <c r="V307" s="25">
        <v>8390</v>
      </c>
      <c r="W307" s="25">
        <v>25207</v>
      </c>
      <c r="X307" s="25">
        <v>8402</v>
      </c>
      <c r="Y307" s="25">
        <v>619</v>
      </c>
      <c r="Z307" s="25">
        <v>574</v>
      </c>
      <c r="AA307" s="25">
        <v>511</v>
      </c>
      <c r="AB307" s="25">
        <v>1704</v>
      </c>
      <c r="AC307" s="25">
        <v>568</v>
      </c>
      <c r="AD307" s="27">
        <v>6.7599999999999993E-2</v>
      </c>
      <c r="AE307" s="25">
        <v>291</v>
      </c>
      <c r="AF307" s="25">
        <v>1500</v>
      </c>
      <c r="AG307" s="28">
        <v>0.22600000000000001</v>
      </c>
    </row>
    <row r="308" spans="1:33" x14ac:dyDescent="0.3">
      <c r="A308" s="24" t="s">
        <v>614</v>
      </c>
      <c r="B308" s="22" t="s">
        <v>615</v>
      </c>
      <c r="C308" s="22">
        <v>1</v>
      </c>
      <c r="D308" s="22">
        <v>0</v>
      </c>
      <c r="E308" s="25">
        <v>5293</v>
      </c>
      <c r="F308" s="25">
        <v>4272</v>
      </c>
      <c r="G308" s="25">
        <v>12682</v>
      </c>
      <c r="H308" s="25">
        <v>608</v>
      </c>
      <c r="I308" s="25">
        <v>753</v>
      </c>
      <c r="J308" s="25">
        <v>889</v>
      </c>
      <c r="K308" s="25">
        <v>2250</v>
      </c>
      <c r="L308" s="27">
        <v>0.1774</v>
      </c>
      <c r="M308" s="25">
        <v>493</v>
      </c>
      <c r="N308" s="28">
        <v>4.3739999999999997</v>
      </c>
      <c r="O308" s="25">
        <v>1</v>
      </c>
      <c r="P308" s="28">
        <v>0</v>
      </c>
      <c r="Q308" s="25">
        <v>0</v>
      </c>
      <c r="R308" s="25">
        <v>200</v>
      </c>
      <c r="S308" s="25">
        <v>106</v>
      </c>
      <c r="T308" s="25">
        <v>4141</v>
      </c>
      <c r="U308" s="25">
        <v>4073</v>
      </c>
      <c r="V308" s="25">
        <v>4098</v>
      </c>
      <c r="W308" s="25">
        <v>12312</v>
      </c>
      <c r="X308" s="25">
        <v>4104</v>
      </c>
      <c r="Y308" s="25">
        <v>173</v>
      </c>
      <c r="Z308" s="25">
        <v>156</v>
      </c>
      <c r="AA308" s="25">
        <v>140</v>
      </c>
      <c r="AB308" s="25">
        <v>469</v>
      </c>
      <c r="AC308" s="25">
        <v>156</v>
      </c>
      <c r="AD308" s="27">
        <v>3.8100000000000002E-2</v>
      </c>
      <c r="AE308" s="25">
        <v>106</v>
      </c>
      <c r="AF308" s="25">
        <v>706</v>
      </c>
      <c r="AG308" s="28">
        <v>0.16500000000000001</v>
      </c>
    </row>
    <row r="309" spans="1:33" x14ac:dyDescent="0.3">
      <c r="A309" s="24" t="s">
        <v>616</v>
      </c>
      <c r="B309" s="22" t="s">
        <v>617</v>
      </c>
      <c r="C309" s="22">
        <v>1</v>
      </c>
      <c r="D309" s="22">
        <v>0</v>
      </c>
      <c r="E309" s="25">
        <v>3418</v>
      </c>
      <c r="F309" s="25">
        <v>2820</v>
      </c>
      <c r="G309" s="25">
        <v>8301</v>
      </c>
      <c r="H309" s="25">
        <v>928</v>
      </c>
      <c r="I309" s="25">
        <v>973</v>
      </c>
      <c r="J309" s="25">
        <v>929</v>
      </c>
      <c r="K309" s="25">
        <v>2830</v>
      </c>
      <c r="L309" s="27">
        <v>0.34089999999999998</v>
      </c>
      <c r="M309" s="25">
        <v>625</v>
      </c>
      <c r="N309" s="28">
        <v>2.472</v>
      </c>
      <c r="O309" s="25">
        <v>1</v>
      </c>
      <c r="P309" s="28">
        <v>0</v>
      </c>
      <c r="Q309" s="25">
        <v>0</v>
      </c>
      <c r="R309" s="25">
        <v>360</v>
      </c>
      <c r="S309" s="25">
        <v>190</v>
      </c>
      <c r="T309" s="25">
        <v>3236</v>
      </c>
      <c r="U309" s="25">
        <v>3185</v>
      </c>
      <c r="V309" s="25">
        <v>3204</v>
      </c>
      <c r="W309" s="25">
        <v>9625</v>
      </c>
      <c r="X309" s="25">
        <v>3208</v>
      </c>
      <c r="Y309" s="25">
        <v>167</v>
      </c>
      <c r="Z309" s="25">
        <v>161</v>
      </c>
      <c r="AA309" s="25">
        <v>147</v>
      </c>
      <c r="AB309" s="25">
        <v>475</v>
      </c>
      <c r="AC309" s="25">
        <v>158</v>
      </c>
      <c r="AD309" s="27">
        <v>4.9399999999999999E-2</v>
      </c>
      <c r="AE309" s="25">
        <v>91</v>
      </c>
      <c r="AF309" s="25">
        <v>908</v>
      </c>
      <c r="AG309" s="28">
        <v>0.32100000000000001</v>
      </c>
    </row>
    <row r="310" spans="1:33" x14ac:dyDescent="0.3">
      <c r="A310" s="24" t="s">
        <v>618</v>
      </c>
      <c r="B310" s="22" t="s">
        <v>619</v>
      </c>
      <c r="C310" s="22">
        <v>1</v>
      </c>
      <c r="D310" s="22">
        <v>0</v>
      </c>
      <c r="E310" s="25">
        <v>1573</v>
      </c>
      <c r="F310" s="25">
        <v>1316</v>
      </c>
      <c r="G310" s="25">
        <v>3847</v>
      </c>
      <c r="H310" s="25">
        <v>183</v>
      </c>
      <c r="I310" s="25">
        <v>231</v>
      </c>
      <c r="J310" s="25">
        <v>330</v>
      </c>
      <c r="K310" s="25">
        <v>744</v>
      </c>
      <c r="L310" s="27">
        <v>0.19339999999999999</v>
      </c>
      <c r="M310" s="25">
        <v>165</v>
      </c>
      <c r="N310" s="28">
        <v>1.605</v>
      </c>
      <c r="O310" s="25">
        <v>1</v>
      </c>
      <c r="P310" s="28">
        <v>0</v>
      </c>
      <c r="Q310" s="25">
        <v>0</v>
      </c>
      <c r="R310" s="25">
        <v>82</v>
      </c>
      <c r="S310" s="25">
        <v>43</v>
      </c>
      <c r="T310" s="25">
        <v>1457</v>
      </c>
      <c r="U310" s="25">
        <v>1433</v>
      </c>
      <c r="V310" s="25">
        <v>1442</v>
      </c>
      <c r="W310" s="25">
        <v>4332</v>
      </c>
      <c r="X310" s="25">
        <v>1444</v>
      </c>
      <c r="Y310" s="25">
        <v>82</v>
      </c>
      <c r="Z310" s="25">
        <v>63</v>
      </c>
      <c r="AA310" s="25">
        <v>66</v>
      </c>
      <c r="AB310" s="25">
        <v>211</v>
      </c>
      <c r="AC310" s="25">
        <v>70</v>
      </c>
      <c r="AD310" s="27">
        <v>4.87E-2</v>
      </c>
      <c r="AE310" s="25">
        <v>42</v>
      </c>
      <c r="AF310" s="25">
        <v>251</v>
      </c>
      <c r="AG310" s="28">
        <v>0.19</v>
      </c>
    </row>
    <row r="311" spans="1:33" x14ac:dyDescent="0.3">
      <c r="A311" s="24" t="s">
        <v>620</v>
      </c>
      <c r="B311" s="22" t="s">
        <v>621</v>
      </c>
      <c r="C311" s="22">
        <v>1</v>
      </c>
      <c r="D311" s="22">
        <v>0</v>
      </c>
      <c r="E311" s="25">
        <v>3119</v>
      </c>
      <c r="F311" s="25">
        <v>2558</v>
      </c>
      <c r="G311" s="25">
        <v>7580</v>
      </c>
      <c r="H311" s="25">
        <v>300</v>
      </c>
      <c r="I311" s="25">
        <v>347</v>
      </c>
      <c r="J311" s="25">
        <v>343</v>
      </c>
      <c r="K311" s="25">
        <v>990</v>
      </c>
      <c r="L311" s="27">
        <v>0.13059999999999999</v>
      </c>
      <c r="M311" s="25">
        <v>217</v>
      </c>
      <c r="N311" s="28">
        <v>8.1129999999999995</v>
      </c>
      <c r="O311" s="25">
        <v>1</v>
      </c>
      <c r="P311" s="28">
        <v>0</v>
      </c>
      <c r="Q311" s="25">
        <v>0</v>
      </c>
      <c r="R311" s="25">
        <v>95</v>
      </c>
      <c r="S311" s="25">
        <v>50</v>
      </c>
      <c r="T311" s="25">
        <v>2890</v>
      </c>
      <c r="U311" s="25">
        <v>2843</v>
      </c>
      <c r="V311" s="25">
        <v>2860</v>
      </c>
      <c r="W311" s="25">
        <v>8593</v>
      </c>
      <c r="X311" s="25">
        <v>2864</v>
      </c>
      <c r="Y311" s="25">
        <v>92</v>
      </c>
      <c r="Z311" s="25">
        <v>96</v>
      </c>
      <c r="AA311" s="25">
        <v>91</v>
      </c>
      <c r="AB311" s="25">
        <v>279</v>
      </c>
      <c r="AC311" s="25">
        <v>93</v>
      </c>
      <c r="AD311" s="27">
        <v>3.2500000000000001E-2</v>
      </c>
      <c r="AE311" s="25">
        <v>54</v>
      </c>
      <c r="AF311" s="25">
        <v>322</v>
      </c>
      <c r="AG311" s="28">
        <v>0.125</v>
      </c>
    </row>
    <row r="312" spans="1:33" x14ac:dyDescent="0.3">
      <c r="A312" s="24" t="s">
        <v>622</v>
      </c>
      <c r="B312" s="22" t="s">
        <v>623</v>
      </c>
      <c r="C312" s="22">
        <v>1</v>
      </c>
      <c r="D312" s="22">
        <v>0</v>
      </c>
      <c r="E312" s="25">
        <v>8357</v>
      </c>
      <c r="F312" s="25">
        <v>7006</v>
      </c>
      <c r="G312" s="25">
        <v>20594</v>
      </c>
      <c r="H312" s="25">
        <v>740</v>
      </c>
      <c r="I312" s="25">
        <v>978</v>
      </c>
      <c r="J312" s="25">
        <v>1090</v>
      </c>
      <c r="K312" s="25">
        <v>2808</v>
      </c>
      <c r="L312" s="27">
        <v>0.13639999999999999</v>
      </c>
      <c r="M312" s="25">
        <v>621</v>
      </c>
      <c r="N312" s="28">
        <v>13.427</v>
      </c>
      <c r="O312" s="25">
        <v>1</v>
      </c>
      <c r="P312" s="28">
        <v>0</v>
      </c>
      <c r="Q312" s="25">
        <v>0</v>
      </c>
      <c r="R312" s="25">
        <v>262</v>
      </c>
      <c r="S312" s="25">
        <v>138</v>
      </c>
      <c r="T312" s="25">
        <v>6867</v>
      </c>
      <c r="U312" s="25">
        <v>6756</v>
      </c>
      <c r="V312" s="25">
        <v>6796</v>
      </c>
      <c r="W312" s="25">
        <v>20419</v>
      </c>
      <c r="X312" s="25">
        <v>6806</v>
      </c>
      <c r="Y312" s="25">
        <v>278</v>
      </c>
      <c r="Z312" s="25">
        <v>258</v>
      </c>
      <c r="AA312" s="25">
        <v>231</v>
      </c>
      <c r="AB312" s="25">
        <v>767</v>
      </c>
      <c r="AC312" s="25">
        <v>256</v>
      </c>
      <c r="AD312" s="27">
        <v>3.7600000000000001E-2</v>
      </c>
      <c r="AE312" s="25">
        <v>171</v>
      </c>
      <c r="AF312" s="25">
        <v>932</v>
      </c>
      <c r="AG312" s="28">
        <v>0.13300000000000001</v>
      </c>
    </row>
    <row r="313" spans="1:33" x14ac:dyDescent="0.3">
      <c r="A313" s="24" t="s">
        <v>624</v>
      </c>
      <c r="B313" s="22" t="s">
        <v>625</v>
      </c>
      <c r="C313" s="22">
        <v>1</v>
      </c>
      <c r="D313" s="22">
        <v>0</v>
      </c>
      <c r="E313" s="25">
        <v>2378</v>
      </c>
      <c r="F313" s="25">
        <v>1772</v>
      </c>
      <c r="G313" s="25">
        <v>5609</v>
      </c>
      <c r="H313" s="25">
        <v>334</v>
      </c>
      <c r="I313" s="25">
        <v>417</v>
      </c>
      <c r="J313" s="25">
        <v>402</v>
      </c>
      <c r="K313" s="25">
        <v>1153</v>
      </c>
      <c r="L313" s="27">
        <v>0.2056</v>
      </c>
      <c r="M313" s="25">
        <v>237</v>
      </c>
      <c r="N313" s="28">
        <v>16.123000000000001</v>
      </c>
      <c r="O313" s="25">
        <v>1</v>
      </c>
      <c r="P313" s="28">
        <v>0</v>
      </c>
      <c r="Q313" s="25">
        <v>0</v>
      </c>
      <c r="R313" s="25">
        <v>100</v>
      </c>
      <c r="S313" s="25">
        <v>53</v>
      </c>
      <c r="T313" s="25">
        <v>2706</v>
      </c>
      <c r="U313" s="25">
        <v>2663</v>
      </c>
      <c r="V313" s="25">
        <v>2679</v>
      </c>
      <c r="W313" s="25">
        <v>8048</v>
      </c>
      <c r="X313" s="25">
        <v>2683</v>
      </c>
      <c r="Y313" s="25">
        <v>144</v>
      </c>
      <c r="Z313" s="25">
        <v>123</v>
      </c>
      <c r="AA313" s="25">
        <v>131</v>
      </c>
      <c r="AB313" s="25">
        <v>398</v>
      </c>
      <c r="AC313" s="25">
        <v>133</v>
      </c>
      <c r="AD313" s="27">
        <v>4.9500000000000002E-2</v>
      </c>
      <c r="AE313" s="25">
        <v>57</v>
      </c>
      <c r="AF313" s="25">
        <v>348</v>
      </c>
      <c r="AG313" s="28">
        <v>0.19600000000000001</v>
      </c>
    </row>
    <row r="314" spans="1:33" x14ac:dyDescent="0.3">
      <c r="A314" s="24" t="s">
        <v>626</v>
      </c>
      <c r="B314" s="22" t="s">
        <v>627</v>
      </c>
      <c r="C314" s="22">
        <v>1</v>
      </c>
      <c r="D314" s="22">
        <v>0</v>
      </c>
      <c r="E314" s="25">
        <v>6862</v>
      </c>
      <c r="F314" s="25">
        <v>5424</v>
      </c>
      <c r="G314" s="25">
        <v>15569</v>
      </c>
      <c r="H314" s="25">
        <v>612</v>
      </c>
      <c r="I314" s="25">
        <v>742</v>
      </c>
      <c r="J314" s="25">
        <v>883</v>
      </c>
      <c r="K314" s="25">
        <v>2237</v>
      </c>
      <c r="L314" s="27">
        <v>0.14369999999999999</v>
      </c>
      <c r="M314" s="25">
        <v>507</v>
      </c>
      <c r="N314" s="28">
        <v>8.2910000000000004</v>
      </c>
      <c r="O314" s="25">
        <v>1</v>
      </c>
      <c r="P314" s="28">
        <v>0</v>
      </c>
      <c r="Q314" s="25">
        <v>0</v>
      </c>
      <c r="R314" s="25">
        <v>237</v>
      </c>
      <c r="S314" s="25">
        <v>125</v>
      </c>
      <c r="T314" s="25">
        <v>5247</v>
      </c>
      <c r="U314" s="25">
        <v>5162</v>
      </c>
      <c r="V314" s="25">
        <v>5193</v>
      </c>
      <c r="W314" s="25">
        <v>15602</v>
      </c>
      <c r="X314" s="25">
        <v>5201</v>
      </c>
      <c r="Y314" s="25">
        <v>141</v>
      </c>
      <c r="Z314" s="25">
        <v>132</v>
      </c>
      <c r="AA314" s="25">
        <v>137</v>
      </c>
      <c r="AB314" s="25">
        <v>410</v>
      </c>
      <c r="AC314" s="25">
        <v>137</v>
      </c>
      <c r="AD314" s="27">
        <v>2.63E-2</v>
      </c>
      <c r="AE314" s="25">
        <v>93</v>
      </c>
      <c r="AF314" s="25">
        <v>727</v>
      </c>
      <c r="AG314" s="28">
        <v>0.13400000000000001</v>
      </c>
    </row>
    <row r="315" spans="1:33" x14ac:dyDescent="0.3">
      <c r="A315" s="24" t="s">
        <v>628</v>
      </c>
      <c r="B315" s="22" t="s">
        <v>629</v>
      </c>
      <c r="C315" s="22">
        <v>1</v>
      </c>
      <c r="D315" s="22">
        <v>0</v>
      </c>
      <c r="E315" s="25">
        <v>1633</v>
      </c>
      <c r="F315" s="25">
        <v>1317</v>
      </c>
      <c r="G315" s="25">
        <v>4098</v>
      </c>
      <c r="H315" s="25">
        <v>346</v>
      </c>
      <c r="I315" s="25">
        <v>340</v>
      </c>
      <c r="J315" s="25">
        <v>373</v>
      </c>
      <c r="K315" s="25">
        <v>1059</v>
      </c>
      <c r="L315" s="27">
        <v>0.25840000000000002</v>
      </c>
      <c r="M315" s="25">
        <v>221</v>
      </c>
      <c r="N315" s="28">
        <v>14.347</v>
      </c>
      <c r="O315" s="25">
        <v>1</v>
      </c>
      <c r="P315" s="28">
        <v>0</v>
      </c>
      <c r="Q315" s="25">
        <v>0</v>
      </c>
      <c r="R315" s="25">
        <v>130</v>
      </c>
      <c r="S315" s="25">
        <v>68</v>
      </c>
      <c r="T315" s="25">
        <v>2100</v>
      </c>
      <c r="U315" s="25">
        <v>2066</v>
      </c>
      <c r="V315" s="25">
        <v>2079</v>
      </c>
      <c r="W315" s="25">
        <v>6245</v>
      </c>
      <c r="X315" s="25">
        <v>2082</v>
      </c>
      <c r="Y315" s="25">
        <v>135</v>
      </c>
      <c r="Z315" s="25">
        <v>97</v>
      </c>
      <c r="AA315" s="25">
        <v>89</v>
      </c>
      <c r="AB315" s="25">
        <v>321</v>
      </c>
      <c r="AC315" s="25">
        <v>107</v>
      </c>
      <c r="AD315" s="27">
        <v>5.1400000000000001E-2</v>
      </c>
      <c r="AE315" s="25">
        <v>44</v>
      </c>
      <c r="AF315" s="25">
        <v>335</v>
      </c>
      <c r="AG315" s="28">
        <v>0.254</v>
      </c>
    </row>
    <row r="316" spans="1:33" x14ac:dyDescent="0.3">
      <c r="A316" s="24" t="s">
        <v>630</v>
      </c>
      <c r="B316" s="22" t="s">
        <v>631</v>
      </c>
      <c r="C316" s="22">
        <v>1</v>
      </c>
      <c r="D316" s="22">
        <v>0</v>
      </c>
      <c r="E316" s="25">
        <v>3932</v>
      </c>
      <c r="F316" s="25">
        <v>3240</v>
      </c>
      <c r="G316" s="25">
        <v>9636</v>
      </c>
      <c r="H316" s="25">
        <v>433</v>
      </c>
      <c r="I316" s="25">
        <v>557</v>
      </c>
      <c r="J316" s="25">
        <v>629</v>
      </c>
      <c r="K316" s="25">
        <v>1619</v>
      </c>
      <c r="L316" s="27">
        <v>0.16800000000000001</v>
      </c>
      <c r="M316" s="25">
        <v>354</v>
      </c>
      <c r="N316" s="28">
        <v>12.301</v>
      </c>
      <c r="O316" s="25">
        <v>1</v>
      </c>
      <c r="P316" s="28">
        <v>0</v>
      </c>
      <c r="Q316" s="25">
        <v>0</v>
      </c>
      <c r="R316" s="25">
        <v>209</v>
      </c>
      <c r="S316" s="25">
        <v>110</v>
      </c>
      <c r="T316" s="25">
        <v>3158</v>
      </c>
      <c r="U316" s="25">
        <v>3107</v>
      </c>
      <c r="V316" s="25">
        <v>3125</v>
      </c>
      <c r="W316" s="25">
        <v>9390</v>
      </c>
      <c r="X316" s="25">
        <v>3130</v>
      </c>
      <c r="Y316" s="25">
        <v>189</v>
      </c>
      <c r="Z316" s="25">
        <v>182</v>
      </c>
      <c r="AA316" s="25">
        <v>197</v>
      </c>
      <c r="AB316" s="25">
        <v>568</v>
      </c>
      <c r="AC316" s="25">
        <v>189</v>
      </c>
      <c r="AD316" s="27">
        <v>6.0499999999999998E-2</v>
      </c>
      <c r="AE316" s="25">
        <v>127</v>
      </c>
      <c r="AF316" s="25">
        <v>593</v>
      </c>
      <c r="AG316" s="28">
        <v>0.183</v>
      </c>
    </row>
    <row r="317" spans="1:33" x14ac:dyDescent="0.3">
      <c r="A317" s="24" t="s">
        <v>632</v>
      </c>
      <c r="B317" s="22" t="s">
        <v>633</v>
      </c>
      <c r="C317" s="22">
        <v>1</v>
      </c>
      <c r="D317" s="22">
        <v>0</v>
      </c>
      <c r="E317" s="25">
        <v>6462</v>
      </c>
      <c r="F317" s="25">
        <v>5361</v>
      </c>
      <c r="G317" s="25">
        <v>15790</v>
      </c>
      <c r="H317" s="25">
        <v>2284</v>
      </c>
      <c r="I317" s="25">
        <v>2975</v>
      </c>
      <c r="J317" s="25">
        <v>2799</v>
      </c>
      <c r="K317" s="25">
        <v>8058</v>
      </c>
      <c r="L317" s="27">
        <v>0.51029999999999998</v>
      </c>
      <c r="M317" s="25">
        <v>1778</v>
      </c>
      <c r="N317" s="28">
        <v>6.5439999999999996</v>
      </c>
      <c r="O317" s="25">
        <v>1</v>
      </c>
      <c r="P317" s="28">
        <v>0</v>
      </c>
      <c r="Q317" s="25">
        <v>0</v>
      </c>
      <c r="R317" s="25">
        <v>830</v>
      </c>
      <c r="S317" s="25">
        <v>439</v>
      </c>
      <c r="T317" s="25">
        <v>5657</v>
      </c>
      <c r="U317" s="25">
        <v>5567</v>
      </c>
      <c r="V317" s="25">
        <v>5601</v>
      </c>
      <c r="W317" s="25">
        <v>16825</v>
      </c>
      <c r="X317" s="25">
        <v>5608</v>
      </c>
      <c r="Y317" s="25">
        <v>484</v>
      </c>
      <c r="Z317" s="25">
        <v>431</v>
      </c>
      <c r="AA317" s="25">
        <v>450</v>
      </c>
      <c r="AB317" s="25">
        <v>1365</v>
      </c>
      <c r="AC317" s="25">
        <v>455</v>
      </c>
      <c r="AD317" s="27">
        <v>8.1100000000000005E-2</v>
      </c>
      <c r="AE317" s="25">
        <v>283</v>
      </c>
      <c r="AF317" s="25">
        <v>2502</v>
      </c>
      <c r="AG317" s="28">
        <v>0.46600000000000003</v>
      </c>
    </row>
    <row r="318" spans="1:33" x14ac:dyDescent="0.3">
      <c r="A318" s="24" t="s">
        <v>634</v>
      </c>
      <c r="B318" s="22" t="s">
        <v>635</v>
      </c>
      <c r="C318" s="22">
        <v>1</v>
      </c>
      <c r="D318" s="22">
        <v>0</v>
      </c>
      <c r="E318" s="25">
        <v>3463</v>
      </c>
      <c r="F318" s="25">
        <v>2807</v>
      </c>
      <c r="G318" s="25">
        <v>8361</v>
      </c>
      <c r="H318" s="25">
        <v>303</v>
      </c>
      <c r="I318" s="25">
        <v>335</v>
      </c>
      <c r="J318" s="25">
        <v>406</v>
      </c>
      <c r="K318" s="25">
        <v>1044</v>
      </c>
      <c r="L318" s="27">
        <v>0.1249</v>
      </c>
      <c r="M318" s="25">
        <v>228</v>
      </c>
      <c r="N318" s="28">
        <v>2.8330000000000002</v>
      </c>
      <c r="O318" s="25">
        <v>1</v>
      </c>
      <c r="P318" s="28">
        <v>0</v>
      </c>
      <c r="Q318" s="25">
        <v>0</v>
      </c>
      <c r="R318" s="25">
        <v>78</v>
      </c>
      <c r="S318" s="25">
        <v>41</v>
      </c>
      <c r="T318" s="25">
        <v>3045</v>
      </c>
      <c r="U318" s="25">
        <v>2996</v>
      </c>
      <c r="V318" s="25">
        <v>3014</v>
      </c>
      <c r="W318" s="25">
        <v>9055</v>
      </c>
      <c r="X318" s="25">
        <v>3018</v>
      </c>
      <c r="Y318" s="25">
        <v>99</v>
      </c>
      <c r="Z318" s="25">
        <v>85</v>
      </c>
      <c r="AA318" s="25">
        <v>74</v>
      </c>
      <c r="AB318" s="25">
        <v>258</v>
      </c>
      <c r="AC318" s="25">
        <v>86</v>
      </c>
      <c r="AD318" s="27">
        <v>2.8500000000000001E-2</v>
      </c>
      <c r="AE318" s="25">
        <v>52</v>
      </c>
      <c r="AF318" s="25">
        <v>322</v>
      </c>
      <c r="AG318" s="28">
        <v>0.114</v>
      </c>
    </row>
    <row r="319" spans="1:33" x14ac:dyDescent="0.3">
      <c r="A319" s="24" t="s">
        <v>636</v>
      </c>
      <c r="B319" s="22" t="s">
        <v>637</v>
      </c>
      <c r="C319" s="22">
        <v>1</v>
      </c>
      <c r="D319" s="22">
        <v>0</v>
      </c>
      <c r="E319" s="25">
        <v>3735</v>
      </c>
      <c r="F319" s="25">
        <v>2975</v>
      </c>
      <c r="G319" s="25">
        <v>8935</v>
      </c>
      <c r="H319" s="25">
        <v>616</v>
      </c>
      <c r="I319" s="25">
        <v>774</v>
      </c>
      <c r="J319" s="25">
        <v>817</v>
      </c>
      <c r="K319" s="25">
        <v>2207</v>
      </c>
      <c r="L319" s="27">
        <v>0.247</v>
      </c>
      <c r="M319" s="25">
        <v>478</v>
      </c>
      <c r="N319" s="28">
        <v>4.4180000000000001</v>
      </c>
      <c r="O319" s="25">
        <v>1</v>
      </c>
      <c r="P319" s="28">
        <v>0</v>
      </c>
      <c r="Q319" s="25">
        <v>0</v>
      </c>
      <c r="R319" s="25">
        <v>103</v>
      </c>
      <c r="S319" s="25">
        <v>54</v>
      </c>
      <c r="T319" s="25">
        <v>3025</v>
      </c>
      <c r="U319" s="25">
        <v>2976</v>
      </c>
      <c r="V319" s="25">
        <v>2994</v>
      </c>
      <c r="W319" s="25">
        <v>8995</v>
      </c>
      <c r="X319" s="25">
        <v>2998</v>
      </c>
      <c r="Y319" s="25">
        <v>120</v>
      </c>
      <c r="Z319" s="25">
        <v>114</v>
      </c>
      <c r="AA319" s="25">
        <v>130</v>
      </c>
      <c r="AB319" s="25">
        <v>364</v>
      </c>
      <c r="AC319" s="25">
        <v>121</v>
      </c>
      <c r="AD319" s="27">
        <v>4.0500000000000001E-2</v>
      </c>
      <c r="AE319" s="25">
        <v>78</v>
      </c>
      <c r="AF319" s="25">
        <v>612</v>
      </c>
      <c r="AG319" s="28">
        <v>0.20499999999999999</v>
      </c>
    </row>
    <row r="320" spans="1:33" x14ac:dyDescent="0.3">
      <c r="A320" s="24" t="s">
        <v>638</v>
      </c>
      <c r="B320" s="22" t="s">
        <v>639</v>
      </c>
      <c r="C320" s="22">
        <v>1</v>
      </c>
      <c r="D320" s="22">
        <v>0</v>
      </c>
      <c r="E320" s="25">
        <v>6500</v>
      </c>
      <c r="F320" s="25">
        <v>5255</v>
      </c>
      <c r="G320" s="25">
        <v>15543</v>
      </c>
      <c r="H320" s="25">
        <v>1745</v>
      </c>
      <c r="I320" s="25">
        <v>1743</v>
      </c>
      <c r="J320" s="25">
        <v>2082</v>
      </c>
      <c r="K320" s="25">
        <v>5570</v>
      </c>
      <c r="L320" s="27">
        <v>0.3584</v>
      </c>
      <c r="M320" s="25">
        <v>1224</v>
      </c>
      <c r="N320" s="28">
        <v>9.7189999999999994</v>
      </c>
      <c r="O320" s="25">
        <v>1</v>
      </c>
      <c r="P320" s="28">
        <v>0</v>
      </c>
      <c r="Q320" s="25">
        <v>0</v>
      </c>
      <c r="R320" s="25">
        <v>367</v>
      </c>
      <c r="S320" s="25">
        <v>194</v>
      </c>
      <c r="T320" s="25">
        <v>5735</v>
      </c>
      <c r="U320" s="25">
        <v>5636</v>
      </c>
      <c r="V320" s="25">
        <v>5668</v>
      </c>
      <c r="W320" s="25">
        <v>17039</v>
      </c>
      <c r="X320" s="25">
        <v>5680</v>
      </c>
      <c r="Y320" s="25">
        <v>298</v>
      </c>
      <c r="Z320" s="25">
        <v>278</v>
      </c>
      <c r="AA320" s="25">
        <v>273</v>
      </c>
      <c r="AB320" s="25">
        <v>849</v>
      </c>
      <c r="AC320" s="25">
        <v>283</v>
      </c>
      <c r="AD320" s="27">
        <v>4.9799999999999997E-2</v>
      </c>
      <c r="AE320" s="25">
        <v>170</v>
      </c>
      <c r="AF320" s="25">
        <v>1590</v>
      </c>
      <c r="AG320" s="28">
        <v>0.30199999999999999</v>
      </c>
    </row>
    <row r="321" spans="1:33" x14ac:dyDescent="0.3">
      <c r="A321" s="24" t="s">
        <v>640</v>
      </c>
      <c r="B321" s="22" t="s">
        <v>641</v>
      </c>
      <c r="C321" s="22">
        <v>1</v>
      </c>
      <c r="D321" s="22">
        <v>0</v>
      </c>
      <c r="E321" s="25">
        <v>7886</v>
      </c>
      <c r="F321" s="25">
        <v>6500</v>
      </c>
      <c r="G321" s="25">
        <v>19447</v>
      </c>
      <c r="H321" s="25">
        <v>547</v>
      </c>
      <c r="I321" s="25">
        <v>623</v>
      </c>
      <c r="J321" s="25">
        <v>586</v>
      </c>
      <c r="K321" s="25">
        <v>1756</v>
      </c>
      <c r="L321" s="27">
        <v>9.0300000000000005E-2</v>
      </c>
      <c r="M321" s="25">
        <v>382</v>
      </c>
      <c r="N321" s="28">
        <v>17.638000000000002</v>
      </c>
      <c r="O321" s="25">
        <v>1</v>
      </c>
      <c r="P321" s="28">
        <v>0</v>
      </c>
      <c r="Q321" s="25">
        <v>0</v>
      </c>
      <c r="R321" s="25">
        <v>48</v>
      </c>
      <c r="S321" s="25">
        <v>25</v>
      </c>
      <c r="T321" s="25">
        <v>7761</v>
      </c>
      <c r="U321" s="25">
        <v>7636</v>
      </c>
      <c r="V321" s="25">
        <v>7682</v>
      </c>
      <c r="W321" s="25">
        <v>23079</v>
      </c>
      <c r="X321" s="25">
        <v>7693</v>
      </c>
      <c r="Y321" s="25">
        <v>166</v>
      </c>
      <c r="Z321" s="25">
        <v>146</v>
      </c>
      <c r="AA321" s="25">
        <v>143</v>
      </c>
      <c r="AB321" s="25">
        <v>455</v>
      </c>
      <c r="AC321" s="25">
        <v>152</v>
      </c>
      <c r="AD321" s="27">
        <v>1.9699999999999999E-2</v>
      </c>
      <c r="AE321" s="25">
        <v>83</v>
      </c>
      <c r="AF321" s="25">
        <v>491</v>
      </c>
      <c r="AG321" s="28">
        <v>7.4999999999999997E-2</v>
      </c>
    </row>
    <row r="322" spans="1:33" x14ac:dyDescent="0.3">
      <c r="A322" s="24" t="s">
        <v>642</v>
      </c>
      <c r="B322" s="22" t="s">
        <v>643</v>
      </c>
      <c r="C322" s="22">
        <v>1</v>
      </c>
      <c r="D322" s="22">
        <v>1</v>
      </c>
      <c r="E322" s="25">
        <v>1323673</v>
      </c>
      <c r="F322" s="25">
        <v>952914</v>
      </c>
      <c r="G322" s="25">
        <v>2410599</v>
      </c>
      <c r="H322" s="25">
        <v>610154</v>
      </c>
      <c r="I322" s="25">
        <v>601178</v>
      </c>
      <c r="J322" s="25">
        <v>617540</v>
      </c>
      <c r="K322" s="25">
        <v>1828872</v>
      </c>
      <c r="L322" s="27">
        <v>0.75870000000000004</v>
      </c>
      <c r="M322" s="25">
        <v>469934</v>
      </c>
      <c r="N322" s="28">
        <v>321.8</v>
      </c>
      <c r="O322" s="25">
        <v>1</v>
      </c>
      <c r="P322" s="28">
        <v>0</v>
      </c>
      <c r="Q322" s="25">
        <v>0</v>
      </c>
      <c r="R322" s="25">
        <v>151000</v>
      </c>
      <c r="S322" s="25">
        <v>80030</v>
      </c>
      <c r="T322" s="25">
        <v>1252210</v>
      </c>
      <c r="U322" s="25">
        <v>1205959</v>
      </c>
      <c r="V322" s="25">
        <v>1188989</v>
      </c>
      <c r="W322" s="25">
        <v>3647158</v>
      </c>
      <c r="X322" s="25">
        <v>1215719</v>
      </c>
      <c r="Y322" s="25">
        <v>296697</v>
      </c>
      <c r="Z322" s="25">
        <v>292262</v>
      </c>
      <c r="AA322" s="25">
        <v>281101</v>
      </c>
      <c r="AB322" s="25">
        <v>870060</v>
      </c>
      <c r="AC322" s="25">
        <v>290020</v>
      </c>
      <c r="AD322" s="27">
        <v>0.23860000000000001</v>
      </c>
      <c r="AE322" s="25">
        <v>147787</v>
      </c>
      <c r="AF322" s="25">
        <v>697752</v>
      </c>
      <c r="AG322" s="28">
        <v>0.73199999999999998</v>
      </c>
    </row>
    <row r="323" spans="1:33" x14ac:dyDescent="0.3">
      <c r="A323" s="24" t="s">
        <v>644</v>
      </c>
      <c r="B323" s="22" t="s">
        <v>645</v>
      </c>
      <c r="C323" s="22">
        <v>1</v>
      </c>
      <c r="D323" s="22">
        <v>0</v>
      </c>
      <c r="E323" s="25">
        <v>2351</v>
      </c>
      <c r="F323" s="25">
        <v>1935</v>
      </c>
      <c r="G323" s="25">
        <v>5567</v>
      </c>
      <c r="H323" s="25">
        <v>516</v>
      </c>
      <c r="I323" s="25">
        <v>522</v>
      </c>
      <c r="J323" s="25">
        <v>490</v>
      </c>
      <c r="K323" s="25">
        <v>1528</v>
      </c>
      <c r="L323" s="27">
        <v>0.27450000000000002</v>
      </c>
      <c r="M323" s="25">
        <v>345</v>
      </c>
      <c r="N323" s="28">
        <v>56.289000000000001</v>
      </c>
      <c r="O323" s="25">
        <v>1</v>
      </c>
      <c r="P323" s="28">
        <v>0</v>
      </c>
      <c r="Q323" s="25">
        <v>0</v>
      </c>
      <c r="R323" s="25">
        <v>22</v>
      </c>
      <c r="S323" s="25">
        <v>11</v>
      </c>
      <c r="T323" s="25">
        <v>2306</v>
      </c>
      <c r="U323" s="25">
        <v>2264</v>
      </c>
      <c r="V323" s="25">
        <v>2279</v>
      </c>
      <c r="W323" s="25">
        <v>6849</v>
      </c>
      <c r="X323" s="25">
        <v>2283</v>
      </c>
      <c r="Y323" s="25">
        <v>191</v>
      </c>
      <c r="Z323" s="25">
        <v>151</v>
      </c>
      <c r="AA323" s="25">
        <v>181</v>
      </c>
      <c r="AB323" s="25">
        <v>523</v>
      </c>
      <c r="AC323" s="25">
        <v>174</v>
      </c>
      <c r="AD323" s="27">
        <v>7.6399999999999996E-2</v>
      </c>
      <c r="AE323" s="25">
        <v>96</v>
      </c>
      <c r="AF323" s="25">
        <v>454</v>
      </c>
      <c r="AG323" s="28">
        <v>0.23400000000000001</v>
      </c>
    </row>
    <row r="324" spans="1:33" x14ac:dyDescent="0.3">
      <c r="A324" s="24" t="s">
        <v>646</v>
      </c>
      <c r="B324" s="22" t="s">
        <v>647</v>
      </c>
      <c r="C324" s="22">
        <v>1</v>
      </c>
      <c r="D324" s="22">
        <v>0</v>
      </c>
      <c r="E324" s="25">
        <v>5182</v>
      </c>
      <c r="F324" s="25">
        <v>4189</v>
      </c>
      <c r="G324" s="25">
        <v>12318</v>
      </c>
      <c r="H324" s="25">
        <v>2616</v>
      </c>
      <c r="I324" s="25">
        <v>2693</v>
      </c>
      <c r="J324" s="25">
        <v>2722</v>
      </c>
      <c r="K324" s="25">
        <v>8031</v>
      </c>
      <c r="L324" s="27">
        <v>0.65200000000000002</v>
      </c>
      <c r="M324" s="25">
        <v>1775</v>
      </c>
      <c r="N324" s="28">
        <v>33.866</v>
      </c>
      <c r="O324" s="25">
        <v>1</v>
      </c>
      <c r="P324" s="28">
        <v>0</v>
      </c>
      <c r="Q324" s="25">
        <v>0</v>
      </c>
      <c r="R324" s="25">
        <v>80</v>
      </c>
      <c r="S324" s="25">
        <v>42</v>
      </c>
      <c r="T324" s="25">
        <v>5198</v>
      </c>
      <c r="U324" s="25">
        <v>5103</v>
      </c>
      <c r="V324" s="25">
        <v>5137</v>
      </c>
      <c r="W324" s="25">
        <v>15438</v>
      </c>
      <c r="X324" s="25">
        <v>5146</v>
      </c>
      <c r="Y324" s="25">
        <v>1113</v>
      </c>
      <c r="Z324" s="25">
        <v>1074</v>
      </c>
      <c r="AA324" s="25">
        <v>1024</v>
      </c>
      <c r="AB324" s="25">
        <v>3211</v>
      </c>
      <c r="AC324" s="25">
        <v>1070</v>
      </c>
      <c r="AD324" s="27">
        <v>0.20799999999999999</v>
      </c>
      <c r="AE324" s="25">
        <v>566</v>
      </c>
      <c r="AF324" s="25">
        <v>2384</v>
      </c>
      <c r="AG324" s="28">
        <v>0.56899999999999995</v>
      </c>
    </row>
    <row r="325" spans="1:33" x14ac:dyDescent="0.3">
      <c r="A325" s="24" t="s">
        <v>648</v>
      </c>
      <c r="B325" s="22" t="s">
        <v>649</v>
      </c>
      <c r="C325" s="22">
        <v>1</v>
      </c>
      <c r="D325" s="22">
        <v>0</v>
      </c>
      <c r="E325" s="25">
        <v>1585</v>
      </c>
      <c r="F325" s="25">
        <v>1247</v>
      </c>
      <c r="G325" s="25">
        <v>3716</v>
      </c>
      <c r="H325" s="25">
        <v>566</v>
      </c>
      <c r="I325" s="25">
        <v>584</v>
      </c>
      <c r="J325" s="25">
        <v>573</v>
      </c>
      <c r="K325" s="25">
        <v>1723</v>
      </c>
      <c r="L325" s="27">
        <v>0.4637</v>
      </c>
      <c r="M325" s="25">
        <v>376</v>
      </c>
      <c r="N325" s="28">
        <v>57.436999999999998</v>
      </c>
      <c r="O325" s="25">
        <v>1</v>
      </c>
      <c r="P325" s="28">
        <v>6.4000000000000001E-2</v>
      </c>
      <c r="Q325" s="25">
        <v>80</v>
      </c>
      <c r="R325" s="25">
        <v>0</v>
      </c>
      <c r="S325" s="25">
        <v>0</v>
      </c>
      <c r="T325" s="25">
        <v>1555</v>
      </c>
      <c r="U325" s="25">
        <v>1527</v>
      </c>
      <c r="V325" s="25">
        <v>1537</v>
      </c>
      <c r="W325" s="25">
        <v>4619</v>
      </c>
      <c r="X325" s="25">
        <v>1540</v>
      </c>
      <c r="Y325" s="25">
        <v>219</v>
      </c>
      <c r="Z325" s="25">
        <v>181</v>
      </c>
      <c r="AA325" s="25">
        <v>197</v>
      </c>
      <c r="AB325" s="25">
        <v>597</v>
      </c>
      <c r="AC325" s="25">
        <v>199</v>
      </c>
      <c r="AD325" s="27">
        <v>0.12920000000000001</v>
      </c>
      <c r="AE325" s="25">
        <v>105</v>
      </c>
      <c r="AF325" s="25">
        <v>562</v>
      </c>
      <c r="AG325" s="28">
        <v>0.45</v>
      </c>
    </row>
    <row r="326" spans="1:33" x14ac:dyDescent="0.3">
      <c r="A326" s="24" t="s">
        <v>650</v>
      </c>
      <c r="B326" s="22" t="s">
        <v>651</v>
      </c>
      <c r="C326" s="22">
        <v>1</v>
      </c>
      <c r="D326" s="22">
        <v>0</v>
      </c>
      <c r="E326" s="25">
        <v>3940</v>
      </c>
      <c r="F326" s="25">
        <v>3154</v>
      </c>
      <c r="G326" s="25">
        <v>9474</v>
      </c>
      <c r="H326" s="25">
        <v>1257</v>
      </c>
      <c r="I326" s="25">
        <v>1289</v>
      </c>
      <c r="J326" s="25">
        <v>1399</v>
      </c>
      <c r="K326" s="25">
        <v>3945</v>
      </c>
      <c r="L326" s="27">
        <v>0.41639999999999999</v>
      </c>
      <c r="M326" s="25">
        <v>854</v>
      </c>
      <c r="N326" s="28">
        <v>42.499000000000002</v>
      </c>
      <c r="O326" s="25">
        <v>1</v>
      </c>
      <c r="P326" s="28">
        <v>0</v>
      </c>
      <c r="Q326" s="25">
        <v>0</v>
      </c>
      <c r="R326" s="25">
        <v>17</v>
      </c>
      <c r="S326" s="25">
        <v>9</v>
      </c>
      <c r="T326" s="25">
        <v>3884</v>
      </c>
      <c r="U326" s="25">
        <v>3813</v>
      </c>
      <c r="V326" s="25">
        <v>3838</v>
      </c>
      <c r="W326" s="25">
        <v>11535</v>
      </c>
      <c r="X326" s="25">
        <v>3845</v>
      </c>
      <c r="Y326" s="25">
        <v>497</v>
      </c>
      <c r="Z326" s="25">
        <v>453</v>
      </c>
      <c r="AA326" s="25">
        <v>436</v>
      </c>
      <c r="AB326" s="25">
        <v>1386</v>
      </c>
      <c r="AC326" s="25">
        <v>462</v>
      </c>
      <c r="AD326" s="27">
        <v>0.1202</v>
      </c>
      <c r="AE326" s="25">
        <v>246</v>
      </c>
      <c r="AF326" s="25">
        <v>1110</v>
      </c>
      <c r="AG326" s="28">
        <v>0.35099999999999998</v>
      </c>
    </row>
    <row r="327" spans="1:33" x14ac:dyDescent="0.3">
      <c r="A327" s="24" t="s">
        <v>652</v>
      </c>
      <c r="B327" s="22" t="s">
        <v>653</v>
      </c>
      <c r="C327" s="22">
        <v>1</v>
      </c>
      <c r="D327" s="22">
        <v>0</v>
      </c>
      <c r="E327" s="25">
        <v>8001</v>
      </c>
      <c r="F327" s="25">
        <v>6601</v>
      </c>
      <c r="G327" s="25">
        <v>19070</v>
      </c>
      <c r="H327" s="25">
        <v>5177</v>
      </c>
      <c r="I327" s="25">
        <v>4662</v>
      </c>
      <c r="J327" s="25">
        <v>4968</v>
      </c>
      <c r="K327" s="25">
        <v>14807</v>
      </c>
      <c r="L327" s="27">
        <v>0.77649999999999997</v>
      </c>
      <c r="M327" s="25">
        <v>3332</v>
      </c>
      <c r="N327" s="28">
        <v>16.841999999999999</v>
      </c>
      <c r="O327" s="25">
        <v>1</v>
      </c>
      <c r="P327" s="28">
        <v>0</v>
      </c>
      <c r="Q327" s="25">
        <v>0</v>
      </c>
      <c r="R327" s="25">
        <v>152</v>
      </c>
      <c r="S327" s="25">
        <v>80</v>
      </c>
      <c r="T327" s="25">
        <v>7661</v>
      </c>
      <c r="U327" s="25">
        <v>7521</v>
      </c>
      <c r="V327" s="25">
        <v>7571</v>
      </c>
      <c r="W327" s="25">
        <v>22753</v>
      </c>
      <c r="X327" s="25">
        <v>7584</v>
      </c>
      <c r="Y327" s="25">
        <v>2556</v>
      </c>
      <c r="Z327" s="25">
        <v>2449</v>
      </c>
      <c r="AA327" s="25">
        <v>2511</v>
      </c>
      <c r="AB327" s="25">
        <v>7516</v>
      </c>
      <c r="AC327" s="25">
        <v>2505</v>
      </c>
      <c r="AD327" s="27">
        <v>0.33029999999999998</v>
      </c>
      <c r="AE327" s="25">
        <v>1417</v>
      </c>
      <c r="AF327" s="25">
        <v>4831</v>
      </c>
      <c r="AG327" s="28">
        <v>0.73099999999999998</v>
      </c>
    </row>
    <row r="328" spans="1:33" x14ac:dyDescent="0.3">
      <c r="A328" s="24" t="s">
        <v>654</v>
      </c>
      <c r="B328" s="22" t="s">
        <v>655</v>
      </c>
      <c r="C328" s="22">
        <v>1</v>
      </c>
      <c r="D328" s="22">
        <v>0</v>
      </c>
      <c r="E328" s="25">
        <v>3767</v>
      </c>
      <c r="F328" s="25">
        <v>3175</v>
      </c>
      <c r="G328" s="25">
        <v>9341</v>
      </c>
      <c r="H328" s="25">
        <v>1470</v>
      </c>
      <c r="I328" s="25">
        <v>1595</v>
      </c>
      <c r="J328" s="25">
        <v>1574</v>
      </c>
      <c r="K328" s="25">
        <v>4639</v>
      </c>
      <c r="L328" s="27">
        <v>0.49659999999999999</v>
      </c>
      <c r="M328" s="25">
        <v>1025</v>
      </c>
      <c r="N328" s="28">
        <v>10.888</v>
      </c>
      <c r="O328" s="25">
        <v>1</v>
      </c>
      <c r="P328" s="28">
        <v>0</v>
      </c>
      <c r="Q328" s="25">
        <v>0</v>
      </c>
      <c r="R328" s="25">
        <v>65</v>
      </c>
      <c r="S328" s="25">
        <v>34</v>
      </c>
      <c r="T328" s="25">
        <v>3992</v>
      </c>
      <c r="U328" s="25">
        <v>3918</v>
      </c>
      <c r="V328" s="25">
        <v>3944</v>
      </c>
      <c r="W328" s="25">
        <v>11854</v>
      </c>
      <c r="X328" s="25">
        <v>3951</v>
      </c>
      <c r="Y328" s="25">
        <v>622</v>
      </c>
      <c r="Z328" s="25">
        <v>569</v>
      </c>
      <c r="AA328" s="25">
        <v>578</v>
      </c>
      <c r="AB328" s="25">
        <v>1769</v>
      </c>
      <c r="AC328" s="25">
        <v>590</v>
      </c>
      <c r="AD328" s="27">
        <v>0.1492</v>
      </c>
      <c r="AE328" s="25">
        <v>308</v>
      </c>
      <c r="AF328" s="25">
        <v>1368</v>
      </c>
      <c r="AG328" s="28">
        <v>0.43</v>
      </c>
    </row>
    <row r="329" spans="1:33" x14ac:dyDescent="0.3">
      <c r="A329" s="24" t="s">
        <v>656</v>
      </c>
      <c r="B329" s="22" t="s">
        <v>657</v>
      </c>
      <c r="C329" s="22">
        <v>1</v>
      </c>
      <c r="D329" s="22">
        <v>0</v>
      </c>
      <c r="E329" s="25">
        <v>3490</v>
      </c>
      <c r="F329" s="25">
        <v>2909</v>
      </c>
      <c r="G329" s="25">
        <v>8642</v>
      </c>
      <c r="H329" s="25">
        <v>516</v>
      </c>
      <c r="I329" s="25">
        <v>525</v>
      </c>
      <c r="J329" s="25">
        <v>532</v>
      </c>
      <c r="K329" s="25">
        <v>1573</v>
      </c>
      <c r="L329" s="27">
        <v>0.182</v>
      </c>
      <c r="M329" s="25">
        <v>344</v>
      </c>
      <c r="N329" s="28">
        <v>69.731999999999999</v>
      </c>
      <c r="O329" s="25">
        <v>1</v>
      </c>
      <c r="P329" s="28">
        <v>0</v>
      </c>
      <c r="Q329" s="25">
        <v>0</v>
      </c>
      <c r="R329" s="25">
        <v>22</v>
      </c>
      <c r="S329" s="25">
        <v>11</v>
      </c>
      <c r="T329" s="25">
        <v>3224</v>
      </c>
      <c r="U329" s="25">
        <v>3164</v>
      </c>
      <c r="V329" s="25">
        <v>3186</v>
      </c>
      <c r="W329" s="25">
        <v>9574</v>
      </c>
      <c r="X329" s="25">
        <v>3191</v>
      </c>
      <c r="Y329" s="25">
        <v>199</v>
      </c>
      <c r="Z329" s="25">
        <v>163</v>
      </c>
      <c r="AA329" s="25">
        <v>190</v>
      </c>
      <c r="AB329" s="25">
        <v>552</v>
      </c>
      <c r="AC329" s="25">
        <v>184</v>
      </c>
      <c r="AD329" s="27">
        <v>5.7700000000000001E-2</v>
      </c>
      <c r="AE329" s="25">
        <v>109</v>
      </c>
      <c r="AF329" s="25">
        <v>466</v>
      </c>
      <c r="AG329" s="28">
        <v>0.16</v>
      </c>
    </row>
    <row r="330" spans="1:33" x14ac:dyDescent="0.3">
      <c r="A330" s="24" t="s">
        <v>658</v>
      </c>
      <c r="B330" s="22" t="s">
        <v>659</v>
      </c>
      <c r="C330" s="22">
        <v>1</v>
      </c>
      <c r="D330" s="22">
        <v>0</v>
      </c>
      <c r="E330" s="25">
        <v>1392</v>
      </c>
      <c r="F330" s="25">
        <v>1087</v>
      </c>
      <c r="G330" s="25">
        <v>3361</v>
      </c>
      <c r="H330" s="25">
        <v>481</v>
      </c>
      <c r="I330" s="25">
        <v>470</v>
      </c>
      <c r="J330" s="25">
        <v>473</v>
      </c>
      <c r="K330" s="25">
        <v>1424</v>
      </c>
      <c r="L330" s="27">
        <v>0.42370000000000002</v>
      </c>
      <c r="M330" s="25">
        <v>299</v>
      </c>
      <c r="N330" s="28">
        <v>79.551000000000002</v>
      </c>
      <c r="O330" s="25">
        <v>1</v>
      </c>
      <c r="P330" s="28">
        <v>0.222</v>
      </c>
      <c r="Q330" s="25">
        <v>241</v>
      </c>
      <c r="R330" s="25">
        <v>1</v>
      </c>
      <c r="S330" s="25">
        <v>0</v>
      </c>
      <c r="T330" s="25">
        <v>1420</v>
      </c>
      <c r="U330" s="25">
        <v>1394</v>
      </c>
      <c r="V330" s="25">
        <v>1403</v>
      </c>
      <c r="W330" s="25">
        <v>4217</v>
      </c>
      <c r="X330" s="25">
        <v>1406</v>
      </c>
      <c r="Y330" s="25">
        <v>177</v>
      </c>
      <c r="Z330" s="25">
        <v>152</v>
      </c>
      <c r="AA330" s="25">
        <v>173</v>
      </c>
      <c r="AB330" s="25">
        <v>502</v>
      </c>
      <c r="AC330" s="25">
        <v>167</v>
      </c>
      <c r="AD330" s="27">
        <v>0.11899999999999999</v>
      </c>
      <c r="AE330" s="25">
        <v>84</v>
      </c>
      <c r="AF330" s="25">
        <v>626</v>
      </c>
      <c r="AG330" s="28">
        <v>0.57499999999999996</v>
      </c>
    </row>
    <row r="331" spans="1:33" x14ac:dyDescent="0.3">
      <c r="A331" s="24" t="s">
        <v>660</v>
      </c>
      <c r="B331" s="22" t="s">
        <v>661</v>
      </c>
      <c r="C331" s="22">
        <v>1</v>
      </c>
      <c r="D331" s="22">
        <v>0</v>
      </c>
      <c r="E331" s="25">
        <v>796</v>
      </c>
      <c r="F331" s="25">
        <v>641</v>
      </c>
      <c r="G331" s="25">
        <v>1878</v>
      </c>
      <c r="H331" s="25">
        <v>287</v>
      </c>
      <c r="I331" s="25">
        <v>289</v>
      </c>
      <c r="J331" s="25">
        <v>293</v>
      </c>
      <c r="K331" s="25">
        <v>869</v>
      </c>
      <c r="L331" s="27">
        <v>0.4627</v>
      </c>
      <c r="M331" s="25">
        <v>193</v>
      </c>
      <c r="N331" s="28">
        <v>75.245000000000005</v>
      </c>
      <c r="O331" s="25">
        <v>1</v>
      </c>
      <c r="P331" s="28">
        <v>0.32300000000000001</v>
      </c>
      <c r="Q331" s="25">
        <v>207</v>
      </c>
      <c r="R331" s="25">
        <v>0</v>
      </c>
      <c r="S331" s="25">
        <v>0</v>
      </c>
      <c r="T331" s="25">
        <v>804</v>
      </c>
      <c r="U331" s="25">
        <v>789</v>
      </c>
      <c r="V331" s="25">
        <v>794</v>
      </c>
      <c r="W331" s="25">
        <v>2387</v>
      </c>
      <c r="X331" s="25">
        <v>796</v>
      </c>
      <c r="Y331" s="25">
        <v>111</v>
      </c>
      <c r="Z331" s="25">
        <v>102</v>
      </c>
      <c r="AA331" s="25">
        <v>102</v>
      </c>
      <c r="AB331" s="25">
        <v>315</v>
      </c>
      <c r="AC331" s="25">
        <v>105</v>
      </c>
      <c r="AD331" s="27">
        <v>0.13200000000000001</v>
      </c>
      <c r="AE331" s="25">
        <v>55</v>
      </c>
      <c r="AF331" s="25">
        <v>456</v>
      </c>
      <c r="AG331" s="28">
        <v>0.71099999999999997</v>
      </c>
    </row>
    <row r="332" spans="1:33" x14ac:dyDescent="0.3">
      <c r="A332" s="24" t="s">
        <v>662</v>
      </c>
      <c r="B332" s="22" t="s">
        <v>663</v>
      </c>
      <c r="C332" s="22">
        <v>1</v>
      </c>
      <c r="D332" s="22">
        <v>0</v>
      </c>
      <c r="E332" s="25">
        <v>1210</v>
      </c>
      <c r="F332" s="25">
        <v>971</v>
      </c>
      <c r="G332" s="25">
        <v>2886</v>
      </c>
      <c r="H332" s="25">
        <v>380</v>
      </c>
      <c r="I332" s="25">
        <v>457</v>
      </c>
      <c r="J332" s="25">
        <v>424</v>
      </c>
      <c r="K332" s="25">
        <v>1261</v>
      </c>
      <c r="L332" s="27">
        <v>0.43690000000000001</v>
      </c>
      <c r="M332" s="25">
        <v>276</v>
      </c>
      <c r="N332" s="28">
        <v>67.531999999999996</v>
      </c>
      <c r="O332" s="25">
        <v>1</v>
      </c>
      <c r="P332" s="28">
        <v>0.20799999999999999</v>
      </c>
      <c r="Q332" s="25">
        <v>202</v>
      </c>
      <c r="R332" s="25">
        <v>18</v>
      </c>
      <c r="S332" s="25">
        <v>9</v>
      </c>
      <c r="T332" s="25">
        <v>1195</v>
      </c>
      <c r="U332" s="25">
        <v>1173</v>
      </c>
      <c r="V332" s="25">
        <v>1181</v>
      </c>
      <c r="W332" s="25">
        <v>3549</v>
      </c>
      <c r="X332" s="25">
        <v>1183</v>
      </c>
      <c r="Y332" s="25">
        <v>126</v>
      </c>
      <c r="Z332" s="25">
        <v>115</v>
      </c>
      <c r="AA332" s="25">
        <v>126</v>
      </c>
      <c r="AB332" s="25">
        <v>367</v>
      </c>
      <c r="AC332" s="25">
        <v>122</v>
      </c>
      <c r="AD332" s="27">
        <v>0.10340000000000001</v>
      </c>
      <c r="AE332" s="25">
        <v>65</v>
      </c>
      <c r="AF332" s="25">
        <v>554</v>
      </c>
      <c r="AG332" s="28">
        <v>0.56999999999999995</v>
      </c>
    </row>
    <row r="333" spans="1:33" x14ac:dyDescent="0.3">
      <c r="A333" s="24" t="s">
        <v>664</v>
      </c>
      <c r="B333" s="22" t="s">
        <v>665</v>
      </c>
      <c r="C333" s="22">
        <v>1</v>
      </c>
      <c r="D333" s="22">
        <v>0</v>
      </c>
      <c r="E333" s="25">
        <v>1277</v>
      </c>
      <c r="F333" s="25">
        <v>1105</v>
      </c>
      <c r="G333" s="25">
        <v>3306</v>
      </c>
      <c r="H333" s="25">
        <v>639</v>
      </c>
      <c r="I333" s="25">
        <v>615</v>
      </c>
      <c r="J333" s="25">
        <v>553</v>
      </c>
      <c r="K333" s="25">
        <v>1807</v>
      </c>
      <c r="L333" s="27">
        <v>0.54659999999999997</v>
      </c>
      <c r="M333" s="25">
        <v>393</v>
      </c>
      <c r="N333" s="28">
        <v>369.49099999999999</v>
      </c>
      <c r="O333" s="25">
        <v>1</v>
      </c>
      <c r="P333" s="28">
        <v>0.432</v>
      </c>
      <c r="Q333" s="25">
        <v>477</v>
      </c>
      <c r="R333" s="25">
        <v>2</v>
      </c>
      <c r="S333" s="25">
        <v>1</v>
      </c>
      <c r="T333" s="25">
        <v>1313</v>
      </c>
      <c r="U333" s="25">
        <v>1291</v>
      </c>
      <c r="V333" s="25">
        <v>1300</v>
      </c>
      <c r="W333" s="25">
        <v>3904</v>
      </c>
      <c r="X333" s="25">
        <v>1301</v>
      </c>
      <c r="Y333" s="25">
        <v>204</v>
      </c>
      <c r="Z333" s="25">
        <v>208</v>
      </c>
      <c r="AA333" s="25">
        <v>188</v>
      </c>
      <c r="AB333" s="25">
        <v>600</v>
      </c>
      <c r="AC333" s="25">
        <v>200</v>
      </c>
      <c r="AD333" s="27">
        <v>0.1537</v>
      </c>
      <c r="AE333" s="25">
        <v>110</v>
      </c>
      <c r="AF333" s="25">
        <v>982</v>
      </c>
      <c r="AG333" s="28">
        <v>0.88800000000000001</v>
      </c>
    </row>
    <row r="334" spans="1:33" x14ac:dyDescent="0.3">
      <c r="A334" s="24" t="s">
        <v>666</v>
      </c>
      <c r="B334" s="22" t="s">
        <v>667</v>
      </c>
      <c r="C334" s="22">
        <v>1</v>
      </c>
      <c r="D334" s="22">
        <v>0</v>
      </c>
      <c r="E334" s="25">
        <v>2290</v>
      </c>
      <c r="F334" s="25">
        <v>1945</v>
      </c>
      <c r="G334" s="25">
        <v>5706</v>
      </c>
      <c r="H334" s="25">
        <v>990</v>
      </c>
      <c r="I334" s="25">
        <v>965</v>
      </c>
      <c r="J334" s="25">
        <v>995</v>
      </c>
      <c r="K334" s="25">
        <v>2950</v>
      </c>
      <c r="L334" s="27">
        <v>0.51700000000000002</v>
      </c>
      <c r="M334" s="25">
        <v>654</v>
      </c>
      <c r="N334" s="28">
        <v>330.85700000000003</v>
      </c>
      <c r="O334" s="25">
        <v>1</v>
      </c>
      <c r="P334" s="28">
        <v>0.375</v>
      </c>
      <c r="Q334" s="25">
        <v>729</v>
      </c>
      <c r="R334" s="25">
        <v>0</v>
      </c>
      <c r="S334" s="25">
        <v>0</v>
      </c>
      <c r="T334" s="25">
        <v>2088</v>
      </c>
      <c r="U334" s="25">
        <v>2054</v>
      </c>
      <c r="V334" s="25">
        <v>2064</v>
      </c>
      <c r="W334" s="25">
        <v>6206</v>
      </c>
      <c r="X334" s="25">
        <v>2069</v>
      </c>
      <c r="Y334" s="25">
        <v>354</v>
      </c>
      <c r="Z334" s="25">
        <v>298</v>
      </c>
      <c r="AA334" s="25">
        <v>279</v>
      </c>
      <c r="AB334" s="25">
        <v>931</v>
      </c>
      <c r="AC334" s="25">
        <v>310</v>
      </c>
      <c r="AD334" s="27">
        <v>0.15</v>
      </c>
      <c r="AE334" s="25">
        <v>190</v>
      </c>
      <c r="AF334" s="25">
        <v>1574</v>
      </c>
      <c r="AG334" s="28">
        <v>0.80900000000000005</v>
      </c>
    </row>
    <row r="335" spans="1:33" x14ac:dyDescent="0.3">
      <c r="A335" s="24" t="s">
        <v>668</v>
      </c>
      <c r="B335" s="22" t="s">
        <v>669</v>
      </c>
      <c r="C335" s="22">
        <v>1</v>
      </c>
      <c r="D335" s="22">
        <v>0</v>
      </c>
      <c r="E335" s="25">
        <v>1418</v>
      </c>
      <c r="F335" s="25">
        <v>1173</v>
      </c>
      <c r="G335" s="25">
        <v>3634</v>
      </c>
      <c r="H335" s="25">
        <v>344</v>
      </c>
      <c r="I335" s="25">
        <v>314</v>
      </c>
      <c r="J335" s="25">
        <v>357</v>
      </c>
      <c r="K335" s="25">
        <v>1015</v>
      </c>
      <c r="L335" s="27">
        <v>0.27929999999999999</v>
      </c>
      <c r="M335" s="25">
        <v>213</v>
      </c>
      <c r="N335" s="28">
        <v>37.555</v>
      </c>
      <c r="O335" s="25">
        <v>1</v>
      </c>
      <c r="P335" s="28">
        <v>0</v>
      </c>
      <c r="Q335" s="25">
        <v>0</v>
      </c>
      <c r="R335" s="25">
        <v>20</v>
      </c>
      <c r="S335" s="25">
        <v>10</v>
      </c>
      <c r="T335" s="25">
        <v>1374</v>
      </c>
      <c r="U335" s="25">
        <v>1351</v>
      </c>
      <c r="V335" s="25">
        <v>1358</v>
      </c>
      <c r="W335" s="25">
        <v>4083</v>
      </c>
      <c r="X335" s="25">
        <v>1361</v>
      </c>
      <c r="Y335" s="25">
        <v>124</v>
      </c>
      <c r="Z335" s="25">
        <v>116</v>
      </c>
      <c r="AA335" s="25">
        <v>79</v>
      </c>
      <c r="AB335" s="25">
        <v>319</v>
      </c>
      <c r="AC335" s="25">
        <v>106</v>
      </c>
      <c r="AD335" s="27">
        <v>7.8100000000000003E-2</v>
      </c>
      <c r="AE335" s="25">
        <v>60</v>
      </c>
      <c r="AF335" s="25">
        <v>285</v>
      </c>
      <c r="AG335" s="28">
        <v>0.24199999999999999</v>
      </c>
    </row>
    <row r="336" spans="1:33" x14ac:dyDescent="0.3">
      <c r="A336" s="24" t="s">
        <v>670</v>
      </c>
      <c r="B336" s="22" t="s">
        <v>671</v>
      </c>
      <c r="C336" s="22">
        <v>1</v>
      </c>
      <c r="D336" s="22">
        <v>0</v>
      </c>
      <c r="E336" s="25">
        <v>3001</v>
      </c>
      <c r="F336" s="25">
        <v>2535</v>
      </c>
      <c r="G336" s="25">
        <v>7558</v>
      </c>
      <c r="H336" s="25">
        <v>519</v>
      </c>
      <c r="I336" s="25">
        <v>603</v>
      </c>
      <c r="J336" s="25">
        <v>588</v>
      </c>
      <c r="K336" s="25">
        <v>1710</v>
      </c>
      <c r="L336" s="27">
        <v>0.2263</v>
      </c>
      <c r="M336" s="25">
        <v>373</v>
      </c>
      <c r="N336" s="28">
        <v>25.515999999999998</v>
      </c>
      <c r="O336" s="25">
        <v>1</v>
      </c>
      <c r="P336" s="28">
        <v>0</v>
      </c>
      <c r="Q336" s="25">
        <v>0</v>
      </c>
      <c r="R336" s="25">
        <v>23</v>
      </c>
      <c r="S336" s="25">
        <v>12</v>
      </c>
      <c r="T336" s="25">
        <v>2759</v>
      </c>
      <c r="U336" s="25">
        <v>2712</v>
      </c>
      <c r="V336" s="25">
        <v>2726</v>
      </c>
      <c r="W336" s="25">
        <v>8197</v>
      </c>
      <c r="X336" s="25">
        <v>2732</v>
      </c>
      <c r="Y336" s="25">
        <v>145</v>
      </c>
      <c r="Z336" s="25">
        <v>136</v>
      </c>
      <c r="AA336" s="25">
        <v>133</v>
      </c>
      <c r="AB336" s="25">
        <v>414</v>
      </c>
      <c r="AC336" s="25">
        <v>138</v>
      </c>
      <c r="AD336" s="27">
        <v>5.0500000000000003E-2</v>
      </c>
      <c r="AE336" s="25">
        <v>83</v>
      </c>
      <c r="AF336" s="25">
        <v>469</v>
      </c>
      <c r="AG336" s="28">
        <v>0.185</v>
      </c>
    </row>
    <row r="337" spans="1:33" x14ac:dyDescent="0.3">
      <c r="A337" s="24" t="s">
        <v>672</v>
      </c>
      <c r="B337" s="22" t="s">
        <v>673</v>
      </c>
      <c r="C337" s="22">
        <v>1</v>
      </c>
      <c r="D337" s="22">
        <v>0</v>
      </c>
      <c r="E337" s="25">
        <v>685</v>
      </c>
      <c r="F337" s="25">
        <v>544</v>
      </c>
      <c r="G337" s="25">
        <v>1631</v>
      </c>
      <c r="H337" s="25">
        <v>226</v>
      </c>
      <c r="I337" s="25">
        <v>296</v>
      </c>
      <c r="J337" s="25">
        <v>315</v>
      </c>
      <c r="K337" s="25">
        <v>837</v>
      </c>
      <c r="L337" s="27">
        <v>0.51319999999999999</v>
      </c>
      <c r="M337" s="25">
        <v>181</v>
      </c>
      <c r="N337" s="28">
        <v>2.645</v>
      </c>
      <c r="O337" s="25">
        <v>1</v>
      </c>
      <c r="P337" s="28">
        <v>0</v>
      </c>
      <c r="Q337" s="25">
        <v>0</v>
      </c>
      <c r="R337" s="25">
        <v>15</v>
      </c>
      <c r="S337" s="25">
        <v>7</v>
      </c>
      <c r="T337" s="25">
        <v>663</v>
      </c>
      <c r="U337" s="25">
        <v>652</v>
      </c>
      <c r="V337" s="25">
        <v>655</v>
      </c>
      <c r="W337" s="25">
        <v>1970</v>
      </c>
      <c r="X337" s="25">
        <v>657</v>
      </c>
      <c r="Y337" s="25">
        <v>77</v>
      </c>
      <c r="Z337" s="25">
        <v>70</v>
      </c>
      <c r="AA337" s="25">
        <v>86</v>
      </c>
      <c r="AB337" s="25">
        <v>233</v>
      </c>
      <c r="AC337" s="25">
        <v>78</v>
      </c>
      <c r="AD337" s="27">
        <v>0.1183</v>
      </c>
      <c r="AE337" s="25">
        <v>42</v>
      </c>
      <c r="AF337" s="25">
        <v>232</v>
      </c>
      <c r="AG337" s="28">
        <v>0.42599999999999999</v>
      </c>
    </row>
    <row r="338" spans="1:33" x14ac:dyDescent="0.3">
      <c r="A338" s="24" t="s">
        <v>674</v>
      </c>
      <c r="B338" s="22" t="s">
        <v>675</v>
      </c>
      <c r="C338" s="22">
        <v>1</v>
      </c>
      <c r="D338" s="22">
        <v>0</v>
      </c>
      <c r="E338" s="25">
        <v>1120</v>
      </c>
      <c r="F338" s="25">
        <v>929</v>
      </c>
      <c r="G338" s="25">
        <v>2769</v>
      </c>
      <c r="H338" s="25">
        <v>344</v>
      </c>
      <c r="I338" s="25">
        <v>364</v>
      </c>
      <c r="J338" s="25">
        <v>370</v>
      </c>
      <c r="K338" s="25">
        <v>1078</v>
      </c>
      <c r="L338" s="27">
        <v>0.38929999999999998</v>
      </c>
      <c r="M338" s="25">
        <v>235</v>
      </c>
      <c r="N338" s="28">
        <v>42.398000000000003</v>
      </c>
      <c r="O338" s="25">
        <v>1</v>
      </c>
      <c r="P338" s="28">
        <v>0.06</v>
      </c>
      <c r="Q338" s="25">
        <v>56</v>
      </c>
      <c r="R338" s="25">
        <v>10</v>
      </c>
      <c r="S338" s="25">
        <v>5</v>
      </c>
      <c r="T338" s="25">
        <v>1073</v>
      </c>
      <c r="U338" s="25">
        <v>1055</v>
      </c>
      <c r="V338" s="25">
        <v>1061</v>
      </c>
      <c r="W338" s="25">
        <v>3189</v>
      </c>
      <c r="X338" s="25">
        <v>1063</v>
      </c>
      <c r="Y338" s="25">
        <v>130</v>
      </c>
      <c r="Z338" s="25">
        <v>117</v>
      </c>
      <c r="AA338" s="25">
        <v>104</v>
      </c>
      <c r="AB338" s="25">
        <v>351</v>
      </c>
      <c r="AC338" s="25">
        <v>117</v>
      </c>
      <c r="AD338" s="27">
        <v>0.1101</v>
      </c>
      <c r="AE338" s="25">
        <v>66</v>
      </c>
      <c r="AF338" s="25">
        <v>363</v>
      </c>
      <c r="AG338" s="28">
        <v>0.39</v>
      </c>
    </row>
    <row r="339" spans="1:33" x14ac:dyDescent="0.3">
      <c r="A339" s="24" t="s">
        <v>676</v>
      </c>
      <c r="B339" s="22" t="s">
        <v>677</v>
      </c>
      <c r="C339" s="22">
        <v>1</v>
      </c>
      <c r="D339" s="22">
        <v>0</v>
      </c>
      <c r="E339" s="25">
        <v>478</v>
      </c>
      <c r="F339" s="25">
        <v>388</v>
      </c>
      <c r="G339" s="25">
        <v>1167</v>
      </c>
      <c r="H339" s="25">
        <v>222</v>
      </c>
      <c r="I339" s="25">
        <v>225</v>
      </c>
      <c r="J339" s="25">
        <v>182</v>
      </c>
      <c r="K339" s="25">
        <v>629</v>
      </c>
      <c r="L339" s="27">
        <v>0.53900000000000003</v>
      </c>
      <c r="M339" s="25">
        <v>136</v>
      </c>
      <c r="N339" s="28">
        <v>92.927000000000007</v>
      </c>
      <c r="O339" s="25">
        <v>1</v>
      </c>
      <c r="P339" s="28">
        <v>0.40899999999999997</v>
      </c>
      <c r="Q339" s="25">
        <v>159</v>
      </c>
      <c r="R339" s="25">
        <v>0</v>
      </c>
      <c r="S339" s="25">
        <v>0</v>
      </c>
      <c r="T339" s="25">
        <v>423</v>
      </c>
      <c r="U339" s="25">
        <v>416</v>
      </c>
      <c r="V339" s="25">
        <v>418</v>
      </c>
      <c r="W339" s="25">
        <v>1257</v>
      </c>
      <c r="X339" s="25">
        <v>419</v>
      </c>
      <c r="Y339" s="25">
        <v>57</v>
      </c>
      <c r="Z339" s="25">
        <v>50</v>
      </c>
      <c r="AA339" s="25">
        <v>47</v>
      </c>
      <c r="AB339" s="25">
        <v>154</v>
      </c>
      <c r="AC339" s="25">
        <v>51</v>
      </c>
      <c r="AD339" s="27">
        <v>0.1225</v>
      </c>
      <c r="AE339" s="25">
        <v>31</v>
      </c>
      <c r="AF339" s="25">
        <v>327</v>
      </c>
      <c r="AG339" s="28">
        <v>0.84199999999999997</v>
      </c>
    </row>
    <row r="340" spans="1:33" x14ac:dyDescent="0.3">
      <c r="A340" s="24" t="s">
        <v>678</v>
      </c>
      <c r="B340" s="22" t="s">
        <v>679</v>
      </c>
      <c r="C340" s="22">
        <v>1</v>
      </c>
      <c r="D340" s="22">
        <v>0</v>
      </c>
      <c r="E340" s="25">
        <v>6503</v>
      </c>
      <c r="F340" s="25">
        <v>5168</v>
      </c>
      <c r="G340" s="25">
        <v>15237</v>
      </c>
      <c r="H340" s="25">
        <v>3001</v>
      </c>
      <c r="I340" s="25">
        <v>2969</v>
      </c>
      <c r="J340" s="25">
        <v>3011</v>
      </c>
      <c r="K340" s="25">
        <v>8981</v>
      </c>
      <c r="L340" s="27">
        <v>0.58940000000000003</v>
      </c>
      <c r="M340" s="25">
        <v>1980</v>
      </c>
      <c r="N340" s="28">
        <v>99.869</v>
      </c>
      <c r="O340" s="25">
        <v>1</v>
      </c>
      <c r="P340" s="28">
        <v>0</v>
      </c>
      <c r="Q340" s="25">
        <v>0</v>
      </c>
      <c r="R340" s="25">
        <v>94</v>
      </c>
      <c r="S340" s="25">
        <v>49</v>
      </c>
      <c r="T340" s="25">
        <v>5620</v>
      </c>
      <c r="U340" s="25">
        <v>5526</v>
      </c>
      <c r="V340" s="25">
        <v>5555</v>
      </c>
      <c r="W340" s="25">
        <v>16701</v>
      </c>
      <c r="X340" s="25">
        <v>5567</v>
      </c>
      <c r="Y340" s="25">
        <v>1247</v>
      </c>
      <c r="Z340" s="25">
        <v>1223</v>
      </c>
      <c r="AA340" s="25">
        <v>1129</v>
      </c>
      <c r="AB340" s="25">
        <v>3599</v>
      </c>
      <c r="AC340" s="25">
        <v>1200</v>
      </c>
      <c r="AD340" s="27">
        <v>0.2155</v>
      </c>
      <c r="AE340" s="25">
        <v>724</v>
      </c>
      <c r="AF340" s="25">
        <v>2755</v>
      </c>
      <c r="AG340" s="28">
        <v>0.53300000000000003</v>
      </c>
    </row>
    <row r="341" spans="1:33" x14ac:dyDescent="0.3">
      <c r="A341" s="24" t="s">
        <v>680</v>
      </c>
      <c r="B341" s="22" t="s">
        <v>681</v>
      </c>
      <c r="C341" s="22">
        <v>1</v>
      </c>
      <c r="D341" s="22">
        <v>0</v>
      </c>
      <c r="E341" s="25">
        <v>875</v>
      </c>
      <c r="F341" s="25">
        <v>756</v>
      </c>
      <c r="G341" s="25">
        <v>2135</v>
      </c>
      <c r="H341" s="25">
        <v>311</v>
      </c>
      <c r="I341" s="25">
        <v>379</v>
      </c>
      <c r="J341" s="25">
        <v>379</v>
      </c>
      <c r="K341" s="25">
        <v>1069</v>
      </c>
      <c r="L341" s="27">
        <v>0.50070000000000003</v>
      </c>
      <c r="M341" s="25">
        <v>246</v>
      </c>
      <c r="N341" s="28">
        <v>75.546999999999997</v>
      </c>
      <c r="O341" s="25">
        <v>1</v>
      </c>
      <c r="P341" s="28">
        <v>0.29399999999999998</v>
      </c>
      <c r="Q341" s="25">
        <v>222</v>
      </c>
      <c r="R341" s="25">
        <v>0</v>
      </c>
      <c r="S341" s="25">
        <v>0</v>
      </c>
      <c r="T341" s="25">
        <v>804</v>
      </c>
      <c r="U341" s="25">
        <v>791</v>
      </c>
      <c r="V341" s="25">
        <v>794</v>
      </c>
      <c r="W341" s="25">
        <v>2389</v>
      </c>
      <c r="X341" s="25">
        <v>796</v>
      </c>
      <c r="Y341" s="25">
        <v>128</v>
      </c>
      <c r="Z341" s="25">
        <v>114</v>
      </c>
      <c r="AA341" s="25">
        <v>101</v>
      </c>
      <c r="AB341" s="25">
        <v>343</v>
      </c>
      <c r="AC341" s="25">
        <v>114</v>
      </c>
      <c r="AD341" s="27">
        <v>0.14360000000000001</v>
      </c>
      <c r="AE341" s="25">
        <v>71</v>
      </c>
      <c r="AF341" s="25">
        <v>540</v>
      </c>
      <c r="AG341" s="28">
        <v>0.71399999999999997</v>
      </c>
    </row>
    <row r="342" spans="1:33" x14ac:dyDescent="0.3">
      <c r="A342" s="24" t="s">
        <v>682</v>
      </c>
      <c r="B342" s="22" t="s">
        <v>683</v>
      </c>
      <c r="C342" s="22">
        <v>1</v>
      </c>
      <c r="D342" s="22">
        <v>0</v>
      </c>
      <c r="E342" s="25">
        <v>2064</v>
      </c>
      <c r="F342" s="25">
        <v>1766</v>
      </c>
      <c r="G342" s="25">
        <v>5162</v>
      </c>
      <c r="H342" s="25">
        <v>671</v>
      </c>
      <c r="I342" s="25">
        <v>718</v>
      </c>
      <c r="J342" s="25">
        <v>685</v>
      </c>
      <c r="K342" s="25">
        <v>2074</v>
      </c>
      <c r="L342" s="27">
        <v>0.40179999999999999</v>
      </c>
      <c r="M342" s="25">
        <v>461</v>
      </c>
      <c r="N342" s="28">
        <v>107.79600000000001</v>
      </c>
      <c r="O342" s="25">
        <v>1</v>
      </c>
      <c r="P342" s="28">
        <v>0.16900000000000001</v>
      </c>
      <c r="Q342" s="25">
        <v>298</v>
      </c>
      <c r="R342" s="25">
        <v>12</v>
      </c>
      <c r="S342" s="25">
        <v>6</v>
      </c>
      <c r="T342" s="25">
        <v>2008</v>
      </c>
      <c r="U342" s="25">
        <v>1975</v>
      </c>
      <c r="V342" s="25">
        <v>1985</v>
      </c>
      <c r="W342" s="25">
        <v>5968</v>
      </c>
      <c r="X342" s="25">
        <v>1989</v>
      </c>
      <c r="Y342" s="25">
        <v>213</v>
      </c>
      <c r="Z342" s="25">
        <v>166</v>
      </c>
      <c r="AA342" s="25">
        <v>157</v>
      </c>
      <c r="AB342" s="25">
        <v>536</v>
      </c>
      <c r="AC342" s="25">
        <v>179</v>
      </c>
      <c r="AD342" s="27">
        <v>8.9800000000000005E-2</v>
      </c>
      <c r="AE342" s="25">
        <v>103</v>
      </c>
      <c r="AF342" s="25">
        <v>869</v>
      </c>
      <c r="AG342" s="28">
        <v>0.49199999999999999</v>
      </c>
    </row>
    <row r="343" spans="1:33" x14ac:dyDescent="0.3">
      <c r="A343" s="24" t="s">
        <v>684</v>
      </c>
      <c r="B343" s="22" t="s">
        <v>685</v>
      </c>
      <c r="C343" s="22">
        <v>1</v>
      </c>
      <c r="D343" s="22">
        <v>0</v>
      </c>
      <c r="E343" s="25">
        <v>1462</v>
      </c>
      <c r="F343" s="25">
        <v>1205</v>
      </c>
      <c r="G343" s="25">
        <v>3535</v>
      </c>
      <c r="H343" s="25">
        <v>463</v>
      </c>
      <c r="I343" s="25">
        <v>503</v>
      </c>
      <c r="J343" s="25">
        <v>466</v>
      </c>
      <c r="K343" s="25">
        <v>1432</v>
      </c>
      <c r="L343" s="27">
        <v>0.40510000000000002</v>
      </c>
      <c r="M343" s="25">
        <v>317</v>
      </c>
      <c r="N343" s="28">
        <v>121.419</v>
      </c>
      <c r="O343" s="25">
        <v>1</v>
      </c>
      <c r="P343" s="28">
        <v>0.29599999999999999</v>
      </c>
      <c r="Q343" s="25">
        <v>357</v>
      </c>
      <c r="R343" s="25">
        <v>0</v>
      </c>
      <c r="S343" s="25">
        <v>0</v>
      </c>
      <c r="T343" s="25">
        <v>1536</v>
      </c>
      <c r="U343" s="25">
        <v>1511</v>
      </c>
      <c r="V343" s="25">
        <v>1519</v>
      </c>
      <c r="W343" s="25">
        <v>4566</v>
      </c>
      <c r="X343" s="25">
        <v>1522</v>
      </c>
      <c r="Y343" s="25">
        <v>198</v>
      </c>
      <c r="Z343" s="25">
        <v>152</v>
      </c>
      <c r="AA343" s="25">
        <v>176</v>
      </c>
      <c r="AB343" s="25">
        <v>526</v>
      </c>
      <c r="AC343" s="25">
        <v>175</v>
      </c>
      <c r="AD343" s="27">
        <v>0.1152</v>
      </c>
      <c r="AE343" s="25">
        <v>90</v>
      </c>
      <c r="AF343" s="25">
        <v>765</v>
      </c>
      <c r="AG343" s="28">
        <v>0.63400000000000001</v>
      </c>
    </row>
    <row r="344" spans="1:33" x14ac:dyDescent="0.3">
      <c r="A344" s="24" t="s">
        <v>686</v>
      </c>
      <c r="B344" s="22" t="s">
        <v>687</v>
      </c>
      <c r="C344" s="22">
        <v>1</v>
      </c>
      <c r="D344" s="22">
        <v>0</v>
      </c>
      <c r="E344" s="25">
        <v>11933</v>
      </c>
      <c r="F344" s="25">
        <v>10173</v>
      </c>
      <c r="G344" s="25">
        <v>27342</v>
      </c>
      <c r="H344" s="25">
        <v>7719</v>
      </c>
      <c r="I344" s="25">
        <v>7652</v>
      </c>
      <c r="J344" s="25">
        <v>7605</v>
      </c>
      <c r="K344" s="25">
        <v>22976</v>
      </c>
      <c r="L344" s="27">
        <v>0.84030000000000005</v>
      </c>
      <c r="M344" s="25">
        <v>5556</v>
      </c>
      <c r="N344" s="28">
        <v>16.565999999999999</v>
      </c>
      <c r="O344" s="25">
        <v>1</v>
      </c>
      <c r="P344" s="28">
        <v>0</v>
      </c>
      <c r="Q344" s="25">
        <v>0</v>
      </c>
      <c r="R344" s="25">
        <v>1825</v>
      </c>
      <c r="S344" s="25">
        <v>967</v>
      </c>
      <c r="T344" s="25">
        <v>11464</v>
      </c>
      <c r="U344" s="25">
        <v>11273</v>
      </c>
      <c r="V344" s="25">
        <v>11332</v>
      </c>
      <c r="W344" s="25">
        <v>34069</v>
      </c>
      <c r="X344" s="25">
        <v>11356</v>
      </c>
      <c r="Y344" s="25">
        <v>3811</v>
      </c>
      <c r="Z344" s="25">
        <v>3694</v>
      </c>
      <c r="AA344" s="25">
        <v>3558</v>
      </c>
      <c r="AB344" s="25">
        <v>11063</v>
      </c>
      <c r="AC344" s="25">
        <v>3688</v>
      </c>
      <c r="AD344" s="27">
        <v>0.32469999999999999</v>
      </c>
      <c r="AE344" s="25">
        <v>2147</v>
      </c>
      <c r="AF344" s="25">
        <v>8671</v>
      </c>
      <c r="AG344" s="28">
        <v>0.85199999999999998</v>
      </c>
    </row>
    <row r="345" spans="1:33" x14ac:dyDescent="0.3">
      <c r="A345" s="24" t="s">
        <v>688</v>
      </c>
      <c r="B345" s="22" t="s">
        <v>689</v>
      </c>
      <c r="C345" s="22">
        <v>1</v>
      </c>
      <c r="D345" s="22">
        <v>0</v>
      </c>
      <c r="E345" s="25">
        <v>1006</v>
      </c>
      <c r="F345" s="25">
        <v>808</v>
      </c>
      <c r="G345" s="25">
        <v>2431</v>
      </c>
      <c r="H345" s="25">
        <v>224</v>
      </c>
      <c r="I345" s="25">
        <v>270</v>
      </c>
      <c r="J345" s="25">
        <v>242</v>
      </c>
      <c r="K345" s="25">
        <v>736</v>
      </c>
      <c r="L345" s="27">
        <v>0.30280000000000001</v>
      </c>
      <c r="M345" s="25">
        <v>159</v>
      </c>
      <c r="N345" s="28">
        <v>42.787999999999997</v>
      </c>
      <c r="O345" s="25">
        <v>1</v>
      </c>
      <c r="P345" s="28">
        <v>0.12</v>
      </c>
      <c r="Q345" s="25">
        <v>97</v>
      </c>
      <c r="R345" s="25">
        <v>0</v>
      </c>
      <c r="S345" s="25">
        <v>0</v>
      </c>
      <c r="T345" s="25">
        <v>925</v>
      </c>
      <c r="U345" s="25">
        <v>910</v>
      </c>
      <c r="V345" s="25">
        <v>915</v>
      </c>
      <c r="W345" s="25">
        <v>2750</v>
      </c>
      <c r="X345" s="25">
        <v>917</v>
      </c>
      <c r="Y345" s="25">
        <v>74</v>
      </c>
      <c r="Z345" s="25">
        <v>58</v>
      </c>
      <c r="AA345" s="25">
        <v>58</v>
      </c>
      <c r="AB345" s="25">
        <v>190</v>
      </c>
      <c r="AC345" s="25">
        <v>63</v>
      </c>
      <c r="AD345" s="27">
        <v>6.9099999999999995E-2</v>
      </c>
      <c r="AE345" s="25">
        <v>36</v>
      </c>
      <c r="AF345" s="25">
        <v>293</v>
      </c>
      <c r="AG345" s="28">
        <v>0.36199999999999999</v>
      </c>
    </row>
    <row r="346" spans="1:33" x14ac:dyDescent="0.3">
      <c r="A346" s="24" t="s">
        <v>690</v>
      </c>
      <c r="B346" s="22" t="s">
        <v>691</v>
      </c>
      <c r="C346" s="22">
        <v>1</v>
      </c>
      <c r="D346" s="22">
        <v>0</v>
      </c>
      <c r="E346" s="25">
        <v>632</v>
      </c>
      <c r="F346" s="25">
        <v>557</v>
      </c>
      <c r="G346" s="25">
        <v>1578</v>
      </c>
      <c r="H346" s="25">
        <v>165</v>
      </c>
      <c r="I346" s="25">
        <v>186</v>
      </c>
      <c r="J346" s="25">
        <v>210</v>
      </c>
      <c r="K346" s="25">
        <v>561</v>
      </c>
      <c r="L346" s="27">
        <v>0.35549999999999998</v>
      </c>
      <c r="M346" s="25">
        <v>129</v>
      </c>
      <c r="N346" s="28">
        <v>25.693999999999999</v>
      </c>
      <c r="O346" s="25">
        <v>1</v>
      </c>
      <c r="P346" s="28">
        <v>6.5000000000000002E-2</v>
      </c>
      <c r="Q346" s="25">
        <v>36</v>
      </c>
      <c r="R346" s="25">
        <v>10</v>
      </c>
      <c r="S346" s="25">
        <v>5</v>
      </c>
      <c r="T346" s="25">
        <v>672</v>
      </c>
      <c r="U346" s="25">
        <v>661</v>
      </c>
      <c r="V346" s="25">
        <v>664</v>
      </c>
      <c r="W346" s="25">
        <v>1997</v>
      </c>
      <c r="X346" s="25">
        <v>666</v>
      </c>
      <c r="Y346" s="25">
        <v>76</v>
      </c>
      <c r="Z346" s="25">
        <v>54</v>
      </c>
      <c r="AA346" s="25">
        <v>51</v>
      </c>
      <c r="AB346" s="25">
        <v>181</v>
      </c>
      <c r="AC346" s="25">
        <v>60</v>
      </c>
      <c r="AD346" s="27">
        <v>9.06E-2</v>
      </c>
      <c r="AE346" s="25">
        <v>33</v>
      </c>
      <c r="AF346" s="25">
        <v>204</v>
      </c>
      <c r="AG346" s="28">
        <v>0.36599999999999999</v>
      </c>
    </row>
    <row r="347" spans="1:33" x14ac:dyDescent="0.3">
      <c r="A347" s="24" t="s">
        <v>692</v>
      </c>
      <c r="B347" s="22" t="s">
        <v>693</v>
      </c>
      <c r="C347" s="22">
        <v>1</v>
      </c>
      <c r="D347" s="22">
        <v>0</v>
      </c>
      <c r="E347" s="25">
        <v>3684</v>
      </c>
      <c r="F347" s="25">
        <v>2983</v>
      </c>
      <c r="G347" s="25">
        <v>8957</v>
      </c>
      <c r="H347" s="25">
        <v>1035</v>
      </c>
      <c r="I347" s="25">
        <v>1149</v>
      </c>
      <c r="J347" s="25">
        <v>1035</v>
      </c>
      <c r="K347" s="25">
        <v>3219</v>
      </c>
      <c r="L347" s="27">
        <v>0.3594</v>
      </c>
      <c r="M347" s="25">
        <v>697</v>
      </c>
      <c r="N347" s="28">
        <v>64.242000000000004</v>
      </c>
      <c r="O347" s="25">
        <v>1</v>
      </c>
      <c r="P347" s="28">
        <v>0</v>
      </c>
      <c r="Q347" s="25">
        <v>0</v>
      </c>
      <c r="R347" s="25">
        <v>77</v>
      </c>
      <c r="S347" s="25">
        <v>40</v>
      </c>
      <c r="T347" s="25">
        <v>3407</v>
      </c>
      <c r="U347" s="25">
        <v>3351</v>
      </c>
      <c r="V347" s="25">
        <v>3367</v>
      </c>
      <c r="W347" s="25">
        <v>10125</v>
      </c>
      <c r="X347" s="25">
        <v>3375</v>
      </c>
      <c r="Y347" s="25">
        <v>326</v>
      </c>
      <c r="Z347" s="25">
        <v>300</v>
      </c>
      <c r="AA347" s="25">
        <v>305</v>
      </c>
      <c r="AB347" s="25">
        <v>931</v>
      </c>
      <c r="AC347" s="25">
        <v>310</v>
      </c>
      <c r="AD347" s="27">
        <v>9.1999999999999998E-2</v>
      </c>
      <c r="AE347" s="25">
        <v>178</v>
      </c>
      <c r="AF347" s="25">
        <v>917</v>
      </c>
      <c r="AG347" s="28">
        <v>0.307</v>
      </c>
    </row>
    <row r="348" spans="1:33" x14ac:dyDescent="0.3">
      <c r="A348" s="24" t="s">
        <v>694</v>
      </c>
      <c r="B348" s="22" t="s">
        <v>695</v>
      </c>
      <c r="C348" s="22">
        <v>1</v>
      </c>
      <c r="D348" s="22">
        <v>0</v>
      </c>
      <c r="E348" s="25">
        <v>5377</v>
      </c>
      <c r="F348" s="25">
        <v>4591</v>
      </c>
      <c r="G348" s="25">
        <v>13131</v>
      </c>
      <c r="H348" s="25">
        <v>1130</v>
      </c>
      <c r="I348" s="25">
        <v>1410</v>
      </c>
      <c r="J348" s="25">
        <v>1363</v>
      </c>
      <c r="K348" s="25">
        <v>3903</v>
      </c>
      <c r="L348" s="27">
        <v>0.29720000000000002</v>
      </c>
      <c r="M348" s="25">
        <v>887</v>
      </c>
      <c r="N348" s="28">
        <v>39.901000000000003</v>
      </c>
      <c r="O348" s="25">
        <v>1</v>
      </c>
      <c r="P348" s="28">
        <v>0</v>
      </c>
      <c r="Q348" s="25">
        <v>0</v>
      </c>
      <c r="R348" s="25">
        <v>200</v>
      </c>
      <c r="S348" s="25">
        <v>106</v>
      </c>
      <c r="T348" s="25">
        <v>5135</v>
      </c>
      <c r="U348" s="25">
        <v>4988</v>
      </c>
      <c r="V348" s="25">
        <v>5008</v>
      </c>
      <c r="W348" s="25">
        <v>15131</v>
      </c>
      <c r="X348" s="25">
        <v>5044</v>
      </c>
      <c r="Y348" s="25">
        <v>398</v>
      </c>
      <c r="Z348" s="25">
        <v>361</v>
      </c>
      <c r="AA348" s="25">
        <v>349</v>
      </c>
      <c r="AB348" s="25">
        <v>1108</v>
      </c>
      <c r="AC348" s="25">
        <v>369</v>
      </c>
      <c r="AD348" s="27">
        <v>7.3200000000000001E-2</v>
      </c>
      <c r="AE348" s="25">
        <v>218</v>
      </c>
      <c r="AF348" s="25">
        <v>1212</v>
      </c>
      <c r="AG348" s="28">
        <v>0.26300000000000001</v>
      </c>
    </row>
    <row r="349" spans="1:33" x14ac:dyDescent="0.3">
      <c r="A349" s="24" t="s">
        <v>696</v>
      </c>
      <c r="B349" s="22" t="s">
        <v>697</v>
      </c>
      <c r="C349" s="22">
        <v>1</v>
      </c>
      <c r="D349" s="22">
        <v>0</v>
      </c>
      <c r="E349" s="25">
        <v>9353</v>
      </c>
      <c r="F349" s="25">
        <v>7616</v>
      </c>
      <c r="G349" s="25">
        <v>22827</v>
      </c>
      <c r="H349" s="25">
        <v>3221</v>
      </c>
      <c r="I349" s="25">
        <v>3632</v>
      </c>
      <c r="J349" s="25">
        <v>3445</v>
      </c>
      <c r="K349" s="25">
        <v>10298</v>
      </c>
      <c r="L349" s="27">
        <v>0.4511</v>
      </c>
      <c r="M349" s="25">
        <v>2233</v>
      </c>
      <c r="N349" s="28">
        <v>62.954999999999998</v>
      </c>
      <c r="O349" s="25">
        <v>1</v>
      </c>
      <c r="P349" s="28">
        <v>0</v>
      </c>
      <c r="Q349" s="25">
        <v>0</v>
      </c>
      <c r="R349" s="25">
        <v>235</v>
      </c>
      <c r="S349" s="25">
        <v>124</v>
      </c>
      <c r="T349" s="25">
        <v>9216</v>
      </c>
      <c r="U349" s="25">
        <v>8953</v>
      </c>
      <c r="V349" s="25">
        <v>8989</v>
      </c>
      <c r="W349" s="25">
        <v>27158</v>
      </c>
      <c r="X349" s="25">
        <v>9053</v>
      </c>
      <c r="Y349" s="25">
        <v>1053</v>
      </c>
      <c r="Z349" s="25">
        <v>948</v>
      </c>
      <c r="AA349" s="25">
        <v>987</v>
      </c>
      <c r="AB349" s="25">
        <v>2988</v>
      </c>
      <c r="AC349" s="25">
        <v>996</v>
      </c>
      <c r="AD349" s="27">
        <v>0.11</v>
      </c>
      <c r="AE349" s="25">
        <v>545</v>
      </c>
      <c r="AF349" s="25">
        <v>2904</v>
      </c>
      <c r="AG349" s="28">
        <v>0.38100000000000001</v>
      </c>
    </row>
    <row r="350" spans="1:33" x14ac:dyDescent="0.3">
      <c r="A350" s="24" t="s">
        <v>698</v>
      </c>
      <c r="B350" s="22" t="s">
        <v>699</v>
      </c>
      <c r="C350" s="22">
        <v>1</v>
      </c>
      <c r="D350" s="22">
        <v>0</v>
      </c>
      <c r="E350" s="25">
        <v>3659</v>
      </c>
      <c r="F350" s="25">
        <v>3267</v>
      </c>
      <c r="G350" s="25">
        <v>9526</v>
      </c>
      <c r="H350" s="25">
        <v>1443</v>
      </c>
      <c r="I350" s="25">
        <v>1807</v>
      </c>
      <c r="J350" s="25">
        <v>1699</v>
      </c>
      <c r="K350" s="25">
        <v>4949</v>
      </c>
      <c r="L350" s="27">
        <v>0.51949999999999996</v>
      </c>
      <c r="M350" s="25">
        <v>1103</v>
      </c>
      <c r="N350" s="28">
        <v>48.738</v>
      </c>
      <c r="O350" s="25">
        <v>1</v>
      </c>
      <c r="P350" s="28">
        <v>0</v>
      </c>
      <c r="Q350" s="25">
        <v>0</v>
      </c>
      <c r="R350" s="25">
        <v>147</v>
      </c>
      <c r="S350" s="25">
        <v>77</v>
      </c>
      <c r="T350" s="25">
        <v>3320</v>
      </c>
      <c r="U350" s="25">
        <v>3225</v>
      </c>
      <c r="V350" s="25">
        <v>3239</v>
      </c>
      <c r="W350" s="25">
        <v>9784</v>
      </c>
      <c r="X350" s="25">
        <v>3261</v>
      </c>
      <c r="Y350" s="25">
        <v>396</v>
      </c>
      <c r="Z350" s="25">
        <v>396</v>
      </c>
      <c r="AA350" s="25">
        <v>413</v>
      </c>
      <c r="AB350" s="25">
        <v>1205</v>
      </c>
      <c r="AC350" s="25">
        <v>402</v>
      </c>
      <c r="AD350" s="27">
        <v>0.1232</v>
      </c>
      <c r="AE350" s="25">
        <v>262</v>
      </c>
      <c r="AF350" s="25">
        <v>1444</v>
      </c>
      <c r="AG350" s="28">
        <v>0.441</v>
      </c>
    </row>
    <row r="351" spans="1:33" x14ac:dyDescent="0.3">
      <c r="A351" s="24" t="s">
        <v>700</v>
      </c>
      <c r="B351" s="22" t="s">
        <v>701</v>
      </c>
      <c r="C351" s="22">
        <v>1</v>
      </c>
      <c r="D351" s="22">
        <v>0</v>
      </c>
      <c r="E351" s="25">
        <v>2879</v>
      </c>
      <c r="F351" s="25">
        <v>2399</v>
      </c>
      <c r="G351" s="25">
        <v>7369</v>
      </c>
      <c r="H351" s="25">
        <v>696</v>
      </c>
      <c r="I351" s="25">
        <v>727</v>
      </c>
      <c r="J351" s="25">
        <v>699</v>
      </c>
      <c r="K351" s="25">
        <v>2122</v>
      </c>
      <c r="L351" s="27">
        <v>0.28799999999999998</v>
      </c>
      <c r="M351" s="25">
        <v>449</v>
      </c>
      <c r="N351" s="28">
        <v>25.532</v>
      </c>
      <c r="O351" s="25">
        <v>1</v>
      </c>
      <c r="P351" s="28">
        <v>0</v>
      </c>
      <c r="Q351" s="25">
        <v>0</v>
      </c>
      <c r="R351" s="25">
        <v>120</v>
      </c>
      <c r="S351" s="25">
        <v>63</v>
      </c>
      <c r="T351" s="25">
        <v>3092</v>
      </c>
      <c r="U351" s="25">
        <v>3004</v>
      </c>
      <c r="V351" s="25">
        <v>3016</v>
      </c>
      <c r="W351" s="25">
        <v>9112</v>
      </c>
      <c r="X351" s="25">
        <v>3037</v>
      </c>
      <c r="Y351" s="25">
        <v>274</v>
      </c>
      <c r="Z351" s="25">
        <v>227</v>
      </c>
      <c r="AA351" s="25">
        <v>244</v>
      </c>
      <c r="AB351" s="25">
        <v>745</v>
      </c>
      <c r="AC351" s="25">
        <v>248</v>
      </c>
      <c r="AD351" s="27">
        <v>8.1799999999999998E-2</v>
      </c>
      <c r="AE351" s="25">
        <v>128</v>
      </c>
      <c r="AF351" s="25">
        <v>642</v>
      </c>
      <c r="AG351" s="28">
        <v>0.26700000000000002</v>
      </c>
    </row>
    <row r="352" spans="1:33" x14ac:dyDescent="0.3">
      <c r="A352" s="24" t="s">
        <v>702</v>
      </c>
      <c r="B352" s="22" t="s">
        <v>703</v>
      </c>
      <c r="C352" s="22">
        <v>1</v>
      </c>
      <c r="D352" s="22">
        <v>0</v>
      </c>
      <c r="E352" s="25">
        <v>1308</v>
      </c>
      <c r="F352" s="25">
        <v>1065</v>
      </c>
      <c r="G352" s="25">
        <v>3241</v>
      </c>
      <c r="H352" s="25">
        <v>514</v>
      </c>
      <c r="I352" s="25">
        <v>492</v>
      </c>
      <c r="J352" s="25">
        <v>449</v>
      </c>
      <c r="K352" s="25">
        <v>1455</v>
      </c>
      <c r="L352" s="27">
        <v>0.44890000000000002</v>
      </c>
      <c r="M352" s="25">
        <v>311</v>
      </c>
      <c r="N352" s="28">
        <v>60.496000000000002</v>
      </c>
      <c r="O352" s="25">
        <v>1</v>
      </c>
      <c r="P352" s="28">
        <v>0.14499999999999999</v>
      </c>
      <c r="Q352" s="25">
        <v>154</v>
      </c>
      <c r="R352" s="25">
        <v>11</v>
      </c>
      <c r="S352" s="25">
        <v>5</v>
      </c>
      <c r="T352" s="25">
        <v>1197</v>
      </c>
      <c r="U352" s="25">
        <v>1163</v>
      </c>
      <c r="V352" s="25">
        <v>1167</v>
      </c>
      <c r="W352" s="25">
        <v>3527</v>
      </c>
      <c r="X352" s="25">
        <v>1176</v>
      </c>
      <c r="Y352" s="25">
        <v>150</v>
      </c>
      <c r="Z352" s="25">
        <v>139</v>
      </c>
      <c r="AA352" s="25">
        <v>146</v>
      </c>
      <c r="AB352" s="25">
        <v>435</v>
      </c>
      <c r="AC352" s="25">
        <v>145</v>
      </c>
      <c r="AD352" s="27">
        <v>0.12330000000000001</v>
      </c>
      <c r="AE352" s="25">
        <v>85</v>
      </c>
      <c r="AF352" s="25">
        <v>557</v>
      </c>
      <c r="AG352" s="28">
        <v>0.52300000000000002</v>
      </c>
    </row>
    <row r="353" spans="1:33" x14ac:dyDescent="0.3">
      <c r="A353" s="24" t="s">
        <v>704</v>
      </c>
      <c r="B353" s="22" t="s">
        <v>705</v>
      </c>
      <c r="C353" s="22">
        <v>1</v>
      </c>
      <c r="D353" s="22">
        <v>0</v>
      </c>
      <c r="E353" s="25">
        <v>705</v>
      </c>
      <c r="F353" s="25">
        <v>625</v>
      </c>
      <c r="G353" s="25">
        <v>1881</v>
      </c>
      <c r="H353" s="25">
        <v>211</v>
      </c>
      <c r="I353" s="25">
        <v>219</v>
      </c>
      <c r="J353" s="25">
        <v>210</v>
      </c>
      <c r="K353" s="25">
        <v>640</v>
      </c>
      <c r="L353" s="27">
        <v>0.3402</v>
      </c>
      <c r="M353" s="25">
        <v>138</v>
      </c>
      <c r="N353" s="28">
        <v>88.986000000000004</v>
      </c>
      <c r="O353" s="25">
        <v>1</v>
      </c>
      <c r="P353" s="28">
        <v>0.35299999999999998</v>
      </c>
      <c r="Q353" s="25">
        <v>221</v>
      </c>
      <c r="R353" s="25">
        <v>10</v>
      </c>
      <c r="S353" s="25">
        <v>5</v>
      </c>
      <c r="T353" s="25">
        <v>828</v>
      </c>
      <c r="U353" s="25">
        <v>804</v>
      </c>
      <c r="V353" s="25">
        <v>807</v>
      </c>
      <c r="W353" s="25">
        <v>2439</v>
      </c>
      <c r="X353" s="25">
        <v>813</v>
      </c>
      <c r="Y353" s="25">
        <v>55</v>
      </c>
      <c r="Z353" s="25">
        <v>34</v>
      </c>
      <c r="AA353" s="25">
        <v>39</v>
      </c>
      <c r="AB353" s="25">
        <v>128</v>
      </c>
      <c r="AC353" s="25">
        <v>43</v>
      </c>
      <c r="AD353" s="27">
        <v>5.2499999999999998E-2</v>
      </c>
      <c r="AE353" s="25">
        <v>21</v>
      </c>
      <c r="AF353" s="25">
        <v>386</v>
      </c>
      <c r="AG353" s="28">
        <v>0.61699999999999999</v>
      </c>
    </row>
    <row r="354" spans="1:33" x14ac:dyDescent="0.3">
      <c r="A354" s="24" t="s">
        <v>706</v>
      </c>
      <c r="B354" s="22" t="s">
        <v>707</v>
      </c>
      <c r="C354" s="22">
        <v>1</v>
      </c>
      <c r="D354" s="22">
        <v>0</v>
      </c>
      <c r="E354" s="25">
        <v>2069</v>
      </c>
      <c r="F354" s="25">
        <v>1745</v>
      </c>
      <c r="G354" s="25">
        <v>5167</v>
      </c>
      <c r="H354" s="25">
        <v>437</v>
      </c>
      <c r="I354" s="25">
        <v>540</v>
      </c>
      <c r="J354" s="25">
        <v>543</v>
      </c>
      <c r="K354" s="25">
        <v>1520</v>
      </c>
      <c r="L354" s="27">
        <v>0.29420000000000002</v>
      </c>
      <c r="M354" s="25">
        <v>334</v>
      </c>
      <c r="N354" s="28">
        <v>6.9</v>
      </c>
      <c r="O354" s="25">
        <v>1</v>
      </c>
      <c r="P354" s="28">
        <v>0</v>
      </c>
      <c r="Q354" s="25">
        <v>0</v>
      </c>
      <c r="R354" s="25">
        <v>36</v>
      </c>
      <c r="S354" s="25">
        <v>19</v>
      </c>
      <c r="T354" s="25">
        <v>2053</v>
      </c>
      <c r="U354" s="25">
        <v>1994</v>
      </c>
      <c r="V354" s="25">
        <v>2002</v>
      </c>
      <c r="W354" s="25">
        <v>6049</v>
      </c>
      <c r="X354" s="25">
        <v>2016</v>
      </c>
      <c r="Y354" s="25">
        <v>153</v>
      </c>
      <c r="Z354" s="25">
        <v>159</v>
      </c>
      <c r="AA354" s="25">
        <v>166</v>
      </c>
      <c r="AB354" s="25">
        <v>478</v>
      </c>
      <c r="AC354" s="25">
        <v>159</v>
      </c>
      <c r="AD354" s="27">
        <v>7.9000000000000001E-2</v>
      </c>
      <c r="AE354" s="25">
        <v>90</v>
      </c>
      <c r="AF354" s="25">
        <v>444</v>
      </c>
      <c r="AG354" s="28">
        <v>0.254</v>
      </c>
    </row>
    <row r="355" spans="1:33" x14ac:dyDescent="0.3">
      <c r="A355" s="24" t="s">
        <v>708</v>
      </c>
      <c r="B355" s="22" t="s">
        <v>709</v>
      </c>
      <c r="C355" s="22">
        <v>1</v>
      </c>
      <c r="D355" s="22">
        <v>0</v>
      </c>
      <c r="E355" s="25">
        <v>1526</v>
      </c>
      <c r="F355" s="25">
        <v>1287</v>
      </c>
      <c r="G355" s="25">
        <v>3876</v>
      </c>
      <c r="H355" s="25">
        <v>952</v>
      </c>
      <c r="I355" s="25">
        <v>944</v>
      </c>
      <c r="J355" s="25">
        <v>877</v>
      </c>
      <c r="K355" s="25">
        <v>2773</v>
      </c>
      <c r="L355" s="27">
        <v>0.71540000000000004</v>
      </c>
      <c r="M355" s="25">
        <v>598</v>
      </c>
      <c r="N355" s="28">
        <v>9.6310000000000002</v>
      </c>
      <c r="O355" s="25">
        <v>1</v>
      </c>
      <c r="P355" s="28">
        <v>0</v>
      </c>
      <c r="Q355" s="25">
        <v>0</v>
      </c>
      <c r="R355" s="25">
        <v>92</v>
      </c>
      <c r="S355" s="25">
        <v>48</v>
      </c>
      <c r="T355" s="25">
        <v>1453</v>
      </c>
      <c r="U355" s="25">
        <v>1412</v>
      </c>
      <c r="V355" s="25">
        <v>1417</v>
      </c>
      <c r="W355" s="25">
        <v>4282</v>
      </c>
      <c r="X355" s="25">
        <v>1427</v>
      </c>
      <c r="Y355" s="25">
        <v>289</v>
      </c>
      <c r="Z355" s="25">
        <v>266</v>
      </c>
      <c r="AA355" s="25">
        <v>258</v>
      </c>
      <c r="AB355" s="25">
        <v>813</v>
      </c>
      <c r="AC355" s="25">
        <v>271</v>
      </c>
      <c r="AD355" s="27">
        <v>0.18990000000000001</v>
      </c>
      <c r="AE355" s="25">
        <v>159</v>
      </c>
      <c r="AF355" s="25">
        <v>807</v>
      </c>
      <c r="AG355" s="28">
        <v>0.627</v>
      </c>
    </row>
    <row r="356" spans="1:33" x14ac:dyDescent="0.3">
      <c r="A356" s="24" t="s">
        <v>710</v>
      </c>
      <c r="B356" s="22" t="s">
        <v>711</v>
      </c>
      <c r="C356" s="22">
        <v>1</v>
      </c>
      <c r="D356" s="22">
        <v>0</v>
      </c>
      <c r="E356" s="25">
        <v>892</v>
      </c>
      <c r="F356" s="25">
        <v>735</v>
      </c>
      <c r="G356" s="25">
        <v>2259</v>
      </c>
      <c r="H356" s="25">
        <v>402</v>
      </c>
      <c r="I356" s="25">
        <v>386</v>
      </c>
      <c r="J356" s="25">
        <v>405</v>
      </c>
      <c r="K356" s="25">
        <v>1193</v>
      </c>
      <c r="L356" s="27">
        <v>0.52810000000000001</v>
      </c>
      <c r="M356" s="25">
        <v>252</v>
      </c>
      <c r="N356" s="28">
        <v>44.93</v>
      </c>
      <c r="O356" s="25">
        <v>1</v>
      </c>
      <c r="P356" s="28">
        <v>0.16900000000000001</v>
      </c>
      <c r="Q356" s="25">
        <v>124</v>
      </c>
      <c r="R356" s="25">
        <v>3</v>
      </c>
      <c r="S356" s="25">
        <v>1</v>
      </c>
      <c r="T356" s="25">
        <v>730</v>
      </c>
      <c r="U356" s="25">
        <v>709</v>
      </c>
      <c r="V356" s="25">
        <v>712</v>
      </c>
      <c r="W356" s="25">
        <v>2151</v>
      </c>
      <c r="X356" s="25">
        <v>717</v>
      </c>
      <c r="Y356" s="25">
        <v>141</v>
      </c>
      <c r="Z356" s="25">
        <v>93</v>
      </c>
      <c r="AA356" s="25">
        <v>79</v>
      </c>
      <c r="AB356" s="25">
        <v>313</v>
      </c>
      <c r="AC356" s="25">
        <v>104</v>
      </c>
      <c r="AD356" s="27">
        <v>0.14549999999999999</v>
      </c>
      <c r="AE356" s="25">
        <v>70</v>
      </c>
      <c r="AF356" s="25">
        <v>449</v>
      </c>
      <c r="AG356" s="28">
        <v>0.61</v>
      </c>
    </row>
    <row r="357" spans="1:33" x14ac:dyDescent="0.3">
      <c r="A357" s="24" t="s">
        <v>712</v>
      </c>
      <c r="B357" s="22" t="s">
        <v>713</v>
      </c>
      <c r="C357" s="22">
        <v>1</v>
      </c>
      <c r="D357" s="22">
        <v>0</v>
      </c>
      <c r="E357" s="25">
        <v>6352</v>
      </c>
      <c r="F357" s="25">
        <v>5248</v>
      </c>
      <c r="G357" s="25">
        <v>15847</v>
      </c>
      <c r="H357" s="25">
        <v>1597</v>
      </c>
      <c r="I357" s="25">
        <v>1689</v>
      </c>
      <c r="J357" s="25">
        <v>1635</v>
      </c>
      <c r="K357" s="25">
        <v>4921</v>
      </c>
      <c r="L357" s="27">
        <v>0.3105</v>
      </c>
      <c r="M357" s="25">
        <v>1059</v>
      </c>
      <c r="N357" s="28">
        <v>80.210999999999999</v>
      </c>
      <c r="O357" s="25">
        <v>1</v>
      </c>
      <c r="P357" s="28">
        <v>0</v>
      </c>
      <c r="Q357" s="25">
        <v>0</v>
      </c>
      <c r="R357" s="25">
        <v>40</v>
      </c>
      <c r="S357" s="25">
        <v>21</v>
      </c>
      <c r="T357" s="25">
        <v>6202</v>
      </c>
      <c r="U357" s="25">
        <v>6024</v>
      </c>
      <c r="V357" s="25">
        <v>6048</v>
      </c>
      <c r="W357" s="25">
        <v>18274</v>
      </c>
      <c r="X357" s="25">
        <v>6091</v>
      </c>
      <c r="Y357" s="25">
        <v>462</v>
      </c>
      <c r="Z357" s="25">
        <v>491</v>
      </c>
      <c r="AA357" s="25">
        <v>463</v>
      </c>
      <c r="AB357" s="25">
        <v>1416</v>
      </c>
      <c r="AC357" s="25">
        <v>472</v>
      </c>
      <c r="AD357" s="27">
        <v>7.7499999999999999E-2</v>
      </c>
      <c r="AE357" s="25">
        <v>264</v>
      </c>
      <c r="AF357" s="25">
        <v>1345</v>
      </c>
      <c r="AG357" s="28">
        <v>0.25600000000000001</v>
      </c>
    </row>
    <row r="358" spans="1:33" x14ac:dyDescent="0.3">
      <c r="A358" s="24" t="s">
        <v>714</v>
      </c>
      <c r="B358" s="22" t="s">
        <v>715</v>
      </c>
      <c r="C358" s="22">
        <v>1</v>
      </c>
      <c r="D358" s="22">
        <v>0</v>
      </c>
      <c r="E358" s="25">
        <v>4743</v>
      </c>
      <c r="F358" s="25">
        <v>4141</v>
      </c>
      <c r="G358" s="25">
        <v>12340</v>
      </c>
      <c r="H358" s="25">
        <v>694</v>
      </c>
      <c r="I358" s="25">
        <v>747</v>
      </c>
      <c r="J358" s="25">
        <v>744</v>
      </c>
      <c r="K358" s="25">
        <v>2185</v>
      </c>
      <c r="L358" s="27">
        <v>0.17710000000000001</v>
      </c>
      <c r="M358" s="25">
        <v>477</v>
      </c>
      <c r="N358" s="28">
        <v>42.731000000000002</v>
      </c>
      <c r="O358" s="25">
        <v>1</v>
      </c>
      <c r="P358" s="28">
        <v>0</v>
      </c>
      <c r="Q358" s="25">
        <v>0</v>
      </c>
      <c r="R358" s="25">
        <v>66</v>
      </c>
      <c r="S358" s="25">
        <v>34</v>
      </c>
      <c r="T358" s="25">
        <v>4941</v>
      </c>
      <c r="U358" s="25">
        <v>4800</v>
      </c>
      <c r="V358" s="25">
        <v>4819</v>
      </c>
      <c r="W358" s="25">
        <v>14560</v>
      </c>
      <c r="X358" s="25">
        <v>4853</v>
      </c>
      <c r="Y358" s="25">
        <v>223</v>
      </c>
      <c r="Z358" s="25">
        <v>200</v>
      </c>
      <c r="AA358" s="25">
        <v>201</v>
      </c>
      <c r="AB358" s="25">
        <v>624</v>
      </c>
      <c r="AC358" s="25">
        <v>208</v>
      </c>
      <c r="AD358" s="27">
        <v>4.2900000000000001E-2</v>
      </c>
      <c r="AE358" s="25">
        <v>115</v>
      </c>
      <c r="AF358" s="25">
        <v>628</v>
      </c>
      <c r="AG358" s="28">
        <v>0.151</v>
      </c>
    </row>
    <row r="359" spans="1:33" x14ac:dyDescent="0.3">
      <c r="A359" s="24" t="s">
        <v>716</v>
      </c>
      <c r="B359" s="22" t="s">
        <v>717</v>
      </c>
      <c r="C359" s="22">
        <v>1</v>
      </c>
      <c r="D359" s="22">
        <v>0</v>
      </c>
      <c r="E359" s="25">
        <v>1559</v>
      </c>
      <c r="F359" s="25">
        <v>1362</v>
      </c>
      <c r="G359" s="25">
        <v>4129</v>
      </c>
      <c r="H359" s="25">
        <v>317</v>
      </c>
      <c r="I359" s="25">
        <v>305</v>
      </c>
      <c r="J359" s="25">
        <v>309</v>
      </c>
      <c r="K359" s="25">
        <v>931</v>
      </c>
      <c r="L359" s="27">
        <v>0.22550000000000001</v>
      </c>
      <c r="M359" s="25">
        <v>200</v>
      </c>
      <c r="N359" s="28">
        <v>62.186</v>
      </c>
      <c r="O359" s="25">
        <v>1</v>
      </c>
      <c r="P359" s="28">
        <v>0.06</v>
      </c>
      <c r="Q359" s="25">
        <v>82</v>
      </c>
      <c r="R359" s="25">
        <v>3</v>
      </c>
      <c r="S359" s="25">
        <v>1</v>
      </c>
      <c r="T359" s="25">
        <v>1634</v>
      </c>
      <c r="U359" s="25">
        <v>1587</v>
      </c>
      <c r="V359" s="25">
        <v>1594</v>
      </c>
      <c r="W359" s="25">
        <v>4815</v>
      </c>
      <c r="X359" s="25">
        <v>1605</v>
      </c>
      <c r="Y359" s="25">
        <v>104</v>
      </c>
      <c r="Z359" s="25">
        <v>109</v>
      </c>
      <c r="AA359" s="25">
        <v>97</v>
      </c>
      <c r="AB359" s="25">
        <v>310</v>
      </c>
      <c r="AC359" s="25">
        <v>103</v>
      </c>
      <c r="AD359" s="27">
        <v>6.4399999999999999E-2</v>
      </c>
      <c r="AE359" s="25">
        <v>57</v>
      </c>
      <c r="AF359" s="25">
        <v>342</v>
      </c>
      <c r="AG359" s="28">
        <v>0.251</v>
      </c>
    </row>
    <row r="360" spans="1:33" x14ac:dyDescent="0.3">
      <c r="A360" s="24" t="s">
        <v>718</v>
      </c>
      <c r="B360" s="22" t="s">
        <v>719</v>
      </c>
      <c r="C360" s="22">
        <v>1</v>
      </c>
      <c r="D360" s="22">
        <v>0</v>
      </c>
      <c r="E360" s="25">
        <v>898</v>
      </c>
      <c r="F360" s="25">
        <v>750</v>
      </c>
      <c r="G360" s="25">
        <v>2225</v>
      </c>
      <c r="H360" s="25">
        <v>379</v>
      </c>
      <c r="I360" s="25">
        <v>401</v>
      </c>
      <c r="J360" s="25">
        <v>357</v>
      </c>
      <c r="K360" s="25">
        <v>1137</v>
      </c>
      <c r="L360" s="27">
        <v>0.51100000000000001</v>
      </c>
      <c r="M360" s="25">
        <v>249</v>
      </c>
      <c r="N360" s="28">
        <v>33.924999999999997</v>
      </c>
      <c r="O360" s="25">
        <v>1</v>
      </c>
      <c r="P360" s="28">
        <v>5.6000000000000001E-2</v>
      </c>
      <c r="Q360" s="25">
        <v>42</v>
      </c>
      <c r="R360" s="25">
        <v>20</v>
      </c>
      <c r="S360" s="25">
        <v>10</v>
      </c>
      <c r="T360" s="25">
        <v>918</v>
      </c>
      <c r="U360" s="25">
        <v>892</v>
      </c>
      <c r="V360" s="25">
        <v>896</v>
      </c>
      <c r="W360" s="25">
        <v>2706</v>
      </c>
      <c r="X360" s="25">
        <v>902</v>
      </c>
      <c r="Y360" s="25">
        <v>140</v>
      </c>
      <c r="Z360" s="25">
        <v>110</v>
      </c>
      <c r="AA360" s="25">
        <v>124</v>
      </c>
      <c r="AB360" s="25">
        <v>374</v>
      </c>
      <c r="AC360" s="25">
        <v>125</v>
      </c>
      <c r="AD360" s="27">
        <v>0.13819999999999999</v>
      </c>
      <c r="AE360" s="25">
        <v>67</v>
      </c>
      <c r="AF360" s="25">
        <v>370</v>
      </c>
      <c r="AG360" s="28">
        <v>0.49299999999999999</v>
      </c>
    </row>
    <row r="361" spans="1:33" x14ac:dyDescent="0.3">
      <c r="A361" s="24" t="s">
        <v>720</v>
      </c>
      <c r="B361" s="22" t="s">
        <v>721</v>
      </c>
      <c r="C361" s="22">
        <v>1</v>
      </c>
      <c r="D361" s="22">
        <v>0</v>
      </c>
      <c r="E361" s="25">
        <v>7942</v>
      </c>
      <c r="F361" s="25">
        <v>6718</v>
      </c>
      <c r="G361" s="25">
        <v>20050</v>
      </c>
      <c r="H361" s="25">
        <v>2992</v>
      </c>
      <c r="I361" s="25">
        <v>3192</v>
      </c>
      <c r="J361" s="25">
        <v>3336</v>
      </c>
      <c r="K361" s="25">
        <v>9520</v>
      </c>
      <c r="L361" s="27">
        <v>0.4748</v>
      </c>
      <c r="M361" s="25">
        <v>2073</v>
      </c>
      <c r="N361" s="28">
        <v>24.699000000000002</v>
      </c>
      <c r="O361" s="25">
        <v>1</v>
      </c>
      <c r="P361" s="28">
        <v>0</v>
      </c>
      <c r="Q361" s="25">
        <v>0</v>
      </c>
      <c r="R361" s="25">
        <v>255</v>
      </c>
      <c r="S361" s="25">
        <v>135</v>
      </c>
      <c r="T361" s="25">
        <v>7627</v>
      </c>
      <c r="U361" s="25">
        <v>7408</v>
      </c>
      <c r="V361" s="25">
        <v>7438</v>
      </c>
      <c r="W361" s="25">
        <v>22473</v>
      </c>
      <c r="X361" s="25">
        <v>7491</v>
      </c>
      <c r="Y361" s="25">
        <v>869</v>
      </c>
      <c r="Z361" s="25">
        <v>816</v>
      </c>
      <c r="AA361" s="25">
        <v>859</v>
      </c>
      <c r="AB361" s="25">
        <v>2544</v>
      </c>
      <c r="AC361" s="25">
        <v>848</v>
      </c>
      <c r="AD361" s="27">
        <v>0.1132</v>
      </c>
      <c r="AE361" s="25">
        <v>494</v>
      </c>
      <c r="AF361" s="25">
        <v>2703</v>
      </c>
      <c r="AG361" s="28">
        <v>0.40200000000000002</v>
      </c>
    </row>
    <row r="362" spans="1:33" x14ac:dyDescent="0.3">
      <c r="A362" s="24" t="s">
        <v>722</v>
      </c>
      <c r="B362" s="22" t="s">
        <v>723</v>
      </c>
      <c r="C362" s="22">
        <v>1</v>
      </c>
      <c r="D362" s="22">
        <v>0</v>
      </c>
      <c r="E362" s="25">
        <v>716</v>
      </c>
      <c r="F362" s="25">
        <v>409</v>
      </c>
      <c r="G362" s="25">
        <v>1129</v>
      </c>
      <c r="H362" s="25">
        <v>289</v>
      </c>
      <c r="I362" s="25">
        <v>230</v>
      </c>
      <c r="J362" s="25">
        <v>258</v>
      </c>
      <c r="K362" s="25">
        <v>777</v>
      </c>
      <c r="L362" s="27">
        <v>0.68820000000000003</v>
      </c>
      <c r="M362" s="25">
        <v>183</v>
      </c>
      <c r="N362" s="28">
        <v>1.3029999999999999</v>
      </c>
      <c r="O362" s="25">
        <v>0</v>
      </c>
      <c r="P362" s="28">
        <v>0</v>
      </c>
      <c r="Q362" s="25">
        <v>0</v>
      </c>
      <c r="R362" s="25">
        <v>47</v>
      </c>
      <c r="S362" s="25">
        <v>24</v>
      </c>
      <c r="T362" s="25">
        <v>590</v>
      </c>
      <c r="U362" s="25">
        <v>573</v>
      </c>
      <c r="V362" s="25">
        <v>575</v>
      </c>
      <c r="W362" s="25">
        <v>1738</v>
      </c>
      <c r="X362" s="25">
        <v>579</v>
      </c>
      <c r="Y362" s="25">
        <v>119</v>
      </c>
      <c r="Z362" s="25">
        <v>94</v>
      </c>
      <c r="AA362" s="25">
        <v>88</v>
      </c>
      <c r="AB362" s="25">
        <v>301</v>
      </c>
      <c r="AC362" s="25">
        <v>100</v>
      </c>
      <c r="AD362" s="27">
        <v>0.17319999999999999</v>
      </c>
      <c r="AE362" s="25">
        <v>46</v>
      </c>
      <c r="AF362" s="25">
        <v>255</v>
      </c>
      <c r="AG362" s="28">
        <v>0.623</v>
      </c>
    </row>
    <row r="363" spans="1:33" x14ac:dyDescent="0.3">
      <c r="A363" s="24" t="s">
        <v>724</v>
      </c>
      <c r="B363" s="22" t="s">
        <v>725</v>
      </c>
      <c r="C363" s="22">
        <v>1</v>
      </c>
      <c r="D363" s="22">
        <v>0</v>
      </c>
      <c r="E363" s="25">
        <v>1340</v>
      </c>
      <c r="F363" s="25">
        <v>1221</v>
      </c>
      <c r="G363" s="25">
        <v>3694</v>
      </c>
      <c r="H363" s="25">
        <v>159</v>
      </c>
      <c r="I363" s="25">
        <v>183</v>
      </c>
      <c r="J363" s="25">
        <v>183</v>
      </c>
      <c r="K363" s="25">
        <v>525</v>
      </c>
      <c r="L363" s="27">
        <v>0.1421</v>
      </c>
      <c r="M363" s="25">
        <v>113</v>
      </c>
      <c r="N363" s="28">
        <v>77.361999999999995</v>
      </c>
      <c r="O363" s="25">
        <v>1</v>
      </c>
      <c r="P363" s="28">
        <v>0.18099999999999999</v>
      </c>
      <c r="Q363" s="25">
        <v>221</v>
      </c>
      <c r="R363" s="25">
        <v>17</v>
      </c>
      <c r="S363" s="25">
        <v>9</v>
      </c>
      <c r="T363" s="25">
        <v>1414</v>
      </c>
      <c r="U363" s="25">
        <v>1374</v>
      </c>
      <c r="V363" s="25">
        <v>1379</v>
      </c>
      <c r="W363" s="25">
        <v>4167</v>
      </c>
      <c r="X363" s="25">
        <v>1389</v>
      </c>
      <c r="Y363" s="25">
        <v>96</v>
      </c>
      <c r="Z363" s="25">
        <v>71</v>
      </c>
      <c r="AA363" s="25">
        <v>63</v>
      </c>
      <c r="AB363" s="25">
        <v>230</v>
      </c>
      <c r="AC363" s="25">
        <v>77</v>
      </c>
      <c r="AD363" s="27">
        <v>5.5199999999999999E-2</v>
      </c>
      <c r="AE363" s="25">
        <v>44</v>
      </c>
      <c r="AF363" s="25">
        <v>388</v>
      </c>
      <c r="AG363" s="28">
        <v>0.317</v>
      </c>
    </row>
    <row r="364" spans="1:33" x14ac:dyDescent="0.3">
      <c r="A364" s="24" t="s">
        <v>726</v>
      </c>
      <c r="B364" s="22" t="s">
        <v>727</v>
      </c>
      <c r="C364" s="22">
        <v>1</v>
      </c>
      <c r="D364" s="22">
        <v>1</v>
      </c>
      <c r="E364" s="25">
        <v>24264</v>
      </c>
      <c r="F364" s="25">
        <v>20361</v>
      </c>
      <c r="G364" s="25">
        <v>52263</v>
      </c>
      <c r="H364" s="25">
        <v>15218</v>
      </c>
      <c r="I364" s="25">
        <v>14687</v>
      </c>
      <c r="J364" s="25">
        <v>14731</v>
      </c>
      <c r="K364" s="25">
        <v>44636</v>
      </c>
      <c r="L364" s="27">
        <v>0.85409999999999997</v>
      </c>
      <c r="M364" s="25">
        <v>11304</v>
      </c>
      <c r="N364" s="28">
        <v>25.667999999999999</v>
      </c>
      <c r="O364" s="25">
        <v>1</v>
      </c>
      <c r="P364" s="28">
        <v>0</v>
      </c>
      <c r="Q364" s="25">
        <v>0</v>
      </c>
      <c r="R364" s="25">
        <v>3550</v>
      </c>
      <c r="S364" s="25">
        <v>1881</v>
      </c>
      <c r="T364" s="25">
        <v>22165</v>
      </c>
      <c r="U364" s="25">
        <v>21531</v>
      </c>
      <c r="V364" s="25">
        <v>21618</v>
      </c>
      <c r="W364" s="25">
        <v>65314</v>
      </c>
      <c r="X364" s="25">
        <v>21771</v>
      </c>
      <c r="Y364" s="25">
        <v>8387</v>
      </c>
      <c r="Z364" s="25">
        <v>8417</v>
      </c>
      <c r="AA364" s="25">
        <v>8191</v>
      </c>
      <c r="AB364" s="25">
        <v>24995</v>
      </c>
      <c r="AC364" s="25">
        <v>8332</v>
      </c>
      <c r="AD364" s="27">
        <v>0.38269999999999998</v>
      </c>
      <c r="AE364" s="25">
        <v>5065</v>
      </c>
      <c r="AF364" s="25">
        <v>18252</v>
      </c>
      <c r="AG364" s="28">
        <v>0.89600000000000002</v>
      </c>
    </row>
    <row r="365" spans="1:33" x14ac:dyDescent="0.3">
      <c r="A365" s="24" t="s">
        <v>728</v>
      </c>
      <c r="B365" s="22" t="s">
        <v>729</v>
      </c>
      <c r="C365" s="22">
        <v>1</v>
      </c>
      <c r="D365" s="22">
        <v>0</v>
      </c>
      <c r="E365" s="25">
        <v>843</v>
      </c>
      <c r="F365" s="25">
        <v>723</v>
      </c>
      <c r="G365" s="25">
        <v>2089</v>
      </c>
      <c r="H365" s="25">
        <v>233</v>
      </c>
      <c r="I365" s="25">
        <v>259</v>
      </c>
      <c r="J365" s="25">
        <v>251</v>
      </c>
      <c r="K365" s="25">
        <v>743</v>
      </c>
      <c r="L365" s="27">
        <v>0.35570000000000002</v>
      </c>
      <c r="M365" s="25">
        <v>167</v>
      </c>
      <c r="N365" s="28">
        <v>78.33</v>
      </c>
      <c r="O365" s="25">
        <v>1</v>
      </c>
      <c r="P365" s="28">
        <v>0.309</v>
      </c>
      <c r="Q365" s="25">
        <v>223</v>
      </c>
      <c r="R365" s="25">
        <v>6</v>
      </c>
      <c r="S365" s="25">
        <v>3</v>
      </c>
      <c r="T365" s="25">
        <v>934</v>
      </c>
      <c r="U365" s="25">
        <v>907</v>
      </c>
      <c r="V365" s="25">
        <v>910</v>
      </c>
      <c r="W365" s="25">
        <v>2751</v>
      </c>
      <c r="X365" s="25">
        <v>917</v>
      </c>
      <c r="Y365" s="25">
        <v>99</v>
      </c>
      <c r="Z365" s="25">
        <v>50</v>
      </c>
      <c r="AA365" s="25">
        <v>65</v>
      </c>
      <c r="AB365" s="25">
        <v>214</v>
      </c>
      <c r="AC365" s="25">
        <v>71</v>
      </c>
      <c r="AD365" s="27">
        <v>7.7799999999999994E-2</v>
      </c>
      <c r="AE365" s="25">
        <v>37</v>
      </c>
      <c r="AF365" s="25">
        <v>431</v>
      </c>
      <c r="AG365" s="28">
        <v>0.59599999999999997</v>
      </c>
    </row>
    <row r="366" spans="1:33" x14ac:dyDescent="0.3">
      <c r="A366" s="24" t="s">
        <v>730</v>
      </c>
      <c r="B366" s="22" t="s">
        <v>731</v>
      </c>
      <c r="C366" s="22">
        <v>1</v>
      </c>
      <c r="D366" s="22">
        <v>0</v>
      </c>
      <c r="E366" s="25">
        <v>3957</v>
      </c>
      <c r="F366" s="25">
        <v>3103</v>
      </c>
      <c r="G366" s="25">
        <v>9510</v>
      </c>
      <c r="H366" s="25">
        <v>1242</v>
      </c>
      <c r="I366" s="25">
        <v>1328</v>
      </c>
      <c r="J366" s="25">
        <v>1303</v>
      </c>
      <c r="K366" s="25">
        <v>3873</v>
      </c>
      <c r="L366" s="27">
        <v>0.4073</v>
      </c>
      <c r="M366" s="25">
        <v>822</v>
      </c>
      <c r="N366" s="28">
        <v>86.590999999999994</v>
      </c>
      <c r="O366" s="25">
        <v>1</v>
      </c>
      <c r="P366" s="28">
        <v>0</v>
      </c>
      <c r="Q366" s="25">
        <v>0</v>
      </c>
      <c r="R366" s="25">
        <v>33</v>
      </c>
      <c r="S366" s="25">
        <v>17</v>
      </c>
      <c r="T366" s="25">
        <v>3748</v>
      </c>
      <c r="U366" s="25">
        <v>3640</v>
      </c>
      <c r="V366" s="25">
        <v>3642</v>
      </c>
      <c r="W366" s="25">
        <v>11030</v>
      </c>
      <c r="X366" s="25">
        <v>3677</v>
      </c>
      <c r="Y366" s="25">
        <v>309</v>
      </c>
      <c r="Z366" s="25">
        <v>387</v>
      </c>
      <c r="AA366" s="25">
        <v>346</v>
      </c>
      <c r="AB366" s="25">
        <v>1042</v>
      </c>
      <c r="AC366" s="25">
        <v>347</v>
      </c>
      <c r="AD366" s="27">
        <v>9.4500000000000001E-2</v>
      </c>
      <c r="AE366" s="25">
        <v>191</v>
      </c>
      <c r="AF366" s="25">
        <v>1031</v>
      </c>
      <c r="AG366" s="28">
        <v>0.33200000000000002</v>
      </c>
    </row>
    <row r="367" spans="1:33" x14ac:dyDescent="0.3">
      <c r="A367" s="24" t="s">
        <v>732</v>
      </c>
      <c r="B367" s="22" t="s">
        <v>733</v>
      </c>
      <c r="C367" s="22">
        <v>1</v>
      </c>
      <c r="D367" s="22">
        <v>0</v>
      </c>
      <c r="E367" s="25">
        <v>899</v>
      </c>
      <c r="F367" s="25">
        <v>727</v>
      </c>
      <c r="G367" s="25">
        <v>2249</v>
      </c>
      <c r="H367" s="25">
        <v>314</v>
      </c>
      <c r="I367" s="25">
        <v>351</v>
      </c>
      <c r="J367" s="25">
        <v>305</v>
      </c>
      <c r="K367" s="25">
        <v>970</v>
      </c>
      <c r="L367" s="27">
        <v>0.43130000000000002</v>
      </c>
      <c r="M367" s="25">
        <v>204</v>
      </c>
      <c r="N367" s="28">
        <v>66.852000000000004</v>
      </c>
      <c r="O367" s="25">
        <v>1</v>
      </c>
      <c r="P367" s="28">
        <v>0.27700000000000002</v>
      </c>
      <c r="Q367" s="25">
        <v>201</v>
      </c>
      <c r="R367" s="25">
        <v>9</v>
      </c>
      <c r="S367" s="25">
        <v>4</v>
      </c>
      <c r="T367" s="25">
        <v>942</v>
      </c>
      <c r="U367" s="25">
        <v>915</v>
      </c>
      <c r="V367" s="25">
        <v>916</v>
      </c>
      <c r="W367" s="25">
        <v>2773</v>
      </c>
      <c r="X367" s="25">
        <v>924</v>
      </c>
      <c r="Y367" s="25">
        <v>78</v>
      </c>
      <c r="Z367" s="25">
        <v>96</v>
      </c>
      <c r="AA367" s="25">
        <v>76</v>
      </c>
      <c r="AB367" s="25">
        <v>250</v>
      </c>
      <c r="AC367" s="25">
        <v>83</v>
      </c>
      <c r="AD367" s="27">
        <v>9.0200000000000002E-2</v>
      </c>
      <c r="AE367" s="25">
        <v>43</v>
      </c>
      <c r="AF367" s="25">
        <v>454</v>
      </c>
      <c r="AG367" s="28">
        <v>0.624</v>
      </c>
    </row>
    <row r="368" spans="1:33" x14ac:dyDescent="0.3">
      <c r="A368" s="24" t="s">
        <v>734</v>
      </c>
      <c r="B368" s="22" t="s">
        <v>735</v>
      </c>
      <c r="C368" s="22">
        <v>1</v>
      </c>
      <c r="D368" s="22">
        <v>0</v>
      </c>
      <c r="E368" s="25">
        <v>2613</v>
      </c>
      <c r="F368" s="25">
        <v>1975</v>
      </c>
      <c r="G368" s="25">
        <v>5883</v>
      </c>
      <c r="H368" s="25">
        <v>1356</v>
      </c>
      <c r="I368" s="25">
        <v>1401</v>
      </c>
      <c r="J368" s="25">
        <v>1317</v>
      </c>
      <c r="K368" s="25">
        <v>4074</v>
      </c>
      <c r="L368" s="27">
        <v>0.6925</v>
      </c>
      <c r="M368" s="25">
        <v>889</v>
      </c>
      <c r="N368" s="28">
        <v>42.13</v>
      </c>
      <c r="O368" s="25">
        <v>1</v>
      </c>
      <c r="P368" s="28">
        <v>0</v>
      </c>
      <c r="Q368" s="25">
        <v>0</v>
      </c>
      <c r="R368" s="25">
        <v>185</v>
      </c>
      <c r="S368" s="25">
        <v>98</v>
      </c>
      <c r="T368" s="25">
        <v>2260</v>
      </c>
      <c r="U368" s="25">
        <v>2196</v>
      </c>
      <c r="V368" s="25">
        <v>2197</v>
      </c>
      <c r="W368" s="25">
        <v>6653</v>
      </c>
      <c r="X368" s="25">
        <v>2218</v>
      </c>
      <c r="Y368" s="25">
        <v>375</v>
      </c>
      <c r="Z368" s="25">
        <v>474</v>
      </c>
      <c r="AA368" s="25">
        <v>385</v>
      </c>
      <c r="AB368" s="25">
        <v>1234</v>
      </c>
      <c r="AC368" s="25">
        <v>411</v>
      </c>
      <c r="AD368" s="27">
        <v>0.1855</v>
      </c>
      <c r="AE368" s="25">
        <v>238</v>
      </c>
      <c r="AF368" s="25">
        <v>1226</v>
      </c>
      <c r="AG368" s="28">
        <v>0.62</v>
      </c>
    </row>
    <row r="369" spans="1:33" x14ac:dyDescent="0.3">
      <c r="A369" s="24" t="s">
        <v>736</v>
      </c>
      <c r="B369" s="22" t="s">
        <v>737</v>
      </c>
      <c r="C369" s="22">
        <v>1</v>
      </c>
      <c r="D369" s="22">
        <v>0</v>
      </c>
      <c r="E369" s="25">
        <v>1352</v>
      </c>
      <c r="F369" s="25">
        <v>1028</v>
      </c>
      <c r="G369" s="25">
        <v>3121</v>
      </c>
      <c r="H369" s="25">
        <v>592</v>
      </c>
      <c r="I369" s="25">
        <v>653</v>
      </c>
      <c r="J369" s="25">
        <v>573</v>
      </c>
      <c r="K369" s="25">
        <v>1818</v>
      </c>
      <c r="L369" s="27">
        <v>0.58250000000000002</v>
      </c>
      <c r="M369" s="25">
        <v>389</v>
      </c>
      <c r="N369" s="28">
        <v>167.065</v>
      </c>
      <c r="O369" s="25">
        <v>1</v>
      </c>
      <c r="P369" s="28">
        <v>0.37</v>
      </c>
      <c r="Q369" s="25">
        <v>380</v>
      </c>
      <c r="R369" s="25">
        <v>2</v>
      </c>
      <c r="S369" s="25">
        <v>1</v>
      </c>
      <c r="T369" s="25">
        <v>1622</v>
      </c>
      <c r="U369" s="25">
        <v>1576</v>
      </c>
      <c r="V369" s="25">
        <v>1586</v>
      </c>
      <c r="W369" s="25">
        <v>4784</v>
      </c>
      <c r="X369" s="25">
        <v>1595</v>
      </c>
      <c r="Y369" s="25">
        <v>205</v>
      </c>
      <c r="Z369" s="25">
        <v>196</v>
      </c>
      <c r="AA369" s="25">
        <v>173</v>
      </c>
      <c r="AB369" s="25">
        <v>574</v>
      </c>
      <c r="AC369" s="25">
        <v>191</v>
      </c>
      <c r="AD369" s="27">
        <v>0.12</v>
      </c>
      <c r="AE369" s="25">
        <v>80</v>
      </c>
      <c r="AF369" s="25">
        <v>851</v>
      </c>
      <c r="AG369" s="28">
        <v>0.82699999999999996</v>
      </c>
    </row>
    <row r="370" spans="1:33" x14ac:dyDescent="0.3">
      <c r="A370" s="24" t="s">
        <v>738</v>
      </c>
      <c r="B370" s="22" t="s">
        <v>739</v>
      </c>
      <c r="C370" s="22">
        <v>1</v>
      </c>
      <c r="D370" s="22">
        <v>0</v>
      </c>
      <c r="E370" s="25">
        <v>845</v>
      </c>
      <c r="F370" s="25">
        <v>703</v>
      </c>
      <c r="G370" s="25">
        <v>2106</v>
      </c>
      <c r="H370" s="25">
        <v>452</v>
      </c>
      <c r="I370" s="25">
        <v>424</v>
      </c>
      <c r="J370" s="25">
        <v>423</v>
      </c>
      <c r="K370" s="25">
        <v>1299</v>
      </c>
      <c r="L370" s="27">
        <v>0.61680000000000001</v>
      </c>
      <c r="M370" s="25">
        <v>282</v>
      </c>
      <c r="N370" s="28">
        <v>34.442999999999998</v>
      </c>
      <c r="O370" s="25">
        <v>1</v>
      </c>
      <c r="P370" s="28">
        <v>0.09</v>
      </c>
      <c r="Q370" s="25">
        <v>63</v>
      </c>
      <c r="R370" s="25">
        <v>14</v>
      </c>
      <c r="S370" s="25">
        <v>7</v>
      </c>
      <c r="T370" s="25">
        <v>824</v>
      </c>
      <c r="U370" s="25">
        <v>801</v>
      </c>
      <c r="V370" s="25">
        <v>801</v>
      </c>
      <c r="W370" s="25">
        <v>2426</v>
      </c>
      <c r="X370" s="25">
        <v>809</v>
      </c>
      <c r="Y370" s="25">
        <v>66</v>
      </c>
      <c r="Z370" s="25">
        <v>102</v>
      </c>
      <c r="AA370" s="25">
        <v>73</v>
      </c>
      <c r="AB370" s="25">
        <v>241</v>
      </c>
      <c r="AC370" s="25">
        <v>80</v>
      </c>
      <c r="AD370" s="27">
        <v>9.9299999999999999E-2</v>
      </c>
      <c r="AE370" s="25">
        <v>45</v>
      </c>
      <c r="AF370" s="25">
        <v>398</v>
      </c>
      <c r="AG370" s="28">
        <v>0.56599999999999995</v>
      </c>
    </row>
    <row r="371" spans="1:33" x14ac:dyDescent="0.3">
      <c r="A371" s="24" t="s">
        <v>740</v>
      </c>
      <c r="B371" s="22" t="s">
        <v>741</v>
      </c>
      <c r="C371" s="22">
        <v>1</v>
      </c>
      <c r="D371" s="22">
        <v>0</v>
      </c>
      <c r="E371" s="25">
        <v>707</v>
      </c>
      <c r="F371" s="25">
        <v>561</v>
      </c>
      <c r="G371" s="25">
        <v>1750</v>
      </c>
      <c r="H371" s="25">
        <v>301</v>
      </c>
      <c r="I371" s="25">
        <v>315</v>
      </c>
      <c r="J371" s="25">
        <v>277</v>
      </c>
      <c r="K371" s="25">
        <v>893</v>
      </c>
      <c r="L371" s="27">
        <v>0.51029999999999998</v>
      </c>
      <c r="M371" s="25">
        <v>186</v>
      </c>
      <c r="N371" s="28">
        <v>118.2</v>
      </c>
      <c r="O371" s="25">
        <v>1</v>
      </c>
      <c r="P371" s="28">
        <v>0.39800000000000002</v>
      </c>
      <c r="Q371" s="25">
        <v>223</v>
      </c>
      <c r="R371" s="25">
        <v>1</v>
      </c>
      <c r="S371" s="25">
        <v>0</v>
      </c>
      <c r="T371" s="25">
        <v>713</v>
      </c>
      <c r="U371" s="25">
        <v>693</v>
      </c>
      <c r="V371" s="25">
        <v>695</v>
      </c>
      <c r="W371" s="25">
        <v>2101</v>
      </c>
      <c r="X371" s="25">
        <v>700</v>
      </c>
      <c r="Y371" s="25">
        <v>91</v>
      </c>
      <c r="Z371" s="25">
        <v>157</v>
      </c>
      <c r="AA371" s="25">
        <v>97</v>
      </c>
      <c r="AB371" s="25">
        <v>345</v>
      </c>
      <c r="AC371" s="25">
        <v>115</v>
      </c>
      <c r="AD371" s="27">
        <v>0.16420000000000001</v>
      </c>
      <c r="AE371" s="25">
        <v>60</v>
      </c>
      <c r="AF371" s="25">
        <v>471</v>
      </c>
      <c r="AG371" s="28">
        <v>0.83899999999999997</v>
      </c>
    </row>
    <row r="372" spans="1:33" x14ac:dyDescent="0.3">
      <c r="A372" s="24" t="s">
        <v>742</v>
      </c>
      <c r="B372" s="22" t="s">
        <v>743</v>
      </c>
      <c r="C372" s="22">
        <v>1</v>
      </c>
      <c r="D372" s="22">
        <v>0</v>
      </c>
      <c r="E372" s="25">
        <v>1841</v>
      </c>
      <c r="F372" s="25">
        <v>1480</v>
      </c>
      <c r="G372" s="25">
        <v>4397</v>
      </c>
      <c r="H372" s="25">
        <v>696</v>
      </c>
      <c r="I372" s="25">
        <v>769</v>
      </c>
      <c r="J372" s="25">
        <v>694</v>
      </c>
      <c r="K372" s="25">
        <v>2159</v>
      </c>
      <c r="L372" s="27">
        <v>0.49099999999999999</v>
      </c>
      <c r="M372" s="25">
        <v>472</v>
      </c>
      <c r="N372" s="28">
        <v>95.302999999999997</v>
      </c>
      <c r="O372" s="25">
        <v>1</v>
      </c>
      <c r="P372" s="28">
        <v>0.186</v>
      </c>
      <c r="Q372" s="25">
        <v>275</v>
      </c>
      <c r="R372" s="25">
        <v>38</v>
      </c>
      <c r="S372" s="25">
        <v>20</v>
      </c>
      <c r="T372" s="25">
        <v>1689</v>
      </c>
      <c r="U372" s="25">
        <v>1640</v>
      </c>
      <c r="V372" s="25">
        <v>1641</v>
      </c>
      <c r="W372" s="25">
        <v>4970</v>
      </c>
      <c r="X372" s="25">
        <v>1657</v>
      </c>
      <c r="Y372" s="25">
        <v>146</v>
      </c>
      <c r="Z372" s="25">
        <v>287</v>
      </c>
      <c r="AA372" s="25">
        <v>145</v>
      </c>
      <c r="AB372" s="25">
        <v>578</v>
      </c>
      <c r="AC372" s="25">
        <v>193</v>
      </c>
      <c r="AD372" s="27">
        <v>0.1163</v>
      </c>
      <c r="AE372" s="25">
        <v>112</v>
      </c>
      <c r="AF372" s="25">
        <v>880</v>
      </c>
      <c r="AG372" s="28">
        <v>0.59399999999999997</v>
      </c>
    </row>
    <row r="373" spans="1:33" x14ac:dyDescent="0.3">
      <c r="A373" s="24" t="s">
        <v>744</v>
      </c>
      <c r="B373" s="22" t="s">
        <v>745</v>
      </c>
      <c r="C373" s="22">
        <v>1</v>
      </c>
      <c r="D373" s="22">
        <v>0</v>
      </c>
      <c r="E373" s="25">
        <v>650</v>
      </c>
      <c r="F373" s="25">
        <v>536</v>
      </c>
      <c r="G373" s="25">
        <v>1567</v>
      </c>
      <c r="H373" s="25">
        <v>212</v>
      </c>
      <c r="I373" s="25">
        <v>240</v>
      </c>
      <c r="J373" s="25">
        <v>235</v>
      </c>
      <c r="K373" s="25">
        <v>687</v>
      </c>
      <c r="L373" s="27">
        <v>0.43840000000000001</v>
      </c>
      <c r="M373" s="25">
        <v>153</v>
      </c>
      <c r="N373" s="28">
        <v>88.876999999999995</v>
      </c>
      <c r="O373" s="25">
        <v>1</v>
      </c>
      <c r="P373" s="28">
        <v>0.372</v>
      </c>
      <c r="Q373" s="25">
        <v>199</v>
      </c>
      <c r="R373" s="25">
        <v>3</v>
      </c>
      <c r="S373" s="25">
        <v>1</v>
      </c>
      <c r="T373" s="25">
        <v>701</v>
      </c>
      <c r="U373" s="25">
        <v>681</v>
      </c>
      <c r="V373" s="25">
        <v>681</v>
      </c>
      <c r="W373" s="25">
        <v>2063</v>
      </c>
      <c r="X373" s="25">
        <v>688</v>
      </c>
      <c r="Y373" s="25">
        <v>61</v>
      </c>
      <c r="Z373" s="25">
        <v>51</v>
      </c>
      <c r="AA373" s="25">
        <v>39</v>
      </c>
      <c r="AB373" s="25">
        <v>151</v>
      </c>
      <c r="AC373" s="25">
        <v>50</v>
      </c>
      <c r="AD373" s="27">
        <v>7.3200000000000001E-2</v>
      </c>
      <c r="AE373" s="25">
        <v>26</v>
      </c>
      <c r="AF373" s="25">
        <v>381</v>
      </c>
      <c r="AG373" s="28">
        <v>0.71</v>
      </c>
    </row>
    <row r="374" spans="1:33" x14ac:dyDescent="0.3">
      <c r="A374" s="24" t="s">
        <v>746</v>
      </c>
      <c r="B374" s="22" t="s">
        <v>747</v>
      </c>
      <c r="C374" s="22">
        <v>1</v>
      </c>
      <c r="D374" s="22">
        <v>0</v>
      </c>
      <c r="E374" s="25">
        <v>5087</v>
      </c>
      <c r="F374" s="25">
        <v>4116</v>
      </c>
      <c r="G374" s="25">
        <v>12484</v>
      </c>
      <c r="H374" s="25">
        <v>1104</v>
      </c>
      <c r="I374" s="25">
        <v>1127</v>
      </c>
      <c r="J374" s="25">
        <v>1124</v>
      </c>
      <c r="K374" s="25">
        <v>3355</v>
      </c>
      <c r="L374" s="27">
        <v>0.26869999999999999</v>
      </c>
      <c r="M374" s="25">
        <v>719</v>
      </c>
      <c r="N374" s="28">
        <v>58.487000000000002</v>
      </c>
      <c r="O374" s="25">
        <v>1</v>
      </c>
      <c r="P374" s="28">
        <v>0</v>
      </c>
      <c r="Q374" s="25">
        <v>0</v>
      </c>
      <c r="R374" s="25">
        <v>100</v>
      </c>
      <c r="S374" s="25">
        <v>53</v>
      </c>
      <c r="T374" s="25">
        <v>4740</v>
      </c>
      <c r="U374" s="25">
        <v>4603</v>
      </c>
      <c r="V374" s="25">
        <v>4605</v>
      </c>
      <c r="W374" s="25">
        <v>13948</v>
      </c>
      <c r="X374" s="25">
        <v>4649</v>
      </c>
      <c r="Y374" s="25">
        <v>255</v>
      </c>
      <c r="Z374" s="25">
        <v>225</v>
      </c>
      <c r="AA374" s="25">
        <v>238</v>
      </c>
      <c r="AB374" s="25">
        <v>718</v>
      </c>
      <c r="AC374" s="25">
        <v>239</v>
      </c>
      <c r="AD374" s="27">
        <v>5.1499999999999997E-2</v>
      </c>
      <c r="AE374" s="25">
        <v>138</v>
      </c>
      <c r="AF374" s="25">
        <v>911</v>
      </c>
      <c r="AG374" s="28">
        <v>0.221</v>
      </c>
    </row>
    <row r="375" spans="1:33" x14ac:dyDescent="0.3">
      <c r="A375" s="24" t="s">
        <v>748</v>
      </c>
      <c r="B375" s="22" t="s">
        <v>749</v>
      </c>
      <c r="C375" s="22">
        <v>1</v>
      </c>
      <c r="D375" s="22">
        <v>0</v>
      </c>
      <c r="E375" s="25">
        <v>4974</v>
      </c>
      <c r="F375" s="25">
        <v>3882</v>
      </c>
      <c r="G375" s="25">
        <v>11351</v>
      </c>
      <c r="H375" s="25">
        <v>1284</v>
      </c>
      <c r="I375" s="25">
        <v>1424</v>
      </c>
      <c r="J375" s="25">
        <v>1567</v>
      </c>
      <c r="K375" s="25">
        <v>4275</v>
      </c>
      <c r="L375" s="27">
        <v>0.37659999999999999</v>
      </c>
      <c r="M375" s="25">
        <v>950</v>
      </c>
      <c r="N375" s="28">
        <v>57.26</v>
      </c>
      <c r="O375" s="25">
        <v>1</v>
      </c>
      <c r="P375" s="28">
        <v>0</v>
      </c>
      <c r="Q375" s="25">
        <v>0</v>
      </c>
      <c r="R375" s="25">
        <v>275</v>
      </c>
      <c r="S375" s="25">
        <v>145</v>
      </c>
      <c r="T375" s="25">
        <v>5137</v>
      </c>
      <c r="U375" s="25">
        <v>5078</v>
      </c>
      <c r="V375" s="25">
        <v>5109</v>
      </c>
      <c r="W375" s="25">
        <v>15324</v>
      </c>
      <c r="X375" s="25">
        <v>5108</v>
      </c>
      <c r="Y375" s="25">
        <v>596</v>
      </c>
      <c r="Z375" s="25">
        <v>753</v>
      </c>
      <c r="AA375" s="25">
        <v>779</v>
      </c>
      <c r="AB375" s="25">
        <v>2128</v>
      </c>
      <c r="AC375" s="25">
        <v>709</v>
      </c>
      <c r="AD375" s="27">
        <v>0.1389</v>
      </c>
      <c r="AE375" s="25">
        <v>350</v>
      </c>
      <c r="AF375" s="25">
        <v>1447</v>
      </c>
      <c r="AG375" s="28">
        <v>0.372</v>
      </c>
    </row>
    <row r="376" spans="1:33" x14ac:dyDescent="0.3">
      <c r="A376" s="24" t="s">
        <v>750</v>
      </c>
      <c r="B376" s="22" t="s">
        <v>751</v>
      </c>
      <c r="C376" s="22">
        <v>1</v>
      </c>
      <c r="D376" s="22">
        <v>0</v>
      </c>
      <c r="E376" s="25">
        <v>1278</v>
      </c>
      <c r="F376" s="25">
        <v>950</v>
      </c>
      <c r="G376" s="25">
        <v>2807</v>
      </c>
      <c r="H376" s="25">
        <v>403</v>
      </c>
      <c r="I376" s="25">
        <v>429</v>
      </c>
      <c r="J376" s="25">
        <v>425</v>
      </c>
      <c r="K376" s="25">
        <v>1257</v>
      </c>
      <c r="L376" s="27">
        <v>0.44779999999999998</v>
      </c>
      <c r="M376" s="25">
        <v>277</v>
      </c>
      <c r="N376" s="28">
        <v>11.044</v>
      </c>
      <c r="O376" s="25">
        <v>1</v>
      </c>
      <c r="P376" s="28">
        <v>0</v>
      </c>
      <c r="Q376" s="25">
        <v>0</v>
      </c>
      <c r="R376" s="25">
        <v>60</v>
      </c>
      <c r="S376" s="25">
        <v>31</v>
      </c>
      <c r="T376" s="25">
        <v>1025</v>
      </c>
      <c r="U376" s="25">
        <v>1013</v>
      </c>
      <c r="V376" s="25">
        <v>1020</v>
      </c>
      <c r="W376" s="25">
        <v>3058</v>
      </c>
      <c r="X376" s="25">
        <v>1019</v>
      </c>
      <c r="Y376" s="25">
        <v>93</v>
      </c>
      <c r="Z376" s="25">
        <v>104</v>
      </c>
      <c r="AA376" s="25">
        <v>102</v>
      </c>
      <c r="AB376" s="25">
        <v>299</v>
      </c>
      <c r="AC376" s="25">
        <v>100</v>
      </c>
      <c r="AD376" s="27">
        <v>9.7799999999999998E-2</v>
      </c>
      <c r="AE376" s="25">
        <v>60</v>
      </c>
      <c r="AF376" s="25">
        <v>370</v>
      </c>
      <c r="AG376" s="28">
        <v>0.38900000000000001</v>
      </c>
    </row>
    <row r="377" spans="1:33" x14ac:dyDescent="0.3">
      <c r="A377" s="24" t="s">
        <v>752</v>
      </c>
      <c r="B377" s="22" t="s">
        <v>753</v>
      </c>
      <c r="C377" s="22">
        <v>1</v>
      </c>
      <c r="D377" s="22">
        <v>0</v>
      </c>
      <c r="E377" s="25">
        <v>3745</v>
      </c>
      <c r="F377" s="25">
        <v>3020</v>
      </c>
      <c r="G377" s="25">
        <v>8956</v>
      </c>
      <c r="H377" s="25">
        <v>657</v>
      </c>
      <c r="I377" s="25">
        <v>684</v>
      </c>
      <c r="J377" s="25">
        <v>724</v>
      </c>
      <c r="K377" s="25">
        <v>2065</v>
      </c>
      <c r="L377" s="27">
        <v>0.2306</v>
      </c>
      <c r="M377" s="25">
        <v>453</v>
      </c>
      <c r="N377" s="28">
        <v>37.195</v>
      </c>
      <c r="O377" s="25">
        <v>1</v>
      </c>
      <c r="P377" s="28">
        <v>0</v>
      </c>
      <c r="Q377" s="25">
        <v>0</v>
      </c>
      <c r="R377" s="25">
        <v>61</v>
      </c>
      <c r="S377" s="25">
        <v>32</v>
      </c>
      <c r="T377" s="25">
        <v>3285</v>
      </c>
      <c r="U377" s="25">
        <v>3247</v>
      </c>
      <c r="V377" s="25">
        <v>3267</v>
      </c>
      <c r="W377" s="25">
        <v>9799</v>
      </c>
      <c r="X377" s="25">
        <v>3266</v>
      </c>
      <c r="Y377" s="25">
        <v>186</v>
      </c>
      <c r="Z377" s="25">
        <v>208</v>
      </c>
      <c r="AA377" s="25">
        <v>183</v>
      </c>
      <c r="AB377" s="25">
        <v>577</v>
      </c>
      <c r="AC377" s="25">
        <v>192</v>
      </c>
      <c r="AD377" s="27">
        <v>5.8900000000000001E-2</v>
      </c>
      <c r="AE377" s="25">
        <v>116</v>
      </c>
      <c r="AF377" s="25">
        <v>602</v>
      </c>
      <c r="AG377" s="28">
        <v>0.19900000000000001</v>
      </c>
    </row>
    <row r="378" spans="1:33" x14ac:dyDescent="0.3">
      <c r="A378" s="24" t="s">
        <v>754</v>
      </c>
      <c r="B378" s="22" t="s">
        <v>755</v>
      </c>
      <c r="C378" s="22">
        <v>1</v>
      </c>
      <c r="D378" s="22">
        <v>0</v>
      </c>
      <c r="E378" s="25">
        <v>5887</v>
      </c>
      <c r="F378" s="25">
        <v>4614</v>
      </c>
      <c r="G378" s="25">
        <v>13776</v>
      </c>
      <c r="H378" s="25">
        <v>2532</v>
      </c>
      <c r="I378" s="25">
        <v>2713</v>
      </c>
      <c r="J378" s="25">
        <v>2575</v>
      </c>
      <c r="K378" s="25">
        <v>7820</v>
      </c>
      <c r="L378" s="27">
        <v>0.56769999999999998</v>
      </c>
      <c r="M378" s="25">
        <v>1703</v>
      </c>
      <c r="N378" s="28">
        <v>108.801</v>
      </c>
      <c r="O378" s="25">
        <v>1</v>
      </c>
      <c r="P378" s="28">
        <v>0</v>
      </c>
      <c r="Q378" s="25">
        <v>0</v>
      </c>
      <c r="R378" s="25">
        <v>175</v>
      </c>
      <c r="S378" s="25">
        <v>92</v>
      </c>
      <c r="T378" s="25">
        <v>5859</v>
      </c>
      <c r="U378" s="25">
        <v>5748</v>
      </c>
      <c r="V378" s="25">
        <v>5798</v>
      </c>
      <c r="W378" s="25">
        <v>17405</v>
      </c>
      <c r="X378" s="25">
        <v>5802</v>
      </c>
      <c r="Y378" s="25">
        <v>881</v>
      </c>
      <c r="Z378" s="25">
        <v>863</v>
      </c>
      <c r="AA378" s="25">
        <v>780</v>
      </c>
      <c r="AB378" s="25">
        <v>2524</v>
      </c>
      <c r="AC378" s="25">
        <v>841</v>
      </c>
      <c r="AD378" s="27">
        <v>0.14499999999999999</v>
      </c>
      <c r="AE378" s="25">
        <v>435</v>
      </c>
      <c r="AF378" s="25">
        <v>2232</v>
      </c>
      <c r="AG378" s="28">
        <v>0.48299999999999998</v>
      </c>
    </row>
    <row r="379" spans="1:33" x14ac:dyDescent="0.3">
      <c r="A379" s="24" t="s">
        <v>756</v>
      </c>
      <c r="B379" s="22" t="s">
        <v>757</v>
      </c>
      <c r="C379" s="22">
        <v>1</v>
      </c>
      <c r="D379" s="22">
        <v>0</v>
      </c>
      <c r="E379" s="25">
        <v>3530</v>
      </c>
      <c r="F379" s="25">
        <v>2810</v>
      </c>
      <c r="G379" s="25">
        <v>8444</v>
      </c>
      <c r="H379" s="25">
        <v>814</v>
      </c>
      <c r="I379" s="25">
        <v>877</v>
      </c>
      <c r="J379" s="25">
        <v>871</v>
      </c>
      <c r="K379" s="25">
        <v>2562</v>
      </c>
      <c r="L379" s="27">
        <v>0.3034</v>
      </c>
      <c r="M379" s="25">
        <v>554</v>
      </c>
      <c r="N379" s="28">
        <v>56.912999999999997</v>
      </c>
      <c r="O379" s="25">
        <v>1</v>
      </c>
      <c r="P379" s="28">
        <v>0</v>
      </c>
      <c r="Q379" s="25">
        <v>0</v>
      </c>
      <c r="R379" s="25">
        <v>121</v>
      </c>
      <c r="S379" s="25">
        <v>64</v>
      </c>
      <c r="T379" s="25">
        <v>3131</v>
      </c>
      <c r="U379" s="25">
        <v>3095</v>
      </c>
      <c r="V379" s="25">
        <v>3115</v>
      </c>
      <c r="W379" s="25">
        <v>9341</v>
      </c>
      <c r="X379" s="25">
        <v>3114</v>
      </c>
      <c r="Y379" s="25">
        <v>242</v>
      </c>
      <c r="Z379" s="25">
        <v>201</v>
      </c>
      <c r="AA379" s="25">
        <v>199</v>
      </c>
      <c r="AB379" s="25">
        <v>642</v>
      </c>
      <c r="AC379" s="25">
        <v>214</v>
      </c>
      <c r="AD379" s="27">
        <v>6.8699999999999997E-2</v>
      </c>
      <c r="AE379" s="25">
        <v>125</v>
      </c>
      <c r="AF379" s="25">
        <v>744</v>
      </c>
      <c r="AG379" s="28">
        <v>0.26400000000000001</v>
      </c>
    </row>
    <row r="380" spans="1:33" x14ac:dyDescent="0.3">
      <c r="A380" s="24" t="s">
        <v>758</v>
      </c>
      <c r="B380" s="22" t="s">
        <v>759</v>
      </c>
      <c r="C380" s="22">
        <v>1</v>
      </c>
      <c r="D380" s="22">
        <v>0</v>
      </c>
      <c r="E380" s="25">
        <v>1288</v>
      </c>
      <c r="F380" s="25">
        <v>953</v>
      </c>
      <c r="G380" s="25">
        <v>2768</v>
      </c>
      <c r="H380" s="25">
        <v>395</v>
      </c>
      <c r="I380" s="25">
        <v>409</v>
      </c>
      <c r="J380" s="25">
        <v>447</v>
      </c>
      <c r="K380" s="25">
        <v>1251</v>
      </c>
      <c r="L380" s="27">
        <v>0.45200000000000001</v>
      </c>
      <c r="M380" s="25">
        <v>280</v>
      </c>
      <c r="N380" s="28">
        <v>33.868000000000002</v>
      </c>
      <c r="O380" s="25">
        <v>1</v>
      </c>
      <c r="P380" s="28">
        <v>0</v>
      </c>
      <c r="Q380" s="25">
        <v>0</v>
      </c>
      <c r="R380" s="25">
        <v>74</v>
      </c>
      <c r="S380" s="25">
        <v>39</v>
      </c>
      <c r="T380" s="25">
        <v>2019</v>
      </c>
      <c r="U380" s="25">
        <v>1995</v>
      </c>
      <c r="V380" s="25">
        <v>2007</v>
      </c>
      <c r="W380" s="25">
        <v>6021</v>
      </c>
      <c r="X380" s="25">
        <v>2007</v>
      </c>
      <c r="Y380" s="25">
        <v>129</v>
      </c>
      <c r="Z380" s="25">
        <v>129</v>
      </c>
      <c r="AA380" s="25">
        <v>120</v>
      </c>
      <c r="AB380" s="25">
        <v>378</v>
      </c>
      <c r="AC380" s="25">
        <v>126</v>
      </c>
      <c r="AD380" s="27">
        <v>6.2799999999999995E-2</v>
      </c>
      <c r="AE380" s="25">
        <v>39</v>
      </c>
      <c r="AF380" s="25">
        <v>359</v>
      </c>
      <c r="AG380" s="28">
        <v>0.376</v>
      </c>
    </row>
    <row r="381" spans="1:33" x14ac:dyDescent="0.3">
      <c r="A381" s="24" t="s">
        <v>760</v>
      </c>
      <c r="B381" s="22" t="s">
        <v>761</v>
      </c>
      <c r="C381" s="22">
        <v>1</v>
      </c>
      <c r="D381" s="22">
        <v>0</v>
      </c>
      <c r="E381" s="25">
        <v>9169</v>
      </c>
      <c r="F381" s="25">
        <v>7342</v>
      </c>
      <c r="G381" s="25">
        <v>21760</v>
      </c>
      <c r="H381" s="25">
        <v>5512</v>
      </c>
      <c r="I381" s="25">
        <v>5523</v>
      </c>
      <c r="J381" s="25">
        <v>5370</v>
      </c>
      <c r="K381" s="25">
        <v>16405</v>
      </c>
      <c r="L381" s="27">
        <v>0.75390000000000001</v>
      </c>
      <c r="M381" s="25">
        <v>3598</v>
      </c>
      <c r="N381" s="28">
        <v>27.916</v>
      </c>
      <c r="O381" s="25">
        <v>1</v>
      </c>
      <c r="P381" s="28">
        <v>0</v>
      </c>
      <c r="Q381" s="25">
        <v>0</v>
      </c>
      <c r="R381" s="25">
        <v>1240</v>
      </c>
      <c r="S381" s="25">
        <v>657</v>
      </c>
      <c r="T381" s="25">
        <v>7581</v>
      </c>
      <c r="U381" s="25">
        <v>7493</v>
      </c>
      <c r="V381" s="25">
        <v>7540</v>
      </c>
      <c r="W381" s="25">
        <v>22614</v>
      </c>
      <c r="X381" s="25">
        <v>7538</v>
      </c>
      <c r="Y381" s="25">
        <v>1241</v>
      </c>
      <c r="Z381" s="25">
        <v>1477</v>
      </c>
      <c r="AA381" s="25">
        <v>1315</v>
      </c>
      <c r="AB381" s="25">
        <v>4033</v>
      </c>
      <c r="AC381" s="25">
        <v>1344</v>
      </c>
      <c r="AD381" s="27">
        <v>0.17829999999999999</v>
      </c>
      <c r="AE381" s="25">
        <v>851</v>
      </c>
      <c r="AF381" s="25">
        <v>5107</v>
      </c>
      <c r="AG381" s="28">
        <v>0.69499999999999995</v>
      </c>
    </row>
    <row r="382" spans="1:33" x14ac:dyDescent="0.3">
      <c r="A382" s="24" t="s">
        <v>762</v>
      </c>
      <c r="B382" s="22" t="s">
        <v>763</v>
      </c>
      <c r="C382" s="22">
        <v>1</v>
      </c>
      <c r="D382" s="22">
        <v>0</v>
      </c>
      <c r="E382" s="25">
        <v>4752</v>
      </c>
      <c r="F382" s="25">
        <v>3558</v>
      </c>
      <c r="G382" s="25">
        <v>10305</v>
      </c>
      <c r="H382" s="25">
        <v>1099</v>
      </c>
      <c r="I382" s="25">
        <v>1085</v>
      </c>
      <c r="J382" s="25">
        <v>1162</v>
      </c>
      <c r="K382" s="25">
        <v>3346</v>
      </c>
      <c r="L382" s="27">
        <v>0.32469999999999999</v>
      </c>
      <c r="M382" s="25">
        <v>751</v>
      </c>
      <c r="N382" s="28">
        <v>114.048</v>
      </c>
      <c r="O382" s="25">
        <v>1</v>
      </c>
      <c r="P382" s="28">
        <v>0</v>
      </c>
      <c r="Q382" s="25">
        <v>0</v>
      </c>
      <c r="R382" s="25">
        <v>80</v>
      </c>
      <c r="S382" s="25">
        <v>42</v>
      </c>
      <c r="T382" s="25">
        <v>4035</v>
      </c>
      <c r="U382" s="25">
        <v>3988</v>
      </c>
      <c r="V382" s="25">
        <v>4014</v>
      </c>
      <c r="W382" s="25">
        <v>12037</v>
      </c>
      <c r="X382" s="25">
        <v>4012</v>
      </c>
      <c r="Y382" s="25">
        <v>317</v>
      </c>
      <c r="Z382" s="25">
        <v>334</v>
      </c>
      <c r="AA382" s="25">
        <v>290</v>
      </c>
      <c r="AB382" s="25">
        <v>941</v>
      </c>
      <c r="AC382" s="25">
        <v>314</v>
      </c>
      <c r="AD382" s="27">
        <v>7.8200000000000006E-2</v>
      </c>
      <c r="AE382" s="25">
        <v>181</v>
      </c>
      <c r="AF382" s="25">
        <v>975</v>
      </c>
      <c r="AG382" s="28">
        <v>0.27400000000000002</v>
      </c>
    </row>
    <row r="383" spans="1:33" x14ac:dyDescent="0.3">
      <c r="A383" s="24" t="s">
        <v>764</v>
      </c>
      <c r="B383" s="22" t="s">
        <v>765</v>
      </c>
      <c r="C383" s="22">
        <v>1</v>
      </c>
      <c r="D383" s="22">
        <v>0</v>
      </c>
      <c r="E383" s="25">
        <v>8483</v>
      </c>
      <c r="F383" s="25">
        <v>6412</v>
      </c>
      <c r="G383" s="25">
        <v>19279</v>
      </c>
      <c r="H383" s="25">
        <v>2514</v>
      </c>
      <c r="I383" s="25">
        <v>2774</v>
      </c>
      <c r="J383" s="25">
        <v>3051</v>
      </c>
      <c r="K383" s="25">
        <v>8339</v>
      </c>
      <c r="L383" s="27">
        <v>0.4325</v>
      </c>
      <c r="M383" s="25">
        <v>1803</v>
      </c>
      <c r="N383" s="28">
        <v>84.513999999999996</v>
      </c>
      <c r="O383" s="25">
        <v>1</v>
      </c>
      <c r="P383" s="28">
        <v>0</v>
      </c>
      <c r="Q383" s="25">
        <v>0</v>
      </c>
      <c r="R383" s="25">
        <v>850</v>
      </c>
      <c r="S383" s="25">
        <v>450</v>
      </c>
      <c r="T383" s="25">
        <v>8333</v>
      </c>
      <c r="U383" s="25">
        <v>8237</v>
      </c>
      <c r="V383" s="25">
        <v>8288</v>
      </c>
      <c r="W383" s="25">
        <v>24858</v>
      </c>
      <c r="X383" s="25">
        <v>8286</v>
      </c>
      <c r="Y383" s="25">
        <v>828</v>
      </c>
      <c r="Z383" s="25">
        <v>838</v>
      </c>
      <c r="AA383" s="25">
        <v>976</v>
      </c>
      <c r="AB383" s="25">
        <v>2642</v>
      </c>
      <c r="AC383" s="25">
        <v>881</v>
      </c>
      <c r="AD383" s="27">
        <v>0.10630000000000001</v>
      </c>
      <c r="AE383" s="25">
        <v>443</v>
      </c>
      <c r="AF383" s="25">
        <v>2698</v>
      </c>
      <c r="AG383" s="28">
        <v>0.42</v>
      </c>
    </row>
    <row r="384" spans="1:33" x14ac:dyDescent="0.3">
      <c r="A384" s="24" t="s">
        <v>766</v>
      </c>
      <c r="B384" s="22" t="s">
        <v>767</v>
      </c>
      <c r="C384" s="22">
        <v>1</v>
      </c>
      <c r="D384" s="22">
        <v>1</v>
      </c>
      <c r="E384" s="25">
        <v>309</v>
      </c>
      <c r="F384" s="25">
        <v>169</v>
      </c>
      <c r="G384" s="25">
        <v>505</v>
      </c>
      <c r="H384" s="25">
        <v>141</v>
      </c>
      <c r="I384" s="25">
        <v>131</v>
      </c>
      <c r="J384" s="25">
        <v>153</v>
      </c>
      <c r="K384" s="25">
        <v>425</v>
      </c>
      <c r="L384" s="27">
        <v>0.84160000000000001</v>
      </c>
      <c r="M384" s="25">
        <v>92</v>
      </c>
      <c r="N384" s="28">
        <v>1.2230000000000001</v>
      </c>
      <c r="O384" s="25">
        <v>0</v>
      </c>
      <c r="P384" s="28">
        <v>0</v>
      </c>
      <c r="Q384" s="25">
        <v>0</v>
      </c>
      <c r="R384" s="25">
        <v>137</v>
      </c>
      <c r="S384" s="25">
        <v>72</v>
      </c>
      <c r="T384" s="25">
        <v>12422</v>
      </c>
      <c r="U384" s="25">
        <v>12278</v>
      </c>
      <c r="V384" s="25">
        <v>12355</v>
      </c>
      <c r="W384" s="25">
        <v>37055</v>
      </c>
      <c r="X384" s="25">
        <v>12352</v>
      </c>
      <c r="Y384" s="25">
        <v>5711</v>
      </c>
      <c r="Z384" s="25">
        <v>6610</v>
      </c>
      <c r="AA384" s="25">
        <v>5586</v>
      </c>
      <c r="AB384" s="25">
        <v>17907</v>
      </c>
      <c r="AC384" s="25">
        <v>5969</v>
      </c>
      <c r="AD384" s="27">
        <v>0.48330000000000001</v>
      </c>
      <c r="AE384" s="25">
        <v>53</v>
      </c>
      <c r="AF384" s="25">
        <v>219</v>
      </c>
      <c r="AG384" s="28">
        <v>1.2949999999999999</v>
      </c>
    </row>
    <row r="385" spans="1:33" x14ac:dyDescent="0.3">
      <c r="A385" s="24" t="s">
        <v>768</v>
      </c>
      <c r="B385" s="22" t="s">
        <v>769</v>
      </c>
      <c r="C385" s="22">
        <v>1</v>
      </c>
      <c r="D385" s="22">
        <v>0</v>
      </c>
      <c r="E385" s="25">
        <v>5242</v>
      </c>
      <c r="F385" s="25">
        <v>4182</v>
      </c>
      <c r="G385" s="25">
        <v>12180</v>
      </c>
      <c r="H385" s="25">
        <v>1588</v>
      </c>
      <c r="I385" s="25">
        <v>1768</v>
      </c>
      <c r="J385" s="25">
        <v>1797</v>
      </c>
      <c r="K385" s="25">
        <v>5153</v>
      </c>
      <c r="L385" s="27">
        <v>0.42309999999999998</v>
      </c>
      <c r="M385" s="25">
        <v>1150</v>
      </c>
      <c r="N385" s="28">
        <v>80.230999999999995</v>
      </c>
      <c r="O385" s="25">
        <v>1</v>
      </c>
      <c r="P385" s="28">
        <v>0</v>
      </c>
      <c r="Q385" s="25">
        <v>0</v>
      </c>
      <c r="R385" s="25">
        <v>90</v>
      </c>
      <c r="S385" s="25">
        <v>47</v>
      </c>
      <c r="T385" s="25">
        <v>4869</v>
      </c>
      <c r="U385" s="25">
        <v>4813</v>
      </c>
      <c r="V385" s="25">
        <v>4843</v>
      </c>
      <c r="W385" s="25">
        <v>14525</v>
      </c>
      <c r="X385" s="25">
        <v>4842</v>
      </c>
      <c r="Y385" s="25">
        <v>404</v>
      </c>
      <c r="Z385" s="25">
        <v>435</v>
      </c>
      <c r="AA385" s="25">
        <v>409</v>
      </c>
      <c r="AB385" s="25">
        <v>1248</v>
      </c>
      <c r="AC385" s="25">
        <v>416</v>
      </c>
      <c r="AD385" s="27">
        <v>8.5900000000000004E-2</v>
      </c>
      <c r="AE385" s="25">
        <v>234</v>
      </c>
      <c r="AF385" s="25">
        <v>1433</v>
      </c>
      <c r="AG385" s="28">
        <v>0.34200000000000003</v>
      </c>
    </row>
    <row r="386" spans="1:33" x14ac:dyDescent="0.3">
      <c r="A386" s="24" t="s">
        <v>770</v>
      </c>
      <c r="B386" s="22" t="s">
        <v>771</v>
      </c>
      <c r="C386" s="22">
        <v>1</v>
      </c>
      <c r="D386" s="22">
        <v>0</v>
      </c>
      <c r="E386" s="25">
        <v>13323</v>
      </c>
      <c r="F386" s="25">
        <v>10627</v>
      </c>
      <c r="G386" s="25">
        <v>31459</v>
      </c>
      <c r="H386" s="25">
        <v>6536</v>
      </c>
      <c r="I386" s="25">
        <v>6645</v>
      </c>
      <c r="J386" s="25">
        <v>6408</v>
      </c>
      <c r="K386" s="25">
        <v>19589</v>
      </c>
      <c r="L386" s="27">
        <v>0.62270000000000003</v>
      </c>
      <c r="M386" s="25">
        <v>4301</v>
      </c>
      <c r="N386" s="28">
        <v>37.322000000000003</v>
      </c>
      <c r="O386" s="25">
        <v>1</v>
      </c>
      <c r="P386" s="28">
        <v>0</v>
      </c>
      <c r="Q386" s="25">
        <v>0</v>
      </c>
      <c r="R386" s="25">
        <v>1950</v>
      </c>
      <c r="S386" s="25">
        <v>1033</v>
      </c>
      <c r="T386" s="25">
        <v>11465</v>
      </c>
      <c r="U386" s="25">
        <v>11332</v>
      </c>
      <c r="V386" s="25">
        <v>11403</v>
      </c>
      <c r="W386" s="25">
        <v>34200</v>
      </c>
      <c r="X386" s="25">
        <v>11400</v>
      </c>
      <c r="Y386" s="25">
        <v>2214</v>
      </c>
      <c r="Z386" s="25">
        <v>2395</v>
      </c>
      <c r="AA386" s="25">
        <v>2013</v>
      </c>
      <c r="AB386" s="25">
        <v>6622</v>
      </c>
      <c r="AC386" s="25">
        <v>2207</v>
      </c>
      <c r="AD386" s="27">
        <v>0.19359999999999999</v>
      </c>
      <c r="AE386" s="25">
        <v>1337</v>
      </c>
      <c r="AF386" s="25">
        <v>6673</v>
      </c>
      <c r="AG386" s="28">
        <v>0.627</v>
      </c>
    </row>
    <row r="387" spans="1:33" x14ac:dyDescent="0.3">
      <c r="A387" s="24" t="s">
        <v>772</v>
      </c>
      <c r="B387" s="22" t="s">
        <v>773</v>
      </c>
      <c r="C387" s="22">
        <v>1</v>
      </c>
      <c r="D387" s="22">
        <v>0</v>
      </c>
      <c r="E387" s="25">
        <v>3257</v>
      </c>
      <c r="F387" s="25">
        <v>2359</v>
      </c>
      <c r="G387" s="25">
        <v>7002</v>
      </c>
      <c r="H387" s="25">
        <v>1415</v>
      </c>
      <c r="I387" s="25">
        <v>1412</v>
      </c>
      <c r="J387" s="25">
        <v>1403</v>
      </c>
      <c r="K387" s="25">
        <v>4230</v>
      </c>
      <c r="L387" s="27">
        <v>0.60409999999999997</v>
      </c>
      <c r="M387" s="25">
        <v>926</v>
      </c>
      <c r="N387" s="28">
        <v>104.63500000000001</v>
      </c>
      <c r="O387" s="25">
        <v>1</v>
      </c>
      <c r="P387" s="28">
        <v>4.8000000000000001E-2</v>
      </c>
      <c r="Q387" s="25">
        <v>113</v>
      </c>
      <c r="R387" s="25">
        <v>75</v>
      </c>
      <c r="S387" s="25">
        <v>39</v>
      </c>
      <c r="T387" s="25">
        <v>2759</v>
      </c>
      <c r="U387" s="25">
        <v>2725</v>
      </c>
      <c r="V387" s="25">
        <v>2745</v>
      </c>
      <c r="W387" s="25">
        <v>8229</v>
      </c>
      <c r="X387" s="25">
        <v>2743</v>
      </c>
      <c r="Y387" s="25">
        <v>581</v>
      </c>
      <c r="Z387" s="25">
        <v>623</v>
      </c>
      <c r="AA387" s="25">
        <v>559</v>
      </c>
      <c r="AB387" s="25">
        <v>1763</v>
      </c>
      <c r="AC387" s="25">
        <v>588</v>
      </c>
      <c r="AD387" s="27">
        <v>0.2142</v>
      </c>
      <c r="AE387" s="25">
        <v>328</v>
      </c>
      <c r="AF387" s="25">
        <v>1408</v>
      </c>
      <c r="AG387" s="28">
        <v>0.59599999999999997</v>
      </c>
    </row>
    <row r="388" spans="1:33" x14ac:dyDescent="0.3">
      <c r="A388" s="24" t="s">
        <v>774</v>
      </c>
      <c r="B388" s="22" t="s">
        <v>775</v>
      </c>
      <c r="C388" s="22">
        <v>1</v>
      </c>
      <c r="D388" s="22">
        <v>0</v>
      </c>
      <c r="E388" s="25">
        <v>246</v>
      </c>
      <c r="F388" s="25">
        <v>186</v>
      </c>
      <c r="G388" s="25">
        <v>611</v>
      </c>
      <c r="H388" s="25">
        <v>68</v>
      </c>
      <c r="I388" s="25">
        <v>70</v>
      </c>
      <c r="J388" s="25">
        <v>80</v>
      </c>
      <c r="K388" s="25">
        <v>218</v>
      </c>
      <c r="L388" s="27">
        <v>0.35680000000000001</v>
      </c>
      <c r="M388" s="25">
        <v>43</v>
      </c>
      <c r="N388" s="28">
        <v>25.53</v>
      </c>
      <c r="O388" s="25">
        <v>1</v>
      </c>
      <c r="P388" s="28">
        <v>0.34799999999999998</v>
      </c>
      <c r="Q388" s="25">
        <v>65</v>
      </c>
      <c r="R388" s="25">
        <v>13</v>
      </c>
      <c r="S388" s="25">
        <v>6</v>
      </c>
      <c r="T388" s="25">
        <v>337</v>
      </c>
      <c r="U388" s="25">
        <v>333</v>
      </c>
      <c r="V388" s="25">
        <v>335</v>
      </c>
      <c r="W388" s="25">
        <v>1005</v>
      </c>
      <c r="X388" s="25">
        <v>335</v>
      </c>
      <c r="Y388" s="25">
        <v>24</v>
      </c>
      <c r="Z388" s="25">
        <v>27</v>
      </c>
      <c r="AA388" s="25">
        <v>17</v>
      </c>
      <c r="AB388" s="25">
        <v>68</v>
      </c>
      <c r="AC388" s="25">
        <v>23</v>
      </c>
      <c r="AD388" s="27">
        <v>6.7699999999999996E-2</v>
      </c>
      <c r="AE388" s="25">
        <v>8</v>
      </c>
      <c r="AF388" s="25">
        <v>124</v>
      </c>
      <c r="AG388" s="28">
        <v>0.66600000000000004</v>
      </c>
    </row>
    <row r="389" spans="1:33" x14ac:dyDescent="0.3">
      <c r="A389" s="24" t="s">
        <v>776</v>
      </c>
      <c r="B389" s="22" t="s">
        <v>777</v>
      </c>
      <c r="C389" s="22">
        <v>1</v>
      </c>
      <c r="D389" s="22">
        <v>0</v>
      </c>
      <c r="E389" s="25">
        <v>4439</v>
      </c>
      <c r="F389" s="25">
        <v>3723</v>
      </c>
      <c r="G389" s="25">
        <v>11052</v>
      </c>
      <c r="H389" s="25">
        <v>724</v>
      </c>
      <c r="I389" s="25">
        <v>770</v>
      </c>
      <c r="J389" s="25">
        <v>798</v>
      </c>
      <c r="K389" s="25">
        <v>2292</v>
      </c>
      <c r="L389" s="27">
        <v>0.2074</v>
      </c>
      <c r="M389" s="25">
        <v>502</v>
      </c>
      <c r="N389" s="28">
        <v>75.813000000000002</v>
      </c>
      <c r="O389" s="25">
        <v>1</v>
      </c>
      <c r="P389" s="28">
        <v>0</v>
      </c>
      <c r="Q389" s="25">
        <v>0</v>
      </c>
      <c r="R389" s="25">
        <v>52</v>
      </c>
      <c r="S389" s="25">
        <v>27</v>
      </c>
      <c r="T389" s="25">
        <v>4154</v>
      </c>
      <c r="U389" s="25">
        <v>4106</v>
      </c>
      <c r="V389" s="25">
        <v>4132</v>
      </c>
      <c r="W389" s="25">
        <v>12392</v>
      </c>
      <c r="X389" s="25">
        <v>4131</v>
      </c>
      <c r="Y389" s="25">
        <v>248</v>
      </c>
      <c r="Z389" s="25">
        <v>242</v>
      </c>
      <c r="AA389" s="25">
        <v>212</v>
      </c>
      <c r="AB389" s="25">
        <v>702</v>
      </c>
      <c r="AC389" s="25">
        <v>234</v>
      </c>
      <c r="AD389" s="27">
        <v>5.6599999999999998E-2</v>
      </c>
      <c r="AE389" s="25">
        <v>137</v>
      </c>
      <c r="AF389" s="25">
        <v>668</v>
      </c>
      <c r="AG389" s="28">
        <v>0.17899999999999999</v>
      </c>
    </row>
    <row r="390" spans="1:33" x14ac:dyDescent="0.3">
      <c r="A390" s="24" t="s">
        <v>778</v>
      </c>
      <c r="B390" s="22" t="s">
        <v>779</v>
      </c>
      <c r="C390" s="22">
        <v>1</v>
      </c>
      <c r="D390" s="22">
        <v>0</v>
      </c>
      <c r="E390" s="25">
        <v>922</v>
      </c>
      <c r="F390" s="25">
        <v>415</v>
      </c>
      <c r="G390" s="25">
        <v>1301</v>
      </c>
      <c r="H390" s="25">
        <v>116</v>
      </c>
      <c r="I390" s="25">
        <v>129</v>
      </c>
      <c r="J390" s="25">
        <v>147</v>
      </c>
      <c r="K390" s="25">
        <v>392</v>
      </c>
      <c r="L390" s="27">
        <v>0.30130000000000001</v>
      </c>
      <c r="M390" s="25">
        <v>81</v>
      </c>
      <c r="N390" s="28">
        <v>14.117000000000001</v>
      </c>
      <c r="O390" s="25">
        <v>0</v>
      </c>
      <c r="P390" s="28">
        <v>0</v>
      </c>
      <c r="Q390" s="25">
        <v>0</v>
      </c>
      <c r="R390" s="25">
        <v>12</v>
      </c>
      <c r="S390" s="25">
        <v>6</v>
      </c>
      <c r="T390" s="25">
        <v>797</v>
      </c>
      <c r="U390" s="25">
        <v>788</v>
      </c>
      <c r="V390" s="25">
        <v>793</v>
      </c>
      <c r="W390" s="25">
        <v>2378</v>
      </c>
      <c r="X390" s="25">
        <v>793</v>
      </c>
      <c r="Y390" s="25">
        <v>65</v>
      </c>
      <c r="Z390" s="25">
        <v>60</v>
      </c>
      <c r="AA390" s="25">
        <v>62</v>
      </c>
      <c r="AB390" s="25">
        <v>187</v>
      </c>
      <c r="AC390" s="25">
        <v>62</v>
      </c>
      <c r="AD390" s="27">
        <v>7.8600000000000003E-2</v>
      </c>
      <c r="AE390" s="25">
        <v>21</v>
      </c>
      <c r="AF390" s="25">
        <v>109</v>
      </c>
      <c r="AG390" s="28">
        <v>0.26200000000000001</v>
      </c>
    </row>
    <row r="391" spans="1:33" x14ac:dyDescent="0.3">
      <c r="A391" s="24" t="s">
        <v>780</v>
      </c>
      <c r="B391" s="22" t="s">
        <v>781</v>
      </c>
      <c r="C391" s="22">
        <v>1</v>
      </c>
      <c r="D391" s="22">
        <v>0</v>
      </c>
      <c r="E391" s="25">
        <v>861</v>
      </c>
      <c r="F391" s="25">
        <v>711</v>
      </c>
      <c r="G391" s="25">
        <v>2109</v>
      </c>
      <c r="H391" s="25">
        <v>218</v>
      </c>
      <c r="I391" s="25">
        <v>248</v>
      </c>
      <c r="J391" s="25">
        <v>266</v>
      </c>
      <c r="K391" s="25">
        <v>732</v>
      </c>
      <c r="L391" s="27">
        <v>0.34710000000000002</v>
      </c>
      <c r="M391" s="25">
        <v>160</v>
      </c>
      <c r="N391" s="28">
        <v>21.1</v>
      </c>
      <c r="O391" s="25">
        <v>1</v>
      </c>
      <c r="P391" s="28">
        <v>0</v>
      </c>
      <c r="Q391" s="25">
        <v>0</v>
      </c>
      <c r="R391" s="25">
        <v>55</v>
      </c>
      <c r="S391" s="25">
        <v>29</v>
      </c>
      <c r="T391" s="25">
        <v>859</v>
      </c>
      <c r="U391" s="25">
        <v>849</v>
      </c>
      <c r="V391" s="25">
        <v>854</v>
      </c>
      <c r="W391" s="25">
        <v>2562</v>
      </c>
      <c r="X391" s="25">
        <v>854</v>
      </c>
      <c r="Y391" s="25">
        <v>70</v>
      </c>
      <c r="Z391" s="25">
        <v>82</v>
      </c>
      <c r="AA391" s="25">
        <v>71</v>
      </c>
      <c r="AB391" s="25">
        <v>223</v>
      </c>
      <c r="AC391" s="25">
        <v>74</v>
      </c>
      <c r="AD391" s="27">
        <v>8.6999999999999994E-2</v>
      </c>
      <c r="AE391" s="25">
        <v>40</v>
      </c>
      <c r="AF391" s="25">
        <v>230</v>
      </c>
      <c r="AG391" s="28">
        <v>0.32300000000000001</v>
      </c>
    </row>
    <row r="392" spans="1:33" x14ac:dyDescent="0.3">
      <c r="A392" s="24" t="s">
        <v>782</v>
      </c>
      <c r="B392" s="22" t="s">
        <v>783</v>
      </c>
      <c r="C392" s="22">
        <v>1</v>
      </c>
      <c r="D392" s="22">
        <v>0</v>
      </c>
      <c r="E392" s="25">
        <v>1930</v>
      </c>
      <c r="F392" s="25">
        <v>1657</v>
      </c>
      <c r="G392" s="25">
        <v>5020</v>
      </c>
      <c r="H392" s="25">
        <v>959</v>
      </c>
      <c r="I392" s="25">
        <v>1051</v>
      </c>
      <c r="J392" s="25">
        <v>1018</v>
      </c>
      <c r="K392" s="25">
        <v>3028</v>
      </c>
      <c r="L392" s="27">
        <v>0.60319999999999996</v>
      </c>
      <c r="M392" s="25">
        <v>650</v>
      </c>
      <c r="N392" s="28">
        <v>129.87799999999999</v>
      </c>
      <c r="O392" s="25">
        <v>1</v>
      </c>
      <c r="P392" s="28">
        <v>0.24</v>
      </c>
      <c r="Q392" s="25">
        <v>398</v>
      </c>
      <c r="R392" s="25">
        <v>51</v>
      </c>
      <c r="S392" s="25">
        <v>27</v>
      </c>
      <c r="T392" s="25">
        <v>1841</v>
      </c>
      <c r="U392" s="25">
        <v>1809</v>
      </c>
      <c r="V392" s="25">
        <v>1794</v>
      </c>
      <c r="W392" s="25">
        <v>5444</v>
      </c>
      <c r="X392" s="25">
        <v>1815</v>
      </c>
      <c r="Y392" s="25">
        <v>412</v>
      </c>
      <c r="Z392" s="25">
        <v>379</v>
      </c>
      <c r="AA392" s="25">
        <v>279</v>
      </c>
      <c r="AB392" s="25">
        <v>1070</v>
      </c>
      <c r="AC392" s="25">
        <v>357</v>
      </c>
      <c r="AD392" s="27">
        <v>0.19650000000000001</v>
      </c>
      <c r="AE392" s="25">
        <v>212</v>
      </c>
      <c r="AF392" s="25">
        <v>1288</v>
      </c>
      <c r="AG392" s="28">
        <v>0.77700000000000002</v>
      </c>
    </row>
    <row r="393" spans="1:33" x14ac:dyDescent="0.3">
      <c r="A393" s="24" t="s">
        <v>784</v>
      </c>
      <c r="B393" s="22" t="s">
        <v>785</v>
      </c>
      <c r="C393" s="22">
        <v>1</v>
      </c>
      <c r="D393" s="22">
        <v>0</v>
      </c>
      <c r="E393" s="25">
        <v>779</v>
      </c>
      <c r="F393" s="25">
        <v>669</v>
      </c>
      <c r="G393" s="25">
        <v>1991</v>
      </c>
      <c r="H393" s="25">
        <v>356</v>
      </c>
      <c r="I393" s="25">
        <v>355</v>
      </c>
      <c r="J393" s="25">
        <v>340</v>
      </c>
      <c r="K393" s="25">
        <v>1051</v>
      </c>
      <c r="L393" s="27">
        <v>0.52790000000000004</v>
      </c>
      <c r="M393" s="25">
        <v>230</v>
      </c>
      <c r="N393" s="28">
        <v>64.546999999999997</v>
      </c>
      <c r="O393" s="25">
        <v>1</v>
      </c>
      <c r="P393" s="28">
        <v>0.28699999999999998</v>
      </c>
      <c r="Q393" s="25">
        <v>192</v>
      </c>
      <c r="R393" s="25">
        <v>1</v>
      </c>
      <c r="S393" s="25">
        <v>0</v>
      </c>
      <c r="T393" s="25">
        <v>742</v>
      </c>
      <c r="U393" s="25">
        <v>727</v>
      </c>
      <c r="V393" s="25">
        <v>723</v>
      </c>
      <c r="W393" s="25">
        <v>2192</v>
      </c>
      <c r="X393" s="25">
        <v>731</v>
      </c>
      <c r="Y393" s="25">
        <v>82</v>
      </c>
      <c r="Z393" s="25">
        <v>80</v>
      </c>
      <c r="AA393" s="25">
        <v>81</v>
      </c>
      <c r="AB393" s="25">
        <v>243</v>
      </c>
      <c r="AC393" s="25">
        <v>81</v>
      </c>
      <c r="AD393" s="27">
        <v>0.1109</v>
      </c>
      <c r="AE393" s="25">
        <v>48</v>
      </c>
      <c r="AF393" s="25">
        <v>472</v>
      </c>
      <c r="AG393" s="28">
        <v>0.70499999999999996</v>
      </c>
    </row>
    <row r="394" spans="1:33" x14ac:dyDescent="0.3">
      <c r="A394" s="24" t="s">
        <v>786</v>
      </c>
      <c r="B394" s="22" t="s">
        <v>787</v>
      </c>
      <c r="C394" s="22">
        <v>1</v>
      </c>
      <c r="D394" s="22">
        <v>0</v>
      </c>
      <c r="E394" s="25">
        <v>1109</v>
      </c>
      <c r="F394" s="25">
        <v>901</v>
      </c>
      <c r="G394" s="25">
        <v>2758</v>
      </c>
      <c r="H394" s="25">
        <v>556</v>
      </c>
      <c r="I394" s="25">
        <v>571</v>
      </c>
      <c r="J394" s="25">
        <v>570</v>
      </c>
      <c r="K394" s="25">
        <v>1697</v>
      </c>
      <c r="L394" s="27">
        <v>0.61529999999999996</v>
      </c>
      <c r="M394" s="25">
        <v>360</v>
      </c>
      <c r="N394" s="28">
        <v>56.423999999999999</v>
      </c>
      <c r="O394" s="25">
        <v>1</v>
      </c>
      <c r="P394" s="28">
        <v>0.17699999999999999</v>
      </c>
      <c r="Q394" s="25">
        <v>159</v>
      </c>
      <c r="R394" s="25">
        <v>7</v>
      </c>
      <c r="S394" s="25">
        <v>3</v>
      </c>
      <c r="T394" s="25">
        <v>990</v>
      </c>
      <c r="U394" s="25">
        <v>973</v>
      </c>
      <c r="V394" s="25">
        <v>964</v>
      </c>
      <c r="W394" s="25">
        <v>2927</v>
      </c>
      <c r="X394" s="25">
        <v>976</v>
      </c>
      <c r="Y394" s="25">
        <v>180</v>
      </c>
      <c r="Z394" s="25">
        <v>148</v>
      </c>
      <c r="AA394" s="25">
        <v>151</v>
      </c>
      <c r="AB394" s="25">
        <v>479</v>
      </c>
      <c r="AC394" s="25">
        <v>160</v>
      </c>
      <c r="AD394" s="27">
        <v>0.1636</v>
      </c>
      <c r="AE394" s="25">
        <v>96</v>
      </c>
      <c r="AF394" s="25">
        <v>620</v>
      </c>
      <c r="AG394" s="28">
        <v>0.68799999999999994</v>
      </c>
    </row>
    <row r="395" spans="1:33" x14ac:dyDescent="0.3">
      <c r="A395" s="24" t="s">
        <v>788</v>
      </c>
      <c r="B395" s="22" t="s">
        <v>789</v>
      </c>
      <c r="C395" s="22">
        <v>1</v>
      </c>
      <c r="D395" s="22">
        <v>0</v>
      </c>
      <c r="E395" s="25">
        <v>1553</v>
      </c>
      <c r="F395" s="25">
        <v>1314</v>
      </c>
      <c r="G395" s="25">
        <v>3917</v>
      </c>
      <c r="H395" s="25">
        <v>763</v>
      </c>
      <c r="I395" s="25">
        <v>734</v>
      </c>
      <c r="J395" s="25">
        <v>703</v>
      </c>
      <c r="K395" s="25">
        <v>2200</v>
      </c>
      <c r="L395" s="27">
        <v>0.56169999999999998</v>
      </c>
      <c r="M395" s="25">
        <v>480</v>
      </c>
      <c r="N395" s="28">
        <v>85.253</v>
      </c>
      <c r="O395" s="25">
        <v>1</v>
      </c>
      <c r="P395" s="28">
        <v>0.188</v>
      </c>
      <c r="Q395" s="25">
        <v>247</v>
      </c>
      <c r="R395" s="25">
        <v>13</v>
      </c>
      <c r="S395" s="25">
        <v>6</v>
      </c>
      <c r="T395" s="25">
        <v>1537</v>
      </c>
      <c r="U395" s="25">
        <v>1511</v>
      </c>
      <c r="V395" s="25">
        <v>1498</v>
      </c>
      <c r="W395" s="25">
        <v>4546</v>
      </c>
      <c r="X395" s="25">
        <v>1515</v>
      </c>
      <c r="Y395" s="25">
        <v>315</v>
      </c>
      <c r="Z395" s="25">
        <v>227</v>
      </c>
      <c r="AA395" s="25">
        <v>233</v>
      </c>
      <c r="AB395" s="25">
        <v>775</v>
      </c>
      <c r="AC395" s="25">
        <v>258</v>
      </c>
      <c r="AD395" s="27">
        <v>0.17050000000000001</v>
      </c>
      <c r="AE395" s="25">
        <v>146</v>
      </c>
      <c r="AF395" s="25">
        <v>881</v>
      </c>
      <c r="AG395" s="28">
        <v>0.67</v>
      </c>
    </row>
    <row r="396" spans="1:33" x14ac:dyDescent="0.3">
      <c r="A396" s="24" t="s">
        <v>790</v>
      </c>
      <c r="B396" s="22" t="s">
        <v>791</v>
      </c>
      <c r="C396" s="22">
        <v>1</v>
      </c>
      <c r="D396" s="22">
        <v>0</v>
      </c>
      <c r="E396" s="25">
        <v>711</v>
      </c>
      <c r="F396" s="25">
        <v>565</v>
      </c>
      <c r="G396" s="25">
        <v>1633</v>
      </c>
      <c r="H396" s="25">
        <v>312</v>
      </c>
      <c r="I396" s="25">
        <v>326</v>
      </c>
      <c r="J396" s="25">
        <v>329</v>
      </c>
      <c r="K396" s="25">
        <v>967</v>
      </c>
      <c r="L396" s="27">
        <v>0.59219999999999995</v>
      </c>
      <c r="M396" s="25">
        <v>217</v>
      </c>
      <c r="N396" s="28">
        <v>64.593000000000004</v>
      </c>
      <c r="O396" s="25">
        <v>1</v>
      </c>
      <c r="P396" s="28">
        <v>0.31900000000000001</v>
      </c>
      <c r="Q396" s="25">
        <v>180</v>
      </c>
      <c r="R396" s="25">
        <v>0</v>
      </c>
      <c r="S396" s="25">
        <v>0</v>
      </c>
      <c r="T396" s="25">
        <v>697</v>
      </c>
      <c r="U396" s="25">
        <v>685</v>
      </c>
      <c r="V396" s="25">
        <v>679</v>
      </c>
      <c r="W396" s="25">
        <v>2061</v>
      </c>
      <c r="X396" s="25">
        <v>687</v>
      </c>
      <c r="Y396" s="25">
        <v>140</v>
      </c>
      <c r="Z396" s="25">
        <v>104</v>
      </c>
      <c r="AA396" s="25">
        <v>94</v>
      </c>
      <c r="AB396" s="25">
        <v>338</v>
      </c>
      <c r="AC396" s="25">
        <v>113</v>
      </c>
      <c r="AD396" s="27">
        <v>0.16400000000000001</v>
      </c>
      <c r="AE396" s="25">
        <v>60</v>
      </c>
      <c r="AF396" s="25">
        <v>458</v>
      </c>
      <c r="AG396" s="28">
        <v>0.81</v>
      </c>
    </row>
    <row r="397" spans="1:33" x14ac:dyDescent="0.3">
      <c r="A397" s="24" t="s">
        <v>792</v>
      </c>
      <c r="B397" s="22" t="s">
        <v>793</v>
      </c>
      <c r="C397" s="22">
        <v>1</v>
      </c>
      <c r="D397" s="22">
        <v>0</v>
      </c>
      <c r="E397" s="25">
        <v>1229</v>
      </c>
      <c r="F397" s="25">
        <v>971</v>
      </c>
      <c r="G397" s="25">
        <v>2962</v>
      </c>
      <c r="H397" s="25">
        <v>583</v>
      </c>
      <c r="I397" s="25">
        <v>644</v>
      </c>
      <c r="J397" s="25">
        <v>568</v>
      </c>
      <c r="K397" s="25">
        <v>1795</v>
      </c>
      <c r="L397" s="27">
        <v>0.60599999999999998</v>
      </c>
      <c r="M397" s="25">
        <v>382</v>
      </c>
      <c r="N397" s="28">
        <v>173.226</v>
      </c>
      <c r="O397" s="25">
        <v>1</v>
      </c>
      <c r="P397" s="28">
        <v>0.38100000000000001</v>
      </c>
      <c r="Q397" s="25">
        <v>370</v>
      </c>
      <c r="R397" s="25">
        <v>0</v>
      </c>
      <c r="S397" s="25">
        <v>0</v>
      </c>
      <c r="T397" s="25">
        <v>1237</v>
      </c>
      <c r="U397" s="25">
        <v>1217</v>
      </c>
      <c r="V397" s="25">
        <v>1224</v>
      </c>
      <c r="W397" s="25">
        <v>3678</v>
      </c>
      <c r="X397" s="25">
        <v>1226</v>
      </c>
      <c r="Y397" s="25">
        <v>298</v>
      </c>
      <c r="Z397" s="25">
        <v>192</v>
      </c>
      <c r="AA397" s="25">
        <v>209</v>
      </c>
      <c r="AB397" s="25">
        <v>699</v>
      </c>
      <c r="AC397" s="25">
        <v>233</v>
      </c>
      <c r="AD397" s="27">
        <v>0.19</v>
      </c>
      <c r="AE397" s="25">
        <v>120</v>
      </c>
      <c r="AF397" s="25">
        <v>873</v>
      </c>
      <c r="AG397" s="28">
        <v>0.89900000000000002</v>
      </c>
    </row>
    <row r="398" spans="1:33" x14ac:dyDescent="0.3">
      <c r="A398" s="24" t="s">
        <v>794</v>
      </c>
      <c r="B398" s="22" t="s">
        <v>795</v>
      </c>
      <c r="C398" s="22">
        <v>1</v>
      </c>
      <c r="D398" s="22">
        <v>0</v>
      </c>
      <c r="E398" s="25">
        <v>3605</v>
      </c>
      <c r="F398" s="25">
        <v>3036</v>
      </c>
      <c r="G398" s="25">
        <v>9317</v>
      </c>
      <c r="H398" s="25">
        <v>1868</v>
      </c>
      <c r="I398" s="25">
        <v>1946</v>
      </c>
      <c r="J398" s="25">
        <v>1902</v>
      </c>
      <c r="K398" s="25">
        <v>5716</v>
      </c>
      <c r="L398" s="27">
        <v>0.61350000000000005</v>
      </c>
      <c r="M398" s="25">
        <v>1211</v>
      </c>
      <c r="N398" s="28">
        <v>68.878</v>
      </c>
      <c r="O398" s="25">
        <v>1</v>
      </c>
      <c r="P398" s="28">
        <v>0</v>
      </c>
      <c r="Q398" s="25">
        <v>0</v>
      </c>
      <c r="R398" s="25">
        <v>40</v>
      </c>
      <c r="S398" s="25">
        <v>21</v>
      </c>
      <c r="T398" s="25">
        <v>3369</v>
      </c>
      <c r="U398" s="25">
        <v>3316</v>
      </c>
      <c r="V398" s="25">
        <v>3333</v>
      </c>
      <c r="W398" s="25">
        <v>10018</v>
      </c>
      <c r="X398" s="25">
        <v>3339</v>
      </c>
      <c r="Y398" s="25">
        <v>768</v>
      </c>
      <c r="Z398" s="25">
        <v>660</v>
      </c>
      <c r="AA398" s="25">
        <v>632</v>
      </c>
      <c r="AB398" s="25">
        <v>2060</v>
      </c>
      <c r="AC398" s="25">
        <v>687</v>
      </c>
      <c r="AD398" s="27">
        <v>0.2056</v>
      </c>
      <c r="AE398" s="25">
        <v>406</v>
      </c>
      <c r="AF398" s="25">
        <v>1639</v>
      </c>
      <c r="AG398" s="28">
        <v>0.53900000000000003</v>
      </c>
    </row>
    <row r="399" spans="1:33" x14ac:dyDescent="0.3">
      <c r="A399" s="24" t="s">
        <v>796</v>
      </c>
      <c r="B399" s="22" t="s">
        <v>797</v>
      </c>
      <c r="C399" s="22">
        <v>1</v>
      </c>
      <c r="D399" s="22">
        <v>0</v>
      </c>
      <c r="E399" s="25">
        <v>1428</v>
      </c>
      <c r="F399" s="25">
        <v>1164</v>
      </c>
      <c r="G399" s="25">
        <v>3432</v>
      </c>
      <c r="H399" s="25">
        <v>839</v>
      </c>
      <c r="I399" s="25">
        <v>860</v>
      </c>
      <c r="J399" s="25">
        <v>844</v>
      </c>
      <c r="K399" s="25">
        <v>2543</v>
      </c>
      <c r="L399" s="27">
        <v>0.74099999999999999</v>
      </c>
      <c r="M399" s="25">
        <v>561</v>
      </c>
      <c r="N399" s="28">
        <v>84.096000000000004</v>
      </c>
      <c r="O399" s="25">
        <v>1</v>
      </c>
      <c r="P399" s="28">
        <v>0.219</v>
      </c>
      <c r="Q399" s="25">
        <v>255</v>
      </c>
      <c r="R399" s="25">
        <v>6</v>
      </c>
      <c r="S399" s="25">
        <v>3</v>
      </c>
      <c r="T399" s="25">
        <v>1359</v>
      </c>
      <c r="U399" s="25">
        <v>1337</v>
      </c>
      <c r="V399" s="25">
        <v>1344</v>
      </c>
      <c r="W399" s="25">
        <v>4040</v>
      </c>
      <c r="X399" s="25">
        <v>1347</v>
      </c>
      <c r="Y399" s="25">
        <v>341</v>
      </c>
      <c r="Z399" s="25">
        <v>360</v>
      </c>
      <c r="AA399" s="25">
        <v>295</v>
      </c>
      <c r="AB399" s="25">
        <v>996</v>
      </c>
      <c r="AC399" s="25">
        <v>332</v>
      </c>
      <c r="AD399" s="27">
        <v>0.2465</v>
      </c>
      <c r="AE399" s="25">
        <v>187</v>
      </c>
      <c r="AF399" s="25">
        <v>1007</v>
      </c>
      <c r="AG399" s="28">
        <v>0.86499999999999999</v>
      </c>
    </row>
    <row r="400" spans="1:33" x14ac:dyDescent="0.3">
      <c r="A400" s="24" t="s">
        <v>798</v>
      </c>
      <c r="B400" s="22" t="s">
        <v>799</v>
      </c>
      <c r="C400" s="22">
        <v>1</v>
      </c>
      <c r="D400" s="22">
        <v>0</v>
      </c>
      <c r="E400" s="25">
        <v>4105</v>
      </c>
      <c r="F400" s="25">
        <v>3361</v>
      </c>
      <c r="G400" s="25">
        <v>10288</v>
      </c>
      <c r="H400" s="25">
        <v>1654</v>
      </c>
      <c r="I400" s="25">
        <v>1704</v>
      </c>
      <c r="J400" s="25">
        <v>1676</v>
      </c>
      <c r="K400" s="25">
        <v>5034</v>
      </c>
      <c r="L400" s="27">
        <v>0.48930000000000001</v>
      </c>
      <c r="M400" s="25">
        <v>1069</v>
      </c>
      <c r="N400" s="28">
        <v>207.88300000000001</v>
      </c>
      <c r="O400" s="25">
        <v>1</v>
      </c>
      <c r="P400" s="28">
        <v>0.17299999999999999</v>
      </c>
      <c r="Q400" s="25">
        <v>581</v>
      </c>
      <c r="R400" s="25">
        <v>12</v>
      </c>
      <c r="S400" s="25">
        <v>6</v>
      </c>
      <c r="T400" s="25">
        <v>3893</v>
      </c>
      <c r="U400" s="25">
        <v>3820</v>
      </c>
      <c r="V400" s="25">
        <v>3838</v>
      </c>
      <c r="W400" s="25">
        <v>11551</v>
      </c>
      <c r="X400" s="25">
        <v>3850</v>
      </c>
      <c r="Y400" s="25">
        <v>565</v>
      </c>
      <c r="Z400" s="25">
        <v>647</v>
      </c>
      <c r="AA400" s="25">
        <v>502</v>
      </c>
      <c r="AB400" s="25">
        <v>1714</v>
      </c>
      <c r="AC400" s="25">
        <v>571</v>
      </c>
      <c r="AD400" s="27">
        <v>0.1484</v>
      </c>
      <c r="AE400" s="25">
        <v>324</v>
      </c>
      <c r="AF400" s="25">
        <v>1981</v>
      </c>
      <c r="AG400" s="28">
        <v>0.58899999999999997</v>
      </c>
    </row>
    <row r="401" spans="1:33" x14ac:dyDescent="0.3">
      <c r="A401" s="24" t="s">
        <v>800</v>
      </c>
      <c r="B401" s="22" t="s">
        <v>801</v>
      </c>
      <c r="C401" s="22">
        <v>1</v>
      </c>
      <c r="D401" s="22">
        <v>0</v>
      </c>
      <c r="E401" s="25">
        <v>2351</v>
      </c>
      <c r="F401" s="25">
        <v>1983</v>
      </c>
      <c r="G401" s="25">
        <v>5717</v>
      </c>
      <c r="H401" s="25">
        <v>997</v>
      </c>
      <c r="I401" s="25">
        <v>1101</v>
      </c>
      <c r="J401" s="25">
        <v>1141</v>
      </c>
      <c r="K401" s="25">
        <v>3239</v>
      </c>
      <c r="L401" s="27">
        <v>0.56659999999999999</v>
      </c>
      <c r="M401" s="25">
        <v>730</v>
      </c>
      <c r="N401" s="28">
        <v>126.35899999999999</v>
      </c>
      <c r="O401" s="25">
        <v>1</v>
      </c>
      <c r="P401" s="28">
        <v>0.182</v>
      </c>
      <c r="Q401" s="25">
        <v>361</v>
      </c>
      <c r="R401" s="25">
        <v>0</v>
      </c>
      <c r="S401" s="25">
        <v>0</v>
      </c>
      <c r="T401" s="25">
        <v>2193</v>
      </c>
      <c r="U401" s="25">
        <v>2159</v>
      </c>
      <c r="V401" s="25">
        <v>2170</v>
      </c>
      <c r="W401" s="25">
        <v>6522</v>
      </c>
      <c r="X401" s="25">
        <v>2174</v>
      </c>
      <c r="Y401" s="25">
        <v>400</v>
      </c>
      <c r="Z401" s="25">
        <v>377</v>
      </c>
      <c r="AA401" s="25">
        <v>340</v>
      </c>
      <c r="AB401" s="25">
        <v>1117</v>
      </c>
      <c r="AC401" s="25">
        <v>372</v>
      </c>
      <c r="AD401" s="27">
        <v>0.17130000000000001</v>
      </c>
      <c r="AE401" s="25">
        <v>221</v>
      </c>
      <c r="AF401" s="25">
        <v>1313</v>
      </c>
      <c r="AG401" s="28">
        <v>0.66200000000000003</v>
      </c>
    </row>
    <row r="402" spans="1:33" x14ac:dyDescent="0.3">
      <c r="A402" s="24" t="s">
        <v>802</v>
      </c>
      <c r="B402" s="22" t="s">
        <v>803</v>
      </c>
      <c r="C402" s="22">
        <v>1</v>
      </c>
      <c r="D402" s="22">
        <v>0</v>
      </c>
      <c r="E402" s="25">
        <v>4096</v>
      </c>
      <c r="F402" s="25">
        <v>3498</v>
      </c>
      <c r="G402" s="25">
        <v>10451</v>
      </c>
      <c r="H402" s="25">
        <v>2100</v>
      </c>
      <c r="I402" s="25">
        <v>1882</v>
      </c>
      <c r="J402" s="25">
        <v>1901</v>
      </c>
      <c r="K402" s="25">
        <v>5883</v>
      </c>
      <c r="L402" s="27">
        <v>0.56289999999999996</v>
      </c>
      <c r="M402" s="25">
        <v>1280</v>
      </c>
      <c r="N402" s="28">
        <v>62.548999999999999</v>
      </c>
      <c r="O402" s="25">
        <v>1</v>
      </c>
      <c r="P402" s="28">
        <v>0</v>
      </c>
      <c r="Q402" s="25">
        <v>0</v>
      </c>
      <c r="R402" s="25">
        <v>35</v>
      </c>
      <c r="S402" s="25">
        <v>18</v>
      </c>
      <c r="T402" s="25">
        <v>3981</v>
      </c>
      <c r="U402" s="25">
        <v>3919</v>
      </c>
      <c r="V402" s="25">
        <v>3939</v>
      </c>
      <c r="W402" s="25">
        <v>11839</v>
      </c>
      <c r="X402" s="25">
        <v>3946</v>
      </c>
      <c r="Y402" s="25">
        <v>928</v>
      </c>
      <c r="Z402" s="25">
        <v>907</v>
      </c>
      <c r="AA402" s="25">
        <v>828</v>
      </c>
      <c r="AB402" s="25">
        <v>2663</v>
      </c>
      <c r="AC402" s="25">
        <v>888</v>
      </c>
      <c r="AD402" s="27">
        <v>0.22489999999999999</v>
      </c>
      <c r="AE402" s="25">
        <v>511</v>
      </c>
      <c r="AF402" s="25">
        <v>1811</v>
      </c>
      <c r="AG402" s="28">
        <v>0.51700000000000002</v>
      </c>
    </row>
    <row r="403" spans="1:33" x14ac:dyDescent="0.3">
      <c r="A403" s="24" t="s">
        <v>804</v>
      </c>
      <c r="B403" s="22" t="s">
        <v>805</v>
      </c>
      <c r="C403" s="22">
        <v>1</v>
      </c>
      <c r="D403" s="22">
        <v>0</v>
      </c>
      <c r="E403" s="25">
        <v>1061</v>
      </c>
      <c r="F403" s="25">
        <v>891</v>
      </c>
      <c r="G403" s="25">
        <v>2690</v>
      </c>
      <c r="H403" s="25">
        <v>437</v>
      </c>
      <c r="I403" s="25">
        <v>475</v>
      </c>
      <c r="J403" s="25">
        <v>469</v>
      </c>
      <c r="K403" s="25">
        <v>1381</v>
      </c>
      <c r="L403" s="27">
        <v>0.51339999999999997</v>
      </c>
      <c r="M403" s="25">
        <v>297</v>
      </c>
      <c r="N403" s="28">
        <v>63.48</v>
      </c>
      <c r="O403" s="25">
        <v>1</v>
      </c>
      <c r="P403" s="28">
        <v>0.215</v>
      </c>
      <c r="Q403" s="25">
        <v>192</v>
      </c>
      <c r="R403" s="25">
        <v>1</v>
      </c>
      <c r="S403" s="25">
        <v>0</v>
      </c>
      <c r="T403" s="25">
        <v>1014</v>
      </c>
      <c r="U403" s="25">
        <v>998</v>
      </c>
      <c r="V403" s="25">
        <v>1003</v>
      </c>
      <c r="W403" s="25">
        <v>3015</v>
      </c>
      <c r="X403" s="25">
        <v>1005</v>
      </c>
      <c r="Y403" s="25">
        <v>185</v>
      </c>
      <c r="Z403" s="25">
        <v>208</v>
      </c>
      <c r="AA403" s="25">
        <v>170</v>
      </c>
      <c r="AB403" s="25">
        <v>563</v>
      </c>
      <c r="AC403" s="25">
        <v>188</v>
      </c>
      <c r="AD403" s="27">
        <v>0.1867</v>
      </c>
      <c r="AE403" s="25">
        <v>108</v>
      </c>
      <c r="AF403" s="25">
        <v>599</v>
      </c>
      <c r="AG403" s="28">
        <v>0.67200000000000004</v>
      </c>
    </row>
    <row r="404" spans="1:33" x14ac:dyDescent="0.3">
      <c r="A404" s="24" t="s">
        <v>806</v>
      </c>
      <c r="B404" s="22" t="s">
        <v>807</v>
      </c>
      <c r="C404" s="22">
        <v>1</v>
      </c>
      <c r="D404" s="22">
        <v>0</v>
      </c>
      <c r="E404" s="25">
        <v>900</v>
      </c>
      <c r="F404" s="25">
        <v>747</v>
      </c>
      <c r="G404" s="25">
        <v>2242</v>
      </c>
      <c r="H404" s="25">
        <v>383</v>
      </c>
      <c r="I404" s="25">
        <v>400</v>
      </c>
      <c r="J404" s="25">
        <v>407</v>
      </c>
      <c r="K404" s="25">
        <v>1190</v>
      </c>
      <c r="L404" s="27">
        <v>0.53080000000000005</v>
      </c>
      <c r="M404" s="25">
        <v>258</v>
      </c>
      <c r="N404" s="28">
        <v>204.12700000000001</v>
      </c>
      <c r="O404" s="25">
        <v>1</v>
      </c>
      <c r="P404" s="28">
        <v>0.41899999999999998</v>
      </c>
      <c r="Q404" s="25">
        <v>313</v>
      </c>
      <c r="R404" s="25">
        <v>0</v>
      </c>
      <c r="S404" s="25">
        <v>0</v>
      </c>
      <c r="T404" s="25">
        <v>831</v>
      </c>
      <c r="U404" s="25">
        <v>818</v>
      </c>
      <c r="V404" s="25">
        <v>822</v>
      </c>
      <c r="W404" s="25">
        <v>2471</v>
      </c>
      <c r="X404" s="25">
        <v>824</v>
      </c>
      <c r="Y404" s="25">
        <v>153</v>
      </c>
      <c r="Z404" s="25">
        <v>146</v>
      </c>
      <c r="AA404" s="25">
        <v>129</v>
      </c>
      <c r="AB404" s="25">
        <v>428</v>
      </c>
      <c r="AC404" s="25">
        <v>143</v>
      </c>
      <c r="AD404" s="27">
        <v>0.17319999999999999</v>
      </c>
      <c r="AE404" s="25">
        <v>84</v>
      </c>
      <c r="AF404" s="25">
        <v>656</v>
      </c>
      <c r="AG404" s="28">
        <v>0.878</v>
      </c>
    </row>
    <row r="405" spans="1:33" x14ac:dyDescent="0.3">
      <c r="A405" s="24" t="s">
        <v>808</v>
      </c>
      <c r="B405" s="22" t="s">
        <v>809</v>
      </c>
      <c r="C405" s="22">
        <v>1</v>
      </c>
      <c r="D405" s="22">
        <v>0</v>
      </c>
      <c r="E405" s="25">
        <v>1795</v>
      </c>
      <c r="F405" s="25">
        <v>1563</v>
      </c>
      <c r="G405" s="25">
        <v>4847</v>
      </c>
      <c r="H405" s="25">
        <v>954</v>
      </c>
      <c r="I405" s="25">
        <v>966</v>
      </c>
      <c r="J405" s="25">
        <v>904</v>
      </c>
      <c r="K405" s="25">
        <v>2824</v>
      </c>
      <c r="L405" s="27">
        <v>0.58260000000000001</v>
      </c>
      <c r="M405" s="25">
        <v>592</v>
      </c>
      <c r="N405" s="28">
        <v>72.664000000000001</v>
      </c>
      <c r="O405" s="25">
        <v>1</v>
      </c>
      <c r="P405" s="28">
        <v>6.8000000000000005E-2</v>
      </c>
      <c r="Q405" s="25">
        <v>106</v>
      </c>
      <c r="R405" s="25">
        <v>3</v>
      </c>
      <c r="S405" s="25">
        <v>1</v>
      </c>
      <c r="T405" s="25">
        <v>1795</v>
      </c>
      <c r="U405" s="25">
        <v>1763</v>
      </c>
      <c r="V405" s="25">
        <v>1773</v>
      </c>
      <c r="W405" s="25">
        <v>5331</v>
      </c>
      <c r="X405" s="25">
        <v>1777</v>
      </c>
      <c r="Y405" s="25">
        <v>307</v>
      </c>
      <c r="Z405" s="25">
        <v>330</v>
      </c>
      <c r="AA405" s="25">
        <v>274</v>
      </c>
      <c r="AB405" s="25">
        <v>911</v>
      </c>
      <c r="AC405" s="25">
        <v>304</v>
      </c>
      <c r="AD405" s="27">
        <v>0.1709</v>
      </c>
      <c r="AE405" s="25">
        <v>174</v>
      </c>
      <c r="AF405" s="25">
        <v>875</v>
      </c>
      <c r="AG405" s="28">
        <v>0.55900000000000005</v>
      </c>
    </row>
    <row r="406" spans="1:33" x14ac:dyDescent="0.3">
      <c r="A406" s="24" t="s">
        <v>810</v>
      </c>
      <c r="B406" s="22" t="s">
        <v>811</v>
      </c>
      <c r="C406" s="22">
        <v>1</v>
      </c>
      <c r="D406" s="22">
        <v>0</v>
      </c>
      <c r="E406" s="25">
        <v>419</v>
      </c>
      <c r="F406" s="25">
        <v>311</v>
      </c>
      <c r="G406" s="25">
        <v>954</v>
      </c>
      <c r="H406" s="25">
        <v>163</v>
      </c>
      <c r="I406" s="25">
        <v>166</v>
      </c>
      <c r="J406" s="25">
        <v>176</v>
      </c>
      <c r="K406" s="25">
        <v>505</v>
      </c>
      <c r="L406" s="27">
        <v>0.52939999999999998</v>
      </c>
      <c r="M406" s="25">
        <v>107</v>
      </c>
      <c r="N406" s="28">
        <v>75.436000000000007</v>
      </c>
      <c r="O406" s="25">
        <v>1</v>
      </c>
      <c r="P406" s="28">
        <v>0.41</v>
      </c>
      <c r="Q406" s="25">
        <v>128</v>
      </c>
      <c r="R406" s="25">
        <v>1</v>
      </c>
      <c r="S406" s="25">
        <v>0</v>
      </c>
      <c r="T406" s="25">
        <v>361</v>
      </c>
      <c r="U406" s="25">
        <v>354</v>
      </c>
      <c r="V406" s="25">
        <v>352</v>
      </c>
      <c r="W406" s="25">
        <v>1067</v>
      </c>
      <c r="X406" s="25">
        <v>356</v>
      </c>
      <c r="Y406" s="25">
        <v>72</v>
      </c>
      <c r="Z406" s="25">
        <v>60</v>
      </c>
      <c r="AA406" s="25">
        <v>57</v>
      </c>
      <c r="AB406" s="25">
        <v>189</v>
      </c>
      <c r="AC406" s="25">
        <v>63</v>
      </c>
      <c r="AD406" s="27">
        <v>0.17710000000000001</v>
      </c>
      <c r="AE406" s="25">
        <v>36</v>
      </c>
      <c r="AF406" s="25">
        <v>273</v>
      </c>
      <c r="AG406" s="28">
        <v>0.877</v>
      </c>
    </row>
    <row r="407" spans="1:33" x14ac:dyDescent="0.3">
      <c r="A407" s="24" t="s">
        <v>812</v>
      </c>
      <c r="B407" s="22" t="s">
        <v>813</v>
      </c>
      <c r="C407" s="22">
        <v>1</v>
      </c>
      <c r="D407" s="22">
        <v>0</v>
      </c>
      <c r="E407" s="25">
        <v>453</v>
      </c>
      <c r="F407" s="25">
        <v>375</v>
      </c>
      <c r="G407" s="25">
        <v>1057</v>
      </c>
      <c r="H407" s="25">
        <v>121</v>
      </c>
      <c r="I407" s="25">
        <v>155</v>
      </c>
      <c r="J407" s="25">
        <v>178</v>
      </c>
      <c r="K407" s="25">
        <v>454</v>
      </c>
      <c r="L407" s="27">
        <v>0.42949999999999999</v>
      </c>
      <c r="M407" s="25">
        <v>105</v>
      </c>
      <c r="N407" s="28">
        <v>96.751999999999995</v>
      </c>
      <c r="O407" s="25">
        <v>1</v>
      </c>
      <c r="P407" s="28">
        <v>0.41499999999999998</v>
      </c>
      <c r="Q407" s="25">
        <v>156</v>
      </c>
      <c r="R407" s="25">
        <v>0</v>
      </c>
      <c r="S407" s="25">
        <v>0</v>
      </c>
      <c r="T407" s="25">
        <v>442</v>
      </c>
      <c r="U407" s="25">
        <v>430</v>
      </c>
      <c r="V407" s="25">
        <v>429</v>
      </c>
      <c r="W407" s="25">
        <v>1301</v>
      </c>
      <c r="X407" s="25">
        <v>434</v>
      </c>
      <c r="Y407" s="25">
        <v>70</v>
      </c>
      <c r="Z407" s="25">
        <v>105</v>
      </c>
      <c r="AA407" s="25">
        <v>103</v>
      </c>
      <c r="AB407" s="25">
        <v>278</v>
      </c>
      <c r="AC407" s="25">
        <v>93</v>
      </c>
      <c r="AD407" s="27">
        <v>0.2137</v>
      </c>
      <c r="AE407" s="25">
        <v>52</v>
      </c>
      <c r="AF407" s="25">
        <v>314</v>
      </c>
      <c r="AG407" s="28">
        <v>0.83699999999999997</v>
      </c>
    </row>
    <row r="408" spans="1:33" x14ac:dyDescent="0.3">
      <c r="A408" s="24" t="s">
        <v>814</v>
      </c>
      <c r="B408" s="22" t="s">
        <v>815</v>
      </c>
      <c r="C408" s="22">
        <v>1</v>
      </c>
      <c r="D408" s="22">
        <v>0</v>
      </c>
      <c r="E408" s="25">
        <v>343</v>
      </c>
      <c r="F408" s="25">
        <v>279</v>
      </c>
      <c r="G408" s="25">
        <v>881</v>
      </c>
      <c r="H408" s="25">
        <v>190</v>
      </c>
      <c r="I408" s="25">
        <v>200</v>
      </c>
      <c r="J408" s="25">
        <v>171</v>
      </c>
      <c r="K408" s="25">
        <v>561</v>
      </c>
      <c r="L408" s="27">
        <v>0.63680000000000003</v>
      </c>
      <c r="M408" s="25">
        <v>115</v>
      </c>
      <c r="N408" s="28">
        <v>54.956000000000003</v>
      </c>
      <c r="O408" s="25">
        <v>1</v>
      </c>
      <c r="P408" s="28">
        <v>0.39100000000000001</v>
      </c>
      <c r="Q408" s="25">
        <v>109</v>
      </c>
      <c r="R408" s="25">
        <v>4</v>
      </c>
      <c r="S408" s="25">
        <v>2</v>
      </c>
      <c r="T408" s="25">
        <v>312</v>
      </c>
      <c r="U408" s="25">
        <v>304</v>
      </c>
      <c r="V408" s="25">
        <v>302</v>
      </c>
      <c r="W408" s="25">
        <v>918</v>
      </c>
      <c r="X408" s="25">
        <v>306</v>
      </c>
      <c r="Y408" s="25">
        <v>64</v>
      </c>
      <c r="Z408" s="25">
        <v>52</v>
      </c>
      <c r="AA408" s="25">
        <v>51</v>
      </c>
      <c r="AB408" s="25">
        <v>167</v>
      </c>
      <c r="AC408" s="25">
        <v>56</v>
      </c>
      <c r="AD408" s="27">
        <v>0.18190000000000001</v>
      </c>
      <c r="AE408" s="25">
        <v>33</v>
      </c>
      <c r="AF408" s="25">
        <v>260</v>
      </c>
      <c r="AG408" s="28">
        <v>0.93100000000000005</v>
      </c>
    </row>
    <row r="409" spans="1:33" x14ac:dyDescent="0.3">
      <c r="A409" s="24" t="s">
        <v>816</v>
      </c>
      <c r="B409" s="22" t="s">
        <v>817</v>
      </c>
      <c r="C409" s="22">
        <v>1</v>
      </c>
      <c r="D409" s="22">
        <v>0</v>
      </c>
      <c r="E409" s="25">
        <v>334</v>
      </c>
      <c r="F409" s="25">
        <v>238</v>
      </c>
      <c r="G409" s="25">
        <v>727</v>
      </c>
      <c r="H409" s="25">
        <v>132</v>
      </c>
      <c r="I409" s="25">
        <v>126</v>
      </c>
      <c r="J409" s="25">
        <v>120</v>
      </c>
      <c r="K409" s="25">
        <v>378</v>
      </c>
      <c r="L409" s="27">
        <v>0.51990000000000003</v>
      </c>
      <c r="M409" s="25">
        <v>80</v>
      </c>
      <c r="N409" s="28">
        <v>74.817999999999998</v>
      </c>
      <c r="O409" s="25">
        <v>1</v>
      </c>
      <c r="P409" s="28">
        <v>0.42799999999999999</v>
      </c>
      <c r="Q409" s="25">
        <v>102</v>
      </c>
      <c r="R409" s="25">
        <v>0</v>
      </c>
      <c r="S409" s="25">
        <v>0</v>
      </c>
      <c r="T409" s="25">
        <v>274</v>
      </c>
      <c r="U409" s="25">
        <v>267</v>
      </c>
      <c r="V409" s="25">
        <v>266</v>
      </c>
      <c r="W409" s="25">
        <v>807</v>
      </c>
      <c r="X409" s="25">
        <v>269</v>
      </c>
      <c r="Y409" s="25">
        <v>37</v>
      </c>
      <c r="Z409" s="25">
        <v>38</v>
      </c>
      <c r="AA409" s="25">
        <v>29</v>
      </c>
      <c r="AB409" s="25">
        <v>104</v>
      </c>
      <c r="AC409" s="25">
        <v>35</v>
      </c>
      <c r="AD409" s="27">
        <v>0.12889999999999999</v>
      </c>
      <c r="AE409" s="25">
        <v>20</v>
      </c>
      <c r="AF409" s="25">
        <v>203</v>
      </c>
      <c r="AG409" s="28">
        <v>0.85199999999999998</v>
      </c>
    </row>
    <row r="410" spans="1:33" x14ac:dyDescent="0.3">
      <c r="A410" s="24" t="s">
        <v>818</v>
      </c>
      <c r="B410" s="22" t="s">
        <v>819</v>
      </c>
      <c r="C410" s="22">
        <v>1</v>
      </c>
      <c r="D410" s="22">
        <v>0</v>
      </c>
      <c r="E410" s="25">
        <v>425</v>
      </c>
      <c r="F410" s="25">
        <v>326</v>
      </c>
      <c r="G410" s="25">
        <v>1022</v>
      </c>
      <c r="H410" s="25">
        <v>172</v>
      </c>
      <c r="I410" s="25">
        <v>157</v>
      </c>
      <c r="J410" s="25">
        <v>170</v>
      </c>
      <c r="K410" s="25">
        <v>499</v>
      </c>
      <c r="L410" s="27">
        <v>0.48830000000000001</v>
      </c>
      <c r="M410" s="25">
        <v>103</v>
      </c>
      <c r="N410" s="28">
        <v>58.27</v>
      </c>
      <c r="O410" s="25">
        <v>1</v>
      </c>
      <c r="P410" s="28">
        <v>0.38100000000000001</v>
      </c>
      <c r="Q410" s="25">
        <v>124</v>
      </c>
      <c r="R410" s="25">
        <v>0</v>
      </c>
      <c r="S410" s="25">
        <v>0</v>
      </c>
      <c r="T410" s="25">
        <v>337</v>
      </c>
      <c r="U410" s="25">
        <v>328</v>
      </c>
      <c r="V410" s="25">
        <v>326</v>
      </c>
      <c r="W410" s="25">
        <v>991</v>
      </c>
      <c r="X410" s="25">
        <v>330</v>
      </c>
      <c r="Y410" s="25">
        <v>48</v>
      </c>
      <c r="Z410" s="25">
        <v>44</v>
      </c>
      <c r="AA410" s="25">
        <v>47</v>
      </c>
      <c r="AB410" s="25">
        <v>139</v>
      </c>
      <c r="AC410" s="25">
        <v>46</v>
      </c>
      <c r="AD410" s="27">
        <v>0.14030000000000001</v>
      </c>
      <c r="AE410" s="25">
        <v>30</v>
      </c>
      <c r="AF410" s="25">
        <v>258</v>
      </c>
      <c r="AG410" s="28">
        <v>0.79100000000000004</v>
      </c>
    </row>
    <row r="411" spans="1:33" x14ac:dyDescent="0.3">
      <c r="A411" s="24" t="s">
        <v>820</v>
      </c>
      <c r="B411" s="22" t="s">
        <v>821</v>
      </c>
      <c r="C411" s="22">
        <v>1</v>
      </c>
      <c r="D411" s="22">
        <v>0</v>
      </c>
      <c r="E411" s="25">
        <v>379</v>
      </c>
      <c r="F411" s="25">
        <v>312</v>
      </c>
      <c r="G411" s="25">
        <v>903</v>
      </c>
      <c r="H411" s="25">
        <v>150</v>
      </c>
      <c r="I411" s="25">
        <v>138</v>
      </c>
      <c r="J411" s="25">
        <v>152</v>
      </c>
      <c r="K411" s="25">
        <v>440</v>
      </c>
      <c r="L411" s="27">
        <v>0.48730000000000001</v>
      </c>
      <c r="M411" s="25">
        <v>99</v>
      </c>
      <c r="N411" s="28">
        <v>67.183999999999997</v>
      </c>
      <c r="O411" s="25">
        <v>1</v>
      </c>
      <c r="P411" s="28">
        <v>0.4</v>
      </c>
      <c r="Q411" s="25">
        <v>125</v>
      </c>
      <c r="R411" s="25">
        <v>1</v>
      </c>
      <c r="S411" s="25">
        <v>0</v>
      </c>
      <c r="T411" s="25">
        <v>327</v>
      </c>
      <c r="U411" s="25">
        <v>318</v>
      </c>
      <c r="V411" s="25">
        <v>316</v>
      </c>
      <c r="W411" s="25">
        <v>961</v>
      </c>
      <c r="X411" s="25">
        <v>320</v>
      </c>
      <c r="Y411" s="25">
        <v>55</v>
      </c>
      <c r="Z411" s="25">
        <v>58</v>
      </c>
      <c r="AA411" s="25">
        <v>47</v>
      </c>
      <c r="AB411" s="25">
        <v>160</v>
      </c>
      <c r="AC411" s="25">
        <v>53</v>
      </c>
      <c r="AD411" s="27">
        <v>0.16650000000000001</v>
      </c>
      <c r="AE411" s="25">
        <v>34</v>
      </c>
      <c r="AF411" s="25">
        <v>260</v>
      </c>
      <c r="AG411" s="28">
        <v>0.83299999999999996</v>
      </c>
    </row>
    <row r="412" spans="1:33" x14ac:dyDescent="0.3">
      <c r="A412" s="24" t="s">
        <v>822</v>
      </c>
      <c r="B412" s="22" t="s">
        <v>823</v>
      </c>
      <c r="C412" s="22">
        <v>1</v>
      </c>
      <c r="D412" s="22">
        <v>0</v>
      </c>
      <c r="E412" s="25">
        <v>2055</v>
      </c>
      <c r="F412" s="25">
        <v>1697</v>
      </c>
      <c r="G412" s="25">
        <v>4891</v>
      </c>
      <c r="H412" s="25">
        <v>682</v>
      </c>
      <c r="I412" s="25">
        <v>720</v>
      </c>
      <c r="J412" s="25">
        <v>679</v>
      </c>
      <c r="K412" s="25">
        <v>2081</v>
      </c>
      <c r="L412" s="27">
        <v>0.42549999999999999</v>
      </c>
      <c r="M412" s="25">
        <v>469</v>
      </c>
      <c r="N412" s="28">
        <v>49.783999999999999</v>
      </c>
      <c r="O412" s="25">
        <v>1</v>
      </c>
      <c r="P412" s="28">
        <v>0</v>
      </c>
      <c r="Q412" s="25">
        <v>0</v>
      </c>
      <c r="R412" s="25">
        <v>15</v>
      </c>
      <c r="S412" s="25">
        <v>7</v>
      </c>
      <c r="T412" s="25">
        <v>1656</v>
      </c>
      <c r="U412" s="25">
        <v>1613</v>
      </c>
      <c r="V412" s="25">
        <v>1606</v>
      </c>
      <c r="W412" s="25">
        <v>4875</v>
      </c>
      <c r="X412" s="25">
        <v>1625</v>
      </c>
      <c r="Y412" s="25">
        <v>293</v>
      </c>
      <c r="Z412" s="25">
        <v>253</v>
      </c>
      <c r="AA412" s="25">
        <v>311</v>
      </c>
      <c r="AB412" s="25">
        <v>857</v>
      </c>
      <c r="AC412" s="25">
        <v>286</v>
      </c>
      <c r="AD412" s="27">
        <v>0.17580000000000001</v>
      </c>
      <c r="AE412" s="25">
        <v>194</v>
      </c>
      <c r="AF412" s="25">
        <v>672</v>
      </c>
      <c r="AG412" s="28">
        <v>0.39500000000000002</v>
      </c>
    </row>
    <row r="413" spans="1:33" x14ac:dyDescent="0.3">
      <c r="A413" s="24" t="s">
        <v>824</v>
      </c>
      <c r="B413" s="22" t="s">
        <v>825</v>
      </c>
      <c r="C413" s="22">
        <v>1</v>
      </c>
      <c r="D413" s="22">
        <v>0</v>
      </c>
      <c r="E413" s="25">
        <v>932</v>
      </c>
      <c r="F413" s="25">
        <v>721</v>
      </c>
      <c r="G413" s="25">
        <v>2172</v>
      </c>
      <c r="H413" s="25">
        <v>275</v>
      </c>
      <c r="I413" s="25">
        <v>384</v>
      </c>
      <c r="J413" s="25">
        <v>378</v>
      </c>
      <c r="K413" s="25">
        <v>1037</v>
      </c>
      <c r="L413" s="27">
        <v>0.47739999999999999</v>
      </c>
      <c r="M413" s="25">
        <v>224</v>
      </c>
      <c r="N413" s="28">
        <v>94.239000000000004</v>
      </c>
      <c r="O413" s="25">
        <v>1</v>
      </c>
      <c r="P413" s="28">
        <v>0.34</v>
      </c>
      <c r="Q413" s="25">
        <v>245</v>
      </c>
      <c r="R413" s="25">
        <v>4</v>
      </c>
      <c r="S413" s="25">
        <v>2</v>
      </c>
      <c r="T413" s="25">
        <v>776</v>
      </c>
      <c r="U413" s="25">
        <v>755</v>
      </c>
      <c r="V413" s="25">
        <v>753</v>
      </c>
      <c r="W413" s="25">
        <v>2284</v>
      </c>
      <c r="X413" s="25">
        <v>761</v>
      </c>
      <c r="Y413" s="25">
        <v>133</v>
      </c>
      <c r="Z413" s="25">
        <v>120</v>
      </c>
      <c r="AA413" s="25">
        <v>108</v>
      </c>
      <c r="AB413" s="25">
        <v>361</v>
      </c>
      <c r="AC413" s="25">
        <v>120</v>
      </c>
      <c r="AD413" s="27">
        <v>0.15809999999999999</v>
      </c>
      <c r="AE413" s="25">
        <v>74</v>
      </c>
      <c r="AF413" s="25">
        <v>546</v>
      </c>
      <c r="AG413" s="28">
        <v>0.75700000000000001</v>
      </c>
    </row>
    <row r="414" spans="1:33" x14ac:dyDescent="0.3">
      <c r="A414" s="24" t="s">
        <v>826</v>
      </c>
      <c r="B414" s="22" t="s">
        <v>827</v>
      </c>
      <c r="C414" s="22">
        <v>1</v>
      </c>
      <c r="D414" s="22">
        <v>0</v>
      </c>
      <c r="E414" s="25">
        <v>893</v>
      </c>
      <c r="F414" s="25">
        <v>771</v>
      </c>
      <c r="G414" s="25">
        <v>2383</v>
      </c>
      <c r="H414" s="25">
        <v>223</v>
      </c>
      <c r="I414" s="25">
        <v>213</v>
      </c>
      <c r="J414" s="25">
        <v>245</v>
      </c>
      <c r="K414" s="25">
        <v>681</v>
      </c>
      <c r="L414" s="27">
        <v>0.2858</v>
      </c>
      <c r="M414" s="25">
        <v>143</v>
      </c>
      <c r="N414" s="28">
        <v>105.837</v>
      </c>
      <c r="O414" s="25">
        <v>1</v>
      </c>
      <c r="P414" s="28">
        <v>0.34799999999999998</v>
      </c>
      <c r="Q414" s="25">
        <v>268</v>
      </c>
      <c r="R414" s="25">
        <v>7</v>
      </c>
      <c r="S414" s="25">
        <v>3</v>
      </c>
      <c r="T414" s="25">
        <v>702</v>
      </c>
      <c r="U414" s="25">
        <v>684</v>
      </c>
      <c r="V414" s="25">
        <v>680</v>
      </c>
      <c r="W414" s="25">
        <v>2066</v>
      </c>
      <c r="X414" s="25">
        <v>689</v>
      </c>
      <c r="Y414" s="25">
        <v>75</v>
      </c>
      <c r="Z414" s="25">
        <v>59</v>
      </c>
      <c r="AA414" s="25">
        <v>52</v>
      </c>
      <c r="AB414" s="25">
        <v>186</v>
      </c>
      <c r="AC414" s="25">
        <v>62</v>
      </c>
      <c r="AD414" s="27">
        <v>0.09</v>
      </c>
      <c r="AE414" s="25">
        <v>45</v>
      </c>
      <c r="AF414" s="25">
        <v>461</v>
      </c>
      <c r="AG414" s="28">
        <v>0.59699999999999998</v>
      </c>
    </row>
    <row r="415" spans="1:33" x14ac:dyDescent="0.3">
      <c r="A415" s="24" t="s">
        <v>828</v>
      </c>
      <c r="B415" s="22" t="s">
        <v>829</v>
      </c>
      <c r="C415" s="22">
        <v>1</v>
      </c>
      <c r="D415" s="22">
        <v>0</v>
      </c>
      <c r="E415" s="25">
        <v>528</v>
      </c>
      <c r="F415" s="25">
        <v>409</v>
      </c>
      <c r="G415" s="25">
        <v>1234</v>
      </c>
      <c r="H415" s="25">
        <v>228</v>
      </c>
      <c r="I415" s="25">
        <v>274</v>
      </c>
      <c r="J415" s="25">
        <v>259</v>
      </c>
      <c r="K415" s="25">
        <v>761</v>
      </c>
      <c r="L415" s="27">
        <v>0.61670000000000003</v>
      </c>
      <c r="M415" s="25">
        <v>164</v>
      </c>
      <c r="N415" s="28">
        <v>90.906000000000006</v>
      </c>
      <c r="O415" s="25">
        <v>1</v>
      </c>
      <c r="P415" s="28">
        <v>0.40200000000000002</v>
      </c>
      <c r="Q415" s="25">
        <v>164</v>
      </c>
      <c r="R415" s="25">
        <v>0</v>
      </c>
      <c r="S415" s="25">
        <v>0</v>
      </c>
      <c r="T415" s="25">
        <v>486</v>
      </c>
      <c r="U415" s="25">
        <v>475</v>
      </c>
      <c r="V415" s="25">
        <v>473</v>
      </c>
      <c r="W415" s="25">
        <v>1434</v>
      </c>
      <c r="X415" s="25">
        <v>478</v>
      </c>
      <c r="Y415" s="25">
        <v>106</v>
      </c>
      <c r="Z415" s="25">
        <v>104</v>
      </c>
      <c r="AA415" s="25">
        <v>97</v>
      </c>
      <c r="AB415" s="25">
        <v>307</v>
      </c>
      <c r="AC415" s="25">
        <v>102</v>
      </c>
      <c r="AD415" s="27">
        <v>0.21410000000000001</v>
      </c>
      <c r="AE415" s="25">
        <v>57</v>
      </c>
      <c r="AF415" s="25">
        <v>386</v>
      </c>
      <c r="AG415" s="28">
        <v>0.94299999999999995</v>
      </c>
    </row>
    <row r="416" spans="1:33" x14ac:dyDescent="0.3">
      <c r="A416" s="24" t="s">
        <v>830</v>
      </c>
      <c r="B416" s="22" t="s">
        <v>831</v>
      </c>
      <c r="C416" s="22">
        <v>1</v>
      </c>
      <c r="D416" s="22">
        <v>0</v>
      </c>
      <c r="E416" s="25">
        <v>538</v>
      </c>
      <c r="F416" s="25">
        <v>411</v>
      </c>
      <c r="G416" s="25">
        <v>1265</v>
      </c>
      <c r="H416" s="25">
        <v>167</v>
      </c>
      <c r="I416" s="25">
        <v>188</v>
      </c>
      <c r="J416" s="25">
        <v>194</v>
      </c>
      <c r="K416" s="25">
        <v>549</v>
      </c>
      <c r="L416" s="27">
        <v>0.434</v>
      </c>
      <c r="M416" s="25">
        <v>116</v>
      </c>
      <c r="N416" s="28">
        <v>142.298</v>
      </c>
      <c r="O416" s="25">
        <v>1</v>
      </c>
      <c r="P416" s="28">
        <v>0.434</v>
      </c>
      <c r="Q416" s="25">
        <v>178</v>
      </c>
      <c r="R416" s="25">
        <v>1</v>
      </c>
      <c r="S416" s="25">
        <v>0</v>
      </c>
      <c r="T416" s="25">
        <v>565</v>
      </c>
      <c r="U416" s="25">
        <v>552</v>
      </c>
      <c r="V416" s="25">
        <v>550</v>
      </c>
      <c r="W416" s="25">
        <v>1667</v>
      </c>
      <c r="X416" s="25">
        <v>556</v>
      </c>
      <c r="Y416" s="25">
        <v>125</v>
      </c>
      <c r="Z416" s="25">
        <v>99</v>
      </c>
      <c r="AA416" s="25">
        <v>98</v>
      </c>
      <c r="AB416" s="25">
        <v>322</v>
      </c>
      <c r="AC416" s="25">
        <v>107</v>
      </c>
      <c r="AD416" s="27">
        <v>0.19320000000000001</v>
      </c>
      <c r="AE416" s="25">
        <v>52</v>
      </c>
      <c r="AF416" s="25">
        <v>348</v>
      </c>
      <c r="AG416" s="28">
        <v>0.84599999999999997</v>
      </c>
    </row>
    <row r="417" spans="1:33" x14ac:dyDescent="0.3">
      <c r="A417" s="24" t="s">
        <v>832</v>
      </c>
      <c r="B417" s="22" t="s">
        <v>833</v>
      </c>
      <c r="C417" s="22">
        <v>1</v>
      </c>
      <c r="D417" s="22">
        <v>0</v>
      </c>
      <c r="E417" s="25">
        <v>389</v>
      </c>
      <c r="F417" s="25">
        <v>311</v>
      </c>
      <c r="G417" s="25">
        <v>924</v>
      </c>
      <c r="H417" s="25">
        <v>143</v>
      </c>
      <c r="I417" s="25">
        <v>160</v>
      </c>
      <c r="J417" s="25">
        <v>156</v>
      </c>
      <c r="K417" s="25">
        <v>459</v>
      </c>
      <c r="L417" s="27">
        <v>0.49680000000000002</v>
      </c>
      <c r="M417" s="25">
        <v>100</v>
      </c>
      <c r="N417" s="28">
        <v>61.29</v>
      </c>
      <c r="O417" s="25">
        <v>1</v>
      </c>
      <c r="P417" s="28">
        <v>0.39100000000000001</v>
      </c>
      <c r="Q417" s="25">
        <v>122</v>
      </c>
      <c r="R417" s="25">
        <v>0</v>
      </c>
      <c r="S417" s="25">
        <v>0</v>
      </c>
      <c r="T417" s="25">
        <v>326</v>
      </c>
      <c r="U417" s="25">
        <v>317</v>
      </c>
      <c r="V417" s="25">
        <v>316</v>
      </c>
      <c r="W417" s="25">
        <v>959</v>
      </c>
      <c r="X417" s="25">
        <v>320</v>
      </c>
      <c r="Y417" s="25">
        <v>44</v>
      </c>
      <c r="Z417" s="25">
        <v>44</v>
      </c>
      <c r="AA417" s="25">
        <v>40</v>
      </c>
      <c r="AB417" s="25">
        <v>128</v>
      </c>
      <c r="AC417" s="25">
        <v>43</v>
      </c>
      <c r="AD417" s="27">
        <v>0.13350000000000001</v>
      </c>
      <c r="AE417" s="25">
        <v>27</v>
      </c>
      <c r="AF417" s="25">
        <v>250</v>
      </c>
      <c r="AG417" s="28">
        <v>0.80300000000000005</v>
      </c>
    </row>
    <row r="418" spans="1:33" x14ac:dyDescent="0.3">
      <c r="A418" s="24" t="s">
        <v>834</v>
      </c>
      <c r="B418" s="22" t="s">
        <v>835</v>
      </c>
      <c r="C418" s="22">
        <v>1</v>
      </c>
      <c r="D418" s="22">
        <v>0</v>
      </c>
      <c r="E418" s="25">
        <v>5113</v>
      </c>
      <c r="F418" s="25">
        <v>3854</v>
      </c>
      <c r="G418" s="25">
        <v>11481</v>
      </c>
      <c r="H418" s="25">
        <v>812</v>
      </c>
      <c r="I418" s="25">
        <v>985</v>
      </c>
      <c r="J418" s="25">
        <v>923</v>
      </c>
      <c r="K418" s="25">
        <v>2720</v>
      </c>
      <c r="L418" s="27">
        <v>0.2369</v>
      </c>
      <c r="M418" s="25">
        <v>593</v>
      </c>
      <c r="N418" s="28">
        <v>30.507999999999999</v>
      </c>
      <c r="O418" s="25">
        <v>1</v>
      </c>
      <c r="P418" s="28">
        <v>0</v>
      </c>
      <c r="Q418" s="25">
        <v>0</v>
      </c>
      <c r="R418" s="25">
        <v>242</v>
      </c>
      <c r="S418" s="25">
        <v>128</v>
      </c>
      <c r="T418" s="25">
        <v>4130</v>
      </c>
      <c r="U418" s="25">
        <v>4041</v>
      </c>
      <c r="V418" s="25">
        <v>4063</v>
      </c>
      <c r="W418" s="25">
        <v>12234</v>
      </c>
      <c r="X418" s="25">
        <v>4078</v>
      </c>
      <c r="Y418" s="25">
        <v>257</v>
      </c>
      <c r="Z418" s="25">
        <v>142</v>
      </c>
      <c r="AA418" s="25">
        <v>228</v>
      </c>
      <c r="AB418" s="25">
        <v>627</v>
      </c>
      <c r="AC418" s="25">
        <v>209</v>
      </c>
      <c r="AD418" s="27">
        <v>5.1299999999999998E-2</v>
      </c>
      <c r="AE418" s="25">
        <v>129</v>
      </c>
      <c r="AF418" s="25">
        <v>851</v>
      </c>
      <c r="AG418" s="28">
        <v>0.22</v>
      </c>
    </row>
    <row r="419" spans="1:33" x14ac:dyDescent="0.3">
      <c r="A419" s="24" t="s">
        <v>836</v>
      </c>
      <c r="B419" s="22" t="s">
        <v>837</v>
      </c>
      <c r="C419" s="22">
        <v>1</v>
      </c>
      <c r="D419" s="22">
        <v>0</v>
      </c>
      <c r="E419" s="25">
        <v>4677</v>
      </c>
      <c r="F419" s="25">
        <v>3697</v>
      </c>
      <c r="G419" s="25">
        <v>11209</v>
      </c>
      <c r="H419" s="25">
        <v>1263</v>
      </c>
      <c r="I419" s="25">
        <v>1441</v>
      </c>
      <c r="J419" s="25">
        <v>1392</v>
      </c>
      <c r="K419" s="25">
        <v>4096</v>
      </c>
      <c r="L419" s="27">
        <v>0.3654</v>
      </c>
      <c r="M419" s="25">
        <v>878</v>
      </c>
      <c r="N419" s="28">
        <v>81.216999999999999</v>
      </c>
      <c r="O419" s="25">
        <v>1</v>
      </c>
      <c r="P419" s="28">
        <v>0</v>
      </c>
      <c r="Q419" s="25">
        <v>0</v>
      </c>
      <c r="R419" s="25">
        <v>280</v>
      </c>
      <c r="S419" s="25">
        <v>148</v>
      </c>
      <c r="T419" s="25">
        <v>4038</v>
      </c>
      <c r="U419" s="25">
        <v>3953</v>
      </c>
      <c r="V419" s="25">
        <v>3973</v>
      </c>
      <c r="W419" s="25">
        <v>11964</v>
      </c>
      <c r="X419" s="25">
        <v>3988</v>
      </c>
      <c r="Y419" s="25">
        <v>225</v>
      </c>
      <c r="Z419" s="25">
        <v>202</v>
      </c>
      <c r="AA419" s="25">
        <v>264</v>
      </c>
      <c r="AB419" s="25">
        <v>691</v>
      </c>
      <c r="AC419" s="25">
        <v>230</v>
      </c>
      <c r="AD419" s="27">
        <v>5.7799999999999997E-2</v>
      </c>
      <c r="AE419" s="25">
        <v>139</v>
      </c>
      <c r="AF419" s="25">
        <v>1166</v>
      </c>
      <c r="AG419" s="28">
        <v>0.315</v>
      </c>
    </row>
    <row r="420" spans="1:33" x14ac:dyDescent="0.3">
      <c r="A420" s="24" t="s">
        <v>838</v>
      </c>
      <c r="B420" s="22" t="s">
        <v>839</v>
      </c>
      <c r="C420" s="22">
        <v>1</v>
      </c>
      <c r="D420" s="22">
        <v>0</v>
      </c>
      <c r="E420" s="25">
        <v>913</v>
      </c>
      <c r="F420" s="25">
        <v>774</v>
      </c>
      <c r="G420" s="25">
        <v>2365</v>
      </c>
      <c r="H420" s="25">
        <v>106</v>
      </c>
      <c r="I420" s="25">
        <v>139</v>
      </c>
      <c r="J420" s="25">
        <v>139</v>
      </c>
      <c r="K420" s="25">
        <v>384</v>
      </c>
      <c r="L420" s="27">
        <v>0.16239999999999999</v>
      </c>
      <c r="M420" s="25">
        <v>82</v>
      </c>
      <c r="N420" s="28">
        <v>35.075000000000003</v>
      </c>
      <c r="O420" s="25">
        <v>1</v>
      </c>
      <c r="P420" s="28">
        <v>5.7000000000000002E-2</v>
      </c>
      <c r="Q420" s="25">
        <v>44</v>
      </c>
      <c r="R420" s="25">
        <v>21</v>
      </c>
      <c r="S420" s="25">
        <v>11</v>
      </c>
      <c r="T420" s="25">
        <v>810</v>
      </c>
      <c r="U420" s="25">
        <v>792</v>
      </c>
      <c r="V420" s="25">
        <v>796</v>
      </c>
      <c r="W420" s="25">
        <v>2398</v>
      </c>
      <c r="X420" s="25">
        <v>799</v>
      </c>
      <c r="Y420" s="25">
        <v>53</v>
      </c>
      <c r="Z420" s="25">
        <v>52</v>
      </c>
      <c r="AA420" s="25">
        <v>40</v>
      </c>
      <c r="AB420" s="25">
        <v>145</v>
      </c>
      <c r="AC420" s="25">
        <v>48</v>
      </c>
      <c r="AD420" s="27">
        <v>6.0499999999999998E-2</v>
      </c>
      <c r="AE420" s="25">
        <v>30</v>
      </c>
      <c r="AF420" s="25">
        <v>168</v>
      </c>
      <c r="AG420" s="28">
        <v>0.217</v>
      </c>
    </row>
    <row r="421" spans="1:33" x14ac:dyDescent="0.3">
      <c r="A421" s="24" t="s">
        <v>840</v>
      </c>
      <c r="B421" s="22" t="s">
        <v>841</v>
      </c>
      <c r="C421" s="22">
        <v>1</v>
      </c>
      <c r="D421" s="22">
        <v>0</v>
      </c>
      <c r="E421" s="25">
        <v>337</v>
      </c>
      <c r="F421" s="25">
        <v>195</v>
      </c>
      <c r="G421" s="25">
        <v>627</v>
      </c>
      <c r="H421" s="25">
        <v>25</v>
      </c>
      <c r="I421" s="25">
        <v>22</v>
      </c>
      <c r="J421" s="25">
        <v>18</v>
      </c>
      <c r="K421" s="25">
        <v>65</v>
      </c>
      <c r="L421" s="27">
        <v>0.1037</v>
      </c>
      <c r="M421" s="25">
        <v>13</v>
      </c>
      <c r="N421" s="28">
        <v>20.783000000000001</v>
      </c>
      <c r="O421" s="25">
        <v>0</v>
      </c>
      <c r="P421" s="28">
        <v>0.30599999999999999</v>
      </c>
      <c r="Q421" s="25">
        <v>0</v>
      </c>
      <c r="R421" s="25">
        <v>0</v>
      </c>
      <c r="S421" s="25">
        <v>0</v>
      </c>
      <c r="T421" s="25">
        <v>414</v>
      </c>
      <c r="U421" s="25">
        <v>406</v>
      </c>
      <c r="V421" s="25">
        <v>408</v>
      </c>
      <c r="W421" s="25">
        <v>1228</v>
      </c>
      <c r="X421" s="25">
        <v>409</v>
      </c>
      <c r="Y421" s="25">
        <v>17</v>
      </c>
      <c r="Z421" s="25">
        <v>12</v>
      </c>
      <c r="AA421" s="25">
        <v>27</v>
      </c>
      <c r="AB421" s="25">
        <v>56</v>
      </c>
      <c r="AC421" s="25">
        <v>19</v>
      </c>
      <c r="AD421" s="27">
        <v>4.5600000000000002E-2</v>
      </c>
      <c r="AE421" s="25">
        <v>6</v>
      </c>
      <c r="AF421" s="25">
        <v>20</v>
      </c>
      <c r="AG421" s="28">
        <v>0.10199999999999999</v>
      </c>
    </row>
    <row r="422" spans="1:33" x14ac:dyDescent="0.3">
      <c r="A422" s="24" t="s">
        <v>842</v>
      </c>
      <c r="B422" s="22" t="s">
        <v>843</v>
      </c>
      <c r="C422" s="22">
        <v>1</v>
      </c>
      <c r="D422" s="22">
        <v>0</v>
      </c>
      <c r="E422" s="25">
        <v>1840</v>
      </c>
      <c r="F422" s="25">
        <v>1510</v>
      </c>
      <c r="G422" s="25">
        <v>4619</v>
      </c>
      <c r="H422" s="25">
        <v>279</v>
      </c>
      <c r="I422" s="25">
        <v>304</v>
      </c>
      <c r="J422" s="25">
        <v>401</v>
      </c>
      <c r="K422" s="25">
        <v>984</v>
      </c>
      <c r="L422" s="27">
        <v>0.21299999999999999</v>
      </c>
      <c r="M422" s="25">
        <v>209</v>
      </c>
      <c r="N422" s="28">
        <v>31.364999999999998</v>
      </c>
      <c r="O422" s="25">
        <v>1</v>
      </c>
      <c r="P422" s="28">
        <v>0</v>
      </c>
      <c r="Q422" s="25">
        <v>0</v>
      </c>
      <c r="R422" s="25">
        <v>77</v>
      </c>
      <c r="S422" s="25">
        <v>40</v>
      </c>
      <c r="T422" s="25">
        <v>1643</v>
      </c>
      <c r="U422" s="25">
        <v>1605</v>
      </c>
      <c r="V422" s="25">
        <v>1613</v>
      </c>
      <c r="W422" s="25">
        <v>4861</v>
      </c>
      <c r="X422" s="25">
        <v>1620</v>
      </c>
      <c r="Y422" s="25">
        <v>105</v>
      </c>
      <c r="Z422" s="25">
        <v>83</v>
      </c>
      <c r="AA422" s="25">
        <v>107</v>
      </c>
      <c r="AB422" s="25">
        <v>295</v>
      </c>
      <c r="AC422" s="25">
        <v>98</v>
      </c>
      <c r="AD422" s="27">
        <v>6.0699999999999997E-2</v>
      </c>
      <c r="AE422" s="25">
        <v>60</v>
      </c>
      <c r="AF422" s="25">
        <v>311</v>
      </c>
      <c r="AG422" s="28">
        <v>0.20499999999999999</v>
      </c>
    </row>
    <row r="423" spans="1:33" x14ac:dyDescent="0.3">
      <c r="A423" s="24" t="s">
        <v>844</v>
      </c>
      <c r="B423" s="22" t="s">
        <v>845</v>
      </c>
      <c r="C423" s="22">
        <v>1</v>
      </c>
      <c r="D423" s="22">
        <v>0</v>
      </c>
      <c r="E423" s="25">
        <v>3697</v>
      </c>
      <c r="F423" s="25">
        <v>2956</v>
      </c>
      <c r="G423" s="25">
        <v>8813</v>
      </c>
      <c r="H423" s="25">
        <v>1253</v>
      </c>
      <c r="I423" s="25">
        <v>1294</v>
      </c>
      <c r="J423" s="25">
        <v>1332</v>
      </c>
      <c r="K423" s="25">
        <v>3879</v>
      </c>
      <c r="L423" s="27">
        <v>0.44009999999999999</v>
      </c>
      <c r="M423" s="25">
        <v>846</v>
      </c>
      <c r="N423" s="28">
        <v>44.972000000000001</v>
      </c>
      <c r="O423" s="25">
        <v>1</v>
      </c>
      <c r="P423" s="28">
        <v>0</v>
      </c>
      <c r="Q423" s="25">
        <v>0</v>
      </c>
      <c r="R423" s="25">
        <v>463</v>
      </c>
      <c r="S423" s="25">
        <v>245</v>
      </c>
      <c r="T423" s="25">
        <v>3130</v>
      </c>
      <c r="U423" s="25">
        <v>3063</v>
      </c>
      <c r="V423" s="25">
        <v>3079</v>
      </c>
      <c r="W423" s="25">
        <v>9272</v>
      </c>
      <c r="X423" s="25">
        <v>3091</v>
      </c>
      <c r="Y423" s="25">
        <v>225</v>
      </c>
      <c r="Z423" s="25">
        <v>204</v>
      </c>
      <c r="AA423" s="25">
        <v>285</v>
      </c>
      <c r="AB423" s="25">
        <v>714</v>
      </c>
      <c r="AC423" s="25">
        <v>238</v>
      </c>
      <c r="AD423" s="27">
        <v>7.6999999999999999E-2</v>
      </c>
      <c r="AE423" s="25">
        <v>148</v>
      </c>
      <c r="AF423" s="25">
        <v>1240</v>
      </c>
      <c r="AG423" s="28">
        <v>0.41899999999999998</v>
      </c>
    </row>
    <row r="424" spans="1:33" x14ac:dyDescent="0.3">
      <c r="A424" s="24" t="s">
        <v>846</v>
      </c>
      <c r="B424" s="22" t="s">
        <v>847</v>
      </c>
      <c r="C424" s="22">
        <v>1</v>
      </c>
      <c r="D424" s="22">
        <v>0</v>
      </c>
      <c r="E424" s="25">
        <v>821</v>
      </c>
      <c r="F424" s="25">
        <v>589</v>
      </c>
      <c r="G424" s="25">
        <v>1895</v>
      </c>
      <c r="H424" s="25">
        <v>311</v>
      </c>
      <c r="I424" s="25">
        <v>366</v>
      </c>
      <c r="J424" s="25">
        <v>335</v>
      </c>
      <c r="K424" s="25">
        <v>1012</v>
      </c>
      <c r="L424" s="27">
        <v>0.53400000000000003</v>
      </c>
      <c r="M424" s="25">
        <v>204</v>
      </c>
      <c r="N424" s="28">
        <v>161.42500000000001</v>
      </c>
      <c r="O424" s="25">
        <v>1</v>
      </c>
      <c r="P424" s="28">
        <v>0.41899999999999998</v>
      </c>
      <c r="Q424" s="25">
        <v>247</v>
      </c>
      <c r="R424" s="25">
        <v>2</v>
      </c>
      <c r="S424" s="25">
        <v>1</v>
      </c>
      <c r="T424" s="25">
        <v>853</v>
      </c>
      <c r="U424" s="25">
        <v>834</v>
      </c>
      <c r="V424" s="25">
        <v>834</v>
      </c>
      <c r="W424" s="25">
        <v>2521</v>
      </c>
      <c r="X424" s="25">
        <v>840</v>
      </c>
      <c r="Y424" s="25">
        <v>111</v>
      </c>
      <c r="Z424" s="25">
        <v>78</v>
      </c>
      <c r="AA424" s="25">
        <v>89</v>
      </c>
      <c r="AB424" s="25">
        <v>278</v>
      </c>
      <c r="AC424" s="25">
        <v>93</v>
      </c>
      <c r="AD424" s="27">
        <v>0.1103</v>
      </c>
      <c r="AE424" s="25">
        <v>42</v>
      </c>
      <c r="AF424" s="25">
        <v>495</v>
      </c>
      <c r="AG424" s="28">
        <v>0.84</v>
      </c>
    </row>
    <row r="425" spans="1:33" x14ac:dyDescent="0.3">
      <c r="A425" s="24" t="s">
        <v>848</v>
      </c>
      <c r="B425" s="22" t="s">
        <v>849</v>
      </c>
      <c r="C425" s="22">
        <v>1</v>
      </c>
      <c r="D425" s="22">
        <v>0</v>
      </c>
      <c r="E425" s="25">
        <v>1225</v>
      </c>
      <c r="F425" s="25">
        <v>1055</v>
      </c>
      <c r="G425" s="25">
        <v>3196</v>
      </c>
      <c r="H425" s="25">
        <v>285</v>
      </c>
      <c r="I425" s="25">
        <v>346</v>
      </c>
      <c r="J425" s="25">
        <v>353</v>
      </c>
      <c r="K425" s="25">
        <v>984</v>
      </c>
      <c r="L425" s="27">
        <v>0.30790000000000001</v>
      </c>
      <c r="M425" s="25">
        <v>211</v>
      </c>
      <c r="N425" s="28">
        <v>70.418000000000006</v>
      </c>
      <c r="O425" s="25">
        <v>1</v>
      </c>
      <c r="P425" s="28">
        <v>0.19600000000000001</v>
      </c>
      <c r="Q425" s="25">
        <v>207</v>
      </c>
      <c r="R425" s="25">
        <v>1</v>
      </c>
      <c r="S425" s="25">
        <v>0</v>
      </c>
      <c r="T425" s="25">
        <v>1223</v>
      </c>
      <c r="U425" s="25">
        <v>1197</v>
      </c>
      <c r="V425" s="25">
        <v>1196</v>
      </c>
      <c r="W425" s="25">
        <v>3616</v>
      </c>
      <c r="X425" s="25">
        <v>1205</v>
      </c>
      <c r="Y425" s="25">
        <v>125</v>
      </c>
      <c r="Z425" s="25">
        <v>92</v>
      </c>
      <c r="AA425" s="25">
        <v>106</v>
      </c>
      <c r="AB425" s="25">
        <v>323</v>
      </c>
      <c r="AC425" s="25">
        <v>108</v>
      </c>
      <c r="AD425" s="27">
        <v>8.9300000000000004E-2</v>
      </c>
      <c r="AE425" s="25">
        <v>61</v>
      </c>
      <c r="AF425" s="25">
        <v>481</v>
      </c>
      <c r="AG425" s="28">
        <v>0.45500000000000002</v>
      </c>
    </row>
    <row r="426" spans="1:33" x14ac:dyDescent="0.3">
      <c r="A426" s="24" t="s">
        <v>850</v>
      </c>
      <c r="B426" s="22" t="s">
        <v>851</v>
      </c>
      <c r="C426" s="22">
        <v>1</v>
      </c>
      <c r="D426" s="22">
        <v>0</v>
      </c>
      <c r="E426" s="25">
        <v>4892</v>
      </c>
      <c r="F426" s="25">
        <v>4127</v>
      </c>
      <c r="G426" s="25">
        <v>12141</v>
      </c>
      <c r="H426" s="25">
        <v>906</v>
      </c>
      <c r="I426" s="25">
        <v>1165</v>
      </c>
      <c r="J426" s="25">
        <v>1194</v>
      </c>
      <c r="K426" s="25">
        <v>3265</v>
      </c>
      <c r="L426" s="27">
        <v>0.26889999999999997</v>
      </c>
      <c r="M426" s="25">
        <v>721</v>
      </c>
      <c r="N426" s="28">
        <v>76.784999999999997</v>
      </c>
      <c r="O426" s="25">
        <v>1</v>
      </c>
      <c r="P426" s="28">
        <v>0</v>
      </c>
      <c r="Q426" s="25">
        <v>0</v>
      </c>
      <c r="R426" s="25">
        <v>105</v>
      </c>
      <c r="S426" s="25">
        <v>55</v>
      </c>
      <c r="T426" s="25">
        <v>4793</v>
      </c>
      <c r="U426" s="25">
        <v>4689</v>
      </c>
      <c r="V426" s="25">
        <v>4686</v>
      </c>
      <c r="W426" s="25">
        <v>14168</v>
      </c>
      <c r="X426" s="25">
        <v>4723</v>
      </c>
      <c r="Y426" s="25">
        <v>334</v>
      </c>
      <c r="Z426" s="25">
        <v>194</v>
      </c>
      <c r="AA426" s="25">
        <v>321</v>
      </c>
      <c r="AB426" s="25">
        <v>849</v>
      </c>
      <c r="AC426" s="25">
        <v>283</v>
      </c>
      <c r="AD426" s="27">
        <v>5.9900000000000002E-2</v>
      </c>
      <c r="AE426" s="25">
        <v>161</v>
      </c>
      <c r="AF426" s="25">
        <v>939</v>
      </c>
      <c r="AG426" s="28">
        <v>0.22700000000000001</v>
      </c>
    </row>
    <row r="427" spans="1:33" x14ac:dyDescent="0.3">
      <c r="A427" s="24" t="s">
        <v>852</v>
      </c>
      <c r="B427" s="22" t="s">
        <v>853</v>
      </c>
      <c r="C427" s="22">
        <v>1</v>
      </c>
      <c r="D427" s="22">
        <v>0</v>
      </c>
      <c r="E427" s="25">
        <v>1213</v>
      </c>
      <c r="F427" s="25">
        <v>1029</v>
      </c>
      <c r="G427" s="25">
        <v>3038</v>
      </c>
      <c r="H427" s="25">
        <v>509</v>
      </c>
      <c r="I427" s="25">
        <v>591</v>
      </c>
      <c r="J427" s="25">
        <v>549</v>
      </c>
      <c r="K427" s="25">
        <v>1649</v>
      </c>
      <c r="L427" s="27">
        <v>0.54279999999999995</v>
      </c>
      <c r="M427" s="25">
        <v>363</v>
      </c>
      <c r="N427" s="28">
        <v>92.831000000000003</v>
      </c>
      <c r="O427" s="25">
        <v>1</v>
      </c>
      <c r="P427" s="28">
        <v>0.27300000000000002</v>
      </c>
      <c r="Q427" s="25">
        <v>281</v>
      </c>
      <c r="R427" s="25">
        <v>0</v>
      </c>
      <c r="S427" s="25">
        <v>0</v>
      </c>
      <c r="T427" s="25">
        <v>1244</v>
      </c>
      <c r="U427" s="25">
        <v>1216</v>
      </c>
      <c r="V427" s="25">
        <v>1215</v>
      </c>
      <c r="W427" s="25">
        <v>3675</v>
      </c>
      <c r="X427" s="25">
        <v>1225</v>
      </c>
      <c r="Y427" s="25">
        <v>208</v>
      </c>
      <c r="Z427" s="25">
        <v>148</v>
      </c>
      <c r="AA427" s="25">
        <v>187</v>
      </c>
      <c r="AB427" s="25">
        <v>543</v>
      </c>
      <c r="AC427" s="25">
        <v>181</v>
      </c>
      <c r="AD427" s="27">
        <v>0.14779999999999999</v>
      </c>
      <c r="AE427" s="25">
        <v>99</v>
      </c>
      <c r="AF427" s="25">
        <v>744</v>
      </c>
      <c r="AG427" s="28">
        <v>0.72299999999999998</v>
      </c>
    </row>
    <row r="428" spans="1:33" x14ac:dyDescent="0.3">
      <c r="A428" s="24" t="s">
        <v>854</v>
      </c>
      <c r="B428" s="22" t="s">
        <v>855</v>
      </c>
      <c r="C428" s="22">
        <v>1</v>
      </c>
      <c r="D428" s="22">
        <v>0</v>
      </c>
      <c r="E428" s="25">
        <v>2600</v>
      </c>
      <c r="F428" s="25">
        <v>2135</v>
      </c>
      <c r="G428" s="25">
        <v>5876</v>
      </c>
      <c r="H428" s="25">
        <v>1408</v>
      </c>
      <c r="I428" s="25">
        <v>1554</v>
      </c>
      <c r="J428" s="25">
        <v>1483</v>
      </c>
      <c r="K428" s="25">
        <v>4445</v>
      </c>
      <c r="L428" s="27">
        <v>0.75649999999999995</v>
      </c>
      <c r="M428" s="25">
        <v>1050</v>
      </c>
      <c r="N428" s="28">
        <v>13.832000000000001</v>
      </c>
      <c r="O428" s="25">
        <v>1</v>
      </c>
      <c r="P428" s="28">
        <v>0</v>
      </c>
      <c r="Q428" s="25">
        <v>0</v>
      </c>
      <c r="R428" s="25">
        <v>65</v>
      </c>
      <c r="S428" s="25">
        <v>34</v>
      </c>
      <c r="T428" s="25">
        <v>2642</v>
      </c>
      <c r="U428" s="25">
        <v>2584</v>
      </c>
      <c r="V428" s="25">
        <v>2582</v>
      </c>
      <c r="W428" s="25">
        <v>7808</v>
      </c>
      <c r="X428" s="25">
        <v>2603</v>
      </c>
      <c r="Y428" s="25">
        <v>687</v>
      </c>
      <c r="Z428" s="25">
        <v>615</v>
      </c>
      <c r="AA428" s="25">
        <v>607</v>
      </c>
      <c r="AB428" s="25">
        <v>1909</v>
      </c>
      <c r="AC428" s="25">
        <v>636</v>
      </c>
      <c r="AD428" s="27">
        <v>0.2445</v>
      </c>
      <c r="AE428" s="25">
        <v>339</v>
      </c>
      <c r="AF428" s="25">
        <v>1424</v>
      </c>
      <c r="AG428" s="28">
        <v>0.66600000000000004</v>
      </c>
    </row>
    <row r="429" spans="1:33" x14ac:dyDescent="0.3">
      <c r="A429" s="24" t="s">
        <v>856</v>
      </c>
      <c r="B429" s="22" t="s">
        <v>857</v>
      </c>
      <c r="C429" s="22">
        <v>1</v>
      </c>
      <c r="D429" s="22">
        <v>0</v>
      </c>
      <c r="E429" s="25">
        <v>439</v>
      </c>
      <c r="F429" s="25">
        <v>298</v>
      </c>
      <c r="G429" s="25">
        <v>922</v>
      </c>
      <c r="H429" s="25">
        <v>64</v>
      </c>
      <c r="I429" s="25">
        <v>63</v>
      </c>
      <c r="J429" s="25">
        <v>64</v>
      </c>
      <c r="K429" s="25">
        <v>191</v>
      </c>
      <c r="L429" s="27">
        <v>0.2072</v>
      </c>
      <c r="M429" s="25">
        <v>40</v>
      </c>
      <c r="N429" s="28">
        <v>3.0449999999999999</v>
      </c>
      <c r="O429" s="25">
        <v>0</v>
      </c>
      <c r="P429" s="28">
        <v>0</v>
      </c>
      <c r="Q429" s="25">
        <v>0</v>
      </c>
      <c r="R429" s="25">
        <v>0</v>
      </c>
      <c r="S429" s="25">
        <v>0</v>
      </c>
      <c r="T429" s="25">
        <v>517</v>
      </c>
      <c r="U429" s="25">
        <v>506</v>
      </c>
      <c r="V429" s="25">
        <v>506</v>
      </c>
      <c r="W429" s="25">
        <v>1529</v>
      </c>
      <c r="X429" s="25">
        <v>510</v>
      </c>
      <c r="Y429" s="25">
        <v>33</v>
      </c>
      <c r="Z429" s="25">
        <v>22</v>
      </c>
      <c r="AA429" s="25">
        <v>16</v>
      </c>
      <c r="AB429" s="25">
        <v>71</v>
      </c>
      <c r="AC429" s="25">
        <v>24</v>
      </c>
      <c r="AD429" s="27">
        <v>4.6399999999999997E-2</v>
      </c>
      <c r="AE429" s="25">
        <v>9</v>
      </c>
      <c r="AF429" s="25">
        <v>50</v>
      </c>
      <c r="AG429" s="28">
        <v>0.16700000000000001</v>
      </c>
    </row>
    <row r="430" spans="1:33" x14ac:dyDescent="0.3">
      <c r="A430" s="24" t="s">
        <v>858</v>
      </c>
      <c r="B430" s="22" t="s">
        <v>859</v>
      </c>
      <c r="C430" s="22">
        <v>1</v>
      </c>
      <c r="D430" s="22">
        <v>0</v>
      </c>
      <c r="E430" s="25">
        <v>1282</v>
      </c>
      <c r="F430" s="25">
        <v>996</v>
      </c>
      <c r="G430" s="25">
        <v>2828</v>
      </c>
      <c r="H430" s="25">
        <v>580</v>
      </c>
      <c r="I430" s="25">
        <v>649</v>
      </c>
      <c r="J430" s="25">
        <v>676</v>
      </c>
      <c r="K430" s="25">
        <v>1905</v>
      </c>
      <c r="L430" s="27">
        <v>0.67359999999999998</v>
      </c>
      <c r="M430" s="25">
        <v>436</v>
      </c>
      <c r="N430" s="28">
        <v>3.2549999999999999</v>
      </c>
      <c r="O430" s="25">
        <v>1</v>
      </c>
      <c r="P430" s="28">
        <v>0</v>
      </c>
      <c r="Q430" s="25">
        <v>0</v>
      </c>
      <c r="R430" s="25">
        <v>83</v>
      </c>
      <c r="S430" s="25">
        <v>43</v>
      </c>
      <c r="T430" s="25">
        <v>1174</v>
      </c>
      <c r="U430" s="25">
        <v>1148</v>
      </c>
      <c r="V430" s="25">
        <v>1147</v>
      </c>
      <c r="W430" s="25">
        <v>3469</v>
      </c>
      <c r="X430" s="25">
        <v>1156</v>
      </c>
      <c r="Y430" s="25">
        <v>268</v>
      </c>
      <c r="Z430" s="25">
        <v>229</v>
      </c>
      <c r="AA430" s="25">
        <v>262</v>
      </c>
      <c r="AB430" s="25">
        <v>759</v>
      </c>
      <c r="AC430" s="25">
        <v>253</v>
      </c>
      <c r="AD430" s="27">
        <v>0.21879999999999999</v>
      </c>
      <c r="AE430" s="25">
        <v>142</v>
      </c>
      <c r="AF430" s="25">
        <v>623</v>
      </c>
      <c r="AG430" s="28">
        <v>0.625</v>
      </c>
    </row>
    <row r="431" spans="1:33" x14ac:dyDescent="0.3">
      <c r="A431" s="24" t="s">
        <v>860</v>
      </c>
      <c r="B431" s="22" t="s">
        <v>861</v>
      </c>
      <c r="C431" s="22">
        <v>1</v>
      </c>
      <c r="D431" s="22">
        <v>0</v>
      </c>
      <c r="E431" s="25">
        <v>3106</v>
      </c>
      <c r="F431" s="25">
        <v>2565</v>
      </c>
      <c r="G431" s="25">
        <v>7812</v>
      </c>
      <c r="H431" s="25">
        <v>593</v>
      </c>
      <c r="I431" s="25">
        <v>697</v>
      </c>
      <c r="J431" s="25">
        <v>753</v>
      </c>
      <c r="K431" s="25">
        <v>2043</v>
      </c>
      <c r="L431" s="27">
        <v>0.26150000000000001</v>
      </c>
      <c r="M431" s="25">
        <v>436</v>
      </c>
      <c r="N431" s="28">
        <v>103.26</v>
      </c>
      <c r="O431" s="25">
        <v>1</v>
      </c>
      <c r="P431" s="28">
        <v>3.0000000000000001E-3</v>
      </c>
      <c r="Q431" s="25">
        <v>8</v>
      </c>
      <c r="R431" s="25">
        <v>10</v>
      </c>
      <c r="S431" s="25">
        <v>5</v>
      </c>
      <c r="T431" s="25">
        <v>2861</v>
      </c>
      <c r="U431" s="25">
        <v>2799</v>
      </c>
      <c r="V431" s="25">
        <v>2796</v>
      </c>
      <c r="W431" s="25">
        <v>8456</v>
      </c>
      <c r="X431" s="25">
        <v>2819</v>
      </c>
      <c r="Y431" s="25">
        <v>183</v>
      </c>
      <c r="Z431" s="25">
        <v>148</v>
      </c>
      <c r="AA431" s="25">
        <v>164</v>
      </c>
      <c r="AB431" s="25">
        <v>495</v>
      </c>
      <c r="AC431" s="25">
        <v>165</v>
      </c>
      <c r="AD431" s="27">
        <v>5.8500000000000003E-2</v>
      </c>
      <c r="AE431" s="25">
        <v>98</v>
      </c>
      <c r="AF431" s="25">
        <v>548</v>
      </c>
      <c r="AG431" s="28">
        <v>0.21299999999999999</v>
      </c>
    </row>
    <row r="432" spans="1:33" x14ac:dyDescent="0.3">
      <c r="A432" s="24" t="s">
        <v>862</v>
      </c>
      <c r="B432" s="22" t="s">
        <v>863</v>
      </c>
      <c r="C432" s="22">
        <v>1</v>
      </c>
      <c r="D432" s="22">
        <v>0</v>
      </c>
      <c r="E432" s="25">
        <v>1055</v>
      </c>
      <c r="F432" s="25">
        <v>856</v>
      </c>
      <c r="G432" s="25">
        <v>2566</v>
      </c>
      <c r="H432" s="25">
        <v>287</v>
      </c>
      <c r="I432" s="25">
        <v>329</v>
      </c>
      <c r="J432" s="25">
        <v>344</v>
      </c>
      <c r="K432" s="25">
        <v>960</v>
      </c>
      <c r="L432" s="27">
        <v>0.37409999999999999</v>
      </c>
      <c r="M432" s="25">
        <v>208</v>
      </c>
      <c r="N432" s="28">
        <v>73.084999999999994</v>
      </c>
      <c r="O432" s="25">
        <v>1</v>
      </c>
      <c r="P432" s="28">
        <v>0.26100000000000001</v>
      </c>
      <c r="Q432" s="25">
        <v>223</v>
      </c>
      <c r="R432" s="25">
        <v>2</v>
      </c>
      <c r="S432" s="25">
        <v>1</v>
      </c>
      <c r="T432" s="25">
        <v>968</v>
      </c>
      <c r="U432" s="25">
        <v>947</v>
      </c>
      <c r="V432" s="25">
        <v>946</v>
      </c>
      <c r="W432" s="25">
        <v>2861</v>
      </c>
      <c r="X432" s="25">
        <v>954</v>
      </c>
      <c r="Y432" s="25">
        <v>105</v>
      </c>
      <c r="Z432" s="25">
        <v>84</v>
      </c>
      <c r="AA432" s="25">
        <v>64</v>
      </c>
      <c r="AB432" s="25">
        <v>253</v>
      </c>
      <c r="AC432" s="25">
        <v>84</v>
      </c>
      <c r="AD432" s="27">
        <v>8.8400000000000006E-2</v>
      </c>
      <c r="AE432" s="25">
        <v>49</v>
      </c>
      <c r="AF432" s="25">
        <v>482</v>
      </c>
      <c r="AG432" s="28">
        <v>0.56299999999999994</v>
      </c>
    </row>
    <row r="433" spans="1:33" x14ac:dyDescent="0.3">
      <c r="A433" s="24" t="s">
        <v>864</v>
      </c>
      <c r="B433" s="22" t="s">
        <v>865</v>
      </c>
      <c r="C433" s="22">
        <v>1</v>
      </c>
      <c r="D433" s="22">
        <v>0</v>
      </c>
      <c r="E433" s="25">
        <v>1062</v>
      </c>
      <c r="F433" s="25">
        <v>856</v>
      </c>
      <c r="G433" s="25">
        <v>2598</v>
      </c>
      <c r="H433" s="25">
        <v>192</v>
      </c>
      <c r="I433" s="25">
        <v>220</v>
      </c>
      <c r="J433" s="25">
        <v>243</v>
      </c>
      <c r="K433" s="25">
        <v>655</v>
      </c>
      <c r="L433" s="27">
        <v>0.25209999999999999</v>
      </c>
      <c r="M433" s="25">
        <v>140</v>
      </c>
      <c r="N433" s="28">
        <v>33.662999999999997</v>
      </c>
      <c r="O433" s="25">
        <v>1</v>
      </c>
      <c r="P433" s="28">
        <v>0</v>
      </c>
      <c r="Q433" s="25">
        <v>0</v>
      </c>
      <c r="R433" s="25">
        <v>14</v>
      </c>
      <c r="S433" s="25">
        <v>7</v>
      </c>
      <c r="T433" s="25">
        <v>1029</v>
      </c>
      <c r="U433" s="25">
        <v>1007</v>
      </c>
      <c r="V433" s="25">
        <v>1006</v>
      </c>
      <c r="W433" s="25">
        <v>3042</v>
      </c>
      <c r="X433" s="25">
        <v>1014</v>
      </c>
      <c r="Y433" s="25">
        <v>63</v>
      </c>
      <c r="Z433" s="25">
        <v>45</v>
      </c>
      <c r="AA433" s="25">
        <v>78</v>
      </c>
      <c r="AB433" s="25">
        <v>186</v>
      </c>
      <c r="AC433" s="25">
        <v>62</v>
      </c>
      <c r="AD433" s="27">
        <v>6.1100000000000002E-2</v>
      </c>
      <c r="AE433" s="25">
        <v>34</v>
      </c>
      <c r="AF433" s="25">
        <v>182</v>
      </c>
      <c r="AG433" s="28">
        <v>0.21199999999999999</v>
      </c>
    </row>
    <row r="434" spans="1:33" x14ac:dyDescent="0.3">
      <c r="A434" s="24" t="s">
        <v>866</v>
      </c>
      <c r="B434" s="22" t="s">
        <v>867</v>
      </c>
      <c r="C434" s="22">
        <v>1</v>
      </c>
      <c r="D434" s="22">
        <v>0</v>
      </c>
      <c r="E434" s="25">
        <v>5169</v>
      </c>
      <c r="F434" s="25">
        <v>4229</v>
      </c>
      <c r="G434" s="25">
        <v>10399</v>
      </c>
      <c r="H434" s="25">
        <v>2361</v>
      </c>
      <c r="I434" s="25">
        <v>2475</v>
      </c>
      <c r="J434" s="25">
        <v>2505</v>
      </c>
      <c r="K434" s="25">
        <v>7341</v>
      </c>
      <c r="L434" s="27">
        <v>0.70589999999999997</v>
      </c>
      <c r="M434" s="25">
        <v>1940</v>
      </c>
      <c r="N434" s="28">
        <v>10.706</v>
      </c>
      <c r="O434" s="25">
        <v>1</v>
      </c>
      <c r="P434" s="28">
        <v>0</v>
      </c>
      <c r="Q434" s="25">
        <v>0</v>
      </c>
      <c r="R434" s="25">
        <v>186</v>
      </c>
      <c r="S434" s="25">
        <v>98</v>
      </c>
      <c r="T434" s="25">
        <v>4994</v>
      </c>
      <c r="U434" s="25">
        <v>4886</v>
      </c>
      <c r="V434" s="25">
        <v>4882</v>
      </c>
      <c r="W434" s="25">
        <v>14762</v>
      </c>
      <c r="X434" s="25">
        <v>4921</v>
      </c>
      <c r="Y434" s="25">
        <v>1418</v>
      </c>
      <c r="Z434" s="25">
        <v>1229</v>
      </c>
      <c r="AA434" s="25">
        <v>1328</v>
      </c>
      <c r="AB434" s="25">
        <v>3975</v>
      </c>
      <c r="AC434" s="25">
        <v>1325</v>
      </c>
      <c r="AD434" s="27">
        <v>0.26929999999999998</v>
      </c>
      <c r="AE434" s="25">
        <v>740</v>
      </c>
      <c r="AF434" s="25">
        <v>2780</v>
      </c>
      <c r="AG434" s="28">
        <v>0.65700000000000003</v>
      </c>
    </row>
    <row r="435" spans="1:33" x14ac:dyDescent="0.3">
      <c r="A435" s="24" t="s">
        <v>868</v>
      </c>
      <c r="B435" s="22" t="s">
        <v>869</v>
      </c>
      <c r="C435" s="22">
        <v>1</v>
      </c>
      <c r="D435" s="22">
        <v>0</v>
      </c>
      <c r="E435" s="25">
        <v>10198</v>
      </c>
      <c r="F435" s="25">
        <v>7950</v>
      </c>
      <c r="G435" s="25">
        <v>23313</v>
      </c>
      <c r="H435" s="25">
        <v>1372</v>
      </c>
      <c r="I435" s="25">
        <v>1726</v>
      </c>
      <c r="J435" s="25">
        <v>1918</v>
      </c>
      <c r="K435" s="25">
        <v>5016</v>
      </c>
      <c r="L435" s="27">
        <v>0.2152</v>
      </c>
      <c r="M435" s="25">
        <v>1112</v>
      </c>
      <c r="N435" s="28">
        <v>31.346</v>
      </c>
      <c r="O435" s="25">
        <v>1</v>
      </c>
      <c r="P435" s="28">
        <v>0</v>
      </c>
      <c r="Q435" s="25">
        <v>0</v>
      </c>
      <c r="R435" s="25">
        <v>500</v>
      </c>
      <c r="S435" s="25">
        <v>265</v>
      </c>
      <c r="T435" s="25">
        <v>8333</v>
      </c>
      <c r="U435" s="25">
        <v>8305</v>
      </c>
      <c r="V435" s="25">
        <v>8468</v>
      </c>
      <c r="W435" s="25">
        <v>25106</v>
      </c>
      <c r="X435" s="25">
        <v>8369</v>
      </c>
      <c r="Y435" s="25">
        <v>413</v>
      </c>
      <c r="Z435" s="25">
        <v>324</v>
      </c>
      <c r="AA435" s="25">
        <v>388</v>
      </c>
      <c r="AB435" s="25">
        <v>1125</v>
      </c>
      <c r="AC435" s="25">
        <v>375</v>
      </c>
      <c r="AD435" s="27">
        <v>4.48E-2</v>
      </c>
      <c r="AE435" s="25">
        <v>232</v>
      </c>
      <c r="AF435" s="25">
        <v>1610</v>
      </c>
      <c r="AG435" s="28">
        <v>0.20200000000000001</v>
      </c>
    </row>
    <row r="436" spans="1:33" x14ac:dyDescent="0.3">
      <c r="A436" s="24" t="s">
        <v>870</v>
      </c>
      <c r="B436" s="22" t="s">
        <v>871</v>
      </c>
      <c r="C436" s="22">
        <v>1</v>
      </c>
      <c r="D436" s="22">
        <v>0</v>
      </c>
      <c r="E436" s="25">
        <v>2700</v>
      </c>
      <c r="F436" s="25">
        <v>2144</v>
      </c>
      <c r="G436" s="25">
        <v>6537</v>
      </c>
      <c r="H436" s="25">
        <v>672</v>
      </c>
      <c r="I436" s="25">
        <v>747</v>
      </c>
      <c r="J436" s="25">
        <v>769</v>
      </c>
      <c r="K436" s="25">
        <v>2188</v>
      </c>
      <c r="L436" s="27">
        <v>0.3347</v>
      </c>
      <c r="M436" s="25">
        <v>466</v>
      </c>
      <c r="N436" s="28">
        <v>5.1369999999999996</v>
      </c>
      <c r="O436" s="25">
        <v>1</v>
      </c>
      <c r="P436" s="28">
        <v>0</v>
      </c>
      <c r="Q436" s="25">
        <v>0</v>
      </c>
      <c r="R436" s="25">
        <v>141</v>
      </c>
      <c r="S436" s="25">
        <v>74</v>
      </c>
      <c r="T436" s="25">
        <v>2388</v>
      </c>
      <c r="U436" s="25">
        <v>2380</v>
      </c>
      <c r="V436" s="25">
        <v>2427</v>
      </c>
      <c r="W436" s="25">
        <v>7195</v>
      </c>
      <c r="X436" s="25">
        <v>2398</v>
      </c>
      <c r="Y436" s="25">
        <v>190</v>
      </c>
      <c r="Z436" s="25">
        <v>134</v>
      </c>
      <c r="AA436" s="25">
        <v>166</v>
      </c>
      <c r="AB436" s="25">
        <v>490</v>
      </c>
      <c r="AC436" s="25">
        <v>163</v>
      </c>
      <c r="AD436" s="27">
        <v>6.8099999999999994E-2</v>
      </c>
      <c r="AE436" s="25">
        <v>95</v>
      </c>
      <c r="AF436" s="25">
        <v>637</v>
      </c>
      <c r="AG436" s="28">
        <v>0.29699999999999999</v>
      </c>
    </row>
    <row r="437" spans="1:33" x14ac:dyDescent="0.3">
      <c r="A437" s="24" t="s">
        <v>872</v>
      </c>
      <c r="B437" s="22" t="s">
        <v>873</v>
      </c>
      <c r="C437" s="22">
        <v>1</v>
      </c>
      <c r="D437" s="22">
        <v>0</v>
      </c>
      <c r="E437" s="25">
        <v>10083</v>
      </c>
      <c r="F437" s="25">
        <v>8068</v>
      </c>
      <c r="G437" s="25">
        <v>23046</v>
      </c>
      <c r="H437" s="25">
        <v>4035</v>
      </c>
      <c r="I437" s="25">
        <v>4305</v>
      </c>
      <c r="J437" s="25">
        <v>4651</v>
      </c>
      <c r="K437" s="25">
        <v>12991</v>
      </c>
      <c r="L437" s="27">
        <v>0.56369999999999998</v>
      </c>
      <c r="M437" s="25">
        <v>2956</v>
      </c>
      <c r="N437" s="28">
        <v>60.591999999999999</v>
      </c>
      <c r="O437" s="25">
        <v>1</v>
      </c>
      <c r="P437" s="28">
        <v>0</v>
      </c>
      <c r="Q437" s="25">
        <v>0</v>
      </c>
      <c r="R437" s="25">
        <v>1459</v>
      </c>
      <c r="S437" s="25">
        <v>773</v>
      </c>
      <c r="T437" s="25">
        <v>8316</v>
      </c>
      <c r="U437" s="25">
        <v>8289</v>
      </c>
      <c r="V437" s="25">
        <v>8452</v>
      </c>
      <c r="W437" s="25">
        <v>25057</v>
      </c>
      <c r="X437" s="25">
        <v>8352</v>
      </c>
      <c r="Y437" s="25">
        <v>1235</v>
      </c>
      <c r="Z437" s="25">
        <v>955</v>
      </c>
      <c r="AA437" s="25">
        <v>1108</v>
      </c>
      <c r="AB437" s="25">
        <v>3298</v>
      </c>
      <c r="AC437" s="25">
        <v>1099</v>
      </c>
      <c r="AD437" s="27">
        <v>0.13159999999999999</v>
      </c>
      <c r="AE437" s="25">
        <v>690</v>
      </c>
      <c r="AF437" s="25">
        <v>4420</v>
      </c>
      <c r="AG437" s="28">
        <v>0.54700000000000004</v>
      </c>
    </row>
    <row r="438" spans="1:33" x14ac:dyDescent="0.3">
      <c r="A438" s="24" t="s">
        <v>874</v>
      </c>
      <c r="B438" s="22" t="s">
        <v>875</v>
      </c>
      <c r="C438" s="22">
        <v>1</v>
      </c>
      <c r="D438" s="22">
        <v>0</v>
      </c>
      <c r="E438" s="25">
        <v>3596</v>
      </c>
      <c r="F438" s="25">
        <v>2797</v>
      </c>
      <c r="G438" s="25">
        <v>8304</v>
      </c>
      <c r="H438" s="25">
        <v>409</v>
      </c>
      <c r="I438" s="25">
        <v>566</v>
      </c>
      <c r="J438" s="25">
        <v>576</v>
      </c>
      <c r="K438" s="25">
        <v>1551</v>
      </c>
      <c r="L438" s="27">
        <v>0.18679999999999999</v>
      </c>
      <c r="M438" s="25">
        <v>340</v>
      </c>
      <c r="N438" s="28">
        <v>19.221</v>
      </c>
      <c r="O438" s="25">
        <v>1</v>
      </c>
      <c r="P438" s="28">
        <v>0</v>
      </c>
      <c r="Q438" s="25">
        <v>0</v>
      </c>
      <c r="R438" s="25">
        <v>167</v>
      </c>
      <c r="S438" s="25">
        <v>88</v>
      </c>
      <c r="T438" s="25">
        <v>3115</v>
      </c>
      <c r="U438" s="25">
        <v>3105</v>
      </c>
      <c r="V438" s="25">
        <v>3166</v>
      </c>
      <c r="W438" s="25">
        <v>9386</v>
      </c>
      <c r="X438" s="25">
        <v>3129</v>
      </c>
      <c r="Y438" s="25">
        <v>204</v>
      </c>
      <c r="Z438" s="25">
        <v>108</v>
      </c>
      <c r="AA438" s="25">
        <v>130</v>
      </c>
      <c r="AB438" s="25">
        <v>442</v>
      </c>
      <c r="AC438" s="25">
        <v>147</v>
      </c>
      <c r="AD438" s="27">
        <v>4.7100000000000003E-2</v>
      </c>
      <c r="AE438" s="25">
        <v>86</v>
      </c>
      <c r="AF438" s="25">
        <v>516</v>
      </c>
      <c r="AG438" s="28">
        <v>0.184</v>
      </c>
    </row>
    <row r="439" spans="1:33" x14ac:dyDescent="0.3">
      <c r="A439" s="24" t="s">
        <v>876</v>
      </c>
      <c r="B439" s="22" t="s">
        <v>877</v>
      </c>
      <c r="C439" s="22">
        <v>1</v>
      </c>
      <c r="D439" s="22">
        <v>0</v>
      </c>
      <c r="E439" s="25">
        <v>3657</v>
      </c>
      <c r="F439" s="25">
        <v>2887</v>
      </c>
      <c r="G439" s="25">
        <v>8259</v>
      </c>
      <c r="H439" s="25">
        <v>910</v>
      </c>
      <c r="I439" s="25">
        <v>988</v>
      </c>
      <c r="J439" s="25">
        <v>842</v>
      </c>
      <c r="K439" s="25">
        <v>2740</v>
      </c>
      <c r="L439" s="27">
        <v>0.33179999999999998</v>
      </c>
      <c r="M439" s="25">
        <v>623</v>
      </c>
      <c r="N439" s="28">
        <v>12.523999999999999</v>
      </c>
      <c r="O439" s="25">
        <v>1</v>
      </c>
      <c r="P439" s="28">
        <v>0</v>
      </c>
      <c r="Q439" s="25">
        <v>0</v>
      </c>
      <c r="R439" s="25">
        <v>378</v>
      </c>
      <c r="S439" s="25">
        <v>200</v>
      </c>
      <c r="T439" s="25">
        <v>3024</v>
      </c>
      <c r="U439" s="25">
        <v>3014</v>
      </c>
      <c r="V439" s="25">
        <v>3073</v>
      </c>
      <c r="W439" s="25">
        <v>9111</v>
      </c>
      <c r="X439" s="25">
        <v>3037</v>
      </c>
      <c r="Y439" s="25">
        <v>293</v>
      </c>
      <c r="Z439" s="25">
        <v>221</v>
      </c>
      <c r="AA439" s="25">
        <v>246</v>
      </c>
      <c r="AB439" s="25">
        <v>760</v>
      </c>
      <c r="AC439" s="25">
        <v>253</v>
      </c>
      <c r="AD439" s="27">
        <v>8.3400000000000002E-2</v>
      </c>
      <c r="AE439" s="25">
        <v>157</v>
      </c>
      <c r="AF439" s="25">
        <v>981</v>
      </c>
      <c r="AG439" s="28">
        <v>0.33900000000000002</v>
      </c>
    </row>
    <row r="440" spans="1:33" x14ac:dyDescent="0.3">
      <c r="A440" s="24" t="s">
        <v>878</v>
      </c>
      <c r="B440" s="22" t="s">
        <v>879</v>
      </c>
      <c r="C440" s="22">
        <v>1</v>
      </c>
      <c r="D440" s="22">
        <v>0</v>
      </c>
      <c r="E440" s="25">
        <v>2837</v>
      </c>
      <c r="F440" s="25">
        <v>2213</v>
      </c>
      <c r="G440" s="25">
        <v>6710</v>
      </c>
      <c r="H440" s="25">
        <v>338</v>
      </c>
      <c r="I440" s="25">
        <v>411</v>
      </c>
      <c r="J440" s="25">
        <v>445</v>
      </c>
      <c r="K440" s="25">
        <v>1194</v>
      </c>
      <c r="L440" s="27">
        <v>0.1779</v>
      </c>
      <c r="M440" s="25">
        <v>256</v>
      </c>
      <c r="N440" s="28">
        <v>7.4859999999999998</v>
      </c>
      <c r="O440" s="25">
        <v>1</v>
      </c>
      <c r="P440" s="28">
        <v>0</v>
      </c>
      <c r="Q440" s="25">
        <v>0</v>
      </c>
      <c r="R440" s="25">
        <v>99</v>
      </c>
      <c r="S440" s="25">
        <v>52</v>
      </c>
      <c r="T440" s="25">
        <v>2558</v>
      </c>
      <c r="U440" s="25">
        <v>2550</v>
      </c>
      <c r="V440" s="25">
        <v>2600</v>
      </c>
      <c r="W440" s="25">
        <v>7708</v>
      </c>
      <c r="X440" s="25">
        <v>2569</v>
      </c>
      <c r="Y440" s="25">
        <v>134</v>
      </c>
      <c r="Z440" s="25">
        <v>104</v>
      </c>
      <c r="AA440" s="25">
        <v>107</v>
      </c>
      <c r="AB440" s="25">
        <v>345</v>
      </c>
      <c r="AC440" s="25">
        <v>115</v>
      </c>
      <c r="AD440" s="27">
        <v>4.48E-2</v>
      </c>
      <c r="AE440" s="25">
        <v>64</v>
      </c>
      <c r="AF440" s="25">
        <v>373</v>
      </c>
      <c r="AG440" s="28">
        <v>0.16800000000000001</v>
      </c>
    </row>
    <row r="441" spans="1:33" x14ac:dyDescent="0.3">
      <c r="A441" s="24" t="s">
        <v>880</v>
      </c>
      <c r="B441" s="22" t="s">
        <v>881</v>
      </c>
      <c r="C441" s="22">
        <v>1</v>
      </c>
      <c r="D441" s="22">
        <v>0</v>
      </c>
      <c r="E441" s="25">
        <v>4900</v>
      </c>
      <c r="F441" s="25">
        <v>3898</v>
      </c>
      <c r="G441" s="25">
        <v>11433</v>
      </c>
      <c r="H441" s="25">
        <v>1485</v>
      </c>
      <c r="I441" s="25">
        <v>1779</v>
      </c>
      <c r="J441" s="25">
        <v>1853</v>
      </c>
      <c r="K441" s="25">
        <v>5117</v>
      </c>
      <c r="L441" s="27">
        <v>0.4476</v>
      </c>
      <c r="M441" s="25">
        <v>1134</v>
      </c>
      <c r="N441" s="28">
        <v>42.212000000000003</v>
      </c>
      <c r="O441" s="25">
        <v>1</v>
      </c>
      <c r="P441" s="28">
        <v>0</v>
      </c>
      <c r="Q441" s="25">
        <v>0</v>
      </c>
      <c r="R441" s="25">
        <v>950</v>
      </c>
      <c r="S441" s="25">
        <v>503</v>
      </c>
      <c r="T441" s="25">
        <v>5688</v>
      </c>
      <c r="U441" s="25">
        <v>5668</v>
      </c>
      <c r="V441" s="25">
        <v>5779</v>
      </c>
      <c r="W441" s="25">
        <v>17135</v>
      </c>
      <c r="X441" s="25">
        <v>5712</v>
      </c>
      <c r="Y441" s="25">
        <v>672</v>
      </c>
      <c r="Z441" s="25">
        <v>616</v>
      </c>
      <c r="AA441" s="25">
        <v>724</v>
      </c>
      <c r="AB441" s="25">
        <v>2012</v>
      </c>
      <c r="AC441" s="25">
        <v>671</v>
      </c>
      <c r="AD441" s="27">
        <v>0.1174</v>
      </c>
      <c r="AE441" s="25">
        <v>297</v>
      </c>
      <c r="AF441" s="25">
        <v>1936</v>
      </c>
      <c r="AG441" s="28">
        <v>0.496</v>
      </c>
    </row>
    <row r="442" spans="1:33" x14ac:dyDescent="0.3">
      <c r="A442" s="24" t="s">
        <v>882</v>
      </c>
      <c r="B442" s="22" t="s">
        <v>883</v>
      </c>
      <c r="C442" s="22">
        <v>1</v>
      </c>
      <c r="D442" s="22">
        <v>1</v>
      </c>
      <c r="E442" s="25">
        <v>12455</v>
      </c>
      <c r="F442" s="25">
        <v>10534</v>
      </c>
      <c r="G442" s="25">
        <v>29484</v>
      </c>
      <c r="H442" s="25">
        <v>7786</v>
      </c>
      <c r="I442" s="25">
        <v>8199</v>
      </c>
      <c r="J442" s="25">
        <v>9016</v>
      </c>
      <c r="K442" s="25">
        <v>25001</v>
      </c>
      <c r="L442" s="27">
        <v>0.84799999999999998</v>
      </c>
      <c r="M442" s="25">
        <v>5806</v>
      </c>
      <c r="N442" s="28">
        <v>35.247</v>
      </c>
      <c r="O442" s="25">
        <v>1</v>
      </c>
      <c r="P442" s="28">
        <v>0</v>
      </c>
      <c r="Q442" s="25">
        <v>0</v>
      </c>
      <c r="R442" s="25">
        <v>7300</v>
      </c>
      <c r="S442" s="25">
        <v>3869</v>
      </c>
      <c r="T442" s="25">
        <v>37358</v>
      </c>
      <c r="U442" s="25">
        <v>37235</v>
      </c>
      <c r="V442" s="25">
        <v>37966</v>
      </c>
      <c r="W442" s="25">
        <v>112559</v>
      </c>
      <c r="X442" s="25">
        <v>37520</v>
      </c>
      <c r="Y442" s="25">
        <v>13368</v>
      </c>
      <c r="Z442" s="25">
        <v>12729</v>
      </c>
      <c r="AA442" s="25">
        <v>12933</v>
      </c>
      <c r="AB442" s="25">
        <v>39030</v>
      </c>
      <c r="AC442" s="25">
        <v>13010</v>
      </c>
      <c r="AD442" s="27">
        <v>0.3468</v>
      </c>
      <c r="AE442" s="25">
        <v>2375</v>
      </c>
      <c r="AF442" s="25">
        <v>12051</v>
      </c>
      <c r="AG442" s="28">
        <v>1.1439999999999999</v>
      </c>
    </row>
    <row r="443" spans="1:33" x14ac:dyDescent="0.3">
      <c r="A443" s="24" t="s">
        <v>884</v>
      </c>
      <c r="B443" s="22" t="s">
        <v>885</v>
      </c>
      <c r="C443" s="22">
        <v>1</v>
      </c>
      <c r="D443" s="22">
        <v>0</v>
      </c>
      <c r="E443" s="25">
        <v>1148</v>
      </c>
      <c r="F443" s="25">
        <v>910</v>
      </c>
      <c r="G443" s="25">
        <v>2805</v>
      </c>
      <c r="H443" s="25">
        <v>587</v>
      </c>
      <c r="I443" s="25">
        <v>615</v>
      </c>
      <c r="J443" s="25">
        <v>577</v>
      </c>
      <c r="K443" s="25">
        <v>1779</v>
      </c>
      <c r="L443" s="27">
        <v>0.63419999999999999</v>
      </c>
      <c r="M443" s="25">
        <v>375</v>
      </c>
      <c r="N443" s="28">
        <v>171.45500000000001</v>
      </c>
      <c r="O443" s="25">
        <v>1</v>
      </c>
      <c r="P443" s="28">
        <v>0.38700000000000001</v>
      </c>
      <c r="Q443" s="25">
        <v>352</v>
      </c>
      <c r="R443" s="25">
        <v>1</v>
      </c>
      <c r="S443" s="25">
        <v>0</v>
      </c>
      <c r="T443" s="25">
        <v>1085</v>
      </c>
      <c r="U443" s="25">
        <v>1059</v>
      </c>
      <c r="V443" s="25">
        <v>1057</v>
      </c>
      <c r="W443" s="25">
        <v>3201</v>
      </c>
      <c r="X443" s="25">
        <v>1067</v>
      </c>
      <c r="Y443" s="25">
        <v>216</v>
      </c>
      <c r="Z443" s="25">
        <v>236</v>
      </c>
      <c r="AA443" s="25">
        <v>226</v>
      </c>
      <c r="AB443" s="25">
        <v>678</v>
      </c>
      <c r="AC443" s="25">
        <v>226</v>
      </c>
      <c r="AD443" s="27">
        <v>0.21179999999999999</v>
      </c>
      <c r="AE443" s="25">
        <v>125</v>
      </c>
      <c r="AF443" s="25">
        <v>854</v>
      </c>
      <c r="AG443" s="28">
        <v>0.93799999999999994</v>
      </c>
    </row>
    <row r="444" spans="1:33" x14ac:dyDescent="0.3">
      <c r="A444" s="24" t="s">
        <v>886</v>
      </c>
      <c r="B444" s="22" t="s">
        <v>887</v>
      </c>
      <c r="C444" s="22">
        <v>1</v>
      </c>
      <c r="D444" s="22">
        <v>0</v>
      </c>
      <c r="E444" s="25">
        <v>1281</v>
      </c>
      <c r="F444" s="25">
        <v>1003</v>
      </c>
      <c r="G444" s="25">
        <v>3139</v>
      </c>
      <c r="H444" s="25">
        <v>445</v>
      </c>
      <c r="I444" s="25">
        <v>508</v>
      </c>
      <c r="J444" s="25">
        <v>443</v>
      </c>
      <c r="K444" s="25">
        <v>1396</v>
      </c>
      <c r="L444" s="27">
        <v>0.44469999999999998</v>
      </c>
      <c r="M444" s="25">
        <v>290</v>
      </c>
      <c r="N444" s="28">
        <v>127.85899999999999</v>
      </c>
      <c r="O444" s="25">
        <v>1</v>
      </c>
      <c r="P444" s="28">
        <v>0.33700000000000002</v>
      </c>
      <c r="Q444" s="25">
        <v>338</v>
      </c>
      <c r="R444" s="25">
        <v>0</v>
      </c>
      <c r="S444" s="25">
        <v>0</v>
      </c>
      <c r="T444" s="25">
        <v>1359</v>
      </c>
      <c r="U444" s="25">
        <v>1327</v>
      </c>
      <c r="V444" s="25">
        <v>1325</v>
      </c>
      <c r="W444" s="25">
        <v>4011</v>
      </c>
      <c r="X444" s="25">
        <v>1337</v>
      </c>
      <c r="Y444" s="25">
        <v>157</v>
      </c>
      <c r="Z444" s="25">
        <v>160</v>
      </c>
      <c r="AA444" s="25">
        <v>160</v>
      </c>
      <c r="AB444" s="25">
        <v>477</v>
      </c>
      <c r="AC444" s="25">
        <v>159</v>
      </c>
      <c r="AD444" s="27">
        <v>0.11890000000000001</v>
      </c>
      <c r="AE444" s="25">
        <v>78</v>
      </c>
      <c r="AF444" s="25">
        <v>707</v>
      </c>
      <c r="AG444" s="28">
        <v>0.70399999999999996</v>
      </c>
    </row>
    <row r="445" spans="1:33" x14ac:dyDescent="0.3">
      <c r="A445" s="24" t="s">
        <v>888</v>
      </c>
      <c r="B445" s="22" t="s">
        <v>889</v>
      </c>
      <c r="C445" s="22">
        <v>1</v>
      </c>
      <c r="D445" s="22">
        <v>0</v>
      </c>
      <c r="E445" s="25">
        <v>295</v>
      </c>
      <c r="F445" s="25">
        <v>234</v>
      </c>
      <c r="G445" s="25">
        <v>716</v>
      </c>
      <c r="H445" s="25">
        <v>178</v>
      </c>
      <c r="I445" s="25">
        <v>168</v>
      </c>
      <c r="J445" s="25">
        <v>168</v>
      </c>
      <c r="K445" s="25">
        <v>514</v>
      </c>
      <c r="L445" s="27">
        <v>0.71789999999999998</v>
      </c>
      <c r="M445" s="25">
        <v>109</v>
      </c>
      <c r="N445" s="28">
        <v>319.80099999999999</v>
      </c>
      <c r="O445" s="25">
        <v>1</v>
      </c>
      <c r="P445" s="28">
        <v>0.47599999999999998</v>
      </c>
      <c r="Q445" s="25">
        <v>111</v>
      </c>
      <c r="R445" s="25">
        <v>0</v>
      </c>
      <c r="S445" s="25">
        <v>0</v>
      </c>
      <c r="T445" s="25">
        <v>258</v>
      </c>
      <c r="U445" s="25">
        <v>251</v>
      </c>
      <c r="V445" s="25">
        <v>251</v>
      </c>
      <c r="W445" s="25">
        <v>760</v>
      </c>
      <c r="X445" s="25">
        <v>253</v>
      </c>
      <c r="Y445" s="25">
        <v>59</v>
      </c>
      <c r="Z445" s="25">
        <v>70</v>
      </c>
      <c r="AA445" s="25">
        <v>54</v>
      </c>
      <c r="AB445" s="25">
        <v>183</v>
      </c>
      <c r="AC445" s="25">
        <v>61</v>
      </c>
      <c r="AD445" s="27">
        <v>0.24079999999999999</v>
      </c>
      <c r="AE445" s="25">
        <v>37</v>
      </c>
      <c r="AF445" s="25">
        <v>258</v>
      </c>
      <c r="AG445" s="28">
        <v>1.1020000000000001</v>
      </c>
    </row>
    <row r="446" spans="1:33" x14ac:dyDescent="0.3">
      <c r="A446" s="24" t="s">
        <v>890</v>
      </c>
      <c r="B446" s="22" t="s">
        <v>891</v>
      </c>
      <c r="C446" s="22">
        <v>1</v>
      </c>
      <c r="D446" s="22">
        <v>0</v>
      </c>
      <c r="E446" s="25">
        <v>414</v>
      </c>
      <c r="F446" s="25">
        <v>348</v>
      </c>
      <c r="G446" s="25">
        <v>1074</v>
      </c>
      <c r="H446" s="25">
        <v>162</v>
      </c>
      <c r="I446" s="25">
        <v>174</v>
      </c>
      <c r="J446" s="25">
        <v>161</v>
      </c>
      <c r="K446" s="25">
        <v>497</v>
      </c>
      <c r="L446" s="27">
        <v>0.46279999999999999</v>
      </c>
      <c r="M446" s="25">
        <v>105</v>
      </c>
      <c r="N446" s="28">
        <v>251.458</v>
      </c>
      <c r="O446" s="25">
        <v>1</v>
      </c>
      <c r="P446" s="28">
        <v>0.46400000000000002</v>
      </c>
      <c r="Q446" s="25">
        <v>161</v>
      </c>
      <c r="R446" s="25">
        <v>0</v>
      </c>
      <c r="S446" s="25">
        <v>0</v>
      </c>
      <c r="T446" s="25">
        <v>378</v>
      </c>
      <c r="U446" s="25">
        <v>369</v>
      </c>
      <c r="V446" s="25">
        <v>368</v>
      </c>
      <c r="W446" s="25">
        <v>1115</v>
      </c>
      <c r="X446" s="25">
        <v>372</v>
      </c>
      <c r="Y446" s="25">
        <v>57</v>
      </c>
      <c r="Z446" s="25">
        <v>57</v>
      </c>
      <c r="AA446" s="25">
        <v>43</v>
      </c>
      <c r="AB446" s="25">
        <v>157</v>
      </c>
      <c r="AC446" s="25">
        <v>52</v>
      </c>
      <c r="AD446" s="27">
        <v>0.14080000000000001</v>
      </c>
      <c r="AE446" s="25">
        <v>32</v>
      </c>
      <c r="AF446" s="25">
        <v>299</v>
      </c>
      <c r="AG446" s="28">
        <v>0.85899999999999999</v>
      </c>
    </row>
    <row r="447" spans="1:33" x14ac:dyDescent="0.3">
      <c r="A447" s="24" t="s">
        <v>892</v>
      </c>
      <c r="B447" s="22" t="s">
        <v>893</v>
      </c>
      <c r="C447" s="22">
        <v>1</v>
      </c>
      <c r="D447" s="22">
        <v>0</v>
      </c>
      <c r="E447" s="25">
        <v>1712</v>
      </c>
      <c r="F447" s="25">
        <v>1373</v>
      </c>
      <c r="G447" s="25">
        <v>4155</v>
      </c>
      <c r="H447" s="25">
        <v>909</v>
      </c>
      <c r="I447" s="25">
        <v>954</v>
      </c>
      <c r="J447" s="25">
        <v>885</v>
      </c>
      <c r="K447" s="25">
        <v>2748</v>
      </c>
      <c r="L447" s="27">
        <v>0.66139999999999999</v>
      </c>
      <c r="M447" s="25">
        <v>590</v>
      </c>
      <c r="N447" s="28">
        <v>226.32</v>
      </c>
      <c r="O447" s="25">
        <v>1</v>
      </c>
      <c r="P447" s="28">
        <v>0.372</v>
      </c>
      <c r="Q447" s="25">
        <v>511</v>
      </c>
      <c r="R447" s="25">
        <v>3</v>
      </c>
      <c r="S447" s="25">
        <v>1</v>
      </c>
      <c r="T447" s="25">
        <v>1626</v>
      </c>
      <c r="U447" s="25">
        <v>1588</v>
      </c>
      <c r="V447" s="25">
        <v>1585</v>
      </c>
      <c r="W447" s="25">
        <v>4799</v>
      </c>
      <c r="X447" s="25">
        <v>1600</v>
      </c>
      <c r="Y447" s="25">
        <v>334</v>
      </c>
      <c r="Z447" s="25">
        <v>366</v>
      </c>
      <c r="AA447" s="25">
        <v>343</v>
      </c>
      <c r="AB447" s="25">
        <v>1043</v>
      </c>
      <c r="AC447" s="25">
        <v>348</v>
      </c>
      <c r="AD447" s="27">
        <v>0.21729999999999999</v>
      </c>
      <c r="AE447" s="25">
        <v>194</v>
      </c>
      <c r="AF447" s="25">
        <v>1298</v>
      </c>
      <c r="AG447" s="28">
        <v>0.94499999999999995</v>
      </c>
    </row>
    <row r="448" spans="1:33" x14ac:dyDescent="0.3">
      <c r="A448" s="24" t="s">
        <v>894</v>
      </c>
      <c r="B448" s="22" t="s">
        <v>895</v>
      </c>
      <c r="C448" s="22">
        <v>1</v>
      </c>
      <c r="D448" s="22">
        <v>0</v>
      </c>
      <c r="E448" s="25">
        <v>280</v>
      </c>
      <c r="F448" s="25">
        <v>218</v>
      </c>
      <c r="G448" s="25">
        <v>668</v>
      </c>
      <c r="H448" s="25">
        <v>129</v>
      </c>
      <c r="I448" s="25">
        <v>147</v>
      </c>
      <c r="J448" s="25">
        <v>132</v>
      </c>
      <c r="K448" s="25">
        <v>408</v>
      </c>
      <c r="L448" s="27">
        <v>0.61080000000000001</v>
      </c>
      <c r="M448" s="25">
        <v>87</v>
      </c>
      <c r="N448" s="28">
        <v>114.03700000000001</v>
      </c>
      <c r="O448" s="25">
        <v>1</v>
      </c>
      <c r="P448" s="28">
        <v>0.45300000000000001</v>
      </c>
      <c r="Q448" s="25">
        <v>99</v>
      </c>
      <c r="R448" s="25">
        <v>0</v>
      </c>
      <c r="S448" s="25">
        <v>0</v>
      </c>
      <c r="T448" s="25">
        <v>298</v>
      </c>
      <c r="U448" s="25">
        <v>291</v>
      </c>
      <c r="V448" s="25">
        <v>291</v>
      </c>
      <c r="W448" s="25">
        <v>880</v>
      </c>
      <c r="X448" s="25">
        <v>293</v>
      </c>
      <c r="Y448" s="25">
        <v>61</v>
      </c>
      <c r="Z448" s="25">
        <v>69</v>
      </c>
      <c r="AA448" s="25">
        <v>63</v>
      </c>
      <c r="AB448" s="25">
        <v>193</v>
      </c>
      <c r="AC448" s="25">
        <v>64</v>
      </c>
      <c r="AD448" s="27">
        <v>0.21929999999999999</v>
      </c>
      <c r="AE448" s="25">
        <v>31</v>
      </c>
      <c r="AF448" s="25">
        <v>218</v>
      </c>
      <c r="AG448" s="28">
        <v>1</v>
      </c>
    </row>
    <row r="449" spans="1:33" x14ac:dyDescent="0.3">
      <c r="A449" s="24" t="s">
        <v>896</v>
      </c>
      <c r="B449" s="22" t="s">
        <v>897</v>
      </c>
      <c r="C449" s="22">
        <v>1</v>
      </c>
      <c r="D449" s="22">
        <v>0</v>
      </c>
      <c r="E449" s="25">
        <v>437</v>
      </c>
      <c r="F449" s="25">
        <v>353</v>
      </c>
      <c r="G449" s="25">
        <v>1056</v>
      </c>
      <c r="H449" s="25">
        <v>209</v>
      </c>
      <c r="I449" s="25">
        <v>248</v>
      </c>
      <c r="J449" s="25">
        <v>222</v>
      </c>
      <c r="K449" s="25">
        <v>679</v>
      </c>
      <c r="L449" s="27">
        <v>0.64300000000000002</v>
      </c>
      <c r="M449" s="25">
        <v>148</v>
      </c>
      <c r="N449" s="28">
        <v>99.57</v>
      </c>
      <c r="O449" s="25">
        <v>1</v>
      </c>
      <c r="P449" s="28">
        <v>0.42099999999999999</v>
      </c>
      <c r="Q449" s="25">
        <v>149</v>
      </c>
      <c r="R449" s="25">
        <v>0</v>
      </c>
      <c r="S449" s="25">
        <v>0</v>
      </c>
      <c r="T449" s="25">
        <v>527</v>
      </c>
      <c r="U449" s="25">
        <v>515</v>
      </c>
      <c r="V449" s="25">
        <v>513</v>
      </c>
      <c r="W449" s="25">
        <v>1555</v>
      </c>
      <c r="X449" s="25">
        <v>518</v>
      </c>
      <c r="Y449" s="25">
        <v>104</v>
      </c>
      <c r="Z449" s="25">
        <v>123</v>
      </c>
      <c r="AA449" s="25">
        <v>99</v>
      </c>
      <c r="AB449" s="25">
        <v>326</v>
      </c>
      <c r="AC449" s="25">
        <v>109</v>
      </c>
      <c r="AD449" s="27">
        <v>0.20960000000000001</v>
      </c>
      <c r="AE449" s="25">
        <v>48</v>
      </c>
      <c r="AF449" s="25">
        <v>346</v>
      </c>
      <c r="AG449" s="28">
        <v>0.98</v>
      </c>
    </row>
    <row r="450" spans="1:33" x14ac:dyDescent="0.3">
      <c r="A450" s="24" t="s">
        <v>898</v>
      </c>
      <c r="B450" s="22" t="s">
        <v>899</v>
      </c>
      <c r="C450" s="22">
        <v>1</v>
      </c>
      <c r="D450" s="22">
        <v>0</v>
      </c>
      <c r="E450" s="25">
        <v>635</v>
      </c>
      <c r="F450" s="25">
        <v>526</v>
      </c>
      <c r="G450" s="25">
        <v>1592</v>
      </c>
      <c r="H450" s="25">
        <v>224</v>
      </c>
      <c r="I450" s="25">
        <v>257</v>
      </c>
      <c r="J450" s="25">
        <v>245</v>
      </c>
      <c r="K450" s="25">
        <v>726</v>
      </c>
      <c r="L450" s="27">
        <v>0.45600000000000002</v>
      </c>
      <c r="M450" s="25">
        <v>156</v>
      </c>
      <c r="N450" s="28">
        <v>91.558000000000007</v>
      </c>
      <c r="O450" s="25">
        <v>1</v>
      </c>
      <c r="P450" s="28">
        <v>0.378</v>
      </c>
      <c r="Q450" s="25">
        <v>199</v>
      </c>
      <c r="R450" s="25">
        <v>4</v>
      </c>
      <c r="S450" s="25">
        <v>2</v>
      </c>
      <c r="T450" s="25">
        <v>660</v>
      </c>
      <c r="U450" s="25">
        <v>645</v>
      </c>
      <c r="V450" s="25">
        <v>644</v>
      </c>
      <c r="W450" s="25">
        <v>1949</v>
      </c>
      <c r="X450" s="25">
        <v>650</v>
      </c>
      <c r="Y450" s="25">
        <v>79</v>
      </c>
      <c r="Z450" s="25">
        <v>91</v>
      </c>
      <c r="AA450" s="25">
        <v>75</v>
      </c>
      <c r="AB450" s="25">
        <v>245</v>
      </c>
      <c r="AC450" s="25">
        <v>82</v>
      </c>
      <c r="AD450" s="27">
        <v>0.12570000000000001</v>
      </c>
      <c r="AE450" s="25">
        <v>43</v>
      </c>
      <c r="AF450" s="25">
        <v>401</v>
      </c>
      <c r="AG450" s="28">
        <v>0.76200000000000001</v>
      </c>
    </row>
    <row r="451" spans="1:33" x14ac:dyDescent="0.3">
      <c r="A451" s="24" t="s">
        <v>900</v>
      </c>
      <c r="B451" s="22" t="s">
        <v>901</v>
      </c>
      <c r="C451" s="22">
        <v>1</v>
      </c>
      <c r="D451" s="22">
        <v>0</v>
      </c>
      <c r="E451" s="25">
        <v>707</v>
      </c>
      <c r="F451" s="25">
        <v>598</v>
      </c>
      <c r="G451" s="25">
        <v>1841</v>
      </c>
      <c r="H451" s="25">
        <v>217</v>
      </c>
      <c r="I451" s="25">
        <v>302</v>
      </c>
      <c r="J451" s="25">
        <v>276</v>
      </c>
      <c r="K451" s="25">
        <v>795</v>
      </c>
      <c r="L451" s="27">
        <v>0.43180000000000002</v>
      </c>
      <c r="M451" s="25">
        <v>168</v>
      </c>
      <c r="N451" s="28">
        <v>126.97799999999999</v>
      </c>
      <c r="O451" s="25">
        <v>1</v>
      </c>
      <c r="P451" s="28">
        <v>0.39800000000000002</v>
      </c>
      <c r="Q451" s="25">
        <v>238</v>
      </c>
      <c r="R451" s="25">
        <v>0</v>
      </c>
      <c r="S451" s="25">
        <v>0</v>
      </c>
      <c r="T451" s="25">
        <v>705</v>
      </c>
      <c r="U451" s="25">
        <v>688</v>
      </c>
      <c r="V451" s="25">
        <v>686</v>
      </c>
      <c r="W451" s="25">
        <v>2079</v>
      </c>
      <c r="X451" s="25">
        <v>693</v>
      </c>
      <c r="Y451" s="25">
        <v>98</v>
      </c>
      <c r="Z451" s="25">
        <v>104</v>
      </c>
      <c r="AA451" s="25">
        <v>119</v>
      </c>
      <c r="AB451" s="25">
        <v>321</v>
      </c>
      <c r="AC451" s="25">
        <v>107</v>
      </c>
      <c r="AD451" s="27">
        <v>0.15440000000000001</v>
      </c>
      <c r="AE451" s="25">
        <v>60</v>
      </c>
      <c r="AF451" s="25">
        <v>467</v>
      </c>
      <c r="AG451" s="28">
        <v>0.78</v>
      </c>
    </row>
    <row r="452" spans="1:33" x14ac:dyDescent="0.3">
      <c r="A452" s="24" t="s">
        <v>902</v>
      </c>
      <c r="B452" s="22" t="s">
        <v>903</v>
      </c>
      <c r="C452" s="22">
        <v>1</v>
      </c>
      <c r="D452" s="22">
        <v>0</v>
      </c>
      <c r="E452" s="25">
        <v>2884</v>
      </c>
      <c r="F452" s="25">
        <v>2413</v>
      </c>
      <c r="G452" s="25">
        <v>7035</v>
      </c>
      <c r="H452" s="25">
        <v>1356</v>
      </c>
      <c r="I452" s="25">
        <v>1540</v>
      </c>
      <c r="J452" s="25">
        <v>1446</v>
      </c>
      <c r="K452" s="25">
        <v>4342</v>
      </c>
      <c r="L452" s="27">
        <v>0.61719999999999997</v>
      </c>
      <c r="M452" s="25">
        <v>968</v>
      </c>
      <c r="N452" s="28">
        <v>134.06700000000001</v>
      </c>
      <c r="O452" s="25">
        <v>1</v>
      </c>
      <c r="P452" s="28">
        <v>0.13700000000000001</v>
      </c>
      <c r="Q452" s="25">
        <v>331</v>
      </c>
      <c r="R452" s="25">
        <v>0</v>
      </c>
      <c r="S452" s="25">
        <v>0</v>
      </c>
      <c r="T452" s="25">
        <v>2663</v>
      </c>
      <c r="U452" s="25">
        <v>2601</v>
      </c>
      <c r="V452" s="25">
        <v>2596</v>
      </c>
      <c r="W452" s="25">
        <v>7860</v>
      </c>
      <c r="X452" s="25">
        <v>2620</v>
      </c>
      <c r="Y452" s="25">
        <v>521</v>
      </c>
      <c r="Z452" s="25">
        <v>646</v>
      </c>
      <c r="AA452" s="25">
        <v>592</v>
      </c>
      <c r="AB452" s="25">
        <v>1759</v>
      </c>
      <c r="AC452" s="25">
        <v>586</v>
      </c>
      <c r="AD452" s="27">
        <v>0.2238</v>
      </c>
      <c r="AE452" s="25">
        <v>351</v>
      </c>
      <c r="AF452" s="25">
        <v>1651</v>
      </c>
      <c r="AG452" s="28">
        <v>0.68400000000000005</v>
      </c>
    </row>
    <row r="453" spans="1:33" x14ac:dyDescent="0.3">
      <c r="A453" s="24" t="s">
        <v>904</v>
      </c>
      <c r="B453" s="22" t="s">
        <v>905</v>
      </c>
      <c r="C453" s="22">
        <v>1</v>
      </c>
      <c r="D453" s="22">
        <v>0</v>
      </c>
      <c r="E453" s="25">
        <v>356</v>
      </c>
      <c r="F453" s="25">
        <v>300</v>
      </c>
      <c r="G453" s="25">
        <v>939</v>
      </c>
      <c r="H453" s="25">
        <v>188</v>
      </c>
      <c r="I453" s="25">
        <v>211</v>
      </c>
      <c r="J453" s="25">
        <v>194</v>
      </c>
      <c r="K453" s="25">
        <v>593</v>
      </c>
      <c r="L453" s="27">
        <v>0.63149999999999995</v>
      </c>
      <c r="M453" s="25">
        <v>123</v>
      </c>
      <c r="N453" s="28">
        <v>79.091999999999999</v>
      </c>
      <c r="O453" s="25">
        <v>1</v>
      </c>
      <c r="P453" s="28">
        <v>0.41599999999999998</v>
      </c>
      <c r="Q453" s="25">
        <v>125</v>
      </c>
      <c r="R453" s="25">
        <v>0</v>
      </c>
      <c r="S453" s="25">
        <v>0</v>
      </c>
      <c r="T453" s="25">
        <v>467</v>
      </c>
      <c r="U453" s="25">
        <v>456</v>
      </c>
      <c r="V453" s="25">
        <v>455</v>
      </c>
      <c r="W453" s="25">
        <v>1378</v>
      </c>
      <c r="X453" s="25">
        <v>459</v>
      </c>
      <c r="Y453" s="25">
        <v>97</v>
      </c>
      <c r="Z453" s="25">
        <v>93</v>
      </c>
      <c r="AA453" s="25">
        <v>90</v>
      </c>
      <c r="AB453" s="25">
        <v>280</v>
      </c>
      <c r="AC453" s="25">
        <v>93</v>
      </c>
      <c r="AD453" s="27">
        <v>0.20319999999999999</v>
      </c>
      <c r="AE453" s="25">
        <v>40</v>
      </c>
      <c r="AF453" s="25">
        <v>289</v>
      </c>
      <c r="AG453" s="28">
        <v>0.96299999999999997</v>
      </c>
    </row>
    <row r="454" spans="1:33" x14ac:dyDescent="0.3">
      <c r="A454" s="24" t="s">
        <v>906</v>
      </c>
      <c r="B454" s="22" t="s">
        <v>907</v>
      </c>
      <c r="C454" s="22">
        <v>1</v>
      </c>
      <c r="D454" s="22">
        <v>0</v>
      </c>
      <c r="E454" s="25">
        <v>1139</v>
      </c>
      <c r="F454" s="25">
        <v>873</v>
      </c>
      <c r="G454" s="25">
        <v>2797</v>
      </c>
      <c r="H454" s="25">
        <v>555</v>
      </c>
      <c r="I454" s="25">
        <v>577</v>
      </c>
      <c r="J454" s="25">
        <v>560</v>
      </c>
      <c r="K454" s="25">
        <v>1692</v>
      </c>
      <c r="L454" s="27">
        <v>0.60489999999999999</v>
      </c>
      <c r="M454" s="25">
        <v>343</v>
      </c>
      <c r="N454" s="28">
        <v>85.088999999999999</v>
      </c>
      <c r="O454" s="25">
        <v>1</v>
      </c>
      <c r="P454" s="28">
        <v>0.28899999999999998</v>
      </c>
      <c r="Q454" s="25">
        <v>252</v>
      </c>
      <c r="R454" s="25">
        <v>0</v>
      </c>
      <c r="S454" s="25">
        <v>0</v>
      </c>
      <c r="T454" s="25">
        <v>1037</v>
      </c>
      <c r="U454" s="25">
        <v>1013</v>
      </c>
      <c r="V454" s="25">
        <v>1010</v>
      </c>
      <c r="W454" s="25">
        <v>3060</v>
      </c>
      <c r="X454" s="25">
        <v>1020</v>
      </c>
      <c r="Y454" s="25">
        <v>220</v>
      </c>
      <c r="Z454" s="25">
        <v>228</v>
      </c>
      <c r="AA454" s="25">
        <v>210</v>
      </c>
      <c r="AB454" s="25">
        <v>658</v>
      </c>
      <c r="AC454" s="25">
        <v>219</v>
      </c>
      <c r="AD454" s="27">
        <v>0.215</v>
      </c>
      <c r="AE454" s="25">
        <v>122</v>
      </c>
      <c r="AF454" s="25">
        <v>718</v>
      </c>
      <c r="AG454" s="28">
        <v>0.82199999999999995</v>
      </c>
    </row>
    <row r="455" spans="1:33" x14ac:dyDescent="0.3">
      <c r="A455" s="24" t="s">
        <v>908</v>
      </c>
      <c r="B455" s="22" t="s">
        <v>909</v>
      </c>
      <c r="C455" s="22">
        <v>1</v>
      </c>
      <c r="D455" s="22">
        <v>0</v>
      </c>
      <c r="E455" s="25">
        <v>1735</v>
      </c>
      <c r="F455" s="25">
        <v>1323</v>
      </c>
      <c r="G455" s="25">
        <v>4186</v>
      </c>
      <c r="H455" s="25">
        <v>686</v>
      </c>
      <c r="I455" s="25">
        <v>821</v>
      </c>
      <c r="J455" s="25">
        <v>753</v>
      </c>
      <c r="K455" s="25">
        <v>2260</v>
      </c>
      <c r="L455" s="27">
        <v>0.53990000000000005</v>
      </c>
      <c r="M455" s="25">
        <v>464</v>
      </c>
      <c r="N455" s="28">
        <v>24.597999999999999</v>
      </c>
      <c r="O455" s="25">
        <v>1</v>
      </c>
      <c r="P455" s="28">
        <v>0</v>
      </c>
      <c r="Q455" s="25">
        <v>0</v>
      </c>
      <c r="R455" s="25">
        <v>0</v>
      </c>
      <c r="S455" s="25">
        <v>0</v>
      </c>
      <c r="T455" s="25">
        <v>1541</v>
      </c>
      <c r="U455" s="25">
        <v>1505</v>
      </c>
      <c r="V455" s="25">
        <v>1502</v>
      </c>
      <c r="W455" s="25">
        <v>4548</v>
      </c>
      <c r="X455" s="25">
        <v>1516</v>
      </c>
      <c r="Y455" s="25">
        <v>299</v>
      </c>
      <c r="Z455" s="25">
        <v>390</v>
      </c>
      <c r="AA455" s="25">
        <v>316</v>
      </c>
      <c r="AB455" s="25">
        <v>1005</v>
      </c>
      <c r="AC455" s="25">
        <v>335</v>
      </c>
      <c r="AD455" s="27">
        <v>0.221</v>
      </c>
      <c r="AE455" s="25">
        <v>190</v>
      </c>
      <c r="AF455" s="25">
        <v>655</v>
      </c>
      <c r="AG455" s="28">
        <v>0.495</v>
      </c>
    </row>
    <row r="456" spans="1:33" x14ac:dyDescent="0.3">
      <c r="A456" s="24" t="s">
        <v>910</v>
      </c>
      <c r="B456" s="22" t="s">
        <v>911</v>
      </c>
      <c r="C456" s="22">
        <v>1</v>
      </c>
      <c r="D456" s="22">
        <v>0</v>
      </c>
      <c r="E456" s="25">
        <v>683</v>
      </c>
      <c r="F456" s="25">
        <v>495</v>
      </c>
      <c r="G456" s="25">
        <v>1544</v>
      </c>
      <c r="H456" s="25">
        <v>202</v>
      </c>
      <c r="I456" s="25">
        <v>274</v>
      </c>
      <c r="J456" s="25">
        <v>249</v>
      </c>
      <c r="K456" s="25">
        <v>725</v>
      </c>
      <c r="L456" s="27">
        <v>0.46960000000000002</v>
      </c>
      <c r="M456" s="25">
        <v>151</v>
      </c>
      <c r="N456" s="28">
        <v>113.965</v>
      </c>
      <c r="O456" s="25">
        <v>1</v>
      </c>
      <c r="P456" s="28">
        <v>0.40500000000000003</v>
      </c>
      <c r="Q456" s="25">
        <v>200</v>
      </c>
      <c r="R456" s="25">
        <v>0</v>
      </c>
      <c r="S456" s="25">
        <v>0</v>
      </c>
      <c r="T456" s="25">
        <v>991</v>
      </c>
      <c r="U456" s="25">
        <v>968</v>
      </c>
      <c r="V456" s="25">
        <v>966</v>
      </c>
      <c r="W456" s="25">
        <v>2925</v>
      </c>
      <c r="X456" s="25">
        <v>975</v>
      </c>
      <c r="Y456" s="25">
        <v>135</v>
      </c>
      <c r="Z456" s="25">
        <v>128</v>
      </c>
      <c r="AA456" s="25">
        <v>121</v>
      </c>
      <c r="AB456" s="25">
        <v>384</v>
      </c>
      <c r="AC456" s="25">
        <v>128</v>
      </c>
      <c r="AD456" s="27">
        <v>0.1313</v>
      </c>
      <c r="AE456" s="25">
        <v>42</v>
      </c>
      <c r="AF456" s="25">
        <v>394</v>
      </c>
      <c r="AG456" s="28">
        <v>0.79500000000000004</v>
      </c>
    </row>
    <row r="457" spans="1:33" x14ac:dyDescent="0.3">
      <c r="A457" s="24" t="s">
        <v>912</v>
      </c>
      <c r="B457" s="22" t="s">
        <v>913</v>
      </c>
      <c r="C457" s="22">
        <v>1</v>
      </c>
      <c r="D457" s="22">
        <v>0</v>
      </c>
      <c r="E457" s="25">
        <v>378</v>
      </c>
      <c r="F457" s="25">
        <v>326</v>
      </c>
      <c r="G457" s="25">
        <v>979</v>
      </c>
      <c r="H457" s="25">
        <v>147</v>
      </c>
      <c r="I457" s="25">
        <v>186</v>
      </c>
      <c r="J457" s="25">
        <v>161</v>
      </c>
      <c r="K457" s="25">
        <v>494</v>
      </c>
      <c r="L457" s="27">
        <v>0.50460000000000005</v>
      </c>
      <c r="M457" s="25">
        <v>107</v>
      </c>
      <c r="N457" s="28">
        <v>219.518</v>
      </c>
      <c r="O457" s="25">
        <v>1</v>
      </c>
      <c r="P457" s="28">
        <v>0.46200000000000002</v>
      </c>
      <c r="Q457" s="25">
        <v>151</v>
      </c>
      <c r="R457" s="25">
        <v>0</v>
      </c>
      <c r="S457" s="25">
        <v>0</v>
      </c>
      <c r="T457" s="25">
        <v>507</v>
      </c>
      <c r="U457" s="25">
        <v>496</v>
      </c>
      <c r="V457" s="25">
        <v>493</v>
      </c>
      <c r="W457" s="25">
        <v>1496</v>
      </c>
      <c r="X457" s="25">
        <v>499</v>
      </c>
      <c r="Y457" s="25">
        <v>92</v>
      </c>
      <c r="Z457" s="25">
        <v>94</v>
      </c>
      <c r="AA457" s="25">
        <v>95</v>
      </c>
      <c r="AB457" s="25">
        <v>281</v>
      </c>
      <c r="AC457" s="25">
        <v>94</v>
      </c>
      <c r="AD457" s="27">
        <v>0.18779999999999999</v>
      </c>
      <c r="AE457" s="25">
        <v>40</v>
      </c>
      <c r="AF457" s="25">
        <v>299</v>
      </c>
      <c r="AG457" s="28">
        <v>0.91700000000000004</v>
      </c>
    </row>
    <row r="458" spans="1:33" x14ac:dyDescent="0.3">
      <c r="A458" s="24" t="s">
        <v>914</v>
      </c>
      <c r="B458" s="22" t="s">
        <v>915</v>
      </c>
      <c r="C458" s="22">
        <v>1</v>
      </c>
      <c r="D458" s="22">
        <v>0</v>
      </c>
      <c r="E458" s="25">
        <v>1540</v>
      </c>
      <c r="F458" s="25">
        <v>1232</v>
      </c>
      <c r="G458" s="25">
        <v>3665</v>
      </c>
      <c r="H458" s="25">
        <v>378</v>
      </c>
      <c r="I458" s="25">
        <v>491</v>
      </c>
      <c r="J458" s="25">
        <v>485</v>
      </c>
      <c r="K458" s="25">
        <v>1354</v>
      </c>
      <c r="L458" s="27">
        <v>0.36940000000000001</v>
      </c>
      <c r="M458" s="25">
        <v>296</v>
      </c>
      <c r="N458" s="28">
        <v>95.61</v>
      </c>
      <c r="O458" s="25">
        <v>1</v>
      </c>
      <c r="P458" s="28">
        <v>0.23799999999999999</v>
      </c>
      <c r="Q458" s="25">
        <v>293</v>
      </c>
      <c r="R458" s="25">
        <v>20</v>
      </c>
      <c r="S458" s="25">
        <v>10</v>
      </c>
      <c r="T458" s="25">
        <v>1452</v>
      </c>
      <c r="U458" s="25">
        <v>1418</v>
      </c>
      <c r="V458" s="25">
        <v>1416</v>
      </c>
      <c r="W458" s="25">
        <v>4286</v>
      </c>
      <c r="X458" s="25">
        <v>1429</v>
      </c>
      <c r="Y458" s="25">
        <v>210</v>
      </c>
      <c r="Z458" s="25">
        <v>219</v>
      </c>
      <c r="AA458" s="25">
        <v>237</v>
      </c>
      <c r="AB458" s="25">
        <v>666</v>
      </c>
      <c r="AC458" s="25">
        <v>222</v>
      </c>
      <c r="AD458" s="27">
        <v>0.15540000000000001</v>
      </c>
      <c r="AE458" s="25">
        <v>124</v>
      </c>
      <c r="AF458" s="25">
        <v>725</v>
      </c>
      <c r="AG458" s="28">
        <v>0.58799999999999997</v>
      </c>
    </row>
    <row r="459" spans="1:33" x14ac:dyDescent="0.3">
      <c r="A459" s="24" t="s">
        <v>916</v>
      </c>
      <c r="B459" s="22" t="s">
        <v>917</v>
      </c>
      <c r="C459" s="22">
        <v>1</v>
      </c>
      <c r="D459" s="22">
        <v>0</v>
      </c>
      <c r="E459" s="25">
        <v>621</v>
      </c>
      <c r="F459" s="25">
        <v>470</v>
      </c>
      <c r="G459" s="25">
        <v>1445</v>
      </c>
      <c r="H459" s="25">
        <v>275</v>
      </c>
      <c r="I459" s="25">
        <v>310</v>
      </c>
      <c r="J459" s="25">
        <v>284</v>
      </c>
      <c r="K459" s="25">
        <v>869</v>
      </c>
      <c r="L459" s="27">
        <v>0.60140000000000005</v>
      </c>
      <c r="M459" s="25">
        <v>184</v>
      </c>
      <c r="N459" s="28">
        <v>253.69499999999999</v>
      </c>
      <c r="O459" s="25">
        <v>1</v>
      </c>
      <c r="P459" s="28">
        <v>0.45400000000000001</v>
      </c>
      <c r="Q459" s="25">
        <v>213</v>
      </c>
      <c r="R459" s="25">
        <v>0</v>
      </c>
      <c r="S459" s="25">
        <v>0</v>
      </c>
      <c r="T459" s="25">
        <v>553</v>
      </c>
      <c r="U459" s="25">
        <v>540</v>
      </c>
      <c r="V459" s="25">
        <v>539</v>
      </c>
      <c r="W459" s="25">
        <v>1632</v>
      </c>
      <c r="X459" s="25">
        <v>544</v>
      </c>
      <c r="Y459" s="25">
        <v>93</v>
      </c>
      <c r="Z459" s="25">
        <v>99</v>
      </c>
      <c r="AA459" s="25">
        <v>110</v>
      </c>
      <c r="AB459" s="25">
        <v>302</v>
      </c>
      <c r="AC459" s="25">
        <v>101</v>
      </c>
      <c r="AD459" s="27">
        <v>0.185</v>
      </c>
      <c r="AE459" s="25">
        <v>57</v>
      </c>
      <c r="AF459" s="25">
        <v>455</v>
      </c>
      <c r="AG459" s="28">
        <v>0.96799999999999997</v>
      </c>
    </row>
    <row r="460" spans="1:33" x14ac:dyDescent="0.3">
      <c r="A460" s="24" t="s">
        <v>918</v>
      </c>
      <c r="B460" s="22" t="s">
        <v>919</v>
      </c>
      <c r="C460" s="22">
        <v>1</v>
      </c>
      <c r="D460" s="22">
        <v>0</v>
      </c>
      <c r="E460" s="25">
        <v>3825</v>
      </c>
      <c r="F460" s="25">
        <v>3120</v>
      </c>
      <c r="G460" s="25">
        <v>9233</v>
      </c>
      <c r="H460" s="25">
        <v>561</v>
      </c>
      <c r="I460" s="25">
        <v>596</v>
      </c>
      <c r="J460" s="25">
        <v>669</v>
      </c>
      <c r="K460" s="25">
        <v>1826</v>
      </c>
      <c r="L460" s="27">
        <v>0.1978</v>
      </c>
      <c r="M460" s="25">
        <v>401</v>
      </c>
      <c r="N460" s="28">
        <v>50.210999999999999</v>
      </c>
      <c r="O460" s="25">
        <v>1</v>
      </c>
      <c r="P460" s="28">
        <v>0</v>
      </c>
      <c r="Q460" s="25">
        <v>0</v>
      </c>
      <c r="R460" s="25">
        <v>13</v>
      </c>
      <c r="S460" s="25">
        <v>6</v>
      </c>
      <c r="T460" s="25">
        <v>3474</v>
      </c>
      <c r="U460" s="25">
        <v>3406</v>
      </c>
      <c r="V460" s="25">
        <v>3426</v>
      </c>
      <c r="W460" s="25">
        <v>10306</v>
      </c>
      <c r="X460" s="25">
        <v>3435</v>
      </c>
      <c r="Y460" s="25">
        <v>146</v>
      </c>
      <c r="Z460" s="25">
        <v>120</v>
      </c>
      <c r="AA460" s="25">
        <v>130</v>
      </c>
      <c r="AB460" s="25">
        <v>396</v>
      </c>
      <c r="AC460" s="25">
        <v>132</v>
      </c>
      <c r="AD460" s="27">
        <v>3.8399999999999997E-2</v>
      </c>
      <c r="AE460" s="25">
        <v>78</v>
      </c>
      <c r="AF460" s="25">
        <v>487</v>
      </c>
      <c r="AG460" s="28">
        <v>0.156</v>
      </c>
    </row>
    <row r="461" spans="1:33" x14ac:dyDescent="0.3">
      <c r="A461" s="24" t="s">
        <v>920</v>
      </c>
      <c r="B461" s="22" t="s">
        <v>921</v>
      </c>
      <c r="C461" s="22">
        <v>1</v>
      </c>
      <c r="D461" s="22">
        <v>0</v>
      </c>
      <c r="E461" s="25">
        <v>10697</v>
      </c>
      <c r="F461" s="25">
        <v>9380</v>
      </c>
      <c r="G461" s="25">
        <v>28123</v>
      </c>
      <c r="H461" s="25">
        <v>2041</v>
      </c>
      <c r="I461" s="25">
        <v>2057</v>
      </c>
      <c r="J461" s="25">
        <v>2133</v>
      </c>
      <c r="K461" s="25">
        <v>6231</v>
      </c>
      <c r="L461" s="27">
        <v>0.22159999999999999</v>
      </c>
      <c r="M461" s="25">
        <v>1351</v>
      </c>
      <c r="N461" s="28">
        <v>74.986000000000004</v>
      </c>
      <c r="O461" s="25">
        <v>1</v>
      </c>
      <c r="P461" s="28">
        <v>0</v>
      </c>
      <c r="Q461" s="25">
        <v>0</v>
      </c>
      <c r="R461" s="25">
        <v>350</v>
      </c>
      <c r="S461" s="25">
        <v>185</v>
      </c>
      <c r="T461" s="25">
        <v>10656</v>
      </c>
      <c r="U461" s="25">
        <v>10435</v>
      </c>
      <c r="V461" s="25">
        <v>10428</v>
      </c>
      <c r="W461" s="25">
        <v>31519</v>
      </c>
      <c r="X461" s="25">
        <v>10506</v>
      </c>
      <c r="Y461" s="25">
        <v>530</v>
      </c>
      <c r="Z461" s="25">
        <v>440</v>
      </c>
      <c r="AA461" s="25">
        <v>500</v>
      </c>
      <c r="AB461" s="25">
        <v>1470</v>
      </c>
      <c r="AC461" s="25">
        <v>490</v>
      </c>
      <c r="AD461" s="27">
        <v>4.6600000000000003E-2</v>
      </c>
      <c r="AE461" s="25">
        <v>284</v>
      </c>
      <c r="AF461" s="25">
        <v>1822</v>
      </c>
      <c r="AG461" s="28">
        <v>0.19400000000000001</v>
      </c>
    </row>
    <row r="462" spans="1:33" x14ac:dyDescent="0.3">
      <c r="A462" s="24" t="s">
        <v>922</v>
      </c>
      <c r="B462" s="22" t="s">
        <v>923</v>
      </c>
      <c r="C462" s="22">
        <v>1</v>
      </c>
      <c r="D462" s="22">
        <v>0</v>
      </c>
      <c r="E462" s="25">
        <v>1206</v>
      </c>
      <c r="F462" s="25">
        <v>1012</v>
      </c>
      <c r="G462" s="25">
        <v>3113</v>
      </c>
      <c r="H462" s="25">
        <v>486</v>
      </c>
      <c r="I462" s="25">
        <v>544</v>
      </c>
      <c r="J462" s="25">
        <v>567</v>
      </c>
      <c r="K462" s="25">
        <v>1597</v>
      </c>
      <c r="L462" s="27">
        <v>0.51300000000000001</v>
      </c>
      <c r="M462" s="25">
        <v>337</v>
      </c>
      <c r="N462" s="28">
        <v>73.825000000000003</v>
      </c>
      <c r="O462" s="25">
        <v>1</v>
      </c>
      <c r="P462" s="28">
        <v>0.222</v>
      </c>
      <c r="Q462" s="25">
        <v>225</v>
      </c>
      <c r="R462" s="25">
        <v>0</v>
      </c>
      <c r="S462" s="25">
        <v>0</v>
      </c>
      <c r="T462" s="25">
        <v>1145</v>
      </c>
      <c r="U462" s="25">
        <v>1122</v>
      </c>
      <c r="V462" s="25">
        <v>1120</v>
      </c>
      <c r="W462" s="25">
        <v>3387</v>
      </c>
      <c r="X462" s="25">
        <v>1129</v>
      </c>
      <c r="Y462" s="25">
        <v>158</v>
      </c>
      <c r="Z462" s="25">
        <v>149</v>
      </c>
      <c r="AA462" s="25">
        <v>165</v>
      </c>
      <c r="AB462" s="25">
        <v>472</v>
      </c>
      <c r="AC462" s="25">
        <v>157</v>
      </c>
      <c r="AD462" s="27">
        <v>0.1394</v>
      </c>
      <c r="AE462" s="25">
        <v>92</v>
      </c>
      <c r="AF462" s="25">
        <v>655</v>
      </c>
      <c r="AG462" s="28">
        <v>0.64700000000000002</v>
      </c>
    </row>
    <row r="463" spans="1:33" x14ac:dyDescent="0.3">
      <c r="A463" s="24" t="s">
        <v>924</v>
      </c>
      <c r="B463" s="22" t="s">
        <v>925</v>
      </c>
      <c r="C463" s="22">
        <v>1</v>
      </c>
      <c r="D463" s="22">
        <v>0</v>
      </c>
      <c r="E463" s="25">
        <v>109</v>
      </c>
      <c r="F463" s="25">
        <v>48</v>
      </c>
      <c r="G463" s="25">
        <v>131</v>
      </c>
      <c r="H463" s="25">
        <v>28</v>
      </c>
      <c r="I463" s="25">
        <v>24</v>
      </c>
      <c r="J463" s="25">
        <v>19</v>
      </c>
      <c r="K463" s="25">
        <v>71</v>
      </c>
      <c r="L463" s="27">
        <v>0.54200000000000004</v>
      </c>
      <c r="M463" s="25">
        <v>17</v>
      </c>
      <c r="N463" s="28">
        <v>95.453000000000003</v>
      </c>
      <c r="O463" s="25">
        <v>0</v>
      </c>
      <c r="P463" s="28">
        <v>0.48099999999999998</v>
      </c>
      <c r="Q463" s="25">
        <v>0</v>
      </c>
      <c r="R463" s="25">
        <v>0</v>
      </c>
      <c r="S463" s="25">
        <v>0</v>
      </c>
      <c r="T463" s="25">
        <v>114</v>
      </c>
      <c r="U463" s="25">
        <v>111</v>
      </c>
      <c r="V463" s="25">
        <v>111</v>
      </c>
      <c r="W463" s="25">
        <v>336</v>
      </c>
      <c r="X463" s="25">
        <v>112</v>
      </c>
      <c r="Y463" s="25">
        <v>18</v>
      </c>
      <c r="Z463" s="25">
        <v>16</v>
      </c>
      <c r="AA463" s="25">
        <v>14</v>
      </c>
      <c r="AB463" s="25">
        <v>48</v>
      </c>
      <c r="AC463" s="25">
        <v>16</v>
      </c>
      <c r="AD463" s="27">
        <v>0.1429</v>
      </c>
      <c r="AE463" s="25">
        <v>4</v>
      </c>
      <c r="AF463" s="25">
        <v>22</v>
      </c>
      <c r="AG463" s="28">
        <v>0.45800000000000002</v>
      </c>
    </row>
    <row r="464" spans="1:33" x14ac:dyDescent="0.3">
      <c r="A464" s="24" t="s">
        <v>926</v>
      </c>
      <c r="B464" s="22" t="s">
        <v>927</v>
      </c>
      <c r="C464" s="22">
        <v>1</v>
      </c>
      <c r="D464" s="22">
        <v>0</v>
      </c>
      <c r="E464" s="25">
        <v>935</v>
      </c>
      <c r="F464" s="25">
        <v>796</v>
      </c>
      <c r="G464" s="25">
        <v>2351</v>
      </c>
      <c r="H464" s="25">
        <v>247</v>
      </c>
      <c r="I464" s="25">
        <v>243</v>
      </c>
      <c r="J464" s="25">
        <v>265</v>
      </c>
      <c r="K464" s="25">
        <v>755</v>
      </c>
      <c r="L464" s="27">
        <v>0.3211</v>
      </c>
      <c r="M464" s="25">
        <v>166</v>
      </c>
      <c r="N464" s="28">
        <v>99.067999999999998</v>
      </c>
      <c r="O464" s="25">
        <v>1</v>
      </c>
      <c r="P464" s="28">
        <v>0.33300000000000002</v>
      </c>
      <c r="Q464" s="25">
        <v>265</v>
      </c>
      <c r="R464" s="25">
        <v>0</v>
      </c>
      <c r="S464" s="25">
        <v>0</v>
      </c>
      <c r="T464" s="25">
        <v>1057</v>
      </c>
      <c r="U464" s="25">
        <v>1034</v>
      </c>
      <c r="V464" s="25">
        <v>1033</v>
      </c>
      <c r="W464" s="25">
        <v>3124</v>
      </c>
      <c r="X464" s="25">
        <v>1041</v>
      </c>
      <c r="Y464" s="25">
        <v>100</v>
      </c>
      <c r="Z464" s="25">
        <v>80</v>
      </c>
      <c r="AA464" s="25">
        <v>93</v>
      </c>
      <c r="AB464" s="25">
        <v>273</v>
      </c>
      <c r="AC464" s="25">
        <v>91</v>
      </c>
      <c r="AD464" s="27">
        <v>8.7400000000000005E-2</v>
      </c>
      <c r="AE464" s="25">
        <v>45</v>
      </c>
      <c r="AF464" s="25">
        <v>477</v>
      </c>
      <c r="AG464" s="28">
        <v>0.59899999999999998</v>
      </c>
    </row>
    <row r="465" spans="1:33" x14ac:dyDescent="0.3">
      <c r="A465" s="24" t="s">
        <v>928</v>
      </c>
      <c r="B465" s="22" t="s">
        <v>929</v>
      </c>
      <c r="C465" s="22">
        <v>1</v>
      </c>
      <c r="D465" s="22">
        <v>0</v>
      </c>
      <c r="E465" s="25">
        <v>1631</v>
      </c>
      <c r="F465" s="25">
        <v>1303</v>
      </c>
      <c r="G465" s="25">
        <v>3930</v>
      </c>
      <c r="H465" s="25">
        <v>515</v>
      </c>
      <c r="I465" s="25">
        <v>668</v>
      </c>
      <c r="J465" s="25">
        <v>644</v>
      </c>
      <c r="K465" s="25">
        <v>1827</v>
      </c>
      <c r="L465" s="27">
        <v>0.46489999999999998</v>
      </c>
      <c r="M465" s="25">
        <v>394</v>
      </c>
      <c r="N465" s="28">
        <v>18.803000000000001</v>
      </c>
      <c r="O465" s="25">
        <v>1</v>
      </c>
      <c r="P465" s="28">
        <v>0</v>
      </c>
      <c r="Q465" s="25">
        <v>0</v>
      </c>
      <c r="R465" s="25">
        <v>7</v>
      </c>
      <c r="S465" s="25">
        <v>3</v>
      </c>
      <c r="T465" s="25">
        <v>1528</v>
      </c>
      <c r="U465" s="25">
        <v>1496</v>
      </c>
      <c r="V465" s="25">
        <v>1495</v>
      </c>
      <c r="W465" s="25">
        <v>4519</v>
      </c>
      <c r="X465" s="25">
        <v>1506</v>
      </c>
      <c r="Y465" s="25">
        <v>206</v>
      </c>
      <c r="Z465" s="25">
        <v>190</v>
      </c>
      <c r="AA465" s="25">
        <v>204</v>
      </c>
      <c r="AB465" s="25">
        <v>600</v>
      </c>
      <c r="AC465" s="25">
        <v>200</v>
      </c>
      <c r="AD465" s="27">
        <v>0.1328</v>
      </c>
      <c r="AE465" s="25">
        <v>112</v>
      </c>
      <c r="AF465" s="25">
        <v>511</v>
      </c>
      <c r="AG465" s="28">
        <v>0.39200000000000002</v>
      </c>
    </row>
    <row r="466" spans="1:33" x14ac:dyDescent="0.3">
      <c r="A466" s="24" t="s">
        <v>930</v>
      </c>
      <c r="B466" s="22" t="s">
        <v>931</v>
      </c>
      <c r="C466" s="22">
        <v>1</v>
      </c>
      <c r="D466" s="22">
        <v>0</v>
      </c>
      <c r="E466" s="25">
        <v>4796</v>
      </c>
      <c r="F466" s="25">
        <v>3844</v>
      </c>
      <c r="G466" s="25">
        <v>11753</v>
      </c>
      <c r="H466" s="25">
        <v>1401</v>
      </c>
      <c r="I466" s="25">
        <v>1389</v>
      </c>
      <c r="J466" s="25">
        <v>1407</v>
      </c>
      <c r="K466" s="25">
        <v>4197</v>
      </c>
      <c r="L466" s="27">
        <v>0.35709999999999997</v>
      </c>
      <c r="M466" s="25">
        <v>892</v>
      </c>
      <c r="N466" s="28">
        <v>57.871000000000002</v>
      </c>
      <c r="O466" s="25">
        <v>1</v>
      </c>
      <c r="P466" s="28">
        <v>0</v>
      </c>
      <c r="Q466" s="25">
        <v>0</v>
      </c>
      <c r="R466" s="25">
        <v>32</v>
      </c>
      <c r="S466" s="25">
        <v>16</v>
      </c>
      <c r="T466" s="25">
        <v>4291</v>
      </c>
      <c r="U466" s="25">
        <v>4202</v>
      </c>
      <c r="V466" s="25">
        <v>4199</v>
      </c>
      <c r="W466" s="25">
        <v>12692</v>
      </c>
      <c r="X466" s="25">
        <v>4231</v>
      </c>
      <c r="Y466" s="25">
        <v>404</v>
      </c>
      <c r="Z466" s="25">
        <v>362</v>
      </c>
      <c r="AA466" s="25">
        <v>390</v>
      </c>
      <c r="AB466" s="25">
        <v>1156</v>
      </c>
      <c r="AC466" s="25">
        <v>385</v>
      </c>
      <c r="AD466" s="27">
        <v>9.11E-2</v>
      </c>
      <c r="AE466" s="25">
        <v>228</v>
      </c>
      <c r="AF466" s="25">
        <v>1138</v>
      </c>
      <c r="AG466" s="28">
        <v>0.29599999999999999</v>
      </c>
    </row>
    <row r="467" spans="1:33" x14ac:dyDescent="0.3">
      <c r="A467" s="24" t="s">
        <v>932</v>
      </c>
      <c r="B467" s="22" t="s">
        <v>933</v>
      </c>
      <c r="C467" s="22">
        <v>1</v>
      </c>
      <c r="D467" s="22">
        <v>1</v>
      </c>
      <c r="E467" s="25">
        <v>3438</v>
      </c>
      <c r="F467" s="25">
        <v>2781</v>
      </c>
      <c r="G467" s="25">
        <v>8443</v>
      </c>
      <c r="H467" s="25">
        <v>1033</v>
      </c>
      <c r="I467" s="25">
        <v>1137</v>
      </c>
      <c r="J467" s="25">
        <v>1146</v>
      </c>
      <c r="K467" s="25">
        <v>3316</v>
      </c>
      <c r="L467" s="27">
        <v>0.39279999999999998</v>
      </c>
      <c r="M467" s="25">
        <v>710</v>
      </c>
      <c r="N467" s="28">
        <v>65.837000000000003</v>
      </c>
      <c r="O467" s="25">
        <v>1</v>
      </c>
      <c r="P467" s="28">
        <v>0</v>
      </c>
      <c r="Q467" s="25">
        <v>0</v>
      </c>
      <c r="R467" s="25">
        <v>0</v>
      </c>
      <c r="S467" s="25">
        <v>0</v>
      </c>
      <c r="T467" s="25">
        <v>3242</v>
      </c>
      <c r="U467" s="25">
        <v>3174</v>
      </c>
      <c r="V467" s="25">
        <v>3172</v>
      </c>
      <c r="W467" s="25">
        <v>9588</v>
      </c>
      <c r="X467" s="25">
        <v>3196</v>
      </c>
      <c r="Y467" s="25">
        <v>314</v>
      </c>
      <c r="Z467" s="25">
        <v>291</v>
      </c>
      <c r="AA467" s="25">
        <v>312</v>
      </c>
      <c r="AB467" s="25">
        <v>917</v>
      </c>
      <c r="AC467" s="25">
        <v>306</v>
      </c>
      <c r="AD467" s="27">
        <v>9.5600000000000004E-2</v>
      </c>
      <c r="AE467" s="25">
        <v>173</v>
      </c>
      <c r="AF467" s="25">
        <v>884</v>
      </c>
      <c r="AG467" s="28">
        <v>0.317</v>
      </c>
    </row>
    <row r="468" spans="1:33" x14ac:dyDescent="0.3">
      <c r="A468" s="24" t="s">
        <v>934</v>
      </c>
      <c r="B468" s="22" t="s">
        <v>935</v>
      </c>
      <c r="C468" s="22">
        <v>1</v>
      </c>
      <c r="D468" s="22">
        <v>0</v>
      </c>
      <c r="E468" s="25">
        <v>1632</v>
      </c>
      <c r="F468" s="25">
        <v>1324</v>
      </c>
      <c r="G468" s="25">
        <v>4119</v>
      </c>
      <c r="H468" s="25">
        <v>432</v>
      </c>
      <c r="I468" s="25">
        <v>445</v>
      </c>
      <c r="J468" s="25">
        <v>445</v>
      </c>
      <c r="K468" s="25">
        <v>1322</v>
      </c>
      <c r="L468" s="27">
        <v>0.32100000000000001</v>
      </c>
      <c r="M468" s="25">
        <v>276</v>
      </c>
      <c r="N468" s="28">
        <v>78.150999999999996</v>
      </c>
      <c r="O468" s="25">
        <v>1</v>
      </c>
      <c r="P468" s="28">
        <v>0.158</v>
      </c>
      <c r="Q468" s="25">
        <v>209</v>
      </c>
      <c r="R468" s="25">
        <v>23</v>
      </c>
      <c r="S468" s="25">
        <v>12</v>
      </c>
      <c r="T468" s="25">
        <v>1653</v>
      </c>
      <c r="U468" s="25">
        <v>1619</v>
      </c>
      <c r="V468" s="25">
        <v>1616</v>
      </c>
      <c r="W468" s="25">
        <v>4888</v>
      </c>
      <c r="X468" s="25">
        <v>1629</v>
      </c>
      <c r="Y468" s="25">
        <v>148</v>
      </c>
      <c r="Z468" s="25">
        <v>117</v>
      </c>
      <c r="AA468" s="25">
        <v>134</v>
      </c>
      <c r="AB468" s="25">
        <v>399</v>
      </c>
      <c r="AC468" s="25">
        <v>133</v>
      </c>
      <c r="AD468" s="27">
        <v>8.1600000000000006E-2</v>
      </c>
      <c r="AE468" s="25">
        <v>70</v>
      </c>
      <c r="AF468" s="25">
        <v>568</v>
      </c>
      <c r="AG468" s="28">
        <v>0.42899999999999999</v>
      </c>
    </row>
    <row r="469" spans="1:33" x14ac:dyDescent="0.3">
      <c r="A469" s="24" t="s">
        <v>936</v>
      </c>
      <c r="B469" s="22" t="s">
        <v>937</v>
      </c>
      <c r="C469" s="22">
        <v>1</v>
      </c>
      <c r="D469" s="22">
        <v>0</v>
      </c>
      <c r="E469" s="25">
        <v>6837</v>
      </c>
      <c r="F469" s="25">
        <v>5772</v>
      </c>
      <c r="G469" s="25">
        <v>17733</v>
      </c>
      <c r="H469" s="25">
        <v>1435</v>
      </c>
      <c r="I469" s="25">
        <v>1636</v>
      </c>
      <c r="J469" s="25">
        <v>1707</v>
      </c>
      <c r="K469" s="25">
        <v>4778</v>
      </c>
      <c r="L469" s="27">
        <v>0.26939999999999997</v>
      </c>
      <c r="M469" s="25">
        <v>1011</v>
      </c>
      <c r="N469" s="28">
        <v>112.43</v>
      </c>
      <c r="O469" s="25">
        <v>1</v>
      </c>
      <c r="P469" s="28">
        <v>0</v>
      </c>
      <c r="Q469" s="25">
        <v>0</v>
      </c>
      <c r="R469" s="25">
        <v>92</v>
      </c>
      <c r="S469" s="25">
        <v>48</v>
      </c>
      <c r="T469" s="25">
        <v>7044</v>
      </c>
      <c r="U469" s="25">
        <v>6895</v>
      </c>
      <c r="V469" s="25">
        <v>6891</v>
      </c>
      <c r="W469" s="25">
        <v>20830</v>
      </c>
      <c r="X469" s="25">
        <v>6943</v>
      </c>
      <c r="Y469" s="25">
        <v>542</v>
      </c>
      <c r="Z469" s="25">
        <v>441</v>
      </c>
      <c r="AA469" s="25">
        <v>500</v>
      </c>
      <c r="AB469" s="25">
        <v>1483</v>
      </c>
      <c r="AC469" s="25">
        <v>494</v>
      </c>
      <c r="AD469" s="27">
        <v>7.1199999999999999E-2</v>
      </c>
      <c r="AE469" s="25">
        <v>267</v>
      </c>
      <c r="AF469" s="25">
        <v>1328</v>
      </c>
      <c r="AG469" s="28">
        <v>0.23</v>
      </c>
    </row>
    <row r="470" spans="1:33" x14ac:dyDescent="0.3">
      <c r="A470" s="24" t="s">
        <v>938</v>
      </c>
      <c r="B470" s="22" t="s">
        <v>939</v>
      </c>
      <c r="C470" s="22">
        <v>1</v>
      </c>
      <c r="D470" s="22">
        <v>0</v>
      </c>
      <c r="E470" s="25">
        <v>1199</v>
      </c>
      <c r="F470" s="25">
        <v>973</v>
      </c>
      <c r="G470" s="25">
        <v>3021</v>
      </c>
      <c r="H470" s="25">
        <v>263</v>
      </c>
      <c r="I470" s="25">
        <v>343</v>
      </c>
      <c r="J470" s="25">
        <v>334</v>
      </c>
      <c r="K470" s="25">
        <v>940</v>
      </c>
      <c r="L470" s="27">
        <v>0.31119999999999998</v>
      </c>
      <c r="M470" s="25">
        <v>197</v>
      </c>
      <c r="N470" s="28">
        <v>52.283000000000001</v>
      </c>
      <c r="O470" s="25">
        <v>1</v>
      </c>
      <c r="P470" s="28">
        <v>0.125</v>
      </c>
      <c r="Q470" s="25">
        <v>122</v>
      </c>
      <c r="R470" s="25">
        <v>2</v>
      </c>
      <c r="S470" s="25">
        <v>1</v>
      </c>
      <c r="T470" s="25">
        <v>1129</v>
      </c>
      <c r="U470" s="25">
        <v>1106</v>
      </c>
      <c r="V470" s="25">
        <v>1105</v>
      </c>
      <c r="W470" s="25">
        <v>3340</v>
      </c>
      <c r="X470" s="25">
        <v>1113</v>
      </c>
      <c r="Y470" s="25">
        <v>102</v>
      </c>
      <c r="Z470" s="25">
        <v>73</v>
      </c>
      <c r="AA470" s="25">
        <v>93</v>
      </c>
      <c r="AB470" s="25">
        <v>268</v>
      </c>
      <c r="AC470" s="25">
        <v>89</v>
      </c>
      <c r="AD470" s="27">
        <v>8.0199999999999994E-2</v>
      </c>
      <c r="AE470" s="25">
        <v>51</v>
      </c>
      <c r="AF470" s="25">
        <v>372</v>
      </c>
      <c r="AG470" s="28">
        <v>0.38200000000000001</v>
      </c>
    </row>
    <row r="471" spans="1:33" x14ac:dyDescent="0.3">
      <c r="A471" s="24" t="s">
        <v>940</v>
      </c>
      <c r="B471" s="22" t="s">
        <v>941</v>
      </c>
      <c r="C471" s="22">
        <v>1</v>
      </c>
      <c r="D471" s="22">
        <v>0</v>
      </c>
      <c r="E471" s="25">
        <v>867</v>
      </c>
      <c r="F471" s="25">
        <v>705</v>
      </c>
      <c r="G471" s="25">
        <v>2145</v>
      </c>
      <c r="H471" s="25">
        <v>244</v>
      </c>
      <c r="I471" s="25">
        <v>343</v>
      </c>
      <c r="J471" s="25">
        <v>347</v>
      </c>
      <c r="K471" s="25">
        <v>934</v>
      </c>
      <c r="L471" s="27">
        <v>0.43540000000000001</v>
      </c>
      <c r="M471" s="25">
        <v>200</v>
      </c>
      <c r="N471" s="28">
        <v>7.423</v>
      </c>
      <c r="O471" s="25">
        <v>1</v>
      </c>
      <c r="P471" s="28">
        <v>0</v>
      </c>
      <c r="Q471" s="25">
        <v>0</v>
      </c>
      <c r="R471" s="25">
        <v>34</v>
      </c>
      <c r="S471" s="25">
        <v>18</v>
      </c>
      <c r="T471" s="25">
        <v>851</v>
      </c>
      <c r="U471" s="25">
        <v>834</v>
      </c>
      <c r="V471" s="25">
        <v>833</v>
      </c>
      <c r="W471" s="25">
        <v>2518</v>
      </c>
      <c r="X471" s="25">
        <v>839</v>
      </c>
      <c r="Y471" s="25">
        <v>102</v>
      </c>
      <c r="Z471" s="25">
        <v>87</v>
      </c>
      <c r="AA471" s="25">
        <v>112</v>
      </c>
      <c r="AB471" s="25">
        <v>301</v>
      </c>
      <c r="AC471" s="25">
        <v>100</v>
      </c>
      <c r="AD471" s="27">
        <v>0.1195</v>
      </c>
      <c r="AE471" s="25">
        <v>55</v>
      </c>
      <c r="AF471" s="25">
        <v>274</v>
      </c>
      <c r="AG471" s="28">
        <v>0.38800000000000001</v>
      </c>
    </row>
    <row r="472" spans="1:33" x14ac:dyDescent="0.3">
      <c r="A472" s="24" t="s">
        <v>942</v>
      </c>
      <c r="B472" s="22" t="s">
        <v>943</v>
      </c>
      <c r="C472" s="22">
        <v>1</v>
      </c>
      <c r="D472" s="22">
        <v>0</v>
      </c>
      <c r="E472" s="25">
        <v>767</v>
      </c>
      <c r="F472" s="25">
        <v>620</v>
      </c>
      <c r="G472" s="25">
        <v>1894</v>
      </c>
      <c r="H472" s="25">
        <v>133</v>
      </c>
      <c r="I472" s="25">
        <v>177</v>
      </c>
      <c r="J472" s="25">
        <v>191</v>
      </c>
      <c r="K472" s="25">
        <v>501</v>
      </c>
      <c r="L472" s="27">
        <v>0.26450000000000001</v>
      </c>
      <c r="M472" s="25">
        <v>107</v>
      </c>
      <c r="N472" s="28">
        <v>59.131999999999998</v>
      </c>
      <c r="O472" s="25">
        <v>1</v>
      </c>
      <c r="P472" s="28">
        <v>0.28499999999999998</v>
      </c>
      <c r="Q472" s="25">
        <v>177</v>
      </c>
      <c r="R472" s="25">
        <v>0</v>
      </c>
      <c r="S472" s="25">
        <v>0</v>
      </c>
      <c r="T472" s="25">
        <v>716</v>
      </c>
      <c r="U472" s="25">
        <v>705</v>
      </c>
      <c r="V472" s="25">
        <v>713</v>
      </c>
      <c r="W472" s="25">
        <v>2134</v>
      </c>
      <c r="X472" s="25">
        <v>711</v>
      </c>
      <c r="Y472" s="25">
        <v>49</v>
      </c>
      <c r="Z472" s="25">
        <v>56</v>
      </c>
      <c r="AA472" s="25">
        <v>43</v>
      </c>
      <c r="AB472" s="25">
        <v>148</v>
      </c>
      <c r="AC472" s="25">
        <v>49</v>
      </c>
      <c r="AD472" s="27">
        <v>6.9400000000000003E-2</v>
      </c>
      <c r="AE472" s="25">
        <v>28</v>
      </c>
      <c r="AF472" s="25">
        <v>313</v>
      </c>
      <c r="AG472" s="28">
        <v>0.504</v>
      </c>
    </row>
    <row r="473" spans="1:33" x14ac:dyDescent="0.3">
      <c r="A473" s="24" t="s">
        <v>944</v>
      </c>
      <c r="B473" s="22" t="s">
        <v>945</v>
      </c>
      <c r="C473" s="22">
        <v>1</v>
      </c>
      <c r="D473" s="22">
        <v>0</v>
      </c>
      <c r="E473" s="25">
        <v>2618</v>
      </c>
      <c r="F473" s="25">
        <v>2142</v>
      </c>
      <c r="G473" s="25">
        <v>6622</v>
      </c>
      <c r="H473" s="25">
        <v>734</v>
      </c>
      <c r="I473" s="25">
        <v>803</v>
      </c>
      <c r="J473" s="25">
        <v>752</v>
      </c>
      <c r="K473" s="25">
        <v>2289</v>
      </c>
      <c r="L473" s="27">
        <v>0.34570000000000001</v>
      </c>
      <c r="M473" s="25">
        <v>481</v>
      </c>
      <c r="N473" s="28">
        <v>36.32</v>
      </c>
      <c r="O473" s="25">
        <v>1</v>
      </c>
      <c r="P473" s="28">
        <v>0</v>
      </c>
      <c r="Q473" s="25">
        <v>0</v>
      </c>
      <c r="R473" s="25">
        <v>0</v>
      </c>
      <c r="S473" s="25">
        <v>0</v>
      </c>
      <c r="T473" s="25">
        <v>2683</v>
      </c>
      <c r="U473" s="25">
        <v>2637</v>
      </c>
      <c r="V473" s="25">
        <v>2673</v>
      </c>
      <c r="W473" s="25">
        <v>7993</v>
      </c>
      <c r="X473" s="25">
        <v>2664</v>
      </c>
      <c r="Y473" s="25">
        <v>218</v>
      </c>
      <c r="Z473" s="25">
        <v>198</v>
      </c>
      <c r="AA473" s="25">
        <v>276</v>
      </c>
      <c r="AB473" s="25">
        <v>692</v>
      </c>
      <c r="AC473" s="25">
        <v>231</v>
      </c>
      <c r="AD473" s="27">
        <v>8.6599999999999996E-2</v>
      </c>
      <c r="AE473" s="25">
        <v>121</v>
      </c>
      <c r="AF473" s="25">
        <v>603</v>
      </c>
      <c r="AG473" s="28">
        <v>0.28100000000000003</v>
      </c>
    </row>
    <row r="474" spans="1:33" x14ac:dyDescent="0.3">
      <c r="A474" s="24" t="s">
        <v>946</v>
      </c>
      <c r="B474" s="22" t="s">
        <v>947</v>
      </c>
      <c r="C474" s="22">
        <v>1</v>
      </c>
      <c r="D474" s="22">
        <v>0</v>
      </c>
      <c r="E474" s="25">
        <v>5078</v>
      </c>
      <c r="F474" s="25">
        <v>4349</v>
      </c>
      <c r="G474" s="25">
        <v>12851</v>
      </c>
      <c r="H474" s="25">
        <v>956</v>
      </c>
      <c r="I474" s="25">
        <v>1083</v>
      </c>
      <c r="J474" s="25">
        <v>918</v>
      </c>
      <c r="K474" s="25">
        <v>2957</v>
      </c>
      <c r="L474" s="27">
        <v>0.2301</v>
      </c>
      <c r="M474" s="25">
        <v>650</v>
      </c>
      <c r="N474" s="28">
        <v>20.879000000000001</v>
      </c>
      <c r="O474" s="25">
        <v>1</v>
      </c>
      <c r="P474" s="28">
        <v>0</v>
      </c>
      <c r="Q474" s="25">
        <v>0</v>
      </c>
      <c r="R474" s="25">
        <v>200</v>
      </c>
      <c r="S474" s="25">
        <v>106</v>
      </c>
      <c r="T474" s="25">
        <v>4568</v>
      </c>
      <c r="U474" s="25">
        <v>4490</v>
      </c>
      <c r="V474" s="25">
        <v>4549</v>
      </c>
      <c r="W474" s="25">
        <v>13607</v>
      </c>
      <c r="X474" s="25">
        <v>4536</v>
      </c>
      <c r="Y474" s="25">
        <v>206</v>
      </c>
      <c r="Z474" s="25">
        <v>139</v>
      </c>
      <c r="AA474" s="25">
        <v>217</v>
      </c>
      <c r="AB474" s="25">
        <v>562</v>
      </c>
      <c r="AC474" s="25">
        <v>187</v>
      </c>
      <c r="AD474" s="27">
        <v>4.1300000000000003E-2</v>
      </c>
      <c r="AE474" s="25">
        <v>117</v>
      </c>
      <c r="AF474" s="25">
        <v>874</v>
      </c>
      <c r="AG474" s="28">
        <v>0.2</v>
      </c>
    </row>
    <row r="475" spans="1:33" x14ac:dyDescent="0.3">
      <c r="A475" s="24" t="s">
        <v>948</v>
      </c>
      <c r="B475" s="22" t="s">
        <v>949</v>
      </c>
      <c r="C475" s="22">
        <v>1</v>
      </c>
      <c r="D475" s="22">
        <v>0</v>
      </c>
      <c r="E475" s="25">
        <v>2103</v>
      </c>
      <c r="F475" s="25">
        <v>1768</v>
      </c>
      <c r="G475" s="25">
        <v>5381</v>
      </c>
      <c r="H475" s="25">
        <v>518</v>
      </c>
      <c r="I475" s="25">
        <v>552</v>
      </c>
      <c r="J475" s="25">
        <v>575</v>
      </c>
      <c r="K475" s="25">
        <v>1645</v>
      </c>
      <c r="L475" s="27">
        <v>0.30570000000000003</v>
      </c>
      <c r="M475" s="25">
        <v>351</v>
      </c>
      <c r="N475" s="28">
        <v>79.385999999999996</v>
      </c>
      <c r="O475" s="25">
        <v>1</v>
      </c>
      <c r="P475" s="28">
        <v>5.2999999999999999E-2</v>
      </c>
      <c r="Q475" s="25">
        <v>94</v>
      </c>
      <c r="R475" s="25">
        <v>0</v>
      </c>
      <c r="S475" s="25">
        <v>0</v>
      </c>
      <c r="T475" s="25">
        <v>2111</v>
      </c>
      <c r="U475" s="25">
        <v>2075</v>
      </c>
      <c r="V475" s="25">
        <v>2105</v>
      </c>
      <c r="W475" s="25">
        <v>6291</v>
      </c>
      <c r="X475" s="25">
        <v>2097</v>
      </c>
      <c r="Y475" s="25">
        <v>180</v>
      </c>
      <c r="Z475" s="25">
        <v>98</v>
      </c>
      <c r="AA475" s="25">
        <v>160</v>
      </c>
      <c r="AB475" s="25">
        <v>438</v>
      </c>
      <c r="AC475" s="25">
        <v>146</v>
      </c>
      <c r="AD475" s="27">
        <v>6.9599999999999995E-2</v>
      </c>
      <c r="AE475" s="25">
        <v>80</v>
      </c>
      <c r="AF475" s="25">
        <v>526</v>
      </c>
      <c r="AG475" s="28">
        <v>0.29699999999999999</v>
      </c>
    </row>
    <row r="476" spans="1:33" x14ac:dyDescent="0.3">
      <c r="A476" s="24" t="s">
        <v>950</v>
      </c>
      <c r="B476" s="22" t="s">
        <v>951</v>
      </c>
      <c r="C476" s="22">
        <v>1</v>
      </c>
      <c r="D476" s="22">
        <v>0</v>
      </c>
      <c r="E476" s="25">
        <v>3312</v>
      </c>
      <c r="F476" s="25">
        <v>2802</v>
      </c>
      <c r="G476" s="25">
        <v>8240</v>
      </c>
      <c r="H476" s="25">
        <v>1146</v>
      </c>
      <c r="I476" s="25">
        <v>1326</v>
      </c>
      <c r="J476" s="25">
        <v>1358</v>
      </c>
      <c r="K476" s="25">
        <v>3830</v>
      </c>
      <c r="L476" s="27">
        <v>0.46479999999999999</v>
      </c>
      <c r="M476" s="25">
        <v>847</v>
      </c>
      <c r="N476" s="28">
        <v>10.872999999999999</v>
      </c>
      <c r="O476" s="25">
        <v>1</v>
      </c>
      <c r="P476" s="28">
        <v>0</v>
      </c>
      <c r="Q476" s="25">
        <v>0</v>
      </c>
      <c r="R476" s="25">
        <v>63</v>
      </c>
      <c r="S476" s="25">
        <v>33</v>
      </c>
      <c r="T476" s="25">
        <v>3207</v>
      </c>
      <c r="U476" s="25">
        <v>3153</v>
      </c>
      <c r="V476" s="25">
        <v>3197</v>
      </c>
      <c r="W476" s="25">
        <v>9557</v>
      </c>
      <c r="X476" s="25">
        <v>3186</v>
      </c>
      <c r="Y476" s="25">
        <v>378</v>
      </c>
      <c r="Z476" s="25">
        <v>229</v>
      </c>
      <c r="AA476" s="25">
        <v>412</v>
      </c>
      <c r="AB476" s="25">
        <v>1019</v>
      </c>
      <c r="AC476" s="25">
        <v>340</v>
      </c>
      <c r="AD476" s="27">
        <v>0.1066</v>
      </c>
      <c r="AE476" s="25">
        <v>194</v>
      </c>
      <c r="AF476" s="25">
        <v>1075</v>
      </c>
      <c r="AG476" s="28">
        <v>0.38300000000000001</v>
      </c>
    </row>
    <row r="477" spans="1:33" x14ac:dyDescent="0.3">
      <c r="A477" s="24" t="s">
        <v>952</v>
      </c>
      <c r="B477" s="22" t="s">
        <v>953</v>
      </c>
      <c r="C477" s="22">
        <v>1</v>
      </c>
      <c r="D477" s="22">
        <v>0</v>
      </c>
      <c r="E477" s="25">
        <v>11376</v>
      </c>
      <c r="F477" s="25">
        <v>9388</v>
      </c>
      <c r="G477" s="25">
        <v>26223</v>
      </c>
      <c r="H477" s="25">
        <v>6806</v>
      </c>
      <c r="I477" s="25">
        <v>6798</v>
      </c>
      <c r="J477" s="25">
        <v>7046</v>
      </c>
      <c r="K477" s="25">
        <v>20650</v>
      </c>
      <c r="L477" s="27">
        <v>0.78749999999999998</v>
      </c>
      <c r="M477" s="25">
        <v>4805</v>
      </c>
      <c r="N477" s="28">
        <v>11.205</v>
      </c>
      <c r="O477" s="25">
        <v>1</v>
      </c>
      <c r="P477" s="28">
        <v>0</v>
      </c>
      <c r="Q477" s="25">
        <v>0</v>
      </c>
      <c r="R477" s="25">
        <v>451</v>
      </c>
      <c r="S477" s="25">
        <v>239</v>
      </c>
      <c r="T477" s="25">
        <v>10492</v>
      </c>
      <c r="U477" s="25">
        <v>10314</v>
      </c>
      <c r="V477" s="25">
        <v>10457</v>
      </c>
      <c r="W477" s="25">
        <v>31263</v>
      </c>
      <c r="X477" s="25">
        <v>10421</v>
      </c>
      <c r="Y477" s="25">
        <v>3305</v>
      </c>
      <c r="Z477" s="25">
        <v>2493</v>
      </c>
      <c r="AA477" s="25">
        <v>3450</v>
      </c>
      <c r="AB477" s="25">
        <v>9248</v>
      </c>
      <c r="AC477" s="25">
        <v>3083</v>
      </c>
      <c r="AD477" s="27">
        <v>0.29580000000000001</v>
      </c>
      <c r="AE477" s="25">
        <v>1805</v>
      </c>
      <c r="AF477" s="25">
        <v>6850</v>
      </c>
      <c r="AG477" s="28">
        <v>0.72899999999999998</v>
      </c>
    </row>
    <row r="478" spans="1:33" x14ac:dyDescent="0.3">
      <c r="A478" s="24" t="s">
        <v>954</v>
      </c>
      <c r="B478" s="22" t="s">
        <v>955</v>
      </c>
      <c r="C478" s="22">
        <v>1</v>
      </c>
      <c r="D478" s="22">
        <v>0</v>
      </c>
      <c r="E478" s="25">
        <v>320</v>
      </c>
      <c r="F478" s="25">
        <v>247</v>
      </c>
      <c r="G478" s="25">
        <v>827</v>
      </c>
      <c r="H478" s="25">
        <v>137</v>
      </c>
      <c r="I478" s="25">
        <v>151</v>
      </c>
      <c r="J478" s="25">
        <v>122</v>
      </c>
      <c r="K478" s="25">
        <v>410</v>
      </c>
      <c r="L478" s="27">
        <v>0.49580000000000002</v>
      </c>
      <c r="M478" s="25">
        <v>80</v>
      </c>
      <c r="N478" s="28">
        <v>130.47300000000001</v>
      </c>
      <c r="O478" s="25">
        <v>1</v>
      </c>
      <c r="P478" s="28">
        <v>0.45400000000000001</v>
      </c>
      <c r="Q478" s="25">
        <v>112</v>
      </c>
      <c r="R478" s="25">
        <v>0</v>
      </c>
      <c r="S478" s="25">
        <v>0</v>
      </c>
      <c r="T478" s="25">
        <v>311</v>
      </c>
      <c r="U478" s="25">
        <v>302</v>
      </c>
      <c r="V478" s="25">
        <v>302</v>
      </c>
      <c r="W478" s="25">
        <v>915</v>
      </c>
      <c r="X478" s="25">
        <v>305</v>
      </c>
      <c r="Y478" s="25">
        <v>69</v>
      </c>
      <c r="Z478" s="25">
        <v>49</v>
      </c>
      <c r="AA478" s="25">
        <v>68</v>
      </c>
      <c r="AB478" s="25">
        <v>186</v>
      </c>
      <c r="AC478" s="25">
        <v>62</v>
      </c>
      <c r="AD478" s="27">
        <v>0.20330000000000001</v>
      </c>
      <c r="AE478" s="25">
        <v>33</v>
      </c>
      <c r="AF478" s="25">
        <v>226</v>
      </c>
      <c r="AG478" s="28">
        <v>0.91400000000000003</v>
      </c>
    </row>
    <row r="479" spans="1:33" x14ac:dyDescent="0.3">
      <c r="A479" s="24" t="s">
        <v>956</v>
      </c>
      <c r="B479" s="22" t="s">
        <v>957</v>
      </c>
      <c r="C479" s="22">
        <v>1</v>
      </c>
      <c r="D479" s="22">
        <v>0</v>
      </c>
      <c r="E479" s="25">
        <v>166</v>
      </c>
      <c r="F479" s="25">
        <v>142</v>
      </c>
      <c r="G479" s="25">
        <v>436</v>
      </c>
      <c r="H479" s="25">
        <v>85</v>
      </c>
      <c r="I479" s="25">
        <v>85</v>
      </c>
      <c r="J479" s="25">
        <v>89</v>
      </c>
      <c r="K479" s="25">
        <v>259</v>
      </c>
      <c r="L479" s="27">
        <v>0.59399999999999997</v>
      </c>
      <c r="M479" s="25">
        <v>55</v>
      </c>
      <c r="N479" s="28">
        <v>65.870999999999995</v>
      </c>
      <c r="O479" s="25">
        <v>1</v>
      </c>
      <c r="P479" s="28">
        <v>0.44800000000000001</v>
      </c>
      <c r="Q479" s="25">
        <v>64</v>
      </c>
      <c r="R479" s="25">
        <v>0</v>
      </c>
      <c r="S479" s="25">
        <v>0</v>
      </c>
      <c r="T479" s="25">
        <v>212</v>
      </c>
      <c r="U479" s="25">
        <v>205</v>
      </c>
      <c r="V479" s="25">
        <v>207</v>
      </c>
      <c r="W479" s="25">
        <v>624</v>
      </c>
      <c r="X479" s="25">
        <v>208</v>
      </c>
      <c r="Y479" s="25">
        <v>38</v>
      </c>
      <c r="Z479" s="25">
        <v>38</v>
      </c>
      <c r="AA479" s="25">
        <v>52</v>
      </c>
      <c r="AB479" s="25">
        <v>128</v>
      </c>
      <c r="AC479" s="25">
        <v>43</v>
      </c>
      <c r="AD479" s="27">
        <v>0.2051</v>
      </c>
      <c r="AE479" s="25">
        <v>19</v>
      </c>
      <c r="AF479" s="25">
        <v>139</v>
      </c>
      <c r="AG479" s="28">
        <v>0.97799999999999998</v>
      </c>
    </row>
    <row r="480" spans="1:33" x14ac:dyDescent="0.3">
      <c r="A480" s="24" t="s">
        <v>958</v>
      </c>
      <c r="B480" s="22" t="s">
        <v>959</v>
      </c>
      <c r="C480" s="22">
        <v>1</v>
      </c>
      <c r="D480" s="22">
        <v>0</v>
      </c>
      <c r="E480" s="25">
        <v>771</v>
      </c>
      <c r="F480" s="25">
        <v>590</v>
      </c>
      <c r="G480" s="25">
        <v>1821</v>
      </c>
      <c r="H480" s="25">
        <v>298</v>
      </c>
      <c r="I480" s="25">
        <v>362</v>
      </c>
      <c r="J480" s="25">
        <v>339</v>
      </c>
      <c r="K480" s="25">
        <v>999</v>
      </c>
      <c r="L480" s="27">
        <v>0.54859999999999998</v>
      </c>
      <c r="M480" s="25">
        <v>210</v>
      </c>
      <c r="N480" s="28">
        <v>173.62799999999999</v>
      </c>
      <c r="O480" s="25">
        <v>1</v>
      </c>
      <c r="P480" s="28">
        <v>0.42399999999999999</v>
      </c>
      <c r="Q480" s="25">
        <v>250</v>
      </c>
      <c r="R480" s="25">
        <v>0</v>
      </c>
      <c r="S480" s="25">
        <v>0</v>
      </c>
      <c r="T480" s="25">
        <v>681</v>
      </c>
      <c r="U480" s="25">
        <v>660</v>
      </c>
      <c r="V480" s="25">
        <v>667</v>
      </c>
      <c r="W480" s="25">
        <v>2008</v>
      </c>
      <c r="X480" s="25">
        <v>669</v>
      </c>
      <c r="Y480" s="25">
        <v>110</v>
      </c>
      <c r="Z480" s="25">
        <v>88</v>
      </c>
      <c r="AA480" s="25">
        <v>96</v>
      </c>
      <c r="AB480" s="25">
        <v>294</v>
      </c>
      <c r="AC480" s="25">
        <v>98</v>
      </c>
      <c r="AD480" s="27">
        <v>0.1464</v>
      </c>
      <c r="AE480" s="25">
        <v>56</v>
      </c>
      <c r="AF480" s="25">
        <v>517</v>
      </c>
      <c r="AG480" s="28">
        <v>0.876</v>
      </c>
    </row>
    <row r="481" spans="1:33" x14ac:dyDescent="0.3">
      <c r="A481" s="24" t="s">
        <v>960</v>
      </c>
      <c r="B481" s="22" t="s">
        <v>961</v>
      </c>
      <c r="C481" s="22">
        <v>1</v>
      </c>
      <c r="D481" s="22">
        <v>0</v>
      </c>
      <c r="E481" s="25">
        <v>1746</v>
      </c>
      <c r="F481" s="25">
        <v>1488</v>
      </c>
      <c r="G481" s="25">
        <v>4558</v>
      </c>
      <c r="H481" s="25">
        <v>699</v>
      </c>
      <c r="I481" s="25">
        <v>767</v>
      </c>
      <c r="J481" s="25">
        <v>684</v>
      </c>
      <c r="K481" s="25">
        <v>2150</v>
      </c>
      <c r="L481" s="27">
        <v>0.47170000000000001</v>
      </c>
      <c r="M481" s="25">
        <v>456</v>
      </c>
      <c r="N481" s="28">
        <v>181.226</v>
      </c>
      <c r="O481" s="25">
        <v>1</v>
      </c>
      <c r="P481" s="28">
        <v>0.32900000000000001</v>
      </c>
      <c r="Q481" s="25">
        <v>490</v>
      </c>
      <c r="R481" s="25">
        <v>12</v>
      </c>
      <c r="S481" s="25">
        <v>6</v>
      </c>
      <c r="T481" s="25">
        <v>1735</v>
      </c>
      <c r="U481" s="25">
        <v>1679</v>
      </c>
      <c r="V481" s="25">
        <v>1696</v>
      </c>
      <c r="W481" s="25">
        <v>5110</v>
      </c>
      <c r="X481" s="25">
        <v>1703</v>
      </c>
      <c r="Y481" s="25">
        <v>308</v>
      </c>
      <c r="Z481" s="25">
        <v>237</v>
      </c>
      <c r="AA481" s="25">
        <v>250</v>
      </c>
      <c r="AB481" s="25">
        <v>795</v>
      </c>
      <c r="AC481" s="25">
        <v>265</v>
      </c>
      <c r="AD481" s="27">
        <v>0.15559999999999999</v>
      </c>
      <c r="AE481" s="25">
        <v>150</v>
      </c>
      <c r="AF481" s="25">
        <v>1103</v>
      </c>
      <c r="AG481" s="28">
        <v>0.74099999999999999</v>
      </c>
    </row>
    <row r="482" spans="1:33" x14ac:dyDescent="0.3">
      <c r="A482" s="24" t="s">
        <v>962</v>
      </c>
      <c r="B482" s="22" t="s">
        <v>963</v>
      </c>
      <c r="C482" s="22">
        <v>1</v>
      </c>
      <c r="D482" s="22">
        <v>0</v>
      </c>
      <c r="E482" s="25">
        <v>1001</v>
      </c>
      <c r="F482" s="25">
        <v>816</v>
      </c>
      <c r="G482" s="25">
        <v>2469</v>
      </c>
      <c r="H482" s="25">
        <v>433</v>
      </c>
      <c r="I482" s="25">
        <v>413</v>
      </c>
      <c r="J482" s="25">
        <v>424</v>
      </c>
      <c r="K482" s="25">
        <v>1270</v>
      </c>
      <c r="L482" s="27">
        <v>0.51439999999999997</v>
      </c>
      <c r="M482" s="25">
        <v>273</v>
      </c>
      <c r="N482" s="28">
        <v>79.817999999999998</v>
      </c>
      <c r="O482" s="25">
        <v>1</v>
      </c>
      <c r="P482" s="28">
        <v>0.28999999999999998</v>
      </c>
      <c r="Q482" s="25">
        <v>237</v>
      </c>
      <c r="R482" s="25">
        <v>0</v>
      </c>
      <c r="S482" s="25">
        <v>0</v>
      </c>
      <c r="T482" s="25">
        <v>928</v>
      </c>
      <c r="U482" s="25">
        <v>900</v>
      </c>
      <c r="V482" s="25">
        <v>908</v>
      </c>
      <c r="W482" s="25">
        <v>2736</v>
      </c>
      <c r="X482" s="25">
        <v>912</v>
      </c>
      <c r="Y482" s="25">
        <v>152</v>
      </c>
      <c r="Z482" s="25">
        <v>102</v>
      </c>
      <c r="AA482" s="25">
        <v>131</v>
      </c>
      <c r="AB482" s="25">
        <v>385</v>
      </c>
      <c r="AC482" s="25">
        <v>128</v>
      </c>
      <c r="AD482" s="27">
        <v>0.14069999999999999</v>
      </c>
      <c r="AE482" s="25">
        <v>75</v>
      </c>
      <c r="AF482" s="25">
        <v>586</v>
      </c>
      <c r="AG482" s="28">
        <v>0.71799999999999997</v>
      </c>
    </row>
    <row r="483" spans="1:33" x14ac:dyDescent="0.3">
      <c r="A483" s="24" t="s">
        <v>964</v>
      </c>
      <c r="B483" s="22" t="s">
        <v>965</v>
      </c>
      <c r="C483" s="22">
        <v>1</v>
      </c>
      <c r="D483" s="22">
        <v>0</v>
      </c>
      <c r="E483" s="25">
        <v>320</v>
      </c>
      <c r="F483" s="25">
        <v>270</v>
      </c>
      <c r="G483" s="25">
        <v>735</v>
      </c>
      <c r="H483" s="25">
        <v>125</v>
      </c>
      <c r="I483" s="25">
        <v>141</v>
      </c>
      <c r="J483" s="25">
        <v>149</v>
      </c>
      <c r="K483" s="25">
        <v>415</v>
      </c>
      <c r="L483" s="27">
        <v>0.56459999999999999</v>
      </c>
      <c r="M483" s="25">
        <v>99</v>
      </c>
      <c r="N483" s="28">
        <v>51.591999999999999</v>
      </c>
      <c r="O483" s="25">
        <v>1</v>
      </c>
      <c r="P483" s="28">
        <v>0.38800000000000001</v>
      </c>
      <c r="Q483" s="25">
        <v>105</v>
      </c>
      <c r="R483" s="25">
        <v>0</v>
      </c>
      <c r="S483" s="25">
        <v>0</v>
      </c>
      <c r="T483" s="25">
        <v>295</v>
      </c>
      <c r="U483" s="25">
        <v>286</v>
      </c>
      <c r="V483" s="25">
        <v>289</v>
      </c>
      <c r="W483" s="25">
        <v>870</v>
      </c>
      <c r="X483" s="25">
        <v>290</v>
      </c>
      <c r="Y483" s="25">
        <v>65</v>
      </c>
      <c r="Z483" s="25">
        <v>40</v>
      </c>
      <c r="AA483" s="25">
        <v>61</v>
      </c>
      <c r="AB483" s="25">
        <v>166</v>
      </c>
      <c r="AC483" s="25">
        <v>55</v>
      </c>
      <c r="AD483" s="27">
        <v>0.1908</v>
      </c>
      <c r="AE483" s="25">
        <v>33</v>
      </c>
      <c r="AF483" s="25">
        <v>238</v>
      </c>
      <c r="AG483" s="28">
        <v>0.88100000000000001</v>
      </c>
    </row>
    <row r="484" spans="1:33" x14ac:dyDescent="0.3">
      <c r="A484" s="24" t="s">
        <v>966</v>
      </c>
      <c r="B484" s="22" t="s">
        <v>967</v>
      </c>
      <c r="C484" s="22">
        <v>1</v>
      </c>
      <c r="D484" s="22">
        <v>0</v>
      </c>
      <c r="E484" s="25">
        <v>798</v>
      </c>
      <c r="F484" s="25">
        <v>640</v>
      </c>
      <c r="G484" s="25">
        <v>2046</v>
      </c>
      <c r="H484" s="25">
        <v>379</v>
      </c>
      <c r="I484" s="25">
        <v>367</v>
      </c>
      <c r="J484" s="25">
        <v>347</v>
      </c>
      <c r="K484" s="25">
        <v>1093</v>
      </c>
      <c r="L484" s="27">
        <v>0.53420000000000001</v>
      </c>
      <c r="M484" s="25">
        <v>222</v>
      </c>
      <c r="N484" s="28">
        <v>95.370999999999995</v>
      </c>
      <c r="O484" s="25">
        <v>1</v>
      </c>
      <c r="P484" s="28">
        <v>0.35899999999999999</v>
      </c>
      <c r="Q484" s="25">
        <v>230</v>
      </c>
      <c r="R484" s="25">
        <v>0</v>
      </c>
      <c r="S484" s="25">
        <v>0</v>
      </c>
      <c r="T484" s="25">
        <v>773</v>
      </c>
      <c r="U484" s="25">
        <v>748</v>
      </c>
      <c r="V484" s="25">
        <v>746</v>
      </c>
      <c r="W484" s="25">
        <v>2267</v>
      </c>
      <c r="X484" s="25">
        <v>756</v>
      </c>
      <c r="Y484" s="25">
        <v>162</v>
      </c>
      <c r="Z484" s="25">
        <v>131</v>
      </c>
      <c r="AA484" s="25">
        <v>139</v>
      </c>
      <c r="AB484" s="25">
        <v>432</v>
      </c>
      <c r="AC484" s="25">
        <v>144</v>
      </c>
      <c r="AD484" s="27">
        <v>0.19059999999999999</v>
      </c>
      <c r="AE484" s="25">
        <v>79</v>
      </c>
      <c r="AF484" s="25">
        <v>532</v>
      </c>
      <c r="AG484" s="28">
        <v>0.83099999999999996</v>
      </c>
    </row>
    <row r="485" spans="1:33" x14ac:dyDescent="0.3">
      <c r="A485" s="24" t="s">
        <v>968</v>
      </c>
      <c r="B485" s="22" t="s">
        <v>969</v>
      </c>
      <c r="C485" s="22">
        <v>1</v>
      </c>
      <c r="D485" s="22">
        <v>0</v>
      </c>
      <c r="E485" s="25">
        <v>1087</v>
      </c>
      <c r="F485" s="25">
        <v>864</v>
      </c>
      <c r="G485" s="25">
        <v>2593</v>
      </c>
      <c r="H485" s="25">
        <v>467</v>
      </c>
      <c r="I485" s="25">
        <v>412</v>
      </c>
      <c r="J485" s="25">
        <v>406</v>
      </c>
      <c r="K485" s="25">
        <v>1285</v>
      </c>
      <c r="L485" s="27">
        <v>0.49559999999999998</v>
      </c>
      <c r="M485" s="25">
        <v>278</v>
      </c>
      <c r="N485" s="28">
        <v>143.11199999999999</v>
      </c>
      <c r="O485" s="25">
        <v>1</v>
      </c>
      <c r="P485" s="28">
        <v>0.372</v>
      </c>
      <c r="Q485" s="25">
        <v>321</v>
      </c>
      <c r="R485" s="25">
        <v>5</v>
      </c>
      <c r="S485" s="25">
        <v>2</v>
      </c>
      <c r="T485" s="25">
        <v>1070</v>
      </c>
      <c r="U485" s="25">
        <v>1034</v>
      </c>
      <c r="V485" s="25">
        <v>1031</v>
      </c>
      <c r="W485" s="25">
        <v>3135</v>
      </c>
      <c r="X485" s="25">
        <v>1045</v>
      </c>
      <c r="Y485" s="25">
        <v>190</v>
      </c>
      <c r="Z485" s="25">
        <v>130</v>
      </c>
      <c r="AA485" s="25">
        <v>170</v>
      </c>
      <c r="AB485" s="25">
        <v>490</v>
      </c>
      <c r="AC485" s="25">
        <v>163</v>
      </c>
      <c r="AD485" s="27">
        <v>0.15629999999999999</v>
      </c>
      <c r="AE485" s="25">
        <v>88</v>
      </c>
      <c r="AF485" s="25">
        <v>691</v>
      </c>
      <c r="AG485" s="28">
        <v>0.79900000000000004</v>
      </c>
    </row>
    <row r="486" spans="1:33" x14ac:dyDescent="0.3">
      <c r="A486" s="24" t="s">
        <v>970</v>
      </c>
      <c r="B486" s="22" t="s">
        <v>971</v>
      </c>
      <c r="C486" s="22">
        <v>1</v>
      </c>
      <c r="D486" s="22">
        <v>0</v>
      </c>
      <c r="E486" s="25">
        <v>773</v>
      </c>
      <c r="F486" s="25">
        <v>607</v>
      </c>
      <c r="G486" s="25">
        <v>1782</v>
      </c>
      <c r="H486" s="25">
        <v>319</v>
      </c>
      <c r="I486" s="25">
        <v>346</v>
      </c>
      <c r="J486" s="25">
        <v>317</v>
      </c>
      <c r="K486" s="25">
        <v>982</v>
      </c>
      <c r="L486" s="27">
        <v>0.55110000000000003</v>
      </c>
      <c r="M486" s="25">
        <v>217</v>
      </c>
      <c r="N486" s="28">
        <v>130.74299999999999</v>
      </c>
      <c r="O486" s="25">
        <v>1</v>
      </c>
      <c r="P486" s="28">
        <v>0.4</v>
      </c>
      <c r="Q486" s="25">
        <v>243</v>
      </c>
      <c r="R486" s="25">
        <v>1</v>
      </c>
      <c r="S486" s="25">
        <v>0</v>
      </c>
      <c r="T486" s="25">
        <v>1040</v>
      </c>
      <c r="U486" s="25">
        <v>1022</v>
      </c>
      <c r="V486" s="25">
        <v>1023</v>
      </c>
      <c r="W486" s="25">
        <v>3085</v>
      </c>
      <c r="X486" s="25">
        <v>1028</v>
      </c>
      <c r="Y486" s="25">
        <v>245</v>
      </c>
      <c r="Z486" s="25">
        <v>243</v>
      </c>
      <c r="AA486" s="25">
        <v>284</v>
      </c>
      <c r="AB486" s="25">
        <v>772</v>
      </c>
      <c r="AC486" s="25">
        <v>257</v>
      </c>
      <c r="AD486" s="27">
        <v>0.25019999999999998</v>
      </c>
      <c r="AE486" s="25">
        <v>99</v>
      </c>
      <c r="AF486" s="25">
        <v>561</v>
      </c>
      <c r="AG486" s="28">
        <v>0.92400000000000004</v>
      </c>
    </row>
    <row r="487" spans="1:33" x14ac:dyDescent="0.3">
      <c r="A487" s="24" t="s">
        <v>972</v>
      </c>
      <c r="B487" s="22" t="s">
        <v>973</v>
      </c>
      <c r="C487" s="22">
        <v>1</v>
      </c>
      <c r="D487" s="22">
        <v>0</v>
      </c>
      <c r="E487" s="25">
        <v>395</v>
      </c>
      <c r="F487" s="25">
        <v>410</v>
      </c>
      <c r="G487" s="25">
        <v>1210</v>
      </c>
      <c r="H487" s="25">
        <v>228</v>
      </c>
      <c r="I487" s="25">
        <v>247</v>
      </c>
      <c r="J487" s="25">
        <v>231</v>
      </c>
      <c r="K487" s="25">
        <v>706</v>
      </c>
      <c r="L487" s="27">
        <v>0.58350000000000002</v>
      </c>
      <c r="M487" s="25">
        <v>156</v>
      </c>
      <c r="N487" s="28">
        <v>88.744</v>
      </c>
      <c r="O487" s="25">
        <v>1</v>
      </c>
      <c r="P487" s="28">
        <v>0.4</v>
      </c>
      <c r="Q487" s="25">
        <v>164</v>
      </c>
      <c r="R487" s="25">
        <v>0</v>
      </c>
      <c r="S487" s="25">
        <v>0</v>
      </c>
      <c r="T487" s="25">
        <v>615</v>
      </c>
      <c r="U487" s="25">
        <v>604</v>
      </c>
      <c r="V487" s="25">
        <v>604</v>
      </c>
      <c r="W487" s="25">
        <v>1823</v>
      </c>
      <c r="X487" s="25">
        <v>608</v>
      </c>
      <c r="Y487" s="25">
        <v>123</v>
      </c>
      <c r="Z487" s="25">
        <v>119</v>
      </c>
      <c r="AA487" s="25">
        <v>137</v>
      </c>
      <c r="AB487" s="25">
        <v>379</v>
      </c>
      <c r="AC487" s="25">
        <v>126</v>
      </c>
      <c r="AD487" s="27">
        <v>0.2079</v>
      </c>
      <c r="AE487" s="25">
        <v>55</v>
      </c>
      <c r="AF487" s="25">
        <v>376</v>
      </c>
      <c r="AG487" s="28">
        <v>0.91700000000000004</v>
      </c>
    </row>
    <row r="488" spans="1:33" x14ac:dyDescent="0.3">
      <c r="A488" s="24" t="s">
        <v>974</v>
      </c>
      <c r="B488" s="22" t="s">
        <v>975</v>
      </c>
      <c r="C488" s="22">
        <v>1</v>
      </c>
      <c r="D488" s="22">
        <v>0</v>
      </c>
      <c r="E488" s="25">
        <v>1447</v>
      </c>
      <c r="F488" s="25">
        <v>1171</v>
      </c>
      <c r="G488" s="25">
        <v>3468</v>
      </c>
      <c r="H488" s="25">
        <v>610</v>
      </c>
      <c r="I488" s="25">
        <v>644</v>
      </c>
      <c r="J488" s="25">
        <v>597</v>
      </c>
      <c r="K488" s="25">
        <v>1851</v>
      </c>
      <c r="L488" s="27">
        <v>0.53369999999999995</v>
      </c>
      <c r="M488" s="25">
        <v>406</v>
      </c>
      <c r="N488" s="28">
        <v>58.512999999999998</v>
      </c>
      <c r="O488" s="25">
        <v>1</v>
      </c>
      <c r="P488" s="28">
        <v>9.8000000000000004E-2</v>
      </c>
      <c r="Q488" s="25">
        <v>115</v>
      </c>
      <c r="R488" s="25">
        <v>17</v>
      </c>
      <c r="S488" s="25">
        <v>9</v>
      </c>
      <c r="T488" s="25">
        <v>1373</v>
      </c>
      <c r="U488" s="25">
        <v>1348</v>
      </c>
      <c r="V488" s="25">
        <v>1350</v>
      </c>
      <c r="W488" s="25">
        <v>4071</v>
      </c>
      <c r="X488" s="25">
        <v>1357</v>
      </c>
      <c r="Y488" s="25">
        <v>259</v>
      </c>
      <c r="Z488" s="25">
        <v>245</v>
      </c>
      <c r="AA488" s="25">
        <v>265</v>
      </c>
      <c r="AB488" s="25">
        <v>769</v>
      </c>
      <c r="AC488" s="25">
        <v>256</v>
      </c>
      <c r="AD488" s="27">
        <v>0.18890000000000001</v>
      </c>
      <c r="AE488" s="25">
        <v>144</v>
      </c>
      <c r="AF488" s="25">
        <v>675</v>
      </c>
      <c r="AG488" s="28">
        <v>0.57599999999999996</v>
      </c>
    </row>
    <row r="489" spans="1:33" x14ac:dyDescent="0.3">
      <c r="A489" s="24" t="s">
        <v>976</v>
      </c>
      <c r="B489" s="22" t="s">
        <v>977</v>
      </c>
      <c r="C489" s="22">
        <v>1</v>
      </c>
      <c r="D489" s="22">
        <v>0</v>
      </c>
      <c r="E489" s="25">
        <v>1706</v>
      </c>
      <c r="F489" s="25">
        <v>1413</v>
      </c>
      <c r="G489" s="25">
        <v>4149</v>
      </c>
      <c r="H489" s="25">
        <v>874</v>
      </c>
      <c r="I489" s="25">
        <v>871</v>
      </c>
      <c r="J489" s="25">
        <v>811</v>
      </c>
      <c r="K489" s="25">
        <v>2556</v>
      </c>
      <c r="L489" s="27">
        <v>0.61609999999999998</v>
      </c>
      <c r="M489" s="25">
        <v>566</v>
      </c>
      <c r="N489" s="28">
        <v>86.54</v>
      </c>
      <c r="O489" s="25">
        <v>1</v>
      </c>
      <c r="P489" s="28">
        <v>0.17</v>
      </c>
      <c r="Q489" s="25">
        <v>240</v>
      </c>
      <c r="R489" s="25">
        <v>14</v>
      </c>
      <c r="S489" s="25">
        <v>7</v>
      </c>
      <c r="T489" s="25">
        <v>1850</v>
      </c>
      <c r="U489" s="25">
        <v>1816</v>
      </c>
      <c r="V489" s="25">
        <v>1820</v>
      </c>
      <c r="W489" s="25">
        <v>5486</v>
      </c>
      <c r="X489" s="25">
        <v>1829</v>
      </c>
      <c r="Y489" s="25">
        <v>317</v>
      </c>
      <c r="Z489" s="25">
        <v>283</v>
      </c>
      <c r="AA489" s="25">
        <v>336</v>
      </c>
      <c r="AB489" s="25">
        <v>936</v>
      </c>
      <c r="AC489" s="25">
        <v>312</v>
      </c>
      <c r="AD489" s="27">
        <v>0.1706</v>
      </c>
      <c r="AE489" s="25">
        <v>157</v>
      </c>
      <c r="AF489" s="25">
        <v>971</v>
      </c>
      <c r="AG489" s="28">
        <v>0.68700000000000006</v>
      </c>
    </row>
    <row r="490" spans="1:33" x14ac:dyDescent="0.3">
      <c r="A490" s="24" t="s">
        <v>978</v>
      </c>
      <c r="B490" s="22" t="s">
        <v>979</v>
      </c>
      <c r="C490" s="22">
        <v>1</v>
      </c>
      <c r="D490" s="22">
        <v>0</v>
      </c>
      <c r="E490" s="25">
        <v>1190</v>
      </c>
      <c r="F490" s="25">
        <v>952</v>
      </c>
      <c r="G490" s="25">
        <v>2867</v>
      </c>
      <c r="H490" s="25">
        <v>543</v>
      </c>
      <c r="I490" s="25">
        <v>496</v>
      </c>
      <c r="J490" s="25">
        <v>503</v>
      </c>
      <c r="K490" s="25">
        <v>1542</v>
      </c>
      <c r="L490" s="27">
        <v>0.53779999999999994</v>
      </c>
      <c r="M490" s="25">
        <v>333</v>
      </c>
      <c r="N490" s="28">
        <v>166.95699999999999</v>
      </c>
      <c r="O490" s="25">
        <v>1</v>
      </c>
      <c r="P490" s="28">
        <v>0.379</v>
      </c>
      <c r="Q490" s="25">
        <v>361</v>
      </c>
      <c r="R490" s="25">
        <v>0</v>
      </c>
      <c r="S490" s="25">
        <v>0</v>
      </c>
      <c r="T490" s="25">
        <v>1281</v>
      </c>
      <c r="U490" s="25">
        <v>1254</v>
      </c>
      <c r="V490" s="25">
        <v>1260</v>
      </c>
      <c r="W490" s="25">
        <v>3795</v>
      </c>
      <c r="X490" s="25">
        <v>1265</v>
      </c>
      <c r="Y490" s="25">
        <v>210</v>
      </c>
      <c r="Z490" s="25">
        <v>233</v>
      </c>
      <c r="AA490" s="25">
        <v>297</v>
      </c>
      <c r="AB490" s="25">
        <v>740</v>
      </c>
      <c r="AC490" s="25">
        <v>247</v>
      </c>
      <c r="AD490" s="27">
        <v>0.19500000000000001</v>
      </c>
      <c r="AE490" s="25">
        <v>121</v>
      </c>
      <c r="AF490" s="25">
        <v>816</v>
      </c>
      <c r="AG490" s="28">
        <v>0.85699999999999998</v>
      </c>
    </row>
    <row r="491" spans="1:33" x14ac:dyDescent="0.3">
      <c r="A491" s="24" t="s">
        <v>980</v>
      </c>
      <c r="B491" s="22" t="s">
        <v>981</v>
      </c>
      <c r="C491" s="22">
        <v>1</v>
      </c>
      <c r="D491" s="22">
        <v>0</v>
      </c>
      <c r="E491" s="25">
        <v>475</v>
      </c>
      <c r="F491" s="25">
        <v>375</v>
      </c>
      <c r="G491" s="25">
        <v>1146</v>
      </c>
      <c r="H491" s="25">
        <v>250</v>
      </c>
      <c r="I491" s="25">
        <v>240</v>
      </c>
      <c r="J491" s="25">
        <v>229</v>
      </c>
      <c r="K491" s="25">
        <v>719</v>
      </c>
      <c r="L491" s="27">
        <v>0.62739999999999996</v>
      </c>
      <c r="M491" s="25">
        <v>153</v>
      </c>
      <c r="N491" s="28">
        <v>92.585999999999999</v>
      </c>
      <c r="O491" s="25">
        <v>1</v>
      </c>
      <c r="P491" s="28">
        <v>0.41099999999999998</v>
      </c>
      <c r="Q491" s="25">
        <v>154</v>
      </c>
      <c r="R491" s="25">
        <v>0</v>
      </c>
      <c r="S491" s="25">
        <v>0</v>
      </c>
      <c r="T491" s="25">
        <v>545</v>
      </c>
      <c r="U491" s="25">
        <v>534</v>
      </c>
      <c r="V491" s="25">
        <v>536</v>
      </c>
      <c r="W491" s="25">
        <v>1615</v>
      </c>
      <c r="X491" s="25">
        <v>538</v>
      </c>
      <c r="Y491" s="25">
        <v>101</v>
      </c>
      <c r="Z491" s="25">
        <v>65</v>
      </c>
      <c r="AA491" s="25">
        <v>92</v>
      </c>
      <c r="AB491" s="25">
        <v>258</v>
      </c>
      <c r="AC491" s="25">
        <v>86</v>
      </c>
      <c r="AD491" s="27">
        <v>0.1598</v>
      </c>
      <c r="AE491" s="25">
        <v>39</v>
      </c>
      <c r="AF491" s="25">
        <v>347</v>
      </c>
      <c r="AG491" s="28">
        <v>0.92500000000000004</v>
      </c>
    </row>
    <row r="492" spans="1:33" x14ac:dyDescent="0.3">
      <c r="A492" s="24" t="s">
        <v>982</v>
      </c>
      <c r="B492" s="22" t="s">
        <v>983</v>
      </c>
      <c r="C492" s="22">
        <v>1</v>
      </c>
      <c r="D492" s="22">
        <v>0</v>
      </c>
      <c r="E492" s="25">
        <v>1687</v>
      </c>
      <c r="F492" s="25">
        <v>1355</v>
      </c>
      <c r="G492" s="25">
        <v>4037</v>
      </c>
      <c r="H492" s="25">
        <v>791</v>
      </c>
      <c r="I492" s="25">
        <v>861</v>
      </c>
      <c r="J492" s="25">
        <v>763</v>
      </c>
      <c r="K492" s="25">
        <v>2415</v>
      </c>
      <c r="L492" s="27">
        <v>0.59819999999999995</v>
      </c>
      <c r="M492" s="25">
        <v>527</v>
      </c>
      <c r="N492" s="28">
        <v>96.052000000000007</v>
      </c>
      <c r="O492" s="25">
        <v>1</v>
      </c>
      <c r="P492" s="28">
        <v>0.214</v>
      </c>
      <c r="Q492" s="25">
        <v>290</v>
      </c>
      <c r="R492" s="25">
        <v>3</v>
      </c>
      <c r="S492" s="25">
        <v>1</v>
      </c>
      <c r="T492" s="25">
        <v>1516</v>
      </c>
      <c r="U492" s="25">
        <v>1485</v>
      </c>
      <c r="V492" s="25">
        <v>1492</v>
      </c>
      <c r="W492" s="25">
        <v>4493</v>
      </c>
      <c r="X492" s="25">
        <v>1498</v>
      </c>
      <c r="Y492" s="25">
        <v>234</v>
      </c>
      <c r="Z492" s="25">
        <v>253</v>
      </c>
      <c r="AA492" s="25">
        <v>298</v>
      </c>
      <c r="AB492" s="25">
        <v>785</v>
      </c>
      <c r="AC492" s="25">
        <v>262</v>
      </c>
      <c r="AD492" s="27">
        <v>0.17469999999999999</v>
      </c>
      <c r="AE492" s="25">
        <v>154</v>
      </c>
      <c r="AF492" s="25">
        <v>974</v>
      </c>
      <c r="AG492" s="28">
        <v>0.71799999999999997</v>
      </c>
    </row>
    <row r="493" spans="1:33" x14ac:dyDescent="0.3">
      <c r="A493" s="24" t="s">
        <v>984</v>
      </c>
      <c r="B493" s="22" t="s">
        <v>985</v>
      </c>
      <c r="C493" s="22">
        <v>1</v>
      </c>
      <c r="D493" s="22">
        <v>0</v>
      </c>
      <c r="E493" s="25">
        <v>265</v>
      </c>
      <c r="F493" s="25">
        <v>239</v>
      </c>
      <c r="G493" s="25">
        <v>722</v>
      </c>
      <c r="H493" s="25">
        <v>145</v>
      </c>
      <c r="I493" s="25">
        <v>137</v>
      </c>
      <c r="J493" s="25">
        <v>125</v>
      </c>
      <c r="K493" s="25">
        <v>407</v>
      </c>
      <c r="L493" s="27">
        <v>0.56369999999999998</v>
      </c>
      <c r="M493" s="25">
        <v>88</v>
      </c>
      <c r="N493" s="28">
        <v>58.042000000000002</v>
      </c>
      <c r="O493" s="25">
        <v>1</v>
      </c>
      <c r="P493" s="28">
        <v>0.41</v>
      </c>
      <c r="Q493" s="25">
        <v>98</v>
      </c>
      <c r="R493" s="25">
        <v>0</v>
      </c>
      <c r="S493" s="25">
        <v>0</v>
      </c>
      <c r="T493" s="25">
        <v>296</v>
      </c>
      <c r="U493" s="25">
        <v>287</v>
      </c>
      <c r="V493" s="25">
        <v>288</v>
      </c>
      <c r="W493" s="25">
        <v>871</v>
      </c>
      <c r="X493" s="25">
        <v>290</v>
      </c>
      <c r="Y493" s="25">
        <v>69</v>
      </c>
      <c r="Z493" s="25">
        <v>57</v>
      </c>
      <c r="AA493" s="25">
        <v>63</v>
      </c>
      <c r="AB493" s="25">
        <v>189</v>
      </c>
      <c r="AC493" s="25">
        <v>63</v>
      </c>
      <c r="AD493" s="27">
        <v>0.217</v>
      </c>
      <c r="AE493" s="25">
        <v>34</v>
      </c>
      <c r="AF493" s="25">
        <v>221</v>
      </c>
      <c r="AG493" s="28">
        <v>0.92400000000000004</v>
      </c>
    </row>
    <row r="494" spans="1:33" x14ac:dyDescent="0.3">
      <c r="A494" s="24" t="s">
        <v>986</v>
      </c>
      <c r="B494" s="22" t="s">
        <v>987</v>
      </c>
      <c r="C494" s="22">
        <v>1</v>
      </c>
      <c r="D494" s="22">
        <v>0</v>
      </c>
      <c r="E494" s="25">
        <v>861</v>
      </c>
      <c r="F494" s="25">
        <v>764</v>
      </c>
      <c r="G494" s="25">
        <v>2286</v>
      </c>
      <c r="H494" s="25">
        <v>387</v>
      </c>
      <c r="I494" s="25">
        <v>362</v>
      </c>
      <c r="J494" s="25">
        <v>373</v>
      </c>
      <c r="K494" s="25">
        <v>1122</v>
      </c>
      <c r="L494" s="27">
        <v>0.49080000000000001</v>
      </c>
      <c r="M494" s="25">
        <v>244</v>
      </c>
      <c r="N494" s="28">
        <v>95.561999999999998</v>
      </c>
      <c r="O494" s="25">
        <v>1</v>
      </c>
      <c r="P494" s="28">
        <v>0.33400000000000002</v>
      </c>
      <c r="Q494" s="25">
        <v>255</v>
      </c>
      <c r="R494" s="25">
        <v>0</v>
      </c>
      <c r="S494" s="25">
        <v>0</v>
      </c>
      <c r="T494" s="25">
        <v>824</v>
      </c>
      <c r="U494" s="25">
        <v>807</v>
      </c>
      <c r="V494" s="25">
        <v>811</v>
      </c>
      <c r="W494" s="25">
        <v>2442</v>
      </c>
      <c r="X494" s="25">
        <v>814</v>
      </c>
      <c r="Y494" s="25">
        <v>137</v>
      </c>
      <c r="Z494" s="25">
        <v>128</v>
      </c>
      <c r="AA494" s="25">
        <v>129</v>
      </c>
      <c r="AB494" s="25">
        <v>394</v>
      </c>
      <c r="AC494" s="25">
        <v>131</v>
      </c>
      <c r="AD494" s="27">
        <v>0.1613</v>
      </c>
      <c r="AE494" s="25">
        <v>80</v>
      </c>
      <c r="AF494" s="25">
        <v>580</v>
      </c>
      <c r="AG494" s="28">
        <v>0.75900000000000001</v>
      </c>
    </row>
    <row r="495" spans="1:33" x14ac:dyDescent="0.3">
      <c r="A495" s="24" t="s">
        <v>988</v>
      </c>
      <c r="B495" s="22" t="s">
        <v>989</v>
      </c>
      <c r="C495" s="22">
        <v>1</v>
      </c>
      <c r="D495" s="22">
        <v>0</v>
      </c>
      <c r="E495" s="25">
        <v>5297</v>
      </c>
      <c r="F495" s="25">
        <v>4407</v>
      </c>
      <c r="G495" s="25">
        <v>12978</v>
      </c>
      <c r="H495" s="25">
        <v>1898</v>
      </c>
      <c r="I495" s="25">
        <v>2000</v>
      </c>
      <c r="J495" s="25">
        <v>2004</v>
      </c>
      <c r="K495" s="25">
        <v>5902</v>
      </c>
      <c r="L495" s="27">
        <v>0.45479999999999998</v>
      </c>
      <c r="M495" s="25">
        <v>1303</v>
      </c>
      <c r="N495" s="28">
        <v>234.86799999999999</v>
      </c>
      <c r="O495" s="25">
        <v>1</v>
      </c>
      <c r="P495" s="28">
        <v>0.122</v>
      </c>
      <c r="Q495" s="25">
        <v>538</v>
      </c>
      <c r="R495" s="25">
        <v>37</v>
      </c>
      <c r="S495" s="25">
        <v>19</v>
      </c>
      <c r="T495" s="25">
        <v>5065</v>
      </c>
      <c r="U495" s="25">
        <v>4961</v>
      </c>
      <c r="V495" s="25">
        <v>4981</v>
      </c>
      <c r="W495" s="25">
        <v>15007</v>
      </c>
      <c r="X495" s="25">
        <v>5002</v>
      </c>
      <c r="Y495" s="25">
        <v>608</v>
      </c>
      <c r="Z495" s="25">
        <v>626</v>
      </c>
      <c r="AA495" s="25">
        <v>671</v>
      </c>
      <c r="AB495" s="25">
        <v>1905</v>
      </c>
      <c r="AC495" s="25">
        <v>635</v>
      </c>
      <c r="AD495" s="27">
        <v>0.12690000000000001</v>
      </c>
      <c r="AE495" s="25">
        <v>364</v>
      </c>
      <c r="AF495" s="25">
        <v>2226</v>
      </c>
      <c r="AG495" s="28">
        <v>0.505</v>
      </c>
    </row>
    <row r="496" spans="1:33" x14ac:dyDescent="0.3">
      <c r="A496" s="24" t="s">
        <v>990</v>
      </c>
      <c r="B496" s="22" t="s">
        <v>991</v>
      </c>
      <c r="C496" s="22">
        <v>1</v>
      </c>
      <c r="D496" s="22">
        <v>0</v>
      </c>
      <c r="E496" s="25">
        <v>1124</v>
      </c>
      <c r="F496" s="25">
        <v>924</v>
      </c>
      <c r="G496" s="25">
        <v>2799</v>
      </c>
      <c r="H496" s="25">
        <v>591</v>
      </c>
      <c r="I496" s="25">
        <v>601</v>
      </c>
      <c r="J496" s="25">
        <v>563</v>
      </c>
      <c r="K496" s="25">
        <v>1755</v>
      </c>
      <c r="L496" s="27">
        <v>0.627</v>
      </c>
      <c r="M496" s="25">
        <v>377</v>
      </c>
      <c r="N496" s="28">
        <v>192.06299999999999</v>
      </c>
      <c r="O496" s="25">
        <v>1</v>
      </c>
      <c r="P496" s="28">
        <v>0.39600000000000002</v>
      </c>
      <c r="Q496" s="25">
        <v>366</v>
      </c>
      <c r="R496" s="25">
        <v>0</v>
      </c>
      <c r="S496" s="25">
        <v>0</v>
      </c>
      <c r="T496" s="25">
        <v>934</v>
      </c>
      <c r="U496" s="25">
        <v>915</v>
      </c>
      <c r="V496" s="25">
        <v>919</v>
      </c>
      <c r="W496" s="25">
        <v>2768</v>
      </c>
      <c r="X496" s="25">
        <v>923</v>
      </c>
      <c r="Y496" s="25">
        <v>165</v>
      </c>
      <c r="Z496" s="25">
        <v>175</v>
      </c>
      <c r="AA496" s="25">
        <v>169</v>
      </c>
      <c r="AB496" s="25">
        <v>509</v>
      </c>
      <c r="AC496" s="25">
        <v>170</v>
      </c>
      <c r="AD496" s="27">
        <v>0.18390000000000001</v>
      </c>
      <c r="AE496" s="25">
        <v>110</v>
      </c>
      <c r="AF496" s="25">
        <v>854</v>
      </c>
      <c r="AG496" s="28">
        <v>0.92400000000000004</v>
      </c>
    </row>
    <row r="497" spans="1:33" x14ac:dyDescent="0.3">
      <c r="A497" s="24" t="s">
        <v>992</v>
      </c>
      <c r="B497" s="22" t="s">
        <v>993</v>
      </c>
      <c r="C497" s="22">
        <v>1</v>
      </c>
      <c r="D497" s="22">
        <v>0</v>
      </c>
      <c r="E497" s="25">
        <v>1820</v>
      </c>
      <c r="F497" s="25">
        <v>1376</v>
      </c>
      <c r="G497" s="25">
        <v>3969</v>
      </c>
      <c r="H497" s="25">
        <v>808</v>
      </c>
      <c r="I497" s="25">
        <v>735</v>
      </c>
      <c r="J497" s="25">
        <v>779</v>
      </c>
      <c r="K497" s="25">
        <v>2322</v>
      </c>
      <c r="L497" s="27">
        <v>0.58499999999999996</v>
      </c>
      <c r="M497" s="25">
        <v>523</v>
      </c>
      <c r="N497" s="28">
        <v>36.054000000000002</v>
      </c>
      <c r="O497" s="25">
        <v>1</v>
      </c>
      <c r="P497" s="28">
        <v>0</v>
      </c>
      <c r="Q497" s="25">
        <v>0</v>
      </c>
      <c r="R497" s="25">
        <v>17</v>
      </c>
      <c r="S497" s="25">
        <v>9</v>
      </c>
      <c r="T497" s="25">
        <v>1684</v>
      </c>
      <c r="U497" s="25">
        <v>1650</v>
      </c>
      <c r="V497" s="25">
        <v>1657</v>
      </c>
      <c r="W497" s="25">
        <v>4991</v>
      </c>
      <c r="X497" s="25">
        <v>1664</v>
      </c>
      <c r="Y497" s="25">
        <v>334</v>
      </c>
      <c r="Z497" s="25">
        <v>385</v>
      </c>
      <c r="AA497" s="25">
        <v>376</v>
      </c>
      <c r="AB497" s="25">
        <v>1095</v>
      </c>
      <c r="AC497" s="25">
        <v>365</v>
      </c>
      <c r="AD497" s="27">
        <v>0.21940000000000001</v>
      </c>
      <c r="AE497" s="25">
        <v>196</v>
      </c>
      <c r="AF497" s="25">
        <v>729</v>
      </c>
      <c r="AG497" s="28">
        <v>0.52900000000000003</v>
      </c>
    </row>
    <row r="498" spans="1:33" x14ac:dyDescent="0.3">
      <c r="A498" s="24" t="s">
        <v>994</v>
      </c>
      <c r="B498" s="22" t="s">
        <v>995</v>
      </c>
      <c r="C498" s="22">
        <v>1</v>
      </c>
      <c r="D498" s="22">
        <v>0</v>
      </c>
      <c r="E498" s="25">
        <v>446</v>
      </c>
      <c r="F498" s="25">
        <v>431</v>
      </c>
      <c r="G498" s="25">
        <v>1360</v>
      </c>
      <c r="H498" s="25">
        <v>212</v>
      </c>
      <c r="I498" s="25">
        <v>204</v>
      </c>
      <c r="J498" s="25">
        <v>206</v>
      </c>
      <c r="K498" s="25">
        <v>622</v>
      </c>
      <c r="L498" s="27">
        <v>0.45739999999999997</v>
      </c>
      <c r="M498" s="25">
        <v>128</v>
      </c>
      <c r="N498" s="28">
        <v>63.579000000000001</v>
      </c>
      <c r="O498" s="25">
        <v>1</v>
      </c>
      <c r="P498" s="28">
        <v>0.35799999999999998</v>
      </c>
      <c r="Q498" s="25">
        <v>154</v>
      </c>
      <c r="R498" s="25">
        <v>4</v>
      </c>
      <c r="S498" s="25">
        <v>2</v>
      </c>
      <c r="T498" s="25">
        <v>415</v>
      </c>
      <c r="U498" s="25">
        <v>406</v>
      </c>
      <c r="V498" s="25">
        <v>408</v>
      </c>
      <c r="W498" s="25">
        <v>1229</v>
      </c>
      <c r="X498" s="25">
        <v>410</v>
      </c>
      <c r="Y498" s="25">
        <v>57</v>
      </c>
      <c r="Z498" s="25">
        <v>52</v>
      </c>
      <c r="AA498" s="25">
        <v>64</v>
      </c>
      <c r="AB498" s="25">
        <v>173</v>
      </c>
      <c r="AC498" s="25">
        <v>58</v>
      </c>
      <c r="AD498" s="27">
        <v>0.14080000000000001</v>
      </c>
      <c r="AE498" s="25">
        <v>39</v>
      </c>
      <c r="AF498" s="25">
        <v>324</v>
      </c>
      <c r="AG498" s="28">
        <v>0.751</v>
      </c>
    </row>
    <row r="499" spans="1:33" x14ac:dyDescent="0.3">
      <c r="A499" s="24" t="s">
        <v>996</v>
      </c>
      <c r="B499" s="22" t="s">
        <v>997</v>
      </c>
      <c r="C499" s="22">
        <v>1</v>
      </c>
      <c r="D499" s="22">
        <v>0</v>
      </c>
      <c r="E499" s="25">
        <v>404</v>
      </c>
      <c r="F499" s="25">
        <v>341</v>
      </c>
      <c r="G499" s="25">
        <v>1018</v>
      </c>
      <c r="H499" s="25">
        <v>191</v>
      </c>
      <c r="I499" s="25">
        <v>180</v>
      </c>
      <c r="J499" s="25">
        <v>153</v>
      </c>
      <c r="K499" s="25">
        <v>524</v>
      </c>
      <c r="L499" s="27">
        <v>0.51470000000000005</v>
      </c>
      <c r="M499" s="25">
        <v>114</v>
      </c>
      <c r="N499" s="28">
        <v>85.867000000000004</v>
      </c>
      <c r="O499" s="25">
        <v>1</v>
      </c>
      <c r="P499" s="28">
        <v>0.41299999999999998</v>
      </c>
      <c r="Q499" s="25">
        <v>141</v>
      </c>
      <c r="R499" s="25">
        <v>0</v>
      </c>
      <c r="S499" s="25">
        <v>0</v>
      </c>
      <c r="T499" s="25">
        <v>495</v>
      </c>
      <c r="U499" s="25">
        <v>485</v>
      </c>
      <c r="V499" s="25">
        <v>489</v>
      </c>
      <c r="W499" s="25">
        <v>1469</v>
      </c>
      <c r="X499" s="25">
        <v>490</v>
      </c>
      <c r="Y499" s="25">
        <v>136</v>
      </c>
      <c r="Z499" s="25">
        <v>135</v>
      </c>
      <c r="AA499" s="25">
        <v>96</v>
      </c>
      <c r="AB499" s="25">
        <v>367</v>
      </c>
      <c r="AC499" s="25">
        <v>122</v>
      </c>
      <c r="AD499" s="27">
        <v>0.24979999999999999</v>
      </c>
      <c r="AE499" s="25">
        <v>55</v>
      </c>
      <c r="AF499" s="25">
        <v>311</v>
      </c>
      <c r="AG499" s="28">
        <v>0.91200000000000003</v>
      </c>
    </row>
    <row r="500" spans="1:33" x14ac:dyDescent="0.3">
      <c r="A500" s="24" t="s">
        <v>998</v>
      </c>
      <c r="B500" s="22" t="s">
        <v>999</v>
      </c>
      <c r="C500" s="22">
        <v>1</v>
      </c>
      <c r="D500" s="22">
        <v>0</v>
      </c>
      <c r="E500" s="25">
        <v>447</v>
      </c>
      <c r="F500" s="25">
        <v>379</v>
      </c>
      <c r="G500" s="25">
        <v>1106</v>
      </c>
      <c r="H500" s="25">
        <v>202</v>
      </c>
      <c r="I500" s="25">
        <v>218</v>
      </c>
      <c r="J500" s="25">
        <v>199</v>
      </c>
      <c r="K500" s="25">
        <v>619</v>
      </c>
      <c r="L500" s="27">
        <v>0.55969999999999998</v>
      </c>
      <c r="M500" s="25">
        <v>138</v>
      </c>
      <c r="N500" s="28">
        <v>136.732</v>
      </c>
      <c r="O500" s="25">
        <v>1</v>
      </c>
      <c r="P500" s="28">
        <v>0.436</v>
      </c>
      <c r="Q500" s="25">
        <v>165</v>
      </c>
      <c r="R500" s="25">
        <v>0</v>
      </c>
      <c r="S500" s="25">
        <v>0</v>
      </c>
      <c r="T500" s="25">
        <v>737</v>
      </c>
      <c r="U500" s="25">
        <v>722</v>
      </c>
      <c r="V500" s="25">
        <v>726</v>
      </c>
      <c r="W500" s="25">
        <v>2185</v>
      </c>
      <c r="X500" s="25">
        <v>728</v>
      </c>
      <c r="Y500" s="25">
        <v>237</v>
      </c>
      <c r="Z500" s="25">
        <v>158</v>
      </c>
      <c r="AA500" s="25">
        <v>269</v>
      </c>
      <c r="AB500" s="25">
        <v>664</v>
      </c>
      <c r="AC500" s="25">
        <v>221</v>
      </c>
      <c r="AD500" s="27">
        <v>0.3039</v>
      </c>
      <c r="AE500" s="25">
        <v>75</v>
      </c>
      <c r="AF500" s="25">
        <v>379</v>
      </c>
      <c r="AG500" s="28">
        <v>1</v>
      </c>
    </row>
    <row r="501" spans="1:33" x14ac:dyDescent="0.3">
      <c r="A501" s="24" t="s">
        <v>1000</v>
      </c>
      <c r="B501" s="22" t="s">
        <v>1001</v>
      </c>
      <c r="C501" s="22">
        <v>1</v>
      </c>
      <c r="D501" s="22">
        <v>0</v>
      </c>
      <c r="E501" s="25">
        <v>436</v>
      </c>
      <c r="F501" s="25">
        <v>375</v>
      </c>
      <c r="G501" s="25">
        <v>1123</v>
      </c>
      <c r="H501" s="25">
        <v>196</v>
      </c>
      <c r="I501" s="25">
        <v>165</v>
      </c>
      <c r="J501" s="25">
        <v>197</v>
      </c>
      <c r="K501" s="25">
        <v>558</v>
      </c>
      <c r="L501" s="27">
        <v>0.49690000000000001</v>
      </c>
      <c r="M501" s="25">
        <v>121</v>
      </c>
      <c r="N501" s="28">
        <v>82.013999999999996</v>
      </c>
      <c r="O501" s="25">
        <v>1</v>
      </c>
      <c r="P501" s="28">
        <v>0.40100000000000002</v>
      </c>
      <c r="Q501" s="25">
        <v>150</v>
      </c>
      <c r="R501" s="25">
        <v>0</v>
      </c>
      <c r="S501" s="25">
        <v>0</v>
      </c>
      <c r="T501" s="25">
        <v>475</v>
      </c>
      <c r="U501" s="25">
        <v>465</v>
      </c>
      <c r="V501" s="25">
        <v>467</v>
      </c>
      <c r="W501" s="25">
        <v>1407</v>
      </c>
      <c r="X501" s="25">
        <v>469</v>
      </c>
      <c r="Y501" s="25">
        <v>80</v>
      </c>
      <c r="Z501" s="25">
        <v>56</v>
      </c>
      <c r="AA501" s="25">
        <v>72</v>
      </c>
      <c r="AB501" s="25">
        <v>208</v>
      </c>
      <c r="AC501" s="25">
        <v>69</v>
      </c>
      <c r="AD501" s="27">
        <v>0.14779999999999999</v>
      </c>
      <c r="AE501" s="25">
        <v>36</v>
      </c>
      <c r="AF501" s="25">
        <v>308</v>
      </c>
      <c r="AG501" s="28">
        <v>0.82099999999999995</v>
      </c>
    </row>
    <row r="502" spans="1:33" x14ac:dyDescent="0.3">
      <c r="A502" s="24" t="s">
        <v>1002</v>
      </c>
      <c r="B502" s="22" t="s">
        <v>1003</v>
      </c>
      <c r="C502" s="22">
        <v>1</v>
      </c>
      <c r="D502" s="22">
        <v>0</v>
      </c>
      <c r="E502" s="25">
        <v>1470</v>
      </c>
      <c r="F502" s="25">
        <v>1238</v>
      </c>
      <c r="G502" s="25">
        <v>3725</v>
      </c>
      <c r="H502" s="25">
        <v>735</v>
      </c>
      <c r="I502" s="25">
        <v>799</v>
      </c>
      <c r="J502" s="25">
        <v>811</v>
      </c>
      <c r="K502" s="25">
        <v>2345</v>
      </c>
      <c r="L502" s="27">
        <v>0.62949999999999995</v>
      </c>
      <c r="M502" s="25">
        <v>507</v>
      </c>
      <c r="N502" s="28">
        <v>156.93899999999999</v>
      </c>
      <c r="O502" s="25">
        <v>1</v>
      </c>
      <c r="P502" s="28">
        <v>0.33600000000000002</v>
      </c>
      <c r="Q502" s="25">
        <v>416</v>
      </c>
      <c r="R502" s="25">
        <v>4</v>
      </c>
      <c r="S502" s="25">
        <v>2</v>
      </c>
      <c r="T502" s="25">
        <v>1311</v>
      </c>
      <c r="U502" s="25">
        <v>1287</v>
      </c>
      <c r="V502" s="25">
        <v>1290</v>
      </c>
      <c r="W502" s="25">
        <v>3888</v>
      </c>
      <c r="X502" s="25">
        <v>1296</v>
      </c>
      <c r="Y502" s="25">
        <v>249</v>
      </c>
      <c r="Z502" s="25">
        <v>230</v>
      </c>
      <c r="AA502" s="25">
        <v>209</v>
      </c>
      <c r="AB502" s="25">
        <v>688</v>
      </c>
      <c r="AC502" s="25">
        <v>229</v>
      </c>
      <c r="AD502" s="27">
        <v>0.17699999999999999</v>
      </c>
      <c r="AE502" s="25">
        <v>142</v>
      </c>
      <c r="AF502" s="25">
        <v>1068</v>
      </c>
      <c r="AG502" s="28">
        <v>0.86199999999999999</v>
      </c>
    </row>
    <row r="503" spans="1:33" x14ac:dyDescent="0.3">
      <c r="A503" s="24" t="s">
        <v>1004</v>
      </c>
      <c r="B503" s="22" t="s">
        <v>1005</v>
      </c>
      <c r="C503" s="22">
        <v>1</v>
      </c>
      <c r="D503" s="22">
        <v>0</v>
      </c>
      <c r="E503" s="25">
        <v>1955</v>
      </c>
      <c r="F503" s="25">
        <v>1513</v>
      </c>
      <c r="G503" s="25">
        <v>4578</v>
      </c>
      <c r="H503" s="25">
        <v>232</v>
      </c>
      <c r="I503" s="25">
        <v>294</v>
      </c>
      <c r="J503" s="25">
        <v>243</v>
      </c>
      <c r="K503" s="25">
        <v>769</v>
      </c>
      <c r="L503" s="27">
        <v>0.16800000000000001</v>
      </c>
      <c r="M503" s="25">
        <v>165</v>
      </c>
      <c r="N503" s="28">
        <v>2.4260000000000002</v>
      </c>
      <c r="O503" s="25">
        <v>1</v>
      </c>
      <c r="P503" s="28">
        <v>0</v>
      </c>
      <c r="Q503" s="25">
        <v>0</v>
      </c>
      <c r="R503" s="25">
        <v>70</v>
      </c>
      <c r="S503" s="25">
        <v>37</v>
      </c>
      <c r="T503" s="25">
        <v>1779</v>
      </c>
      <c r="U503" s="25">
        <v>1737</v>
      </c>
      <c r="V503" s="25">
        <v>1744</v>
      </c>
      <c r="W503" s="25">
        <v>5260</v>
      </c>
      <c r="X503" s="25">
        <v>1753</v>
      </c>
      <c r="Y503" s="25">
        <v>61</v>
      </c>
      <c r="Z503" s="25">
        <v>60</v>
      </c>
      <c r="AA503" s="25">
        <v>75</v>
      </c>
      <c r="AB503" s="25">
        <v>196</v>
      </c>
      <c r="AC503" s="25">
        <v>65</v>
      </c>
      <c r="AD503" s="27">
        <v>3.73E-2</v>
      </c>
      <c r="AE503" s="25">
        <v>37</v>
      </c>
      <c r="AF503" s="25">
        <v>240</v>
      </c>
      <c r="AG503" s="28">
        <v>0.158</v>
      </c>
    </row>
    <row r="504" spans="1:33" x14ac:dyDescent="0.3">
      <c r="A504" s="24" t="s">
        <v>1006</v>
      </c>
      <c r="B504" s="22" t="s">
        <v>1007</v>
      </c>
      <c r="C504" s="22">
        <v>1</v>
      </c>
      <c r="D504" s="22">
        <v>0</v>
      </c>
      <c r="E504" s="25">
        <v>4692</v>
      </c>
      <c r="F504" s="25">
        <v>3693</v>
      </c>
      <c r="G504" s="25">
        <v>10781</v>
      </c>
      <c r="H504" s="25">
        <v>1211</v>
      </c>
      <c r="I504" s="25">
        <v>1294</v>
      </c>
      <c r="J504" s="25">
        <v>1684</v>
      </c>
      <c r="K504" s="25">
        <v>4189</v>
      </c>
      <c r="L504" s="27">
        <v>0.3886</v>
      </c>
      <c r="M504" s="25">
        <v>933</v>
      </c>
      <c r="N504" s="28">
        <v>5.7569999999999997</v>
      </c>
      <c r="O504" s="25">
        <v>1</v>
      </c>
      <c r="P504" s="28">
        <v>0</v>
      </c>
      <c r="Q504" s="25">
        <v>0</v>
      </c>
      <c r="R504" s="25">
        <v>260</v>
      </c>
      <c r="S504" s="25">
        <v>137</v>
      </c>
      <c r="T504" s="25">
        <v>3981</v>
      </c>
      <c r="U504" s="25">
        <v>3887</v>
      </c>
      <c r="V504" s="25">
        <v>3903</v>
      </c>
      <c r="W504" s="25">
        <v>11771</v>
      </c>
      <c r="X504" s="25">
        <v>3924</v>
      </c>
      <c r="Y504" s="25">
        <v>211</v>
      </c>
      <c r="Z504" s="25">
        <v>215</v>
      </c>
      <c r="AA504" s="25">
        <v>304</v>
      </c>
      <c r="AB504" s="25">
        <v>730</v>
      </c>
      <c r="AC504" s="25">
        <v>243</v>
      </c>
      <c r="AD504" s="27">
        <v>6.2E-2</v>
      </c>
      <c r="AE504" s="25">
        <v>149</v>
      </c>
      <c r="AF504" s="25">
        <v>1221</v>
      </c>
      <c r="AG504" s="28">
        <v>0.33</v>
      </c>
    </row>
    <row r="505" spans="1:33" x14ac:dyDescent="0.3">
      <c r="A505" s="24" t="s">
        <v>1008</v>
      </c>
      <c r="B505" s="22" t="s">
        <v>1009</v>
      </c>
      <c r="C505" s="22">
        <v>1</v>
      </c>
      <c r="D505" s="22">
        <v>0</v>
      </c>
      <c r="E505" s="25">
        <v>5773</v>
      </c>
      <c r="F505" s="25">
        <v>4567</v>
      </c>
      <c r="G505" s="25">
        <v>13346</v>
      </c>
      <c r="H505" s="25">
        <v>1985</v>
      </c>
      <c r="I505" s="25">
        <v>2382</v>
      </c>
      <c r="J505" s="25">
        <v>2289</v>
      </c>
      <c r="K505" s="25">
        <v>6656</v>
      </c>
      <c r="L505" s="27">
        <v>0.49869999999999998</v>
      </c>
      <c r="M505" s="25">
        <v>1480</v>
      </c>
      <c r="N505" s="28">
        <v>5.452</v>
      </c>
      <c r="O505" s="25">
        <v>1</v>
      </c>
      <c r="P505" s="28">
        <v>0</v>
      </c>
      <c r="Q505" s="25">
        <v>0</v>
      </c>
      <c r="R505" s="25">
        <v>514</v>
      </c>
      <c r="S505" s="25">
        <v>272</v>
      </c>
      <c r="T505" s="25">
        <v>4800</v>
      </c>
      <c r="U505" s="25">
        <v>4688</v>
      </c>
      <c r="V505" s="25">
        <v>4707</v>
      </c>
      <c r="W505" s="25">
        <v>14195</v>
      </c>
      <c r="X505" s="25">
        <v>4732</v>
      </c>
      <c r="Y505" s="25">
        <v>291</v>
      </c>
      <c r="Z505" s="25">
        <v>308</v>
      </c>
      <c r="AA505" s="25">
        <v>341</v>
      </c>
      <c r="AB505" s="25">
        <v>940</v>
      </c>
      <c r="AC505" s="25">
        <v>313</v>
      </c>
      <c r="AD505" s="27">
        <v>6.6199999999999995E-2</v>
      </c>
      <c r="AE505" s="25">
        <v>197</v>
      </c>
      <c r="AF505" s="25">
        <v>1950</v>
      </c>
      <c r="AG505" s="28">
        <v>0.42599999999999999</v>
      </c>
    </row>
    <row r="506" spans="1:33" x14ac:dyDescent="0.3">
      <c r="A506" s="24" t="s">
        <v>1010</v>
      </c>
      <c r="B506" s="22" t="s">
        <v>1011</v>
      </c>
      <c r="C506" s="22">
        <v>1</v>
      </c>
      <c r="D506" s="22">
        <v>0</v>
      </c>
      <c r="E506" s="25">
        <v>6919</v>
      </c>
      <c r="F506" s="25">
        <v>5626</v>
      </c>
      <c r="G506" s="25">
        <v>16636</v>
      </c>
      <c r="H506" s="25">
        <v>1828</v>
      </c>
      <c r="I506" s="25">
        <v>2553</v>
      </c>
      <c r="J506" s="25">
        <v>2650</v>
      </c>
      <c r="K506" s="25">
        <v>7031</v>
      </c>
      <c r="L506" s="27">
        <v>0.42259999999999998</v>
      </c>
      <c r="M506" s="25">
        <v>1545</v>
      </c>
      <c r="N506" s="28">
        <v>5.8819999999999997</v>
      </c>
      <c r="O506" s="25">
        <v>1</v>
      </c>
      <c r="P506" s="28">
        <v>0</v>
      </c>
      <c r="Q506" s="25">
        <v>0</v>
      </c>
      <c r="R506" s="25">
        <v>563</v>
      </c>
      <c r="S506" s="25">
        <v>298</v>
      </c>
      <c r="T506" s="25">
        <v>6240</v>
      </c>
      <c r="U506" s="25">
        <v>6094</v>
      </c>
      <c r="V506" s="25">
        <v>6119</v>
      </c>
      <c r="W506" s="25">
        <v>18453</v>
      </c>
      <c r="X506" s="25">
        <v>6151</v>
      </c>
      <c r="Y506" s="25">
        <v>384</v>
      </c>
      <c r="Z506" s="25">
        <v>358</v>
      </c>
      <c r="AA506" s="25">
        <v>478</v>
      </c>
      <c r="AB506" s="25">
        <v>1220</v>
      </c>
      <c r="AC506" s="25">
        <v>407</v>
      </c>
      <c r="AD506" s="27">
        <v>6.6100000000000006E-2</v>
      </c>
      <c r="AE506" s="25">
        <v>242</v>
      </c>
      <c r="AF506" s="25">
        <v>2086</v>
      </c>
      <c r="AG506" s="28">
        <v>0.37</v>
      </c>
    </row>
    <row r="507" spans="1:33" x14ac:dyDescent="0.3">
      <c r="A507" s="24" t="s">
        <v>1012</v>
      </c>
      <c r="B507" s="22" t="s">
        <v>1013</v>
      </c>
      <c r="C507" s="22">
        <v>1</v>
      </c>
      <c r="D507" s="22">
        <v>0</v>
      </c>
      <c r="E507" s="25">
        <v>6204</v>
      </c>
      <c r="F507" s="25">
        <v>4837</v>
      </c>
      <c r="G507" s="25">
        <v>13963</v>
      </c>
      <c r="H507" s="25">
        <v>3210</v>
      </c>
      <c r="I507" s="25">
        <v>2819</v>
      </c>
      <c r="J507" s="25">
        <v>3309</v>
      </c>
      <c r="K507" s="25">
        <v>9338</v>
      </c>
      <c r="L507" s="27">
        <v>0.66879999999999995</v>
      </c>
      <c r="M507" s="25">
        <v>2103</v>
      </c>
      <c r="N507" s="28">
        <v>5.1360000000000001</v>
      </c>
      <c r="O507" s="25">
        <v>1</v>
      </c>
      <c r="P507" s="28">
        <v>0</v>
      </c>
      <c r="Q507" s="25">
        <v>0</v>
      </c>
      <c r="R507" s="25">
        <v>1335</v>
      </c>
      <c r="S507" s="25">
        <v>707</v>
      </c>
      <c r="T507" s="25">
        <v>4875</v>
      </c>
      <c r="U507" s="25">
        <v>4761</v>
      </c>
      <c r="V507" s="25">
        <v>4783</v>
      </c>
      <c r="W507" s="25">
        <v>14419</v>
      </c>
      <c r="X507" s="25">
        <v>4806</v>
      </c>
      <c r="Y507" s="25">
        <v>537</v>
      </c>
      <c r="Z507" s="25">
        <v>488</v>
      </c>
      <c r="AA507" s="25">
        <v>622</v>
      </c>
      <c r="AB507" s="25">
        <v>1647</v>
      </c>
      <c r="AC507" s="25">
        <v>549</v>
      </c>
      <c r="AD507" s="27">
        <v>0.1142</v>
      </c>
      <c r="AE507" s="25">
        <v>359</v>
      </c>
      <c r="AF507" s="25">
        <v>3171</v>
      </c>
      <c r="AG507" s="28">
        <v>0.65500000000000003</v>
      </c>
    </row>
    <row r="508" spans="1:33" x14ac:dyDescent="0.3">
      <c r="A508" s="24" t="s">
        <v>1014</v>
      </c>
      <c r="B508" s="22" t="s">
        <v>1015</v>
      </c>
      <c r="C508" s="22">
        <v>1</v>
      </c>
      <c r="D508" s="22">
        <v>0</v>
      </c>
      <c r="E508" s="25">
        <v>3625</v>
      </c>
      <c r="F508" s="25">
        <v>2843</v>
      </c>
      <c r="G508" s="25">
        <v>8309</v>
      </c>
      <c r="H508" s="25">
        <v>2156</v>
      </c>
      <c r="I508" s="25">
        <v>2120</v>
      </c>
      <c r="J508" s="25">
        <v>1980</v>
      </c>
      <c r="K508" s="25">
        <v>6256</v>
      </c>
      <c r="L508" s="27">
        <v>0.75290000000000001</v>
      </c>
      <c r="M508" s="25">
        <v>1391</v>
      </c>
      <c r="N508" s="28">
        <v>4.6920000000000002</v>
      </c>
      <c r="O508" s="25">
        <v>1</v>
      </c>
      <c r="P508" s="28">
        <v>0</v>
      </c>
      <c r="Q508" s="25">
        <v>0</v>
      </c>
      <c r="R508" s="25">
        <v>710</v>
      </c>
      <c r="S508" s="25">
        <v>376</v>
      </c>
      <c r="T508" s="25">
        <v>3689</v>
      </c>
      <c r="U508" s="25">
        <v>3609</v>
      </c>
      <c r="V508" s="25">
        <v>3624</v>
      </c>
      <c r="W508" s="25">
        <v>10922</v>
      </c>
      <c r="X508" s="25">
        <v>3641</v>
      </c>
      <c r="Y508" s="25">
        <v>410</v>
      </c>
      <c r="Z508" s="25">
        <v>411</v>
      </c>
      <c r="AA508" s="25">
        <v>417</v>
      </c>
      <c r="AB508" s="25">
        <v>1238</v>
      </c>
      <c r="AC508" s="25">
        <v>413</v>
      </c>
      <c r="AD508" s="27">
        <v>0.1133</v>
      </c>
      <c r="AE508" s="25">
        <v>209</v>
      </c>
      <c r="AF508" s="25">
        <v>1977</v>
      </c>
      <c r="AG508" s="28">
        <v>0.69499999999999995</v>
      </c>
    </row>
    <row r="509" spans="1:33" x14ac:dyDescent="0.3">
      <c r="A509" s="24" t="s">
        <v>1016</v>
      </c>
      <c r="B509" s="22" t="s">
        <v>1017</v>
      </c>
      <c r="C509" s="22">
        <v>1</v>
      </c>
      <c r="D509" s="22">
        <v>0</v>
      </c>
      <c r="E509" s="25">
        <v>5131</v>
      </c>
      <c r="F509" s="25">
        <v>4001</v>
      </c>
      <c r="G509" s="25">
        <v>11481</v>
      </c>
      <c r="H509" s="25">
        <v>1738</v>
      </c>
      <c r="I509" s="25">
        <v>2004</v>
      </c>
      <c r="J509" s="25">
        <v>2026</v>
      </c>
      <c r="K509" s="25">
        <v>5768</v>
      </c>
      <c r="L509" s="27">
        <v>0.50239999999999996</v>
      </c>
      <c r="M509" s="25">
        <v>1307</v>
      </c>
      <c r="N509" s="28">
        <v>5.8419999999999996</v>
      </c>
      <c r="O509" s="25">
        <v>1</v>
      </c>
      <c r="P509" s="28">
        <v>0</v>
      </c>
      <c r="Q509" s="25">
        <v>0</v>
      </c>
      <c r="R509" s="25">
        <v>552</v>
      </c>
      <c r="S509" s="25">
        <v>292</v>
      </c>
      <c r="T509" s="25">
        <v>4232</v>
      </c>
      <c r="U509" s="25">
        <v>4132</v>
      </c>
      <c r="V509" s="25">
        <v>4150</v>
      </c>
      <c r="W509" s="25">
        <v>12514</v>
      </c>
      <c r="X509" s="25">
        <v>4171</v>
      </c>
      <c r="Y509" s="25">
        <v>257</v>
      </c>
      <c r="Z509" s="25">
        <v>227</v>
      </c>
      <c r="AA509" s="25">
        <v>327</v>
      </c>
      <c r="AB509" s="25">
        <v>811</v>
      </c>
      <c r="AC509" s="25">
        <v>270</v>
      </c>
      <c r="AD509" s="27">
        <v>6.4799999999999996E-2</v>
      </c>
      <c r="AE509" s="25">
        <v>169</v>
      </c>
      <c r="AF509" s="25">
        <v>1770</v>
      </c>
      <c r="AG509" s="28">
        <v>0.442</v>
      </c>
    </row>
    <row r="510" spans="1:33" x14ac:dyDescent="0.3">
      <c r="A510" s="24" t="s">
        <v>1018</v>
      </c>
      <c r="B510" s="22" t="s">
        <v>1019</v>
      </c>
      <c r="C510" s="22">
        <v>1</v>
      </c>
      <c r="D510" s="22">
        <v>0</v>
      </c>
      <c r="E510" s="25">
        <v>3690</v>
      </c>
      <c r="F510" s="25">
        <v>2816</v>
      </c>
      <c r="G510" s="25">
        <v>7761</v>
      </c>
      <c r="H510" s="25">
        <v>2603</v>
      </c>
      <c r="I510" s="25">
        <v>2392</v>
      </c>
      <c r="J510" s="25">
        <v>2191</v>
      </c>
      <c r="K510" s="25">
        <v>7186</v>
      </c>
      <c r="L510" s="27">
        <v>0.92589999999999995</v>
      </c>
      <c r="M510" s="25">
        <v>1695</v>
      </c>
      <c r="N510" s="28">
        <v>3.3759999999999999</v>
      </c>
      <c r="O510" s="25">
        <v>1</v>
      </c>
      <c r="P510" s="28">
        <v>0</v>
      </c>
      <c r="Q510" s="25">
        <v>0</v>
      </c>
      <c r="R510" s="25">
        <v>965</v>
      </c>
      <c r="S510" s="25">
        <v>511</v>
      </c>
      <c r="T510" s="25">
        <v>2589</v>
      </c>
      <c r="U510" s="25">
        <v>2528</v>
      </c>
      <c r="V510" s="25">
        <v>2538</v>
      </c>
      <c r="W510" s="25">
        <v>7655</v>
      </c>
      <c r="X510" s="25">
        <v>2552</v>
      </c>
      <c r="Y510" s="25">
        <v>382</v>
      </c>
      <c r="Z510" s="25">
        <v>394</v>
      </c>
      <c r="AA510" s="25">
        <v>443</v>
      </c>
      <c r="AB510" s="25">
        <v>1219</v>
      </c>
      <c r="AC510" s="25">
        <v>406</v>
      </c>
      <c r="AD510" s="27">
        <v>0.15920000000000001</v>
      </c>
      <c r="AE510" s="25">
        <v>291</v>
      </c>
      <c r="AF510" s="25">
        <v>2498</v>
      </c>
      <c r="AG510" s="28">
        <v>0.88700000000000001</v>
      </c>
    </row>
    <row r="511" spans="1:33" x14ac:dyDescent="0.3">
      <c r="A511" s="24" t="s">
        <v>1020</v>
      </c>
      <c r="B511" s="22" t="s">
        <v>1021</v>
      </c>
      <c r="C511" s="22">
        <v>1</v>
      </c>
      <c r="D511" s="22">
        <v>0</v>
      </c>
      <c r="E511" s="25">
        <v>6681</v>
      </c>
      <c r="F511" s="25">
        <v>5468</v>
      </c>
      <c r="G511" s="25">
        <v>16649</v>
      </c>
      <c r="H511" s="25">
        <v>828</v>
      </c>
      <c r="I511" s="25">
        <v>887</v>
      </c>
      <c r="J511" s="25">
        <v>918</v>
      </c>
      <c r="K511" s="25">
        <v>2633</v>
      </c>
      <c r="L511" s="27">
        <v>0.15809999999999999</v>
      </c>
      <c r="M511" s="25">
        <v>562</v>
      </c>
      <c r="N511" s="28">
        <v>22.594000000000001</v>
      </c>
      <c r="O511" s="25">
        <v>1</v>
      </c>
      <c r="P511" s="28">
        <v>0</v>
      </c>
      <c r="Q511" s="25">
        <v>0</v>
      </c>
      <c r="R511" s="25">
        <v>120</v>
      </c>
      <c r="S511" s="25">
        <v>63</v>
      </c>
      <c r="T511" s="25">
        <v>6257</v>
      </c>
      <c r="U511" s="25">
        <v>6110</v>
      </c>
      <c r="V511" s="25">
        <v>6135</v>
      </c>
      <c r="W511" s="25">
        <v>18502</v>
      </c>
      <c r="X511" s="25">
        <v>6167</v>
      </c>
      <c r="Y511" s="25">
        <v>158</v>
      </c>
      <c r="Z511" s="25">
        <v>149</v>
      </c>
      <c r="AA511" s="25">
        <v>192</v>
      </c>
      <c r="AB511" s="25">
        <v>499</v>
      </c>
      <c r="AC511" s="25">
        <v>166</v>
      </c>
      <c r="AD511" s="27">
        <v>2.7E-2</v>
      </c>
      <c r="AE511" s="25">
        <v>96</v>
      </c>
      <c r="AF511" s="25">
        <v>723</v>
      </c>
      <c r="AG511" s="28">
        <v>0.13200000000000001</v>
      </c>
    </row>
    <row r="512" spans="1:33" x14ac:dyDescent="0.3">
      <c r="A512" s="24" t="s">
        <v>1022</v>
      </c>
      <c r="B512" s="22" t="s">
        <v>1023</v>
      </c>
      <c r="C512" s="22">
        <v>1</v>
      </c>
      <c r="D512" s="22">
        <v>0</v>
      </c>
      <c r="E512" s="25">
        <v>4526</v>
      </c>
      <c r="F512" s="25">
        <v>3496</v>
      </c>
      <c r="G512" s="25">
        <v>10458</v>
      </c>
      <c r="H512" s="25">
        <v>869</v>
      </c>
      <c r="I512" s="25">
        <v>1278</v>
      </c>
      <c r="J512" s="25">
        <v>1073</v>
      </c>
      <c r="K512" s="25">
        <v>3220</v>
      </c>
      <c r="L512" s="27">
        <v>0.30790000000000001</v>
      </c>
      <c r="M512" s="25">
        <v>700</v>
      </c>
      <c r="N512" s="28">
        <v>6.8630000000000004</v>
      </c>
      <c r="O512" s="25">
        <v>1</v>
      </c>
      <c r="P512" s="28">
        <v>0</v>
      </c>
      <c r="Q512" s="25">
        <v>0</v>
      </c>
      <c r="R512" s="25">
        <v>286</v>
      </c>
      <c r="S512" s="25">
        <v>151</v>
      </c>
      <c r="T512" s="25">
        <v>3543</v>
      </c>
      <c r="U512" s="25">
        <v>3460</v>
      </c>
      <c r="V512" s="25">
        <v>3475</v>
      </c>
      <c r="W512" s="25">
        <v>10478</v>
      </c>
      <c r="X512" s="25">
        <v>3493</v>
      </c>
      <c r="Y512" s="25">
        <v>208</v>
      </c>
      <c r="Z512" s="25">
        <v>207</v>
      </c>
      <c r="AA512" s="25">
        <v>249</v>
      </c>
      <c r="AB512" s="25">
        <v>664</v>
      </c>
      <c r="AC512" s="25">
        <v>221</v>
      </c>
      <c r="AD512" s="27">
        <v>6.3399999999999998E-2</v>
      </c>
      <c r="AE512" s="25">
        <v>144</v>
      </c>
      <c r="AF512" s="25">
        <v>997</v>
      </c>
      <c r="AG512" s="28">
        <v>0.28499999999999998</v>
      </c>
    </row>
    <row r="513" spans="1:33" x14ac:dyDescent="0.3">
      <c r="A513" s="24" t="s">
        <v>1024</v>
      </c>
      <c r="B513" s="22" t="s">
        <v>1025</v>
      </c>
      <c r="C513" s="22">
        <v>1</v>
      </c>
      <c r="D513" s="22">
        <v>0</v>
      </c>
      <c r="E513" s="25">
        <v>15320</v>
      </c>
      <c r="F513" s="25">
        <v>11709</v>
      </c>
      <c r="G513" s="25">
        <v>35217</v>
      </c>
      <c r="H513" s="25">
        <v>2730</v>
      </c>
      <c r="I513" s="25">
        <v>3704</v>
      </c>
      <c r="J513" s="25">
        <v>4120</v>
      </c>
      <c r="K513" s="25">
        <v>10554</v>
      </c>
      <c r="L513" s="27">
        <v>0.29970000000000002</v>
      </c>
      <c r="M513" s="25">
        <v>2281</v>
      </c>
      <c r="N513" s="28">
        <v>24.529</v>
      </c>
      <c r="O513" s="25">
        <v>1</v>
      </c>
      <c r="P513" s="28">
        <v>0</v>
      </c>
      <c r="Q513" s="25">
        <v>0</v>
      </c>
      <c r="R513" s="25">
        <v>575</v>
      </c>
      <c r="S513" s="25">
        <v>304</v>
      </c>
      <c r="T513" s="25">
        <v>12555</v>
      </c>
      <c r="U513" s="25">
        <v>12260</v>
      </c>
      <c r="V513" s="25">
        <v>12311</v>
      </c>
      <c r="W513" s="25">
        <v>37126</v>
      </c>
      <c r="X513" s="25">
        <v>12375</v>
      </c>
      <c r="Y513" s="25">
        <v>526</v>
      </c>
      <c r="Z513" s="25">
        <v>517</v>
      </c>
      <c r="AA513" s="25">
        <v>625</v>
      </c>
      <c r="AB513" s="25">
        <v>1668</v>
      </c>
      <c r="AC513" s="25">
        <v>556</v>
      </c>
      <c r="AD513" s="27">
        <v>4.4900000000000002E-2</v>
      </c>
      <c r="AE513" s="25">
        <v>342</v>
      </c>
      <c r="AF513" s="25">
        <v>2929</v>
      </c>
      <c r="AG513" s="28">
        <v>0.25</v>
      </c>
    </row>
    <row r="514" spans="1:33" x14ac:dyDescent="0.3">
      <c r="A514" s="24" t="s">
        <v>1026</v>
      </c>
      <c r="B514" s="22" t="s">
        <v>1027</v>
      </c>
      <c r="C514" s="22">
        <v>1</v>
      </c>
      <c r="D514" s="22">
        <v>0</v>
      </c>
      <c r="E514" s="25">
        <v>1168</v>
      </c>
      <c r="F514" s="25">
        <v>870</v>
      </c>
      <c r="G514" s="25">
        <v>2643</v>
      </c>
      <c r="H514" s="25">
        <v>98</v>
      </c>
      <c r="I514" s="25">
        <v>119</v>
      </c>
      <c r="J514" s="25">
        <v>126</v>
      </c>
      <c r="K514" s="25">
        <v>343</v>
      </c>
      <c r="L514" s="27">
        <v>0.1298</v>
      </c>
      <c r="M514" s="25">
        <v>73</v>
      </c>
      <c r="N514" s="28">
        <v>4.0060000000000002</v>
      </c>
      <c r="O514" s="25">
        <v>1</v>
      </c>
      <c r="P514" s="28">
        <v>0</v>
      </c>
      <c r="Q514" s="25">
        <v>0</v>
      </c>
      <c r="R514" s="25">
        <v>30</v>
      </c>
      <c r="S514" s="25">
        <v>15</v>
      </c>
      <c r="T514" s="25">
        <v>1099</v>
      </c>
      <c r="U514" s="25">
        <v>1073</v>
      </c>
      <c r="V514" s="25">
        <v>1077</v>
      </c>
      <c r="W514" s="25">
        <v>3249</v>
      </c>
      <c r="X514" s="25">
        <v>1083</v>
      </c>
      <c r="Y514" s="25">
        <v>41</v>
      </c>
      <c r="Z514" s="25">
        <v>29</v>
      </c>
      <c r="AA514" s="25">
        <v>48</v>
      </c>
      <c r="AB514" s="25">
        <v>118</v>
      </c>
      <c r="AC514" s="25">
        <v>39</v>
      </c>
      <c r="AD514" s="27">
        <v>3.6299999999999999E-2</v>
      </c>
      <c r="AE514" s="25">
        <v>21</v>
      </c>
      <c r="AF514" s="25">
        <v>111</v>
      </c>
      <c r="AG514" s="28">
        <v>0.127</v>
      </c>
    </row>
    <row r="515" spans="1:33" x14ac:dyDescent="0.3">
      <c r="A515" s="24" t="s">
        <v>1028</v>
      </c>
      <c r="B515" s="22" t="s">
        <v>1029</v>
      </c>
      <c r="C515" s="22">
        <v>1</v>
      </c>
      <c r="D515" s="22">
        <v>0</v>
      </c>
      <c r="E515" s="25">
        <v>2382</v>
      </c>
      <c r="F515" s="25">
        <v>1999</v>
      </c>
      <c r="G515" s="25">
        <v>6194</v>
      </c>
      <c r="H515" s="25">
        <v>260</v>
      </c>
      <c r="I515" s="25">
        <v>275</v>
      </c>
      <c r="J515" s="25">
        <v>318</v>
      </c>
      <c r="K515" s="25">
        <v>853</v>
      </c>
      <c r="L515" s="27">
        <v>0.13769999999999999</v>
      </c>
      <c r="M515" s="25">
        <v>179</v>
      </c>
      <c r="N515" s="28">
        <v>6.726</v>
      </c>
      <c r="O515" s="25">
        <v>1</v>
      </c>
      <c r="P515" s="28">
        <v>0</v>
      </c>
      <c r="Q515" s="25">
        <v>0</v>
      </c>
      <c r="R515" s="25">
        <v>20</v>
      </c>
      <c r="S515" s="25">
        <v>10</v>
      </c>
      <c r="T515" s="25">
        <v>2121</v>
      </c>
      <c r="U515" s="25">
        <v>2072</v>
      </c>
      <c r="V515" s="25">
        <v>2080</v>
      </c>
      <c r="W515" s="25">
        <v>6273</v>
      </c>
      <c r="X515" s="25">
        <v>2091</v>
      </c>
      <c r="Y515" s="25">
        <v>66</v>
      </c>
      <c r="Z515" s="25">
        <v>64</v>
      </c>
      <c r="AA515" s="25">
        <v>75</v>
      </c>
      <c r="AB515" s="25">
        <v>205</v>
      </c>
      <c r="AC515" s="25">
        <v>68</v>
      </c>
      <c r="AD515" s="27">
        <v>3.27E-2</v>
      </c>
      <c r="AE515" s="25">
        <v>42</v>
      </c>
      <c r="AF515" s="25">
        <v>233</v>
      </c>
      <c r="AG515" s="28">
        <v>0.11600000000000001</v>
      </c>
    </row>
    <row r="516" spans="1:33" x14ac:dyDescent="0.3">
      <c r="A516" s="24" t="s">
        <v>1030</v>
      </c>
      <c r="B516" s="22" t="s">
        <v>1031</v>
      </c>
      <c r="C516" s="22">
        <v>1</v>
      </c>
      <c r="D516" s="22">
        <v>0</v>
      </c>
      <c r="E516" s="25">
        <v>3000</v>
      </c>
      <c r="F516" s="25">
        <v>2220</v>
      </c>
      <c r="G516" s="25">
        <v>6934</v>
      </c>
      <c r="H516" s="25">
        <v>379</v>
      </c>
      <c r="I516" s="25">
        <v>426</v>
      </c>
      <c r="J516" s="25">
        <v>482</v>
      </c>
      <c r="K516" s="25">
        <v>1287</v>
      </c>
      <c r="L516" s="27">
        <v>0.18559999999999999</v>
      </c>
      <c r="M516" s="25">
        <v>268</v>
      </c>
      <c r="N516" s="28">
        <v>6.5369999999999999</v>
      </c>
      <c r="O516" s="25">
        <v>1</v>
      </c>
      <c r="P516" s="28">
        <v>0</v>
      </c>
      <c r="Q516" s="25">
        <v>0</v>
      </c>
      <c r="R516" s="25">
        <v>41</v>
      </c>
      <c r="S516" s="25">
        <v>21</v>
      </c>
      <c r="T516" s="25">
        <v>2633</v>
      </c>
      <c r="U516" s="25">
        <v>2571</v>
      </c>
      <c r="V516" s="25">
        <v>2582</v>
      </c>
      <c r="W516" s="25">
        <v>7786</v>
      </c>
      <c r="X516" s="25">
        <v>2595</v>
      </c>
      <c r="Y516" s="25">
        <v>66</v>
      </c>
      <c r="Z516" s="25">
        <v>67</v>
      </c>
      <c r="AA516" s="25">
        <v>91</v>
      </c>
      <c r="AB516" s="25">
        <v>224</v>
      </c>
      <c r="AC516" s="25">
        <v>75</v>
      </c>
      <c r="AD516" s="27">
        <v>2.8799999999999999E-2</v>
      </c>
      <c r="AE516" s="25">
        <v>42</v>
      </c>
      <c r="AF516" s="25">
        <v>333</v>
      </c>
      <c r="AG516" s="28">
        <v>0.15</v>
      </c>
    </row>
    <row r="517" spans="1:33" x14ac:dyDescent="0.3">
      <c r="A517" s="24" t="s">
        <v>1032</v>
      </c>
      <c r="B517" s="22" t="s">
        <v>1033</v>
      </c>
      <c r="C517" s="22">
        <v>1</v>
      </c>
      <c r="D517" s="22">
        <v>0</v>
      </c>
      <c r="E517" s="25">
        <v>3440</v>
      </c>
      <c r="F517" s="25">
        <v>2629</v>
      </c>
      <c r="G517" s="25">
        <v>8019</v>
      </c>
      <c r="H517" s="25">
        <v>966</v>
      </c>
      <c r="I517" s="25">
        <v>965</v>
      </c>
      <c r="J517" s="25">
        <v>943</v>
      </c>
      <c r="K517" s="25">
        <v>2874</v>
      </c>
      <c r="L517" s="27">
        <v>0.3584</v>
      </c>
      <c r="M517" s="25">
        <v>612</v>
      </c>
      <c r="N517" s="28">
        <v>10.635</v>
      </c>
      <c r="O517" s="25">
        <v>1</v>
      </c>
      <c r="P517" s="28">
        <v>0</v>
      </c>
      <c r="Q517" s="25">
        <v>0</v>
      </c>
      <c r="R517" s="25">
        <v>120</v>
      </c>
      <c r="S517" s="25">
        <v>63</v>
      </c>
      <c r="T517" s="25">
        <v>2900</v>
      </c>
      <c r="U517" s="25">
        <v>2832</v>
      </c>
      <c r="V517" s="25">
        <v>2843</v>
      </c>
      <c r="W517" s="25">
        <v>8575</v>
      </c>
      <c r="X517" s="25">
        <v>2858</v>
      </c>
      <c r="Y517" s="25">
        <v>145</v>
      </c>
      <c r="Z517" s="25">
        <v>153</v>
      </c>
      <c r="AA517" s="25">
        <v>171</v>
      </c>
      <c r="AB517" s="25">
        <v>469</v>
      </c>
      <c r="AC517" s="25">
        <v>156</v>
      </c>
      <c r="AD517" s="27">
        <v>5.4699999999999999E-2</v>
      </c>
      <c r="AE517" s="25">
        <v>93</v>
      </c>
      <c r="AF517" s="25">
        <v>770</v>
      </c>
      <c r="AG517" s="28">
        <v>0.29199999999999998</v>
      </c>
    </row>
    <row r="518" spans="1:33" x14ac:dyDescent="0.3">
      <c r="A518" s="24" t="s">
        <v>1034</v>
      </c>
      <c r="B518" s="22" t="s">
        <v>1035</v>
      </c>
      <c r="C518" s="22">
        <v>1</v>
      </c>
      <c r="D518" s="22">
        <v>0</v>
      </c>
      <c r="E518" s="25">
        <v>11262</v>
      </c>
      <c r="F518" s="25">
        <v>9087</v>
      </c>
      <c r="G518" s="25">
        <v>26773</v>
      </c>
      <c r="H518" s="25">
        <v>3588</v>
      </c>
      <c r="I518" s="25">
        <v>4011</v>
      </c>
      <c r="J518" s="25">
        <v>4318</v>
      </c>
      <c r="K518" s="25">
        <v>11917</v>
      </c>
      <c r="L518" s="27">
        <v>0.4451</v>
      </c>
      <c r="M518" s="25">
        <v>2629</v>
      </c>
      <c r="N518" s="28">
        <v>15.661</v>
      </c>
      <c r="O518" s="25">
        <v>1</v>
      </c>
      <c r="P518" s="28">
        <v>0</v>
      </c>
      <c r="Q518" s="25">
        <v>0</v>
      </c>
      <c r="R518" s="25">
        <v>833</v>
      </c>
      <c r="S518" s="25">
        <v>441</v>
      </c>
      <c r="T518" s="25">
        <v>9404</v>
      </c>
      <c r="U518" s="25">
        <v>9184</v>
      </c>
      <c r="V518" s="25">
        <v>9221</v>
      </c>
      <c r="W518" s="25">
        <v>27809</v>
      </c>
      <c r="X518" s="25">
        <v>9270</v>
      </c>
      <c r="Y518" s="25">
        <v>586</v>
      </c>
      <c r="Z518" s="25">
        <v>544</v>
      </c>
      <c r="AA518" s="25">
        <v>692</v>
      </c>
      <c r="AB518" s="25">
        <v>1822</v>
      </c>
      <c r="AC518" s="25">
        <v>607</v>
      </c>
      <c r="AD518" s="27">
        <v>6.5500000000000003E-2</v>
      </c>
      <c r="AE518" s="25">
        <v>387</v>
      </c>
      <c r="AF518" s="25">
        <v>3458</v>
      </c>
      <c r="AG518" s="28">
        <v>0.38</v>
      </c>
    </row>
    <row r="519" spans="1:33" x14ac:dyDescent="0.3">
      <c r="A519" s="24" t="s">
        <v>1036</v>
      </c>
      <c r="B519" s="22" t="s">
        <v>1037</v>
      </c>
      <c r="C519" s="22">
        <v>1</v>
      </c>
      <c r="D519" s="22">
        <v>0</v>
      </c>
      <c r="E519" s="25">
        <v>11662</v>
      </c>
      <c r="F519" s="25">
        <v>9050</v>
      </c>
      <c r="G519" s="25">
        <v>26342</v>
      </c>
      <c r="H519" s="25">
        <v>4334</v>
      </c>
      <c r="I519" s="25">
        <v>4536</v>
      </c>
      <c r="J519" s="25">
        <v>4548</v>
      </c>
      <c r="K519" s="25">
        <v>13418</v>
      </c>
      <c r="L519" s="27">
        <v>0.50939999999999996</v>
      </c>
      <c r="M519" s="25">
        <v>2997</v>
      </c>
      <c r="N519" s="28">
        <v>52.924999999999997</v>
      </c>
      <c r="O519" s="25">
        <v>1</v>
      </c>
      <c r="P519" s="28">
        <v>0</v>
      </c>
      <c r="Q519" s="25">
        <v>0</v>
      </c>
      <c r="R519" s="25">
        <v>810</v>
      </c>
      <c r="S519" s="25">
        <v>429</v>
      </c>
      <c r="T519" s="25">
        <v>9142</v>
      </c>
      <c r="U519" s="25">
        <v>8927</v>
      </c>
      <c r="V519" s="25">
        <v>8964</v>
      </c>
      <c r="W519" s="25">
        <v>27033</v>
      </c>
      <c r="X519" s="25">
        <v>9011</v>
      </c>
      <c r="Y519" s="25">
        <v>708</v>
      </c>
      <c r="Z519" s="25">
        <v>732</v>
      </c>
      <c r="AA519" s="25">
        <v>842</v>
      </c>
      <c r="AB519" s="25">
        <v>2282</v>
      </c>
      <c r="AC519" s="25">
        <v>761</v>
      </c>
      <c r="AD519" s="27">
        <v>8.4400000000000003E-2</v>
      </c>
      <c r="AE519" s="25">
        <v>496</v>
      </c>
      <c r="AF519" s="25">
        <v>3923</v>
      </c>
      <c r="AG519" s="28">
        <v>0.433</v>
      </c>
    </row>
    <row r="520" spans="1:33" x14ac:dyDescent="0.3">
      <c r="A520" s="24" t="s">
        <v>1038</v>
      </c>
      <c r="B520" s="22" t="s">
        <v>1039</v>
      </c>
      <c r="C520" s="22">
        <v>1</v>
      </c>
      <c r="D520" s="22">
        <v>0</v>
      </c>
      <c r="E520" s="25">
        <v>9317</v>
      </c>
      <c r="F520" s="25">
        <v>7477</v>
      </c>
      <c r="G520" s="25">
        <v>21997</v>
      </c>
      <c r="H520" s="25">
        <v>3982</v>
      </c>
      <c r="I520" s="25">
        <v>3469</v>
      </c>
      <c r="J520" s="25">
        <v>3804</v>
      </c>
      <c r="K520" s="25">
        <v>11255</v>
      </c>
      <c r="L520" s="27">
        <v>0.51170000000000004</v>
      </c>
      <c r="M520" s="25">
        <v>2487</v>
      </c>
      <c r="N520" s="28">
        <v>16.959</v>
      </c>
      <c r="O520" s="25">
        <v>1</v>
      </c>
      <c r="P520" s="28">
        <v>0</v>
      </c>
      <c r="Q520" s="25">
        <v>0</v>
      </c>
      <c r="R520" s="25">
        <v>1310</v>
      </c>
      <c r="S520" s="25">
        <v>694</v>
      </c>
      <c r="T520" s="25">
        <v>7270</v>
      </c>
      <c r="U520" s="25">
        <v>7099</v>
      </c>
      <c r="V520" s="25">
        <v>7129</v>
      </c>
      <c r="W520" s="25">
        <v>21498</v>
      </c>
      <c r="X520" s="25">
        <v>7166</v>
      </c>
      <c r="Y520" s="25">
        <v>543</v>
      </c>
      <c r="Z520" s="25">
        <v>550</v>
      </c>
      <c r="AA520" s="25">
        <v>623</v>
      </c>
      <c r="AB520" s="25">
        <v>1716</v>
      </c>
      <c r="AC520" s="25">
        <v>572</v>
      </c>
      <c r="AD520" s="27">
        <v>7.9799999999999996E-2</v>
      </c>
      <c r="AE520" s="25">
        <v>388</v>
      </c>
      <c r="AF520" s="25">
        <v>3570</v>
      </c>
      <c r="AG520" s="28">
        <v>0.47699999999999998</v>
      </c>
    </row>
    <row r="521" spans="1:33" x14ac:dyDescent="0.3">
      <c r="A521" s="24" t="s">
        <v>1040</v>
      </c>
      <c r="B521" s="22" t="s">
        <v>1041</v>
      </c>
      <c r="C521" s="22">
        <v>1</v>
      </c>
      <c r="D521" s="22">
        <v>0</v>
      </c>
      <c r="E521" s="25">
        <v>11667</v>
      </c>
      <c r="F521" s="25">
        <v>9769</v>
      </c>
      <c r="G521" s="25">
        <v>27063</v>
      </c>
      <c r="H521" s="25">
        <v>5108</v>
      </c>
      <c r="I521" s="25">
        <v>5534</v>
      </c>
      <c r="J521" s="25">
        <v>5622</v>
      </c>
      <c r="K521" s="25">
        <v>16264</v>
      </c>
      <c r="L521" s="27">
        <v>0.60099999999999998</v>
      </c>
      <c r="M521" s="25">
        <v>3816</v>
      </c>
      <c r="N521" s="28">
        <v>20.096</v>
      </c>
      <c r="O521" s="25">
        <v>1</v>
      </c>
      <c r="P521" s="28">
        <v>0</v>
      </c>
      <c r="Q521" s="25">
        <v>0</v>
      </c>
      <c r="R521" s="25">
        <v>1675</v>
      </c>
      <c r="S521" s="25">
        <v>887</v>
      </c>
      <c r="T521" s="25">
        <v>8664</v>
      </c>
      <c r="U521" s="25">
        <v>8461</v>
      </c>
      <c r="V521" s="25">
        <v>8496</v>
      </c>
      <c r="W521" s="25">
        <v>25621</v>
      </c>
      <c r="X521" s="25">
        <v>8540</v>
      </c>
      <c r="Y521" s="25">
        <v>1065</v>
      </c>
      <c r="Z521" s="25">
        <v>1106</v>
      </c>
      <c r="AA521" s="25">
        <v>1260</v>
      </c>
      <c r="AB521" s="25">
        <v>3431</v>
      </c>
      <c r="AC521" s="25">
        <v>1144</v>
      </c>
      <c r="AD521" s="27">
        <v>0.13389999999999999</v>
      </c>
      <c r="AE521" s="25">
        <v>850</v>
      </c>
      <c r="AF521" s="25">
        <v>5555</v>
      </c>
      <c r="AG521" s="28">
        <v>0.56799999999999995</v>
      </c>
    </row>
    <row r="522" spans="1:33" x14ac:dyDescent="0.3">
      <c r="A522" s="24" t="s">
        <v>1042</v>
      </c>
      <c r="B522" s="22" t="s">
        <v>1043</v>
      </c>
      <c r="C522" s="22">
        <v>1</v>
      </c>
      <c r="D522" s="22">
        <v>0</v>
      </c>
      <c r="E522" s="25">
        <v>1891</v>
      </c>
      <c r="F522" s="25">
        <v>1420</v>
      </c>
      <c r="G522" s="25">
        <v>4431</v>
      </c>
      <c r="H522" s="25">
        <v>441</v>
      </c>
      <c r="I522" s="25">
        <v>529</v>
      </c>
      <c r="J522" s="25">
        <v>521</v>
      </c>
      <c r="K522" s="25">
        <v>1491</v>
      </c>
      <c r="L522" s="27">
        <v>0.33650000000000002</v>
      </c>
      <c r="M522" s="25">
        <v>311</v>
      </c>
      <c r="N522" s="28">
        <v>8.202</v>
      </c>
      <c r="O522" s="25">
        <v>1</v>
      </c>
      <c r="P522" s="28">
        <v>0</v>
      </c>
      <c r="Q522" s="25">
        <v>0</v>
      </c>
      <c r="R522" s="25">
        <v>120</v>
      </c>
      <c r="S522" s="25">
        <v>63</v>
      </c>
      <c r="T522" s="25">
        <v>1314</v>
      </c>
      <c r="U522" s="25">
        <v>1283</v>
      </c>
      <c r="V522" s="25">
        <v>1288</v>
      </c>
      <c r="W522" s="25">
        <v>3885</v>
      </c>
      <c r="X522" s="25">
        <v>1295</v>
      </c>
      <c r="Y522" s="25">
        <v>72</v>
      </c>
      <c r="Z522" s="25">
        <v>64</v>
      </c>
      <c r="AA522" s="25">
        <v>80</v>
      </c>
      <c r="AB522" s="25">
        <v>216</v>
      </c>
      <c r="AC522" s="25">
        <v>72</v>
      </c>
      <c r="AD522" s="27">
        <v>5.5599999999999997E-2</v>
      </c>
      <c r="AE522" s="25">
        <v>51</v>
      </c>
      <c r="AF522" s="25">
        <v>427</v>
      </c>
      <c r="AG522" s="28">
        <v>0.3</v>
      </c>
    </row>
    <row r="523" spans="1:33" x14ac:dyDescent="0.3">
      <c r="A523" s="24" t="s">
        <v>1044</v>
      </c>
      <c r="B523" s="22" t="s">
        <v>1045</v>
      </c>
      <c r="C523" s="22">
        <v>1</v>
      </c>
      <c r="D523" s="22">
        <v>0</v>
      </c>
      <c r="E523" s="25">
        <v>1162</v>
      </c>
      <c r="F523" s="25">
        <v>646</v>
      </c>
      <c r="G523" s="25">
        <v>1953</v>
      </c>
      <c r="H523" s="25">
        <v>146</v>
      </c>
      <c r="I523" s="25">
        <v>156</v>
      </c>
      <c r="J523" s="25">
        <v>153</v>
      </c>
      <c r="K523" s="25">
        <v>455</v>
      </c>
      <c r="L523" s="27">
        <v>0.23300000000000001</v>
      </c>
      <c r="M523" s="25">
        <v>98</v>
      </c>
      <c r="N523" s="28">
        <v>12.098000000000001</v>
      </c>
      <c r="O523" s="25">
        <v>0</v>
      </c>
      <c r="P523" s="28">
        <v>0</v>
      </c>
      <c r="Q523" s="25">
        <v>0</v>
      </c>
      <c r="R523" s="25">
        <v>35</v>
      </c>
      <c r="S523" s="25">
        <v>18</v>
      </c>
      <c r="T523" s="25">
        <v>1122</v>
      </c>
      <c r="U523" s="25">
        <v>1096</v>
      </c>
      <c r="V523" s="25">
        <v>1101</v>
      </c>
      <c r="W523" s="25">
        <v>3319</v>
      </c>
      <c r="X523" s="25">
        <v>1106</v>
      </c>
      <c r="Y523" s="25">
        <v>43</v>
      </c>
      <c r="Z523" s="25">
        <v>31</v>
      </c>
      <c r="AA523" s="25">
        <v>34</v>
      </c>
      <c r="AB523" s="25">
        <v>108</v>
      </c>
      <c r="AC523" s="25">
        <v>36</v>
      </c>
      <c r="AD523" s="27">
        <v>3.2500000000000001E-2</v>
      </c>
      <c r="AE523" s="25">
        <v>14</v>
      </c>
      <c r="AF523" s="25">
        <v>132</v>
      </c>
      <c r="AG523" s="28">
        <v>0.20399999999999999</v>
      </c>
    </row>
    <row r="524" spans="1:33" x14ac:dyDescent="0.3">
      <c r="A524" s="24" t="s">
        <v>1046</v>
      </c>
      <c r="B524" s="22" t="s">
        <v>1047</v>
      </c>
      <c r="C524" s="22">
        <v>1</v>
      </c>
      <c r="D524" s="22">
        <v>0</v>
      </c>
      <c r="E524" s="25">
        <v>4875</v>
      </c>
      <c r="F524" s="25">
        <v>3931</v>
      </c>
      <c r="G524" s="25">
        <v>11734</v>
      </c>
      <c r="H524" s="25">
        <v>2420</v>
      </c>
      <c r="I524" s="25">
        <v>2303</v>
      </c>
      <c r="J524" s="25">
        <v>2269</v>
      </c>
      <c r="K524" s="25">
        <v>6992</v>
      </c>
      <c r="L524" s="27">
        <v>0.59589999999999999</v>
      </c>
      <c r="M524" s="25">
        <v>1523</v>
      </c>
      <c r="N524" s="28">
        <v>23.739000000000001</v>
      </c>
      <c r="O524" s="25">
        <v>1</v>
      </c>
      <c r="P524" s="28">
        <v>0</v>
      </c>
      <c r="Q524" s="25">
        <v>0</v>
      </c>
      <c r="R524" s="25">
        <v>870</v>
      </c>
      <c r="S524" s="25">
        <v>461</v>
      </c>
      <c r="T524" s="25">
        <v>4373</v>
      </c>
      <c r="U524" s="25">
        <v>4270</v>
      </c>
      <c r="V524" s="25">
        <v>4288</v>
      </c>
      <c r="W524" s="25">
        <v>12931</v>
      </c>
      <c r="X524" s="25">
        <v>4310</v>
      </c>
      <c r="Y524" s="25">
        <v>396</v>
      </c>
      <c r="Z524" s="25">
        <v>424</v>
      </c>
      <c r="AA524" s="25">
        <v>509</v>
      </c>
      <c r="AB524" s="25">
        <v>1329</v>
      </c>
      <c r="AC524" s="25">
        <v>443</v>
      </c>
      <c r="AD524" s="27">
        <v>0.1028</v>
      </c>
      <c r="AE524" s="25">
        <v>263</v>
      </c>
      <c r="AF524" s="25">
        <v>2248</v>
      </c>
      <c r="AG524" s="28">
        <v>0.57099999999999995</v>
      </c>
    </row>
    <row r="525" spans="1:33" x14ac:dyDescent="0.3">
      <c r="A525" s="24" t="s">
        <v>1048</v>
      </c>
      <c r="B525" s="22" t="s">
        <v>1049</v>
      </c>
      <c r="C525" s="22">
        <v>1</v>
      </c>
      <c r="D525" s="22">
        <v>0</v>
      </c>
      <c r="E525" s="25">
        <v>1529</v>
      </c>
      <c r="F525" s="25">
        <v>1837</v>
      </c>
      <c r="G525" s="25">
        <v>5327</v>
      </c>
      <c r="H525" s="25">
        <v>690</v>
      </c>
      <c r="I525" s="25">
        <v>896</v>
      </c>
      <c r="J525" s="25">
        <v>824</v>
      </c>
      <c r="K525" s="25">
        <v>2410</v>
      </c>
      <c r="L525" s="27">
        <v>0.45240000000000002</v>
      </c>
      <c r="M525" s="25">
        <v>540</v>
      </c>
      <c r="N525" s="28">
        <v>26.957999999999998</v>
      </c>
      <c r="O525" s="25">
        <v>1</v>
      </c>
      <c r="P525" s="28">
        <v>0</v>
      </c>
      <c r="Q525" s="25">
        <v>0</v>
      </c>
      <c r="R525" s="25">
        <v>487</v>
      </c>
      <c r="S525" s="25">
        <v>258</v>
      </c>
      <c r="T525" s="25">
        <v>1596</v>
      </c>
      <c r="U525" s="25">
        <v>1559</v>
      </c>
      <c r="V525" s="25">
        <v>1565</v>
      </c>
      <c r="W525" s="25">
        <v>4720</v>
      </c>
      <c r="X525" s="25">
        <v>1573</v>
      </c>
      <c r="Y525" s="25">
        <v>115</v>
      </c>
      <c r="Z525" s="25">
        <v>92</v>
      </c>
      <c r="AA525" s="25">
        <v>102</v>
      </c>
      <c r="AB525" s="25">
        <v>309</v>
      </c>
      <c r="AC525" s="25">
        <v>103</v>
      </c>
      <c r="AD525" s="27">
        <v>6.5500000000000003E-2</v>
      </c>
      <c r="AE525" s="25">
        <v>78</v>
      </c>
      <c r="AF525" s="25">
        <v>877</v>
      </c>
      <c r="AG525" s="28">
        <v>0.47699999999999998</v>
      </c>
    </row>
    <row r="526" spans="1:33" x14ac:dyDescent="0.3">
      <c r="A526" s="24" t="s">
        <v>1050</v>
      </c>
      <c r="B526" s="22" t="s">
        <v>1051</v>
      </c>
      <c r="C526" s="22">
        <v>1</v>
      </c>
      <c r="D526" s="22">
        <v>0</v>
      </c>
      <c r="E526" s="25">
        <v>197</v>
      </c>
      <c r="F526" s="25">
        <v>91</v>
      </c>
      <c r="G526" s="25">
        <v>305</v>
      </c>
      <c r="H526" s="25">
        <v>0</v>
      </c>
      <c r="I526" s="25">
        <v>22</v>
      </c>
      <c r="J526" s="25">
        <v>18</v>
      </c>
      <c r="K526" s="25">
        <v>40</v>
      </c>
      <c r="L526" s="27">
        <v>0.13109999999999999</v>
      </c>
      <c r="M526" s="25">
        <v>8</v>
      </c>
      <c r="N526" s="28">
        <v>11.744</v>
      </c>
      <c r="O526" s="25">
        <v>0</v>
      </c>
      <c r="P526" s="28">
        <v>0.33900000000000002</v>
      </c>
      <c r="Q526" s="25">
        <v>0</v>
      </c>
      <c r="R526" s="25">
        <v>10</v>
      </c>
      <c r="S526" s="25">
        <v>5</v>
      </c>
      <c r="T526" s="25">
        <v>305</v>
      </c>
      <c r="U526" s="25">
        <v>298</v>
      </c>
      <c r="V526" s="25">
        <v>299</v>
      </c>
      <c r="W526" s="25">
        <v>902</v>
      </c>
      <c r="X526" s="25">
        <v>301</v>
      </c>
      <c r="Y526" s="25">
        <v>34</v>
      </c>
      <c r="Z526" s="25">
        <v>13</v>
      </c>
      <c r="AA526" s="25">
        <v>7</v>
      </c>
      <c r="AB526" s="25">
        <v>54</v>
      </c>
      <c r="AC526" s="25">
        <v>18</v>
      </c>
      <c r="AD526" s="27">
        <v>5.9900000000000002E-2</v>
      </c>
      <c r="AE526" s="25">
        <v>4</v>
      </c>
      <c r="AF526" s="25">
        <v>18</v>
      </c>
      <c r="AG526" s="28">
        <v>0.19700000000000001</v>
      </c>
    </row>
    <row r="527" spans="1:33" x14ac:dyDescent="0.3">
      <c r="A527" s="24" t="s">
        <v>1052</v>
      </c>
      <c r="B527" s="22" t="s">
        <v>1053</v>
      </c>
      <c r="C527" s="22">
        <v>1</v>
      </c>
      <c r="D527" s="22">
        <v>0</v>
      </c>
      <c r="E527" s="25">
        <v>1187</v>
      </c>
      <c r="F527" s="25">
        <v>655</v>
      </c>
      <c r="G527" s="25">
        <v>1944</v>
      </c>
      <c r="H527" s="25">
        <v>22</v>
      </c>
      <c r="I527" s="25">
        <v>53</v>
      </c>
      <c r="J527" s="25">
        <v>218</v>
      </c>
      <c r="K527" s="25">
        <v>293</v>
      </c>
      <c r="L527" s="27">
        <v>0.1507</v>
      </c>
      <c r="M527" s="25">
        <v>64</v>
      </c>
      <c r="N527" s="28">
        <v>29.988</v>
      </c>
      <c r="O527" s="25">
        <v>0</v>
      </c>
      <c r="P527" s="28">
        <v>6.2E-2</v>
      </c>
      <c r="Q527" s="25">
        <v>0</v>
      </c>
      <c r="R527" s="25">
        <v>205</v>
      </c>
      <c r="S527" s="25">
        <v>108</v>
      </c>
      <c r="T527" s="25">
        <v>1131</v>
      </c>
      <c r="U527" s="25">
        <v>1105</v>
      </c>
      <c r="V527" s="25">
        <v>1109</v>
      </c>
      <c r="W527" s="25">
        <v>3345</v>
      </c>
      <c r="X527" s="25">
        <v>1115</v>
      </c>
      <c r="Y527" s="25">
        <v>98</v>
      </c>
      <c r="Z527" s="25">
        <v>73</v>
      </c>
      <c r="AA527" s="25">
        <v>96</v>
      </c>
      <c r="AB527" s="25">
        <v>267</v>
      </c>
      <c r="AC527" s="25">
        <v>89</v>
      </c>
      <c r="AD527" s="27">
        <v>7.9799999999999996E-2</v>
      </c>
      <c r="AE527" s="25">
        <v>34</v>
      </c>
      <c r="AF527" s="25">
        <v>208</v>
      </c>
      <c r="AG527" s="28">
        <v>0.317</v>
      </c>
    </row>
    <row r="528" spans="1:33" x14ac:dyDescent="0.3">
      <c r="A528" s="24" t="s">
        <v>1054</v>
      </c>
      <c r="B528" s="22" t="s">
        <v>1055</v>
      </c>
      <c r="C528" s="22">
        <v>1</v>
      </c>
      <c r="D528" s="22">
        <v>0</v>
      </c>
      <c r="E528" s="25">
        <v>1107</v>
      </c>
      <c r="F528" s="25">
        <v>898</v>
      </c>
      <c r="G528" s="25">
        <v>2739</v>
      </c>
      <c r="H528" s="25">
        <v>197</v>
      </c>
      <c r="I528" s="25">
        <v>232</v>
      </c>
      <c r="J528" s="25">
        <v>248</v>
      </c>
      <c r="K528" s="25">
        <v>677</v>
      </c>
      <c r="L528" s="27">
        <v>0.2472</v>
      </c>
      <c r="M528" s="25">
        <v>144</v>
      </c>
      <c r="N528" s="28">
        <v>14.423</v>
      </c>
      <c r="O528" s="25">
        <v>1</v>
      </c>
      <c r="P528" s="28">
        <v>0</v>
      </c>
      <c r="Q528" s="25">
        <v>0</v>
      </c>
      <c r="R528" s="25">
        <v>81</v>
      </c>
      <c r="S528" s="25">
        <v>42</v>
      </c>
      <c r="T528" s="25">
        <v>1189</v>
      </c>
      <c r="U528" s="25">
        <v>1161</v>
      </c>
      <c r="V528" s="25">
        <v>1166</v>
      </c>
      <c r="W528" s="25">
        <v>3516</v>
      </c>
      <c r="X528" s="25">
        <v>1172</v>
      </c>
      <c r="Y528" s="25">
        <v>70</v>
      </c>
      <c r="Z528" s="25">
        <v>44</v>
      </c>
      <c r="AA528" s="25">
        <v>58</v>
      </c>
      <c r="AB528" s="25">
        <v>172</v>
      </c>
      <c r="AC528" s="25">
        <v>57</v>
      </c>
      <c r="AD528" s="27">
        <v>4.8899999999999999E-2</v>
      </c>
      <c r="AE528" s="25">
        <v>29</v>
      </c>
      <c r="AF528" s="25">
        <v>217</v>
      </c>
      <c r="AG528" s="28">
        <v>0.24099999999999999</v>
      </c>
    </row>
    <row r="529" spans="1:33" x14ac:dyDescent="0.3">
      <c r="A529" s="24" t="s">
        <v>1056</v>
      </c>
      <c r="B529" s="22" t="s">
        <v>1057</v>
      </c>
      <c r="C529" s="22">
        <v>1</v>
      </c>
      <c r="D529" s="22">
        <v>0</v>
      </c>
      <c r="E529" s="25">
        <v>453</v>
      </c>
      <c r="F529" s="25">
        <v>273</v>
      </c>
      <c r="G529" s="25">
        <v>846</v>
      </c>
      <c r="H529" s="25">
        <v>0</v>
      </c>
      <c r="I529" s="25">
        <v>0</v>
      </c>
      <c r="J529" s="25">
        <v>0</v>
      </c>
      <c r="K529" s="25">
        <v>0</v>
      </c>
      <c r="L529" s="27">
        <v>0</v>
      </c>
      <c r="M529" s="25">
        <v>0</v>
      </c>
      <c r="N529" s="28">
        <v>19.684999999999999</v>
      </c>
      <c r="O529" s="25">
        <v>0</v>
      </c>
      <c r="P529" s="28">
        <v>0.218</v>
      </c>
      <c r="Q529" s="25">
        <v>0</v>
      </c>
      <c r="R529" s="25">
        <v>36</v>
      </c>
      <c r="S529" s="25">
        <v>19</v>
      </c>
      <c r="T529" s="25">
        <v>488</v>
      </c>
      <c r="U529" s="25">
        <v>476</v>
      </c>
      <c r="V529" s="25">
        <v>478</v>
      </c>
      <c r="W529" s="25">
        <v>1442</v>
      </c>
      <c r="X529" s="25">
        <v>481</v>
      </c>
      <c r="Y529" s="25">
        <v>42</v>
      </c>
      <c r="Z529" s="25">
        <v>19</v>
      </c>
      <c r="AA529" s="25">
        <v>21</v>
      </c>
      <c r="AB529" s="25">
        <v>82</v>
      </c>
      <c r="AC529" s="25">
        <v>27</v>
      </c>
      <c r="AD529" s="27">
        <v>5.6899999999999999E-2</v>
      </c>
      <c r="AE529" s="25">
        <v>10</v>
      </c>
      <c r="AF529" s="25">
        <v>30</v>
      </c>
      <c r="AG529" s="28">
        <v>0.109</v>
      </c>
    </row>
    <row r="530" spans="1:33" x14ac:dyDescent="0.3">
      <c r="A530" s="24" t="s">
        <v>1058</v>
      </c>
      <c r="B530" s="22" t="s">
        <v>1059</v>
      </c>
      <c r="C530" s="22">
        <v>1</v>
      </c>
      <c r="D530" s="22">
        <v>0</v>
      </c>
      <c r="E530" s="25">
        <v>2451</v>
      </c>
      <c r="F530" s="25">
        <v>1941</v>
      </c>
      <c r="G530" s="25">
        <v>5913</v>
      </c>
      <c r="H530" s="25">
        <v>429</v>
      </c>
      <c r="I530" s="25">
        <v>460</v>
      </c>
      <c r="J530" s="25">
        <v>475</v>
      </c>
      <c r="K530" s="25">
        <v>1364</v>
      </c>
      <c r="L530" s="27">
        <v>0.23069999999999999</v>
      </c>
      <c r="M530" s="25">
        <v>291</v>
      </c>
      <c r="N530" s="28">
        <v>5.2450000000000001</v>
      </c>
      <c r="O530" s="25">
        <v>1</v>
      </c>
      <c r="P530" s="28">
        <v>0</v>
      </c>
      <c r="Q530" s="25">
        <v>0</v>
      </c>
      <c r="R530" s="25">
        <v>142</v>
      </c>
      <c r="S530" s="25">
        <v>75</v>
      </c>
      <c r="T530" s="25">
        <v>2231</v>
      </c>
      <c r="U530" s="25">
        <v>2179</v>
      </c>
      <c r="V530" s="25">
        <v>2188</v>
      </c>
      <c r="W530" s="25">
        <v>6598</v>
      </c>
      <c r="X530" s="25">
        <v>2199</v>
      </c>
      <c r="Y530" s="25">
        <v>91</v>
      </c>
      <c r="Z530" s="25">
        <v>101</v>
      </c>
      <c r="AA530" s="25">
        <v>112</v>
      </c>
      <c r="AB530" s="25">
        <v>304</v>
      </c>
      <c r="AC530" s="25">
        <v>101</v>
      </c>
      <c r="AD530" s="27">
        <v>4.6100000000000002E-2</v>
      </c>
      <c r="AE530" s="25">
        <v>58</v>
      </c>
      <c r="AF530" s="25">
        <v>425</v>
      </c>
      <c r="AG530" s="28">
        <v>0.218</v>
      </c>
    </row>
    <row r="531" spans="1:33" x14ac:dyDescent="0.3">
      <c r="A531" s="24" t="s">
        <v>1060</v>
      </c>
      <c r="B531" s="22" t="s">
        <v>1061</v>
      </c>
      <c r="C531" s="22">
        <v>1</v>
      </c>
      <c r="D531" s="22">
        <v>0</v>
      </c>
      <c r="E531" s="25">
        <v>1818</v>
      </c>
      <c r="F531" s="25">
        <v>1528</v>
      </c>
      <c r="G531" s="25">
        <v>4755</v>
      </c>
      <c r="H531" s="25">
        <v>67</v>
      </c>
      <c r="I531" s="25">
        <v>49</v>
      </c>
      <c r="J531" s="25">
        <v>40</v>
      </c>
      <c r="K531" s="25">
        <v>156</v>
      </c>
      <c r="L531" s="27">
        <v>3.2800000000000003E-2</v>
      </c>
      <c r="M531" s="25">
        <v>33</v>
      </c>
      <c r="N531" s="28">
        <v>17.373000000000001</v>
      </c>
      <c r="O531" s="25">
        <v>1</v>
      </c>
      <c r="P531" s="28">
        <v>0</v>
      </c>
      <c r="Q531" s="25">
        <v>0</v>
      </c>
      <c r="R531" s="25">
        <v>20</v>
      </c>
      <c r="S531" s="25">
        <v>10</v>
      </c>
      <c r="T531" s="25">
        <v>1864</v>
      </c>
      <c r="U531" s="25">
        <v>1823</v>
      </c>
      <c r="V531" s="25">
        <v>1831</v>
      </c>
      <c r="W531" s="25">
        <v>5518</v>
      </c>
      <c r="X531" s="25">
        <v>1839</v>
      </c>
      <c r="Y531" s="25">
        <v>50</v>
      </c>
      <c r="Z531" s="25">
        <v>52</v>
      </c>
      <c r="AA531" s="25">
        <v>44</v>
      </c>
      <c r="AB531" s="25">
        <v>146</v>
      </c>
      <c r="AC531" s="25">
        <v>49</v>
      </c>
      <c r="AD531" s="27">
        <v>2.6499999999999999E-2</v>
      </c>
      <c r="AE531" s="25">
        <v>26</v>
      </c>
      <c r="AF531" s="25">
        <v>71</v>
      </c>
      <c r="AG531" s="28">
        <v>4.5999999999999999E-2</v>
      </c>
    </row>
    <row r="532" spans="1:33" x14ac:dyDescent="0.3">
      <c r="A532" s="24" t="s">
        <v>1062</v>
      </c>
      <c r="B532" s="22" t="s">
        <v>1063</v>
      </c>
      <c r="C532" s="22">
        <v>1</v>
      </c>
      <c r="D532" s="22">
        <v>0</v>
      </c>
      <c r="E532" s="25">
        <v>4951</v>
      </c>
      <c r="F532" s="25">
        <v>4050</v>
      </c>
      <c r="G532" s="25">
        <v>12197</v>
      </c>
      <c r="H532" s="25">
        <v>2376</v>
      </c>
      <c r="I532" s="25">
        <v>2568</v>
      </c>
      <c r="J532" s="25">
        <v>2267</v>
      </c>
      <c r="K532" s="25">
        <v>7211</v>
      </c>
      <c r="L532" s="27">
        <v>0.59119999999999995</v>
      </c>
      <c r="M532" s="25">
        <v>1556</v>
      </c>
      <c r="N532" s="28">
        <v>10.680999999999999</v>
      </c>
      <c r="O532" s="25">
        <v>1</v>
      </c>
      <c r="P532" s="28">
        <v>0</v>
      </c>
      <c r="Q532" s="25">
        <v>0</v>
      </c>
      <c r="R532" s="25">
        <v>1217</v>
      </c>
      <c r="S532" s="25">
        <v>645</v>
      </c>
      <c r="T532" s="25">
        <v>5029</v>
      </c>
      <c r="U532" s="25">
        <v>4911</v>
      </c>
      <c r="V532" s="25">
        <v>4931</v>
      </c>
      <c r="W532" s="25">
        <v>14871</v>
      </c>
      <c r="X532" s="25">
        <v>4957</v>
      </c>
      <c r="Y532" s="25">
        <v>414</v>
      </c>
      <c r="Z532" s="25">
        <v>441</v>
      </c>
      <c r="AA532" s="25">
        <v>506</v>
      </c>
      <c r="AB532" s="25">
        <v>1361</v>
      </c>
      <c r="AC532" s="25">
        <v>454</v>
      </c>
      <c r="AD532" s="27">
        <v>9.1499999999999998E-2</v>
      </c>
      <c r="AE532" s="25">
        <v>241</v>
      </c>
      <c r="AF532" s="25">
        <v>2443</v>
      </c>
      <c r="AG532" s="28">
        <v>0.60299999999999998</v>
      </c>
    </row>
    <row r="533" spans="1:33" x14ac:dyDescent="0.3">
      <c r="A533" s="24" t="s">
        <v>1064</v>
      </c>
      <c r="B533" s="22" t="s">
        <v>1065</v>
      </c>
      <c r="C533" s="22">
        <v>1</v>
      </c>
      <c r="D533" s="22">
        <v>0</v>
      </c>
      <c r="E533" s="25">
        <v>5520</v>
      </c>
      <c r="F533" s="25">
        <v>4336</v>
      </c>
      <c r="G533" s="25">
        <v>13604</v>
      </c>
      <c r="H533" s="25">
        <v>797</v>
      </c>
      <c r="I533" s="25">
        <v>682</v>
      </c>
      <c r="J533" s="25">
        <v>750</v>
      </c>
      <c r="K533" s="25">
        <v>2229</v>
      </c>
      <c r="L533" s="27">
        <v>0.1638</v>
      </c>
      <c r="M533" s="25">
        <v>462</v>
      </c>
      <c r="N533" s="28">
        <v>15.528</v>
      </c>
      <c r="O533" s="25">
        <v>1</v>
      </c>
      <c r="P533" s="28">
        <v>0</v>
      </c>
      <c r="Q533" s="25">
        <v>0</v>
      </c>
      <c r="R533" s="25">
        <v>230</v>
      </c>
      <c r="S533" s="25">
        <v>121</v>
      </c>
      <c r="T533" s="25">
        <v>5505</v>
      </c>
      <c r="U533" s="25">
        <v>5376</v>
      </c>
      <c r="V533" s="25">
        <v>5399</v>
      </c>
      <c r="W533" s="25">
        <v>16280</v>
      </c>
      <c r="X533" s="25">
        <v>5427</v>
      </c>
      <c r="Y533" s="25">
        <v>147</v>
      </c>
      <c r="Z533" s="25">
        <v>142</v>
      </c>
      <c r="AA533" s="25">
        <v>173</v>
      </c>
      <c r="AB533" s="25">
        <v>462</v>
      </c>
      <c r="AC533" s="25">
        <v>154</v>
      </c>
      <c r="AD533" s="27">
        <v>2.8400000000000002E-2</v>
      </c>
      <c r="AE533" s="25">
        <v>80</v>
      </c>
      <c r="AF533" s="25">
        <v>665</v>
      </c>
      <c r="AG533" s="28">
        <v>0.153</v>
      </c>
    </row>
    <row r="534" spans="1:33" x14ac:dyDescent="0.3">
      <c r="A534" s="24" t="s">
        <v>1066</v>
      </c>
      <c r="B534" s="22" t="s">
        <v>1067</v>
      </c>
      <c r="C534" s="22">
        <v>1</v>
      </c>
      <c r="D534" s="22">
        <v>0</v>
      </c>
      <c r="E534" s="25">
        <v>9216</v>
      </c>
      <c r="F534" s="25">
        <v>7264</v>
      </c>
      <c r="G534" s="25">
        <v>21670</v>
      </c>
      <c r="H534" s="25">
        <v>1783</v>
      </c>
      <c r="I534" s="25">
        <v>1799</v>
      </c>
      <c r="J534" s="25">
        <v>1988</v>
      </c>
      <c r="K534" s="25">
        <v>5570</v>
      </c>
      <c r="L534" s="27">
        <v>0.25700000000000001</v>
      </c>
      <c r="M534" s="25">
        <v>1213</v>
      </c>
      <c r="N534" s="28">
        <v>31.652999999999999</v>
      </c>
      <c r="O534" s="25">
        <v>1</v>
      </c>
      <c r="P534" s="28">
        <v>0</v>
      </c>
      <c r="Q534" s="25">
        <v>0</v>
      </c>
      <c r="R534" s="25">
        <v>379</v>
      </c>
      <c r="S534" s="25">
        <v>200</v>
      </c>
      <c r="T534" s="25">
        <v>8284</v>
      </c>
      <c r="U534" s="25">
        <v>8090</v>
      </c>
      <c r="V534" s="25">
        <v>8124</v>
      </c>
      <c r="W534" s="25">
        <v>24498</v>
      </c>
      <c r="X534" s="25">
        <v>8166</v>
      </c>
      <c r="Y534" s="25">
        <v>336</v>
      </c>
      <c r="Z534" s="25">
        <v>315</v>
      </c>
      <c r="AA534" s="25">
        <v>363</v>
      </c>
      <c r="AB534" s="25">
        <v>1014</v>
      </c>
      <c r="AC534" s="25">
        <v>338</v>
      </c>
      <c r="AD534" s="27">
        <v>4.1399999999999999E-2</v>
      </c>
      <c r="AE534" s="25">
        <v>195</v>
      </c>
      <c r="AF534" s="25">
        <v>1610</v>
      </c>
      <c r="AG534" s="28">
        <v>0.221</v>
      </c>
    </row>
    <row r="535" spans="1:33" x14ac:dyDescent="0.3">
      <c r="A535" s="24" t="s">
        <v>1068</v>
      </c>
      <c r="B535" s="22" t="s">
        <v>1069</v>
      </c>
      <c r="C535" s="22">
        <v>1</v>
      </c>
      <c r="D535" s="22">
        <v>0</v>
      </c>
      <c r="E535" s="25">
        <v>3454</v>
      </c>
      <c r="F535" s="25">
        <v>2787</v>
      </c>
      <c r="G535" s="25">
        <v>8310</v>
      </c>
      <c r="H535" s="25">
        <v>416</v>
      </c>
      <c r="I535" s="25">
        <v>460</v>
      </c>
      <c r="J535" s="25">
        <v>485</v>
      </c>
      <c r="K535" s="25">
        <v>1361</v>
      </c>
      <c r="L535" s="27">
        <v>0.1638</v>
      </c>
      <c r="M535" s="25">
        <v>297</v>
      </c>
      <c r="N535" s="28">
        <v>8.3149999999999995</v>
      </c>
      <c r="O535" s="25">
        <v>1</v>
      </c>
      <c r="P535" s="28">
        <v>0</v>
      </c>
      <c r="Q535" s="25">
        <v>0</v>
      </c>
      <c r="R535" s="25">
        <v>92</v>
      </c>
      <c r="S535" s="25">
        <v>48</v>
      </c>
      <c r="T535" s="25">
        <v>3168</v>
      </c>
      <c r="U535" s="25">
        <v>3094</v>
      </c>
      <c r="V535" s="25">
        <v>3107</v>
      </c>
      <c r="W535" s="25">
        <v>9369</v>
      </c>
      <c r="X535" s="25">
        <v>3123</v>
      </c>
      <c r="Y535" s="25">
        <v>101</v>
      </c>
      <c r="Z535" s="25">
        <v>90</v>
      </c>
      <c r="AA535" s="25">
        <v>94</v>
      </c>
      <c r="AB535" s="25">
        <v>285</v>
      </c>
      <c r="AC535" s="25">
        <v>95</v>
      </c>
      <c r="AD535" s="27">
        <v>3.04E-2</v>
      </c>
      <c r="AE535" s="25">
        <v>55</v>
      </c>
      <c r="AF535" s="25">
        <v>402</v>
      </c>
      <c r="AG535" s="28">
        <v>0.14399999999999999</v>
      </c>
    </row>
    <row r="536" spans="1:33" x14ac:dyDescent="0.3">
      <c r="A536" s="24" t="s">
        <v>1070</v>
      </c>
      <c r="B536" s="22" t="s">
        <v>1071</v>
      </c>
      <c r="C536" s="22">
        <v>1</v>
      </c>
      <c r="D536" s="22">
        <v>0</v>
      </c>
      <c r="E536" s="25">
        <v>7014</v>
      </c>
      <c r="F536" s="25">
        <v>5433</v>
      </c>
      <c r="G536" s="25">
        <v>16587</v>
      </c>
      <c r="H536" s="25">
        <v>772</v>
      </c>
      <c r="I536" s="25">
        <v>898</v>
      </c>
      <c r="J536" s="25">
        <v>916</v>
      </c>
      <c r="K536" s="25">
        <v>2586</v>
      </c>
      <c r="L536" s="27">
        <v>0.15590000000000001</v>
      </c>
      <c r="M536" s="25">
        <v>551</v>
      </c>
      <c r="N536" s="28">
        <v>12.871</v>
      </c>
      <c r="O536" s="25">
        <v>1</v>
      </c>
      <c r="P536" s="28">
        <v>0</v>
      </c>
      <c r="Q536" s="25">
        <v>0</v>
      </c>
      <c r="R536" s="25">
        <v>104</v>
      </c>
      <c r="S536" s="25">
        <v>55</v>
      </c>
      <c r="T536" s="25">
        <v>6489</v>
      </c>
      <c r="U536" s="25">
        <v>6336</v>
      </c>
      <c r="V536" s="25">
        <v>6362</v>
      </c>
      <c r="W536" s="25">
        <v>19187</v>
      </c>
      <c r="X536" s="25">
        <v>6396</v>
      </c>
      <c r="Y536" s="25">
        <v>180</v>
      </c>
      <c r="Z536" s="25">
        <v>157</v>
      </c>
      <c r="AA536" s="25">
        <v>197</v>
      </c>
      <c r="AB536" s="25">
        <v>534</v>
      </c>
      <c r="AC536" s="25">
        <v>178</v>
      </c>
      <c r="AD536" s="27">
        <v>2.7799999999999998E-2</v>
      </c>
      <c r="AE536" s="25">
        <v>98</v>
      </c>
      <c r="AF536" s="25">
        <v>705</v>
      </c>
      <c r="AG536" s="28">
        <v>0.129</v>
      </c>
    </row>
    <row r="537" spans="1:33" x14ac:dyDescent="0.3">
      <c r="A537" s="24" t="s">
        <v>1072</v>
      </c>
      <c r="B537" s="22" t="s">
        <v>1073</v>
      </c>
      <c r="C537" s="22">
        <v>1</v>
      </c>
      <c r="D537" s="22">
        <v>0</v>
      </c>
      <c r="E537" s="25">
        <v>7396</v>
      </c>
      <c r="F537" s="25">
        <v>5764</v>
      </c>
      <c r="G537" s="25">
        <v>17111</v>
      </c>
      <c r="H537" s="25">
        <v>3066</v>
      </c>
      <c r="I537" s="25">
        <v>3418</v>
      </c>
      <c r="J537" s="25">
        <v>2736</v>
      </c>
      <c r="K537" s="25">
        <v>9220</v>
      </c>
      <c r="L537" s="27">
        <v>0.53879999999999995</v>
      </c>
      <c r="M537" s="25">
        <v>2019</v>
      </c>
      <c r="N537" s="28">
        <v>10.976000000000001</v>
      </c>
      <c r="O537" s="25">
        <v>1</v>
      </c>
      <c r="P537" s="28">
        <v>0</v>
      </c>
      <c r="Q537" s="25">
        <v>0</v>
      </c>
      <c r="R537" s="25">
        <v>1380</v>
      </c>
      <c r="S537" s="25">
        <v>731</v>
      </c>
      <c r="T537" s="25">
        <v>6040</v>
      </c>
      <c r="U537" s="25">
        <v>5898</v>
      </c>
      <c r="V537" s="25">
        <v>5922</v>
      </c>
      <c r="W537" s="25">
        <v>17860</v>
      </c>
      <c r="X537" s="25">
        <v>5953</v>
      </c>
      <c r="Y537" s="25">
        <v>461</v>
      </c>
      <c r="Z537" s="25">
        <v>439</v>
      </c>
      <c r="AA537" s="25">
        <v>539</v>
      </c>
      <c r="AB537" s="25">
        <v>1439</v>
      </c>
      <c r="AC537" s="25">
        <v>480</v>
      </c>
      <c r="AD537" s="27">
        <v>8.0600000000000005E-2</v>
      </c>
      <c r="AE537" s="25">
        <v>302</v>
      </c>
      <c r="AF537" s="25">
        <v>3053</v>
      </c>
      <c r="AG537" s="28">
        <v>0.52900000000000003</v>
      </c>
    </row>
    <row r="538" spans="1:33" x14ac:dyDescent="0.3">
      <c r="A538" s="24" t="s">
        <v>1074</v>
      </c>
      <c r="B538" s="22" t="s">
        <v>1075</v>
      </c>
      <c r="C538" s="22">
        <v>1</v>
      </c>
      <c r="D538" s="22">
        <v>0</v>
      </c>
      <c r="E538" s="25">
        <v>7380</v>
      </c>
      <c r="F538" s="25">
        <v>5606</v>
      </c>
      <c r="G538" s="25">
        <v>16900</v>
      </c>
      <c r="H538" s="25">
        <v>2956</v>
      </c>
      <c r="I538" s="25">
        <v>3293</v>
      </c>
      <c r="J538" s="25">
        <v>3280</v>
      </c>
      <c r="K538" s="25">
        <v>9529</v>
      </c>
      <c r="L538" s="27">
        <v>0.56379999999999997</v>
      </c>
      <c r="M538" s="25">
        <v>2055</v>
      </c>
      <c r="N538" s="28">
        <v>8.86</v>
      </c>
      <c r="O538" s="25">
        <v>1</v>
      </c>
      <c r="P538" s="28">
        <v>0</v>
      </c>
      <c r="Q538" s="25">
        <v>0</v>
      </c>
      <c r="R538" s="25">
        <v>1078</v>
      </c>
      <c r="S538" s="25">
        <v>571</v>
      </c>
      <c r="T538" s="25">
        <v>6022</v>
      </c>
      <c r="U538" s="25">
        <v>5881</v>
      </c>
      <c r="V538" s="25">
        <v>5905</v>
      </c>
      <c r="W538" s="25">
        <v>17808</v>
      </c>
      <c r="X538" s="25">
        <v>5936</v>
      </c>
      <c r="Y538" s="25">
        <v>485</v>
      </c>
      <c r="Z538" s="25">
        <v>471</v>
      </c>
      <c r="AA538" s="25">
        <v>586</v>
      </c>
      <c r="AB538" s="25">
        <v>1542</v>
      </c>
      <c r="AC538" s="25">
        <v>514</v>
      </c>
      <c r="AD538" s="27">
        <v>8.6599999999999996E-2</v>
      </c>
      <c r="AE538" s="25">
        <v>316</v>
      </c>
      <c r="AF538" s="25">
        <v>2942</v>
      </c>
      <c r="AG538" s="28">
        <v>0.52400000000000002</v>
      </c>
    </row>
    <row r="539" spans="1:33" x14ac:dyDescent="0.3">
      <c r="A539" s="24" t="s">
        <v>1076</v>
      </c>
      <c r="B539" s="22" t="s">
        <v>1077</v>
      </c>
      <c r="C539" s="22">
        <v>1</v>
      </c>
      <c r="D539" s="22">
        <v>0</v>
      </c>
      <c r="E539" s="25">
        <v>3405</v>
      </c>
      <c r="F539" s="25">
        <v>2701</v>
      </c>
      <c r="G539" s="25">
        <v>8004</v>
      </c>
      <c r="H539" s="25">
        <v>984</v>
      </c>
      <c r="I539" s="25">
        <v>1095</v>
      </c>
      <c r="J539" s="25">
        <v>1131</v>
      </c>
      <c r="K539" s="25">
        <v>3210</v>
      </c>
      <c r="L539" s="27">
        <v>0.40100000000000002</v>
      </c>
      <c r="M539" s="25">
        <v>704</v>
      </c>
      <c r="N539" s="28">
        <v>5.5609999999999999</v>
      </c>
      <c r="O539" s="25">
        <v>1</v>
      </c>
      <c r="P539" s="28">
        <v>0</v>
      </c>
      <c r="Q539" s="25">
        <v>0</v>
      </c>
      <c r="R539" s="25">
        <v>280</v>
      </c>
      <c r="S539" s="25">
        <v>148</v>
      </c>
      <c r="T539" s="25">
        <v>3098</v>
      </c>
      <c r="U539" s="25">
        <v>3025</v>
      </c>
      <c r="V539" s="25">
        <v>3038</v>
      </c>
      <c r="W539" s="25">
        <v>9161</v>
      </c>
      <c r="X539" s="25">
        <v>3054</v>
      </c>
      <c r="Y539" s="25">
        <v>165</v>
      </c>
      <c r="Z539" s="25">
        <v>146</v>
      </c>
      <c r="AA539" s="25">
        <v>179</v>
      </c>
      <c r="AB539" s="25">
        <v>490</v>
      </c>
      <c r="AC539" s="25">
        <v>163</v>
      </c>
      <c r="AD539" s="27">
        <v>5.3499999999999999E-2</v>
      </c>
      <c r="AE539" s="25">
        <v>94</v>
      </c>
      <c r="AF539" s="25">
        <v>947</v>
      </c>
      <c r="AG539" s="28">
        <v>0.35</v>
      </c>
    </row>
    <row r="540" spans="1:33" x14ac:dyDescent="0.3">
      <c r="A540" s="24" t="s">
        <v>1078</v>
      </c>
      <c r="B540" s="22" t="s">
        <v>1079</v>
      </c>
      <c r="C540" s="22">
        <v>1</v>
      </c>
      <c r="D540" s="22">
        <v>0</v>
      </c>
      <c r="E540" s="25">
        <v>4366</v>
      </c>
      <c r="F540" s="25">
        <v>3406</v>
      </c>
      <c r="G540" s="25">
        <v>10168</v>
      </c>
      <c r="H540" s="25">
        <v>894</v>
      </c>
      <c r="I540" s="25">
        <v>951</v>
      </c>
      <c r="J540" s="25">
        <v>1025</v>
      </c>
      <c r="K540" s="25">
        <v>2870</v>
      </c>
      <c r="L540" s="27">
        <v>0.2823</v>
      </c>
      <c r="M540" s="25">
        <v>625</v>
      </c>
      <c r="N540" s="28">
        <v>13.254</v>
      </c>
      <c r="O540" s="25">
        <v>1</v>
      </c>
      <c r="P540" s="28">
        <v>0</v>
      </c>
      <c r="Q540" s="25">
        <v>0</v>
      </c>
      <c r="R540" s="25">
        <v>104</v>
      </c>
      <c r="S540" s="25">
        <v>55</v>
      </c>
      <c r="T540" s="25">
        <v>4037</v>
      </c>
      <c r="U540" s="25">
        <v>3942</v>
      </c>
      <c r="V540" s="25">
        <v>3958</v>
      </c>
      <c r="W540" s="25">
        <v>11937</v>
      </c>
      <c r="X540" s="25">
        <v>3979</v>
      </c>
      <c r="Y540" s="25">
        <v>144</v>
      </c>
      <c r="Z540" s="25">
        <v>123</v>
      </c>
      <c r="AA540" s="25">
        <v>157</v>
      </c>
      <c r="AB540" s="25">
        <v>424</v>
      </c>
      <c r="AC540" s="25">
        <v>141</v>
      </c>
      <c r="AD540" s="27">
        <v>3.5499999999999997E-2</v>
      </c>
      <c r="AE540" s="25">
        <v>79</v>
      </c>
      <c r="AF540" s="25">
        <v>760</v>
      </c>
      <c r="AG540" s="28">
        <v>0.223</v>
      </c>
    </row>
    <row r="541" spans="1:33" x14ac:dyDescent="0.3">
      <c r="A541" s="24" t="s">
        <v>1080</v>
      </c>
      <c r="B541" s="22" t="s">
        <v>1081</v>
      </c>
      <c r="C541" s="22">
        <v>1</v>
      </c>
      <c r="D541" s="22">
        <v>0</v>
      </c>
      <c r="E541" s="25">
        <v>3005</v>
      </c>
      <c r="F541" s="25">
        <v>2457</v>
      </c>
      <c r="G541" s="25">
        <v>7739</v>
      </c>
      <c r="H541" s="25">
        <v>327</v>
      </c>
      <c r="I541" s="25">
        <v>328</v>
      </c>
      <c r="J541" s="25">
        <v>339</v>
      </c>
      <c r="K541" s="25">
        <v>994</v>
      </c>
      <c r="L541" s="27">
        <v>0.12839999999999999</v>
      </c>
      <c r="M541" s="25">
        <v>205</v>
      </c>
      <c r="N541" s="28">
        <v>5.9820000000000002</v>
      </c>
      <c r="O541" s="25">
        <v>1</v>
      </c>
      <c r="P541" s="28">
        <v>0</v>
      </c>
      <c r="Q541" s="25">
        <v>0</v>
      </c>
      <c r="R541" s="25">
        <v>8</v>
      </c>
      <c r="S541" s="25">
        <v>4</v>
      </c>
      <c r="T541" s="25">
        <v>2857</v>
      </c>
      <c r="U541" s="25">
        <v>2790</v>
      </c>
      <c r="V541" s="25">
        <v>2801</v>
      </c>
      <c r="W541" s="25">
        <v>8448</v>
      </c>
      <c r="X541" s="25">
        <v>2816</v>
      </c>
      <c r="Y541" s="25">
        <v>74</v>
      </c>
      <c r="Z541" s="25">
        <v>69</v>
      </c>
      <c r="AA541" s="25">
        <v>78</v>
      </c>
      <c r="AB541" s="25">
        <v>221</v>
      </c>
      <c r="AC541" s="25">
        <v>74</v>
      </c>
      <c r="AD541" s="27">
        <v>2.6200000000000001E-2</v>
      </c>
      <c r="AE541" s="25">
        <v>42</v>
      </c>
      <c r="AF541" s="25">
        <v>252</v>
      </c>
      <c r="AG541" s="28">
        <v>0.10199999999999999</v>
      </c>
    </row>
    <row r="542" spans="1:33" x14ac:dyDescent="0.3">
      <c r="A542" s="24" t="s">
        <v>1082</v>
      </c>
      <c r="B542" s="22" t="s">
        <v>1083</v>
      </c>
      <c r="C542" s="22">
        <v>1</v>
      </c>
      <c r="D542" s="22">
        <v>0</v>
      </c>
      <c r="E542" s="25">
        <v>2287</v>
      </c>
      <c r="F542" s="25">
        <v>1776</v>
      </c>
      <c r="G542" s="25">
        <v>5521</v>
      </c>
      <c r="H542" s="25">
        <v>292</v>
      </c>
      <c r="I542" s="25">
        <v>280</v>
      </c>
      <c r="J542" s="25">
        <v>320</v>
      </c>
      <c r="K542" s="25">
        <v>892</v>
      </c>
      <c r="L542" s="27">
        <v>0.16159999999999999</v>
      </c>
      <c r="M542" s="25">
        <v>187</v>
      </c>
      <c r="N542" s="28">
        <v>5.9589999999999996</v>
      </c>
      <c r="O542" s="25">
        <v>1</v>
      </c>
      <c r="P542" s="28">
        <v>0</v>
      </c>
      <c r="Q542" s="25">
        <v>0</v>
      </c>
      <c r="R542" s="25">
        <v>0</v>
      </c>
      <c r="S542" s="25">
        <v>0</v>
      </c>
      <c r="T542" s="25">
        <v>2176</v>
      </c>
      <c r="U542" s="25">
        <v>2125</v>
      </c>
      <c r="V542" s="25">
        <v>2134</v>
      </c>
      <c r="W542" s="25">
        <v>6435</v>
      </c>
      <c r="X542" s="25">
        <v>2145</v>
      </c>
      <c r="Y542" s="25">
        <v>61</v>
      </c>
      <c r="Z542" s="25">
        <v>60</v>
      </c>
      <c r="AA542" s="25">
        <v>73</v>
      </c>
      <c r="AB542" s="25">
        <v>194</v>
      </c>
      <c r="AC542" s="25">
        <v>65</v>
      </c>
      <c r="AD542" s="27">
        <v>3.0099999999999998E-2</v>
      </c>
      <c r="AE542" s="25">
        <v>35</v>
      </c>
      <c r="AF542" s="25">
        <v>223</v>
      </c>
      <c r="AG542" s="28">
        <v>0.125</v>
      </c>
    </row>
    <row r="543" spans="1:33" x14ac:dyDescent="0.3">
      <c r="A543" s="24" t="s">
        <v>1084</v>
      </c>
      <c r="B543" s="22" t="s">
        <v>1085</v>
      </c>
      <c r="C543" s="22">
        <v>1</v>
      </c>
      <c r="D543" s="22">
        <v>0</v>
      </c>
      <c r="E543" s="25">
        <v>3978</v>
      </c>
      <c r="F543" s="25">
        <v>3149</v>
      </c>
      <c r="G543" s="25">
        <v>9525</v>
      </c>
      <c r="H543" s="25">
        <v>565</v>
      </c>
      <c r="I543" s="25">
        <v>602</v>
      </c>
      <c r="J543" s="25">
        <v>688</v>
      </c>
      <c r="K543" s="25">
        <v>1855</v>
      </c>
      <c r="L543" s="27">
        <v>0.1948</v>
      </c>
      <c r="M543" s="25">
        <v>399</v>
      </c>
      <c r="N543" s="28">
        <v>12.603</v>
      </c>
      <c r="O543" s="25">
        <v>1</v>
      </c>
      <c r="P543" s="28">
        <v>0</v>
      </c>
      <c r="Q543" s="25">
        <v>0</v>
      </c>
      <c r="R543" s="25">
        <v>117</v>
      </c>
      <c r="S543" s="25">
        <v>62</v>
      </c>
      <c r="T543" s="25">
        <v>3458</v>
      </c>
      <c r="U543" s="25">
        <v>3377</v>
      </c>
      <c r="V543" s="25">
        <v>3391</v>
      </c>
      <c r="W543" s="25">
        <v>10226</v>
      </c>
      <c r="X543" s="25">
        <v>3409</v>
      </c>
      <c r="Y543" s="25">
        <v>113</v>
      </c>
      <c r="Z543" s="25">
        <v>116</v>
      </c>
      <c r="AA543" s="25">
        <v>135</v>
      </c>
      <c r="AB543" s="25">
        <v>364</v>
      </c>
      <c r="AC543" s="25">
        <v>121</v>
      </c>
      <c r="AD543" s="27">
        <v>3.56E-2</v>
      </c>
      <c r="AE543" s="25">
        <v>73</v>
      </c>
      <c r="AF543" s="25">
        <v>535</v>
      </c>
      <c r="AG543" s="28">
        <v>0.16900000000000001</v>
      </c>
    </row>
    <row r="544" spans="1:33" x14ac:dyDescent="0.3">
      <c r="A544" s="24" t="s">
        <v>1086</v>
      </c>
      <c r="B544" s="22" t="s">
        <v>1087</v>
      </c>
      <c r="C544" s="22">
        <v>1</v>
      </c>
      <c r="D544" s="22">
        <v>0</v>
      </c>
      <c r="E544" s="25">
        <v>6830</v>
      </c>
      <c r="F544" s="25">
        <v>5318</v>
      </c>
      <c r="G544" s="25">
        <v>15839</v>
      </c>
      <c r="H544" s="25">
        <v>1449</v>
      </c>
      <c r="I544" s="25">
        <v>1660</v>
      </c>
      <c r="J544" s="25">
        <v>1781</v>
      </c>
      <c r="K544" s="25">
        <v>4890</v>
      </c>
      <c r="L544" s="27">
        <v>0.30869999999999997</v>
      </c>
      <c r="M544" s="25">
        <v>1067</v>
      </c>
      <c r="N544" s="28">
        <v>22.239000000000001</v>
      </c>
      <c r="O544" s="25">
        <v>1</v>
      </c>
      <c r="P544" s="28">
        <v>0</v>
      </c>
      <c r="Q544" s="25">
        <v>0</v>
      </c>
      <c r="R544" s="25">
        <v>255</v>
      </c>
      <c r="S544" s="25">
        <v>135</v>
      </c>
      <c r="T544" s="25">
        <v>5841</v>
      </c>
      <c r="U544" s="25">
        <v>5704</v>
      </c>
      <c r="V544" s="25">
        <v>5728</v>
      </c>
      <c r="W544" s="25">
        <v>17273</v>
      </c>
      <c r="X544" s="25">
        <v>5758</v>
      </c>
      <c r="Y544" s="25">
        <v>219</v>
      </c>
      <c r="Z544" s="25">
        <v>223</v>
      </c>
      <c r="AA544" s="25">
        <v>272</v>
      </c>
      <c r="AB544" s="25">
        <v>714</v>
      </c>
      <c r="AC544" s="25">
        <v>238</v>
      </c>
      <c r="AD544" s="27">
        <v>4.1300000000000003E-2</v>
      </c>
      <c r="AE544" s="25">
        <v>143</v>
      </c>
      <c r="AF544" s="25">
        <v>1346</v>
      </c>
      <c r="AG544" s="28">
        <v>0.253</v>
      </c>
    </row>
    <row r="545" spans="1:33" x14ac:dyDescent="0.3">
      <c r="A545" s="24" t="s">
        <v>1088</v>
      </c>
      <c r="B545" s="22" t="s">
        <v>1089</v>
      </c>
      <c r="C545" s="22">
        <v>1</v>
      </c>
      <c r="D545" s="22">
        <v>0</v>
      </c>
      <c r="E545" s="25">
        <v>4514</v>
      </c>
      <c r="F545" s="25">
        <v>3723</v>
      </c>
      <c r="G545" s="25">
        <v>11209</v>
      </c>
      <c r="H545" s="25">
        <v>623</v>
      </c>
      <c r="I545" s="25">
        <v>658</v>
      </c>
      <c r="J545" s="25">
        <v>681</v>
      </c>
      <c r="K545" s="25">
        <v>1962</v>
      </c>
      <c r="L545" s="27">
        <v>0.17499999999999999</v>
      </c>
      <c r="M545" s="25">
        <v>423</v>
      </c>
      <c r="N545" s="28">
        <v>6.609</v>
      </c>
      <c r="O545" s="25">
        <v>1</v>
      </c>
      <c r="P545" s="28">
        <v>0</v>
      </c>
      <c r="Q545" s="25">
        <v>0</v>
      </c>
      <c r="R545" s="25">
        <v>52</v>
      </c>
      <c r="S545" s="25">
        <v>27</v>
      </c>
      <c r="T545" s="25">
        <v>4497</v>
      </c>
      <c r="U545" s="25">
        <v>4392</v>
      </c>
      <c r="V545" s="25">
        <v>4410</v>
      </c>
      <c r="W545" s="25">
        <v>13299</v>
      </c>
      <c r="X545" s="25">
        <v>4433</v>
      </c>
      <c r="Y545" s="25">
        <v>120</v>
      </c>
      <c r="Z545" s="25">
        <v>118</v>
      </c>
      <c r="AA545" s="25">
        <v>135</v>
      </c>
      <c r="AB545" s="25">
        <v>373</v>
      </c>
      <c r="AC545" s="25">
        <v>124</v>
      </c>
      <c r="AD545" s="27">
        <v>2.8000000000000001E-2</v>
      </c>
      <c r="AE545" s="25">
        <v>68</v>
      </c>
      <c r="AF545" s="25">
        <v>520</v>
      </c>
      <c r="AG545" s="28">
        <v>0.13900000000000001</v>
      </c>
    </row>
    <row r="546" spans="1:33" x14ac:dyDescent="0.3">
      <c r="A546" s="24" t="s">
        <v>1090</v>
      </c>
      <c r="B546" s="22" t="s">
        <v>1091</v>
      </c>
      <c r="C546" s="22">
        <v>1</v>
      </c>
      <c r="D546" s="22">
        <v>0</v>
      </c>
      <c r="E546" s="25">
        <v>23067</v>
      </c>
      <c r="F546" s="25">
        <v>18761</v>
      </c>
      <c r="G546" s="25">
        <v>53319</v>
      </c>
      <c r="H546" s="25">
        <v>14799</v>
      </c>
      <c r="I546" s="25">
        <v>15722</v>
      </c>
      <c r="J546" s="25">
        <v>15607</v>
      </c>
      <c r="K546" s="25">
        <v>46128</v>
      </c>
      <c r="L546" s="27">
        <v>0.86509999999999998</v>
      </c>
      <c r="M546" s="25">
        <v>10550</v>
      </c>
      <c r="N546" s="28">
        <v>16.614000000000001</v>
      </c>
      <c r="O546" s="25">
        <v>1</v>
      </c>
      <c r="P546" s="28">
        <v>0</v>
      </c>
      <c r="Q546" s="25">
        <v>0</v>
      </c>
      <c r="R546" s="25">
        <v>7800</v>
      </c>
      <c r="S546" s="25">
        <v>4134</v>
      </c>
      <c r="T546" s="25">
        <v>16248</v>
      </c>
      <c r="U546" s="25">
        <v>15867</v>
      </c>
      <c r="V546" s="25">
        <v>15933</v>
      </c>
      <c r="W546" s="25">
        <v>48048</v>
      </c>
      <c r="X546" s="25">
        <v>16016</v>
      </c>
      <c r="Y546" s="25">
        <v>1824</v>
      </c>
      <c r="Z546" s="25">
        <v>1848</v>
      </c>
      <c r="AA546" s="25">
        <v>2251</v>
      </c>
      <c r="AB546" s="25">
        <v>5923</v>
      </c>
      <c r="AC546" s="25">
        <v>1974</v>
      </c>
      <c r="AD546" s="27">
        <v>0.12330000000000001</v>
      </c>
      <c r="AE546" s="25">
        <v>1504</v>
      </c>
      <c r="AF546" s="25">
        <v>16189</v>
      </c>
      <c r="AG546" s="28">
        <v>0.86199999999999999</v>
      </c>
    </row>
    <row r="547" spans="1:33" x14ac:dyDescent="0.3">
      <c r="A547" s="24" t="s">
        <v>1092</v>
      </c>
      <c r="B547" s="22" t="s">
        <v>1093</v>
      </c>
      <c r="C547" s="22">
        <v>1</v>
      </c>
      <c r="D547" s="22">
        <v>0</v>
      </c>
      <c r="E547" s="25">
        <v>9124</v>
      </c>
      <c r="F547" s="25">
        <v>7954</v>
      </c>
      <c r="G547" s="25">
        <v>22413</v>
      </c>
      <c r="H547" s="25">
        <v>5355</v>
      </c>
      <c r="I547" s="25">
        <v>6110</v>
      </c>
      <c r="J547" s="25">
        <v>5477</v>
      </c>
      <c r="K547" s="25">
        <v>16942</v>
      </c>
      <c r="L547" s="27">
        <v>0.75590000000000002</v>
      </c>
      <c r="M547" s="25">
        <v>3908</v>
      </c>
      <c r="N547" s="28">
        <v>8.1159999999999997</v>
      </c>
      <c r="O547" s="25">
        <v>1</v>
      </c>
      <c r="P547" s="28">
        <v>0</v>
      </c>
      <c r="Q547" s="25">
        <v>0</v>
      </c>
      <c r="R547" s="25">
        <v>2836</v>
      </c>
      <c r="S547" s="25">
        <v>1503</v>
      </c>
      <c r="T547" s="25">
        <v>6657</v>
      </c>
      <c r="U547" s="25">
        <v>6501</v>
      </c>
      <c r="V547" s="25">
        <v>6528</v>
      </c>
      <c r="W547" s="25">
        <v>19686</v>
      </c>
      <c r="X547" s="25">
        <v>6562</v>
      </c>
      <c r="Y547" s="25">
        <v>757</v>
      </c>
      <c r="Z547" s="25">
        <v>784</v>
      </c>
      <c r="AA547" s="25">
        <v>901</v>
      </c>
      <c r="AB547" s="25">
        <v>2442</v>
      </c>
      <c r="AC547" s="25">
        <v>814</v>
      </c>
      <c r="AD547" s="27">
        <v>0.124</v>
      </c>
      <c r="AE547" s="25">
        <v>641</v>
      </c>
      <c r="AF547" s="25">
        <v>6053</v>
      </c>
      <c r="AG547" s="28">
        <v>0.76100000000000001</v>
      </c>
    </row>
    <row r="548" spans="1:33" x14ac:dyDescent="0.3">
      <c r="A548" s="24" t="s">
        <v>1094</v>
      </c>
      <c r="B548" s="22" t="s">
        <v>1095</v>
      </c>
      <c r="C548" s="22">
        <v>1</v>
      </c>
      <c r="D548" s="22">
        <v>0</v>
      </c>
      <c r="E548" s="25">
        <v>28</v>
      </c>
      <c r="F548" s="25">
        <v>32</v>
      </c>
      <c r="G548" s="25">
        <v>104</v>
      </c>
      <c r="H548" s="25">
        <v>0</v>
      </c>
      <c r="I548" s="25">
        <v>0</v>
      </c>
      <c r="J548" s="25">
        <v>0</v>
      </c>
      <c r="K548" s="25">
        <v>0</v>
      </c>
      <c r="L548" s="27">
        <v>0</v>
      </c>
      <c r="M548" s="25">
        <v>0</v>
      </c>
      <c r="N548" s="28">
        <v>33.520000000000003</v>
      </c>
      <c r="O548" s="25">
        <v>0</v>
      </c>
      <c r="P548" s="28">
        <v>0.47199999999999998</v>
      </c>
      <c r="Q548" s="25">
        <v>0</v>
      </c>
      <c r="R548" s="25">
        <v>1</v>
      </c>
      <c r="S548" s="25">
        <v>0</v>
      </c>
      <c r="T548" s="25">
        <v>101</v>
      </c>
      <c r="U548" s="25">
        <v>99</v>
      </c>
      <c r="V548" s="25">
        <v>99</v>
      </c>
      <c r="W548" s="25">
        <v>299</v>
      </c>
      <c r="X548" s="25">
        <v>100</v>
      </c>
      <c r="Y548" s="25">
        <v>9</v>
      </c>
      <c r="Z548" s="25">
        <v>5</v>
      </c>
      <c r="AA548" s="25">
        <v>8</v>
      </c>
      <c r="AB548" s="25">
        <v>22</v>
      </c>
      <c r="AC548" s="25">
        <v>7</v>
      </c>
      <c r="AD548" s="27">
        <v>7.3599999999999999E-2</v>
      </c>
      <c r="AE548" s="25">
        <v>2</v>
      </c>
      <c r="AF548" s="25">
        <v>4</v>
      </c>
      <c r="AG548" s="28">
        <v>0.125</v>
      </c>
    </row>
    <row r="549" spans="1:33" x14ac:dyDescent="0.3">
      <c r="A549" s="24" t="s">
        <v>1096</v>
      </c>
      <c r="B549" s="22" t="s">
        <v>1097</v>
      </c>
      <c r="C549" s="22">
        <v>1</v>
      </c>
      <c r="D549" s="22">
        <v>0</v>
      </c>
      <c r="E549" s="25">
        <v>2496</v>
      </c>
      <c r="F549" s="25">
        <v>1944</v>
      </c>
      <c r="G549" s="25">
        <v>5969</v>
      </c>
      <c r="H549" s="25">
        <v>98</v>
      </c>
      <c r="I549" s="25">
        <v>113</v>
      </c>
      <c r="J549" s="25">
        <v>117</v>
      </c>
      <c r="K549" s="25">
        <v>328</v>
      </c>
      <c r="L549" s="27">
        <v>5.5E-2</v>
      </c>
      <c r="M549" s="25">
        <v>69</v>
      </c>
      <c r="N549" s="28">
        <v>12.215</v>
      </c>
      <c r="O549" s="25">
        <v>1</v>
      </c>
      <c r="P549" s="28">
        <v>0</v>
      </c>
      <c r="Q549" s="25">
        <v>0</v>
      </c>
      <c r="R549" s="25">
        <v>28</v>
      </c>
      <c r="S549" s="25">
        <v>14</v>
      </c>
      <c r="T549" s="25">
        <v>2108</v>
      </c>
      <c r="U549" s="25">
        <v>2058</v>
      </c>
      <c r="V549" s="25">
        <v>2067</v>
      </c>
      <c r="W549" s="25">
        <v>6233</v>
      </c>
      <c r="X549" s="25">
        <v>2078</v>
      </c>
      <c r="Y549" s="25">
        <v>43</v>
      </c>
      <c r="Z549" s="25">
        <v>45</v>
      </c>
      <c r="AA549" s="25">
        <v>58</v>
      </c>
      <c r="AB549" s="25">
        <v>146</v>
      </c>
      <c r="AC549" s="25">
        <v>49</v>
      </c>
      <c r="AD549" s="27">
        <v>2.3400000000000001E-2</v>
      </c>
      <c r="AE549" s="25">
        <v>30</v>
      </c>
      <c r="AF549" s="25">
        <v>115</v>
      </c>
      <c r="AG549" s="28">
        <v>5.8999999999999997E-2</v>
      </c>
    </row>
    <row r="550" spans="1:33" x14ac:dyDescent="0.3">
      <c r="A550" s="24" t="s">
        <v>1098</v>
      </c>
      <c r="B550" s="22" t="s">
        <v>1099</v>
      </c>
      <c r="C550" s="22">
        <v>1</v>
      </c>
      <c r="D550" s="22">
        <v>0</v>
      </c>
      <c r="E550" s="25">
        <v>7646</v>
      </c>
      <c r="F550" s="25">
        <v>6264</v>
      </c>
      <c r="G550" s="25">
        <v>16319</v>
      </c>
      <c r="H550" s="25">
        <v>3251</v>
      </c>
      <c r="I550" s="25">
        <v>3423</v>
      </c>
      <c r="J550" s="25">
        <v>3286</v>
      </c>
      <c r="K550" s="25">
        <v>9960</v>
      </c>
      <c r="L550" s="27">
        <v>0.61029999999999995</v>
      </c>
      <c r="M550" s="25">
        <v>2485</v>
      </c>
      <c r="N550" s="28">
        <v>92.019000000000005</v>
      </c>
      <c r="O550" s="25">
        <v>1</v>
      </c>
      <c r="P550" s="28">
        <v>0</v>
      </c>
      <c r="Q550" s="25">
        <v>0</v>
      </c>
      <c r="R550" s="25">
        <v>2010</v>
      </c>
      <c r="S550" s="25">
        <v>1065</v>
      </c>
      <c r="T550" s="25">
        <v>5927</v>
      </c>
      <c r="U550" s="25">
        <v>5789</v>
      </c>
      <c r="V550" s="25">
        <v>5813</v>
      </c>
      <c r="W550" s="25">
        <v>17529</v>
      </c>
      <c r="X550" s="25">
        <v>5843</v>
      </c>
      <c r="Y550" s="25">
        <v>624</v>
      </c>
      <c r="Z550" s="25">
        <v>666</v>
      </c>
      <c r="AA550" s="25">
        <v>784</v>
      </c>
      <c r="AB550" s="25">
        <v>2074</v>
      </c>
      <c r="AC550" s="25">
        <v>691</v>
      </c>
      <c r="AD550" s="27">
        <v>0.1183</v>
      </c>
      <c r="AE550" s="25">
        <v>482</v>
      </c>
      <c r="AF550" s="25">
        <v>4033</v>
      </c>
      <c r="AG550" s="28">
        <v>0.64300000000000002</v>
      </c>
    </row>
    <row r="551" spans="1:33" x14ac:dyDescent="0.3">
      <c r="A551" s="24" t="s">
        <v>1100</v>
      </c>
      <c r="B551" s="22" t="s">
        <v>1101</v>
      </c>
      <c r="C551" s="22">
        <v>1</v>
      </c>
      <c r="D551" s="22">
        <v>0</v>
      </c>
      <c r="E551" s="25">
        <v>205</v>
      </c>
      <c r="F551" s="25">
        <v>165</v>
      </c>
      <c r="G551" s="25">
        <v>491</v>
      </c>
      <c r="H551" s="25">
        <v>56</v>
      </c>
      <c r="I551" s="25">
        <v>59</v>
      </c>
      <c r="J551" s="25">
        <v>67</v>
      </c>
      <c r="K551" s="25">
        <v>182</v>
      </c>
      <c r="L551" s="27">
        <v>0.37069999999999997</v>
      </c>
      <c r="M551" s="25">
        <v>40</v>
      </c>
      <c r="N551" s="28">
        <v>15.162000000000001</v>
      </c>
      <c r="O551" s="25">
        <v>1</v>
      </c>
      <c r="P551" s="28">
        <v>0.27700000000000002</v>
      </c>
      <c r="Q551" s="25">
        <v>46</v>
      </c>
      <c r="R551" s="25">
        <v>26</v>
      </c>
      <c r="S551" s="25">
        <v>13</v>
      </c>
      <c r="T551" s="25">
        <v>352</v>
      </c>
      <c r="U551" s="25">
        <v>343</v>
      </c>
      <c r="V551" s="25">
        <v>345</v>
      </c>
      <c r="W551" s="25">
        <v>1040</v>
      </c>
      <c r="X551" s="25">
        <v>347</v>
      </c>
      <c r="Y551" s="25">
        <v>25</v>
      </c>
      <c r="Z551" s="25">
        <v>7</v>
      </c>
      <c r="AA551" s="25">
        <v>5</v>
      </c>
      <c r="AB551" s="25">
        <v>37</v>
      </c>
      <c r="AC551" s="25">
        <v>12</v>
      </c>
      <c r="AD551" s="27">
        <v>3.56E-2</v>
      </c>
      <c r="AE551" s="25">
        <v>4</v>
      </c>
      <c r="AF551" s="25">
        <v>105</v>
      </c>
      <c r="AG551" s="28">
        <v>0.63600000000000001</v>
      </c>
    </row>
    <row r="552" spans="1:33" x14ac:dyDescent="0.3">
      <c r="A552" s="24" t="s">
        <v>1102</v>
      </c>
      <c r="B552" s="22" t="s">
        <v>1103</v>
      </c>
      <c r="C552" s="22">
        <v>1</v>
      </c>
      <c r="D552" s="22">
        <v>0</v>
      </c>
      <c r="E552" s="25">
        <v>9689</v>
      </c>
      <c r="F552" s="25">
        <v>7495</v>
      </c>
      <c r="G552" s="25">
        <v>23378</v>
      </c>
      <c r="H552" s="25">
        <v>761</v>
      </c>
      <c r="I552" s="25">
        <v>982</v>
      </c>
      <c r="J552" s="25">
        <v>1027</v>
      </c>
      <c r="K552" s="25">
        <v>2770</v>
      </c>
      <c r="L552" s="27">
        <v>0.11849999999999999</v>
      </c>
      <c r="M552" s="25">
        <v>577</v>
      </c>
      <c r="N552" s="28">
        <v>28.689</v>
      </c>
      <c r="O552" s="25">
        <v>1</v>
      </c>
      <c r="P552" s="28">
        <v>0</v>
      </c>
      <c r="Q552" s="25">
        <v>0</v>
      </c>
      <c r="R552" s="25">
        <v>144</v>
      </c>
      <c r="S552" s="25">
        <v>76</v>
      </c>
      <c r="T552" s="25">
        <v>9163</v>
      </c>
      <c r="U552" s="25">
        <v>8948</v>
      </c>
      <c r="V552" s="25">
        <v>8986</v>
      </c>
      <c r="W552" s="25">
        <v>27097</v>
      </c>
      <c r="X552" s="25">
        <v>9032</v>
      </c>
      <c r="Y552" s="25">
        <v>234</v>
      </c>
      <c r="Z552" s="25">
        <v>242</v>
      </c>
      <c r="AA552" s="25">
        <v>273</v>
      </c>
      <c r="AB552" s="25">
        <v>749</v>
      </c>
      <c r="AC552" s="25">
        <v>250</v>
      </c>
      <c r="AD552" s="27">
        <v>2.76E-2</v>
      </c>
      <c r="AE552" s="25">
        <v>134</v>
      </c>
      <c r="AF552" s="25">
        <v>788</v>
      </c>
      <c r="AG552" s="28">
        <v>0.105</v>
      </c>
    </row>
    <row r="553" spans="1:33" x14ac:dyDescent="0.3">
      <c r="A553" s="24" t="s">
        <v>1104</v>
      </c>
      <c r="B553" s="22" t="s">
        <v>1105</v>
      </c>
      <c r="C553" s="22">
        <v>1</v>
      </c>
      <c r="D553" s="22">
        <v>0</v>
      </c>
      <c r="E553" s="25">
        <v>3239</v>
      </c>
      <c r="F553" s="25">
        <v>2577</v>
      </c>
      <c r="G553" s="25">
        <v>7959</v>
      </c>
      <c r="H553" s="25">
        <v>351</v>
      </c>
      <c r="I553" s="25">
        <v>413</v>
      </c>
      <c r="J553" s="25">
        <v>400</v>
      </c>
      <c r="K553" s="25">
        <v>1164</v>
      </c>
      <c r="L553" s="27">
        <v>0.1462</v>
      </c>
      <c r="M553" s="25">
        <v>245</v>
      </c>
      <c r="N553" s="28">
        <v>11.308999999999999</v>
      </c>
      <c r="O553" s="25">
        <v>1</v>
      </c>
      <c r="P553" s="28">
        <v>0</v>
      </c>
      <c r="Q553" s="25">
        <v>0</v>
      </c>
      <c r="R553" s="25">
        <v>51</v>
      </c>
      <c r="S553" s="25">
        <v>27</v>
      </c>
      <c r="T553" s="25">
        <v>3356</v>
      </c>
      <c r="U553" s="25">
        <v>3277</v>
      </c>
      <c r="V553" s="25">
        <v>3290</v>
      </c>
      <c r="W553" s="25">
        <v>9923</v>
      </c>
      <c r="X553" s="25">
        <v>3308</v>
      </c>
      <c r="Y553" s="25">
        <v>95</v>
      </c>
      <c r="Z553" s="25">
        <v>94</v>
      </c>
      <c r="AA553" s="25">
        <v>110</v>
      </c>
      <c r="AB553" s="25">
        <v>299</v>
      </c>
      <c r="AC553" s="25">
        <v>100</v>
      </c>
      <c r="AD553" s="27">
        <v>3.0099999999999998E-2</v>
      </c>
      <c r="AE553" s="25">
        <v>50</v>
      </c>
      <c r="AF553" s="25">
        <v>323</v>
      </c>
      <c r="AG553" s="28">
        <v>0.125</v>
      </c>
    </row>
    <row r="554" spans="1:33" x14ac:dyDescent="0.3">
      <c r="A554" s="24" t="s">
        <v>1106</v>
      </c>
      <c r="B554" s="22" t="s">
        <v>1107</v>
      </c>
      <c r="C554" s="22">
        <v>1</v>
      </c>
      <c r="D554" s="22">
        <v>0</v>
      </c>
      <c r="E554" s="25">
        <v>354</v>
      </c>
      <c r="F554" s="25">
        <v>120</v>
      </c>
      <c r="G554" s="25">
        <v>395</v>
      </c>
      <c r="H554" s="25">
        <v>40</v>
      </c>
      <c r="I554" s="25">
        <v>44</v>
      </c>
      <c r="J554" s="25">
        <v>44</v>
      </c>
      <c r="K554" s="25">
        <v>128</v>
      </c>
      <c r="L554" s="27">
        <v>0.3241</v>
      </c>
      <c r="M554" s="25">
        <v>25</v>
      </c>
      <c r="N554" s="28">
        <v>10.888</v>
      </c>
      <c r="O554" s="25">
        <v>0</v>
      </c>
      <c r="P554" s="28">
        <v>0.27400000000000002</v>
      </c>
      <c r="Q554" s="25">
        <v>0</v>
      </c>
      <c r="R554" s="25">
        <v>16</v>
      </c>
      <c r="S554" s="25">
        <v>8</v>
      </c>
      <c r="T554" s="25">
        <v>391</v>
      </c>
      <c r="U554" s="25">
        <v>381</v>
      </c>
      <c r="V554" s="25">
        <v>386</v>
      </c>
      <c r="W554" s="25">
        <v>1158</v>
      </c>
      <c r="X554" s="25">
        <v>386</v>
      </c>
      <c r="Y554" s="25">
        <v>29</v>
      </c>
      <c r="Z554" s="25">
        <v>11</v>
      </c>
      <c r="AA554" s="25">
        <v>6</v>
      </c>
      <c r="AB554" s="25">
        <v>46</v>
      </c>
      <c r="AC554" s="25">
        <v>15</v>
      </c>
      <c r="AD554" s="27">
        <v>3.9699999999999999E-2</v>
      </c>
      <c r="AE554" s="25">
        <v>3</v>
      </c>
      <c r="AF554" s="25">
        <v>37</v>
      </c>
      <c r="AG554" s="28">
        <v>0.308</v>
      </c>
    </row>
    <row r="555" spans="1:33" x14ac:dyDescent="0.3">
      <c r="A555" s="24" t="s">
        <v>1108</v>
      </c>
      <c r="B555" s="22" t="s">
        <v>1109</v>
      </c>
      <c r="C555" s="22">
        <v>1</v>
      </c>
      <c r="D555" s="22">
        <v>0</v>
      </c>
      <c r="E555" s="25">
        <v>1028</v>
      </c>
      <c r="F555" s="25">
        <v>1632</v>
      </c>
      <c r="G555" s="25">
        <v>5263</v>
      </c>
      <c r="H555" s="25">
        <v>543</v>
      </c>
      <c r="I555" s="25">
        <v>519</v>
      </c>
      <c r="J555" s="25">
        <v>439</v>
      </c>
      <c r="K555" s="25">
        <v>1501</v>
      </c>
      <c r="L555" s="27">
        <v>0.28520000000000001</v>
      </c>
      <c r="M555" s="25">
        <v>303</v>
      </c>
      <c r="N555" s="28">
        <v>18.244</v>
      </c>
      <c r="O555" s="25">
        <v>1</v>
      </c>
      <c r="P555" s="28">
        <v>0</v>
      </c>
      <c r="Q555" s="25">
        <v>0</v>
      </c>
      <c r="R555" s="25">
        <v>166</v>
      </c>
      <c r="S555" s="25">
        <v>87</v>
      </c>
      <c r="T555" s="25">
        <v>998</v>
      </c>
      <c r="U555" s="25">
        <v>975</v>
      </c>
      <c r="V555" s="25">
        <v>978</v>
      </c>
      <c r="W555" s="25">
        <v>2951</v>
      </c>
      <c r="X555" s="25">
        <v>984</v>
      </c>
      <c r="Y555" s="25">
        <v>80</v>
      </c>
      <c r="Z555" s="25">
        <v>72</v>
      </c>
      <c r="AA555" s="25">
        <v>70</v>
      </c>
      <c r="AB555" s="25">
        <v>222</v>
      </c>
      <c r="AC555" s="25">
        <v>74</v>
      </c>
      <c r="AD555" s="27">
        <v>7.5200000000000003E-2</v>
      </c>
      <c r="AE555" s="25">
        <v>80</v>
      </c>
      <c r="AF555" s="25">
        <v>472</v>
      </c>
      <c r="AG555" s="28">
        <v>0.28899999999999998</v>
      </c>
    </row>
    <row r="556" spans="1:33" x14ac:dyDescent="0.3">
      <c r="A556" s="24" t="s">
        <v>1110</v>
      </c>
      <c r="B556" s="22" t="s">
        <v>1111</v>
      </c>
      <c r="C556" s="22">
        <v>1</v>
      </c>
      <c r="D556" s="22">
        <v>0</v>
      </c>
      <c r="E556" s="25">
        <v>129</v>
      </c>
      <c r="F556" s="25">
        <v>72</v>
      </c>
      <c r="G556" s="25">
        <v>237</v>
      </c>
      <c r="H556" s="25">
        <v>4</v>
      </c>
      <c r="I556" s="25">
        <v>3</v>
      </c>
      <c r="J556" s="25">
        <v>0</v>
      </c>
      <c r="K556" s="25">
        <v>7</v>
      </c>
      <c r="L556" s="27">
        <v>2.9499999999999998E-2</v>
      </c>
      <c r="M556" s="25">
        <v>1</v>
      </c>
      <c r="N556" s="28">
        <v>6.1040000000000001</v>
      </c>
      <c r="O556" s="25">
        <v>0</v>
      </c>
      <c r="P556" s="28">
        <v>0.25900000000000001</v>
      </c>
      <c r="Q556" s="25">
        <v>0</v>
      </c>
      <c r="R556" s="25">
        <v>2</v>
      </c>
      <c r="S556" s="25">
        <v>1</v>
      </c>
      <c r="T556" s="25">
        <v>302</v>
      </c>
      <c r="U556" s="25">
        <v>295</v>
      </c>
      <c r="V556" s="25">
        <v>295</v>
      </c>
      <c r="W556" s="25">
        <v>892</v>
      </c>
      <c r="X556" s="25">
        <v>297</v>
      </c>
      <c r="Y556" s="25">
        <v>14</v>
      </c>
      <c r="Z556" s="25">
        <v>11</v>
      </c>
      <c r="AA556" s="25">
        <v>6</v>
      </c>
      <c r="AB556" s="25">
        <v>31</v>
      </c>
      <c r="AC556" s="25">
        <v>10</v>
      </c>
      <c r="AD556" s="27">
        <v>3.4799999999999998E-2</v>
      </c>
      <c r="AE556" s="25">
        <v>2</v>
      </c>
      <c r="AF556" s="25">
        <v>5</v>
      </c>
      <c r="AG556" s="28">
        <v>6.9000000000000006E-2</v>
      </c>
    </row>
    <row r="557" spans="1:33" x14ac:dyDescent="0.3">
      <c r="A557" s="24" t="s">
        <v>1112</v>
      </c>
      <c r="B557" s="22" t="s">
        <v>1113</v>
      </c>
      <c r="C557" s="22">
        <v>1</v>
      </c>
      <c r="D557" s="22">
        <v>0</v>
      </c>
      <c r="E557" s="25">
        <v>2549</v>
      </c>
      <c r="F557" s="25">
        <v>2026</v>
      </c>
      <c r="G557" s="25">
        <v>6045</v>
      </c>
      <c r="H557" s="25">
        <v>1310</v>
      </c>
      <c r="I557" s="25">
        <v>1400</v>
      </c>
      <c r="J557" s="25">
        <v>1365</v>
      </c>
      <c r="K557" s="25">
        <v>4075</v>
      </c>
      <c r="L557" s="27">
        <v>0.67410000000000003</v>
      </c>
      <c r="M557" s="25">
        <v>888</v>
      </c>
      <c r="N557" s="28">
        <v>16.721</v>
      </c>
      <c r="O557" s="25">
        <v>1</v>
      </c>
      <c r="P557" s="28">
        <v>0</v>
      </c>
      <c r="Q557" s="25">
        <v>0</v>
      </c>
      <c r="R557" s="25">
        <v>790</v>
      </c>
      <c r="S557" s="25">
        <v>418</v>
      </c>
      <c r="T557" s="25">
        <v>2108</v>
      </c>
      <c r="U557" s="25">
        <v>2059</v>
      </c>
      <c r="V557" s="25">
        <v>2067</v>
      </c>
      <c r="W557" s="25">
        <v>6234</v>
      </c>
      <c r="X557" s="25">
        <v>2078</v>
      </c>
      <c r="Y557" s="25">
        <v>172</v>
      </c>
      <c r="Z557" s="25">
        <v>178</v>
      </c>
      <c r="AA557" s="25">
        <v>192</v>
      </c>
      <c r="AB557" s="25">
        <v>542</v>
      </c>
      <c r="AC557" s="25">
        <v>181</v>
      </c>
      <c r="AD557" s="27">
        <v>8.6900000000000005E-2</v>
      </c>
      <c r="AE557" s="25">
        <v>114</v>
      </c>
      <c r="AF557" s="25">
        <v>1422</v>
      </c>
      <c r="AG557" s="28">
        <v>0.70099999999999996</v>
      </c>
    </row>
    <row r="558" spans="1:33" x14ac:dyDescent="0.3">
      <c r="A558" s="24" t="s">
        <v>1114</v>
      </c>
      <c r="B558" s="22" t="s">
        <v>1115</v>
      </c>
      <c r="C558" s="22">
        <v>1</v>
      </c>
      <c r="D558" s="22">
        <v>0</v>
      </c>
      <c r="E558" s="25">
        <v>1444</v>
      </c>
      <c r="F558" s="25">
        <v>1242</v>
      </c>
      <c r="G558" s="25">
        <v>3886</v>
      </c>
      <c r="H558" s="25">
        <v>556</v>
      </c>
      <c r="I558" s="25">
        <v>620</v>
      </c>
      <c r="J558" s="25">
        <v>672</v>
      </c>
      <c r="K558" s="25">
        <v>1848</v>
      </c>
      <c r="L558" s="27">
        <v>0.47560000000000002</v>
      </c>
      <c r="M558" s="25">
        <v>384</v>
      </c>
      <c r="N558" s="28">
        <v>35.67</v>
      </c>
      <c r="O558" s="25">
        <v>1</v>
      </c>
      <c r="P558" s="28">
        <v>0</v>
      </c>
      <c r="Q558" s="25">
        <v>0</v>
      </c>
      <c r="R558" s="25">
        <v>350</v>
      </c>
      <c r="S558" s="25">
        <v>185</v>
      </c>
      <c r="T558" s="25">
        <v>1937</v>
      </c>
      <c r="U558" s="25">
        <v>1892</v>
      </c>
      <c r="V558" s="25">
        <v>1900</v>
      </c>
      <c r="W558" s="25">
        <v>5729</v>
      </c>
      <c r="X558" s="25">
        <v>1910</v>
      </c>
      <c r="Y558" s="25">
        <v>121</v>
      </c>
      <c r="Z558" s="25">
        <v>99</v>
      </c>
      <c r="AA558" s="25">
        <v>108</v>
      </c>
      <c r="AB558" s="25">
        <v>328</v>
      </c>
      <c r="AC558" s="25">
        <v>109</v>
      </c>
      <c r="AD558" s="27">
        <v>5.7299999999999997E-2</v>
      </c>
      <c r="AE558" s="25">
        <v>46</v>
      </c>
      <c r="AF558" s="25">
        <v>617</v>
      </c>
      <c r="AG558" s="28">
        <v>0.496</v>
      </c>
    </row>
    <row r="559" spans="1:33" x14ac:dyDescent="0.3">
      <c r="A559" s="24" t="s">
        <v>1116</v>
      </c>
      <c r="B559" s="22" t="s">
        <v>1117</v>
      </c>
      <c r="C559" s="22">
        <v>1</v>
      </c>
      <c r="D559" s="22">
        <v>0</v>
      </c>
      <c r="E559" s="25">
        <v>243</v>
      </c>
      <c r="F559" s="25">
        <v>170</v>
      </c>
      <c r="G559" s="25">
        <v>553</v>
      </c>
      <c r="H559" s="25">
        <v>94</v>
      </c>
      <c r="I559" s="25">
        <v>90</v>
      </c>
      <c r="J559" s="25">
        <v>89</v>
      </c>
      <c r="K559" s="25">
        <v>273</v>
      </c>
      <c r="L559" s="27">
        <v>0.49370000000000003</v>
      </c>
      <c r="M559" s="25">
        <v>55</v>
      </c>
      <c r="N559" s="28">
        <v>11.359</v>
      </c>
      <c r="O559" s="25">
        <v>1</v>
      </c>
      <c r="P559" s="28">
        <v>0.19700000000000001</v>
      </c>
      <c r="Q559" s="25">
        <v>33</v>
      </c>
      <c r="R559" s="25">
        <v>64</v>
      </c>
      <c r="S559" s="25">
        <v>33</v>
      </c>
      <c r="T559" s="25">
        <v>336</v>
      </c>
      <c r="U559" s="25">
        <v>329</v>
      </c>
      <c r="V559" s="25">
        <v>330</v>
      </c>
      <c r="W559" s="25">
        <v>995</v>
      </c>
      <c r="X559" s="25">
        <v>332</v>
      </c>
      <c r="Y559" s="25">
        <v>22</v>
      </c>
      <c r="Z559" s="25">
        <v>10</v>
      </c>
      <c r="AA559" s="25">
        <v>12</v>
      </c>
      <c r="AB559" s="25">
        <v>44</v>
      </c>
      <c r="AC559" s="25">
        <v>15</v>
      </c>
      <c r="AD559" s="27">
        <v>4.4200000000000003E-2</v>
      </c>
      <c r="AE559" s="25">
        <v>5</v>
      </c>
      <c r="AF559" s="25">
        <v>128</v>
      </c>
      <c r="AG559" s="28">
        <v>0.752</v>
      </c>
    </row>
    <row r="560" spans="1:33" x14ac:dyDescent="0.3">
      <c r="A560" s="24" t="s">
        <v>1118</v>
      </c>
      <c r="B560" s="22" t="s">
        <v>1119</v>
      </c>
      <c r="C560" s="22">
        <v>1</v>
      </c>
      <c r="D560" s="22">
        <v>0</v>
      </c>
      <c r="E560" s="25">
        <v>3495</v>
      </c>
      <c r="F560" s="25">
        <v>2729</v>
      </c>
      <c r="G560" s="25">
        <v>8417</v>
      </c>
      <c r="H560" s="25">
        <v>553</v>
      </c>
      <c r="I560" s="25">
        <v>572</v>
      </c>
      <c r="J560" s="25">
        <v>709</v>
      </c>
      <c r="K560" s="25">
        <v>1834</v>
      </c>
      <c r="L560" s="27">
        <v>0.21790000000000001</v>
      </c>
      <c r="M560" s="25">
        <v>387</v>
      </c>
      <c r="N560" s="28">
        <v>36.085000000000001</v>
      </c>
      <c r="O560" s="25">
        <v>1</v>
      </c>
      <c r="P560" s="28">
        <v>0</v>
      </c>
      <c r="Q560" s="25">
        <v>0</v>
      </c>
      <c r="R560" s="25">
        <v>139</v>
      </c>
      <c r="S560" s="25">
        <v>73</v>
      </c>
      <c r="T560" s="25">
        <v>3132</v>
      </c>
      <c r="U560" s="25">
        <v>3058</v>
      </c>
      <c r="V560" s="25">
        <v>3072</v>
      </c>
      <c r="W560" s="25">
        <v>9262</v>
      </c>
      <c r="X560" s="25">
        <v>3087</v>
      </c>
      <c r="Y560" s="25">
        <v>137</v>
      </c>
      <c r="Z560" s="25">
        <v>122</v>
      </c>
      <c r="AA560" s="25">
        <v>141</v>
      </c>
      <c r="AB560" s="25">
        <v>400</v>
      </c>
      <c r="AC560" s="25">
        <v>133</v>
      </c>
      <c r="AD560" s="27">
        <v>4.3200000000000002E-2</v>
      </c>
      <c r="AE560" s="25">
        <v>77</v>
      </c>
      <c r="AF560" s="25">
        <v>539</v>
      </c>
      <c r="AG560" s="28">
        <v>0.19700000000000001</v>
      </c>
    </row>
    <row r="561" spans="1:33" x14ac:dyDescent="0.3">
      <c r="A561" s="24" t="s">
        <v>1120</v>
      </c>
      <c r="B561" s="22" t="s">
        <v>1121</v>
      </c>
      <c r="C561" s="22">
        <v>1</v>
      </c>
      <c r="D561" s="22">
        <v>0</v>
      </c>
      <c r="E561" s="25">
        <v>467</v>
      </c>
      <c r="F561" s="25">
        <v>226</v>
      </c>
      <c r="G561" s="25">
        <v>712</v>
      </c>
      <c r="H561" s="25">
        <v>147</v>
      </c>
      <c r="I561" s="25">
        <v>136</v>
      </c>
      <c r="J561" s="25">
        <v>136</v>
      </c>
      <c r="K561" s="25">
        <v>419</v>
      </c>
      <c r="L561" s="27">
        <v>0.58850000000000002</v>
      </c>
      <c r="M561" s="25">
        <v>86</v>
      </c>
      <c r="N561" s="28">
        <v>11.734</v>
      </c>
      <c r="O561" s="25">
        <v>0</v>
      </c>
      <c r="P561" s="28">
        <v>0.112</v>
      </c>
      <c r="Q561" s="25">
        <v>0</v>
      </c>
      <c r="R561" s="25">
        <v>90</v>
      </c>
      <c r="S561" s="25">
        <v>47</v>
      </c>
      <c r="T561" s="25">
        <v>504</v>
      </c>
      <c r="U561" s="25">
        <v>492</v>
      </c>
      <c r="V561" s="25">
        <v>494</v>
      </c>
      <c r="W561" s="25">
        <v>1490</v>
      </c>
      <c r="X561" s="25">
        <v>497</v>
      </c>
      <c r="Y561" s="25">
        <v>40</v>
      </c>
      <c r="Z561" s="25">
        <v>25</v>
      </c>
      <c r="AA561" s="25">
        <v>41</v>
      </c>
      <c r="AB561" s="25">
        <v>106</v>
      </c>
      <c r="AC561" s="25">
        <v>35</v>
      </c>
      <c r="AD561" s="27">
        <v>7.1099999999999997E-2</v>
      </c>
      <c r="AE561" s="25">
        <v>10</v>
      </c>
      <c r="AF561" s="25">
        <v>145</v>
      </c>
      <c r="AG561" s="28">
        <v>0.64100000000000001</v>
      </c>
    </row>
    <row r="562" spans="1:33" x14ac:dyDescent="0.3">
      <c r="A562" s="24" t="s">
        <v>1122</v>
      </c>
      <c r="B562" s="22" t="s">
        <v>1123</v>
      </c>
      <c r="C562" s="22">
        <v>1</v>
      </c>
      <c r="D562" s="22">
        <v>0</v>
      </c>
      <c r="E562" s="25">
        <v>956</v>
      </c>
      <c r="F562" s="25">
        <v>388</v>
      </c>
      <c r="G562" s="25">
        <v>1081</v>
      </c>
      <c r="H562" s="25">
        <v>117</v>
      </c>
      <c r="I562" s="25">
        <v>113</v>
      </c>
      <c r="J562" s="25">
        <v>104</v>
      </c>
      <c r="K562" s="25">
        <v>334</v>
      </c>
      <c r="L562" s="27">
        <v>0.309</v>
      </c>
      <c r="M562" s="25">
        <v>78</v>
      </c>
      <c r="N562" s="28">
        <v>10.689</v>
      </c>
      <c r="O562" s="25">
        <v>0</v>
      </c>
      <c r="P562" s="28">
        <v>0</v>
      </c>
      <c r="Q562" s="25">
        <v>0</v>
      </c>
      <c r="R562" s="25">
        <v>79</v>
      </c>
      <c r="S562" s="25">
        <v>41</v>
      </c>
      <c r="T562" s="25">
        <v>866</v>
      </c>
      <c r="U562" s="25">
        <v>846</v>
      </c>
      <c r="V562" s="25">
        <v>848</v>
      </c>
      <c r="W562" s="25">
        <v>2560</v>
      </c>
      <c r="X562" s="25">
        <v>853</v>
      </c>
      <c r="Y562" s="25">
        <v>50</v>
      </c>
      <c r="Z562" s="25">
        <v>35</v>
      </c>
      <c r="AA562" s="25">
        <v>46</v>
      </c>
      <c r="AB562" s="25">
        <v>131</v>
      </c>
      <c r="AC562" s="25">
        <v>44</v>
      </c>
      <c r="AD562" s="27">
        <v>5.1200000000000002E-2</v>
      </c>
      <c r="AE562" s="25">
        <v>13</v>
      </c>
      <c r="AF562" s="25">
        <v>134</v>
      </c>
      <c r="AG562" s="28">
        <v>0.34499999999999997</v>
      </c>
    </row>
    <row r="563" spans="1:33" x14ac:dyDescent="0.3">
      <c r="A563" s="24" t="s">
        <v>1124</v>
      </c>
      <c r="B563" s="22" t="s">
        <v>1125</v>
      </c>
      <c r="C563" s="22">
        <v>1</v>
      </c>
      <c r="D563" s="22">
        <v>0</v>
      </c>
      <c r="E563" s="25">
        <v>115</v>
      </c>
      <c r="F563" s="25">
        <v>67</v>
      </c>
      <c r="G563" s="25">
        <v>217</v>
      </c>
      <c r="H563" s="25">
        <v>0</v>
      </c>
      <c r="I563" s="25">
        <v>0</v>
      </c>
      <c r="J563" s="25">
        <v>0</v>
      </c>
      <c r="K563" s="25">
        <v>0</v>
      </c>
      <c r="L563" s="27">
        <v>0</v>
      </c>
      <c r="M563" s="25">
        <v>0</v>
      </c>
      <c r="N563" s="28">
        <v>16.216999999999999</v>
      </c>
      <c r="O563" s="25">
        <v>0</v>
      </c>
      <c r="P563" s="28">
        <v>0.41</v>
      </c>
      <c r="Q563" s="25">
        <v>0</v>
      </c>
      <c r="R563" s="25">
        <v>10</v>
      </c>
      <c r="S563" s="25">
        <v>5</v>
      </c>
      <c r="T563" s="25">
        <v>181</v>
      </c>
      <c r="U563" s="25">
        <v>177</v>
      </c>
      <c r="V563" s="25">
        <v>178</v>
      </c>
      <c r="W563" s="25">
        <v>536</v>
      </c>
      <c r="X563" s="25">
        <v>179</v>
      </c>
      <c r="Y563" s="25">
        <v>10</v>
      </c>
      <c r="Z563" s="25">
        <v>5</v>
      </c>
      <c r="AA563" s="25">
        <v>8</v>
      </c>
      <c r="AB563" s="25">
        <v>23</v>
      </c>
      <c r="AC563" s="25">
        <v>8</v>
      </c>
      <c r="AD563" s="27">
        <v>4.2900000000000001E-2</v>
      </c>
      <c r="AE563" s="25">
        <v>2</v>
      </c>
      <c r="AF563" s="25">
        <v>8</v>
      </c>
      <c r="AG563" s="28">
        <v>0.11899999999999999</v>
      </c>
    </row>
    <row r="564" spans="1:33" x14ac:dyDescent="0.3">
      <c r="A564" s="24" t="s">
        <v>1126</v>
      </c>
      <c r="B564" s="22" t="s">
        <v>1127</v>
      </c>
      <c r="C564" s="22">
        <v>1</v>
      </c>
      <c r="D564" s="22">
        <v>0</v>
      </c>
      <c r="E564" s="25">
        <v>43</v>
      </c>
      <c r="F564" s="25">
        <v>54</v>
      </c>
      <c r="G564" s="25">
        <v>164</v>
      </c>
      <c r="H564" s="25">
        <v>0</v>
      </c>
      <c r="I564" s="25">
        <v>0</v>
      </c>
      <c r="J564" s="25">
        <v>0</v>
      </c>
      <c r="K564" s="25">
        <v>0</v>
      </c>
      <c r="L564" s="27">
        <v>0</v>
      </c>
      <c r="M564" s="25">
        <v>0</v>
      </c>
      <c r="N564" s="28">
        <v>6.1180000000000003</v>
      </c>
      <c r="O564" s="25">
        <v>1</v>
      </c>
      <c r="P564" s="28">
        <v>0.317</v>
      </c>
      <c r="Q564" s="25">
        <v>17</v>
      </c>
      <c r="R564" s="25">
        <v>0</v>
      </c>
      <c r="S564" s="25">
        <v>0</v>
      </c>
      <c r="T564" s="25">
        <v>61</v>
      </c>
      <c r="U564" s="25">
        <v>60</v>
      </c>
      <c r="V564" s="25">
        <v>60</v>
      </c>
      <c r="W564" s="25">
        <v>181</v>
      </c>
      <c r="X564" s="25">
        <v>60</v>
      </c>
      <c r="Y564" s="25">
        <v>1</v>
      </c>
      <c r="Z564" s="25">
        <v>0</v>
      </c>
      <c r="AA564" s="25">
        <v>1</v>
      </c>
      <c r="AB564" s="25">
        <v>2</v>
      </c>
      <c r="AC564" s="25">
        <v>1</v>
      </c>
      <c r="AD564" s="27">
        <v>1.0999999999999999E-2</v>
      </c>
      <c r="AE564" s="25">
        <v>0</v>
      </c>
      <c r="AF564" s="25">
        <v>18</v>
      </c>
      <c r="AG564" s="28">
        <v>0.33300000000000002</v>
      </c>
    </row>
    <row r="565" spans="1:33" x14ac:dyDescent="0.3">
      <c r="A565" s="24" t="s">
        <v>1128</v>
      </c>
      <c r="B565" s="22" t="s">
        <v>1129</v>
      </c>
      <c r="C565" s="22">
        <v>1</v>
      </c>
      <c r="D565" s="22">
        <v>0</v>
      </c>
      <c r="E565" s="25">
        <v>863</v>
      </c>
      <c r="F565" s="25">
        <v>639</v>
      </c>
      <c r="G565" s="25">
        <v>2073</v>
      </c>
      <c r="H565" s="25">
        <v>220</v>
      </c>
      <c r="I565" s="25">
        <v>288</v>
      </c>
      <c r="J565" s="25">
        <v>293</v>
      </c>
      <c r="K565" s="25">
        <v>801</v>
      </c>
      <c r="L565" s="27">
        <v>0.38640000000000002</v>
      </c>
      <c r="M565" s="25">
        <v>160</v>
      </c>
      <c r="N565" s="28">
        <v>14.308999999999999</v>
      </c>
      <c r="O565" s="25">
        <v>1</v>
      </c>
      <c r="P565" s="28">
        <v>0</v>
      </c>
      <c r="Q565" s="25">
        <v>0</v>
      </c>
      <c r="R565" s="25">
        <v>90</v>
      </c>
      <c r="S565" s="25">
        <v>47</v>
      </c>
      <c r="T565" s="25">
        <v>775</v>
      </c>
      <c r="U565" s="25">
        <v>757</v>
      </c>
      <c r="V565" s="25">
        <v>760</v>
      </c>
      <c r="W565" s="25">
        <v>2292</v>
      </c>
      <c r="X565" s="25">
        <v>764</v>
      </c>
      <c r="Y565" s="25">
        <v>64</v>
      </c>
      <c r="Z565" s="25">
        <v>40</v>
      </c>
      <c r="AA565" s="25">
        <v>48</v>
      </c>
      <c r="AB565" s="25">
        <v>152</v>
      </c>
      <c r="AC565" s="25">
        <v>51</v>
      </c>
      <c r="AD565" s="27">
        <v>6.6299999999999998E-2</v>
      </c>
      <c r="AE565" s="25">
        <v>28</v>
      </c>
      <c r="AF565" s="25">
        <v>237</v>
      </c>
      <c r="AG565" s="28">
        <v>0.37</v>
      </c>
    </row>
    <row r="566" spans="1:33" x14ac:dyDescent="0.3">
      <c r="A566" s="24" t="s">
        <v>1130</v>
      </c>
      <c r="B566" s="22" t="s">
        <v>1131</v>
      </c>
      <c r="C566" s="22">
        <v>1</v>
      </c>
      <c r="D566" s="22">
        <v>0</v>
      </c>
      <c r="E566" s="25">
        <v>756</v>
      </c>
      <c r="F566" s="25">
        <v>661</v>
      </c>
      <c r="G566" s="25">
        <v>1946</v>
      </c>
      <c r="H566" s="25">
        <v>483</v>
      </c>
      <c r="I566" s="25">
        <v>478</v>
      </c>
      <c r="J566" s="25">
        <v>416</v>
      </c>
      <c r="K566" s="25">
        <v>1377</v>
      </c>
      <c r="L566" s="27">
        <v>0.70760000000000001</v>
      </c>
      <c r="M566" s="25">
        <v>304</v>
      </c>
      <c r="N566" s="28">
        <v>5.0960000000000001</v>
      </c>
      <c r="O566" s="25">
        <v>1</v>
      </c>
      <c r="P566" s="28">
        <v>0</v>
      </c>
      <c r="Q566" s="25">
        <v>0</v>
      </c>
      <c r="R566" s="25">
        <v>157</v>
      </c>
      <c r="S566" s="25">
        <v>83</v>
      </c>
      <c r="T566" s="25">
        <v>647</v>
      </c>
      <c r="U566" s="25">
        <v>631</v>
      </c>
      <c r="V566" s="25">
        <v>634</v>
      </c>
      <c r="W566" s="25">
        <v>1912</v>
      </c>
      <c r="X566" s="25">
        <v>637</v>
      </c>
      <c r="Y566" s="25">
        <v>99</v>
      </c>
      <c r="Z566" s="25">
        <v>82</v>
      </c>
      <c r="AA566" s="25">
        <v>83</v>
      </c>
      <c r="AB566" s="25">
        <v>264</v>
      </c>
      <c r="AC566" s="25">
        <v>88</v>
      </c>
      <c r="AD566" s="27">
        <v>0.1381</v>
      </c>
      <c r="AE566" s="25">
        <v>59</v>
      </c>
      <c r="AF566" s="25">
        <v>447</v>
      </c>
      <c r="AG566" s="28">
        <v>0.67600000000000005</v>
      </c>
    </row>
    <row r="567" spans="1:33" x14ac:dyDescent="0.3">
      <c r="A567" s="24" t="s">
        <v>1132</v>
      </c>
      <c r="B567" s="22" t="s">
        <v>1133</v>
      </c>
      <c r="C567" s="22">
        <v>1</v>
      </c>
      <c r="D567" s="22">
        <v>0</v>
      </c>
      <c r="E567" s="25">
        <v>1225</v>
      </c>
      <c r="F567" s="25">
        <v>988</v>
      </c>
      <c r="G567" s="25">
        <v>3038</v>
      </c>
      <c r="H567" s="25">
        <v>332</v>
      </c>
      <c r="I567" s="25">
        <v>314</v>
      </c>
      <c r="J567" s="25">
        <v>324</v>
      </c>
      <c r="K567" s="25">
        <v>970</v>
      </c>
      <c r="L567" s="27">
        <v>0.31929999999999997</v>
      </c>
      <c r="M567" s="25">
        <v>205</v>
      </c>
      <c r="N567" s="28">
        <v>23.867000000000001</v>
      </c>
      <c r="O567" s="25">
        <v>1</v>
      </c>
      <c r="P567" s="28">
        <v>0</v>
      </c>
      <c r="Q567" s="25">
        <v>0</v>
      </c>
      <c r="R567" s="25">
        <v>147</v>
      </c>
      <c r="S567" s="25">
        <v>77</v>
      </c>
      <c r="T567" s="25">
        <v>1238</v>
      </c>
      <c r="U567" s="25">
        <v>1209</v>
      </c>
      <c r="V567" s="25">
        <v>1214</v>
      </c>
      <c r="W567" s="25">
        <v>3661</v>
      </c>
      <c r="X567" s="25">
        <v>1220</v>
      </c>
      <c r="Y567" s="25">
        <v>76</v>
      </c>
      <c r="Z567" s="25">
        <v>60</v>
      </c>
      <c r="AA567" s="25">
        <v>68</v>
      </c>
      <c r="AB567" s="25">
        <v>204</v>
      </c>
      <c r="AC567" s="25">
        <v>68</v>
      </c>
      <c r="AD567" s="27">
        <v>5.57E-2</v>
      </c>
      <c r="AE567" s="25">
        <v>36</v>
      </c>
      <c r="AF567" s="25">
        <v>320</v>
      </c>
      <c r="AG567" s="28">
        <v>0.32300000000000001</v>
      </c>
    </row>
    <row r="568" spans="1:33" x14ac:dyDescent="0.3">
      <c r="A568" s="24" t="s">
        <v>1134</v>
      </c>
      <c r="B568" s="22" t="s">
        <v>1135</v>
      </c>
      <c r="C568" s="22">
        <v>1</v>
      </c>
      <c r="D568" s="22">
        <v>0</v>
      </c>
      <c r="E568" s="25">
        <v>1877</v>
      </c>
      <c r="F568" s="25">
        <v>1508</v>
      </c>
      <c r="G568" s="25">
        <v>4328</v>
      </c>
      <c r="H568" s="25">
        <v>985</v>
      </c>
      <c r="I568" s="25">
        <v>1030</v>
      </c>
      <c r="J568" s="25">
        <v>1074</v>
      </c>
      <c r="K568" s="25">
        <v>3089</v>
      </c>
      <c r="L568" s="27">
        <v>0.7137</v>
      </c>
      <c r="M568" s="25">
        <v>700</v>
      </c>
      <c r="N568" s="28">
        <v>72.162999999999997</v>
      </c>
      <c r="O568" s="25">
        <v>1</v>
      </c>
      <c r="P568" s="28">
        <v>0.08</v>
      </c>
      <c r="Q568" s="25">
        <v>121</v>
      </c>
      <c r="R568" s="25">
        <v>425</v>
      </c>
      <c r="S568" s="25">
        <v>225</v>
      </c>
      <c r="T568" s="25">
        <v>1871</v>
      </c>
      <c r="U568" s="25">
        <v>1820</v>
      </c>
      <c r="V568" s="25">
        <v>1858</v>
      </c>
      <c r="W568" s="25">
        <v>5549</v>
      </c>
      <c r="X568" s="25">
        <v>1850</v>
      </c>
      <c r="Y568" s="25">
        <v>648</v>
      </c>
      <c r="Z568" s="25">
        <v>696</v>
      </c>
      <c r="AA568" s="25">
        <v>546</v>
      </c>
      <c r="AB568" s="25">
        <v>1890</v>
      </c>
      <c r="AC568" s="25">
        <v>630</v>
      </c>
      <c r="AD568" s="27">
        <v>0.34060000000000001</v>
      </c>
      <c r="AE568" s="25">
        <v>334</v>
      </c>
      <c r="AF568" s="25">
        <v>1381</v>
      </c>
      <c r="AG568" s="28">
        <v>0.91500000000000004</v>
      </c>
    </row>
    <row r="569" spans="1:33" x14ac:dyDescent="0.3">
      <c r="A569" s="24" t="s">
        <v>1136</v>
      </c>
      <c r="B569" s="22" t="s">
        <v>1137</v>
      </c>
      <c r="C569" s="22">
        <v>1</v>
      </c>
      <c r="D569" s="22">
        <v>0</v>
      </c>
      <c r="E569" s="25">
        <v>558</v>
      </c>
      <c r="F569" s="25">
        <v>432</v>
      </c>
      <c r="G569" s="25">
        <v>1319</v>
      </c>
      <c r="H569" s="25">
        <v>204</v>
      </c>
      <c r="I569" s="25">
        <v>223</v>
      </c>
      <c r="J569" s="25">
        <v>208</v>
      </c>
      <c r="K569" s="25">
        <v>635</v>
      </c>
      <c r="L569" s="27">
        <v>0.48139999999999999</v>
      </c>
      <c r="M569" s="25">
        <v>135</v>
      </c>
      <c r="N569" s="28">
        <v>105.19199999999999</v>
      </c>
      <c r="O569" s="25">
        <v>1</v>
      </c>
      <c r="P569" s="28">
        <v>0.41</v>
      </c>
      <c r="Q569" s="25">
        <v>177</v>
      </c>
      <c r="R569" s="25">
        <v>0</v>
      </c>
      <c r="S569" s="25">
        <v>0</v>
      </c>
      <c r="T569" s="25">
        <v>602</v>
      </c>
      <c r="U569" s="25">
        <v>587</v>
      </c>
      <c r="V569" s="25">
        <v>598</v>
      </c>
      <c r="W569" s="25">
        <v>1787</v>
      </c>
      <c r="X569" s="25">
        <v>596</v>
      </c>
      <c r="Y569" s="25">
        <v>78</v>
      </c>
      <c r="Z569" s="25">
        <v>65</v>
      </c>
      <c r="AA569" s="25">
        <v>56</v>
      </c>
      <c r="AB569" s="25">
        <v>199</v>
      </c>
      <c r="AC569" s="25">
        <v>66</v>
      </c>
      <c r="AD569" s="27">
        <v>0.1114</v>
      </c>
      <c r="AE569" s="25">
        <v>31</v>
      </c>
      <c r="AF569" s="25">
        <v>344</v>
      </c>
      <c r="AG569" s="28">
        <v>0.79600000000000004</v>
      </c>
    </row>
    <row r="570" spans="1:33" x14ac:dyDescent="0.3">
      <c r="A570" s="24" t="s">
        <v>1138</v>
      </c>
      <c r="B570" s="22" t="s">
        <v>1139</v>
      </c>
      <c r="C570" s="22">
        <v>1</v>
      </c>
      <c r="D570" s="22">
        <v>0</v>
      </c>
      <c r="E570" s="25">
        <v>2117</v>
      </c>
      <c r="F570" s="25">
        <v>1736</v>
      </c>
      <c r="G570" s="25">
        <v>5205</v>
      </c>
      <c r="H570" s="25">
        <v>1209</v>
      </c>
      <c r="I570" s="25">
        <v>1231</v>
      </c>
      <c r="J570" s="25">
        <v>1132</v>
      </c>
      <c r="K570" s="25">
        <v>3572</v>
      </c>
      <c r="L570" s="27">
        <v>0.68630000000000002</v>
      </c>
      <c r="M570" s="25">
        <v>774</v>
      </c>
      <c r="N570" s="28">
        <v>89.911000000000001</v>
      </c>
      <c r="O570" s="25">
        <v>1</v>
      </c>
      <c r="P570" s="28">
        <v>0.111</v>
      </c>
      <c r="Q570" s="25">
        <v>193</v>
      </c>
      <c r="R570" s="25">
        <v>303</v>
      </c>
      <c r="S570" s="25">
        <v>160</v>
      </c>
      <c r="T570" s="25">
        <v>1733</v>
      </c>
      <c r="U570" s="25">
        <v>1685</v>
      </c>
      <c r="V570" s="25">
        <v>1721</v>
      </c>
      <c r="W570" s="25">
        <v>5139</v>
      </c>
      <c r="X570" s="25">
        <v>1713</v>
      </c>
      <c r="Y570" s="25">
        <v>389</v>
      </c>
      <c r="Z570" s="25">
        <v>356</v>
      </c>
      <c r="AA570" s="25">
        <v>336</v>
      </c>
      <c r="AB570" s="25">
        <v>1081</v>
      </c>
      <c r="AC570" s="25">
        <v>360</v>
      </c>
      <c r="AD570" s="27">
        <v>0.2104</v>
      </c>
      <c r="AE570" s="25">
        <v>237</v>
      </c>
      <c r="AF570" s="25">
        <v>1366</v>
      </c>
      <c r="AG570" s="28">
        <v>0.78600000000000003</v>
      </c>
    </row>
    <row r="571" spans="1:33" x14ac:dyDescent="0.3">
      <c r="A571" s="24" t="s">
        <v>1140</v>
      </c>
      <c r="B571" s="22" t="s">
        <v>1141</v>
      </c>
      <c r="C571" s="22">
        <v>1</v>
      </c>
      <c r="D571" s="22">
        <v>0</v>
      </c>
      <c r="E571" s="25">
        <v>987</v>
      </c>
      <c r="F571" s="25">
        <v>852</v>
      </c>
      <c r="G571" s="25">
        <v>2525</v>
      </c>
      <c r="H571" s="25">
        <v>451</v>
      </c>
      <c r="I571" s="25">
        <v>486</v>
      </c>
      <c r="J571" s="25">
        <v>462</v>
      </c>
      <c r="K571" s="25">
        <v>1399</v>
      </c>
      <c r="L571" s="27">
        <v>0.55410000000000004</v>
      </c>
      <c r="M571" s="25">
        <v>307</v>
      </c>
      <c r="N571" s="28">
        <v>194.62299999999999</v>
      </c>
      <c r="O571" s="25">
        <v>1</v>
      </c>
      <c r="P571" s="28">
        <v>0.40500000000000003</v>
      </c>
      <c r="Q571" s="25">
        <v>345</v>
      </c>
      <c r="R571" s="25">
        <v>23</v>
      </c>
      <c r="S571" s="25">
        <v>12</v>
      </c>
      <c r="T571" s="25">
        <v>975</v>
      </c>
      <c r="U571" s="25">
        <v>948</v>
      </c>
      <c r="V571" s="25">
        <v>965</v>
      </c>
      <c r="W571" s="25">
        <v>2888</v>
      </c>
      <c r="X571" s="25">
        <v>963</v>
      </c>
      <c r="Y571" s="25">
        <v>150</v>
      </c>
      <c r="Z571" s="25">
        <v>139</v>
      </c>
      <c r="AA571" s="25">
        <v>132</v>
      </c>
      <c r="AB571" s="25">
        <v>421</v>
      </c>
      <c r="AC571" s="25">
        <v>140</v>
      </c>
      <c r="AD571" s="27">
        <v>0.14580000000000001</v>
      </c>
      <c r="AE571" s="25">
        <v>81</v>
      </c>
      <c r="AF571" s="25">
        <v>746</v>
      </c>
      <c r="AG571" s="28">
        <v>0.875</v>
      </c>
    </row>
    <row r="572" spans="1:33" x14ac:dyDescent="0.3">
      <c r="A572" s="24" t="s">
        <v>1142</v>
      </c>
      <c r="B572" s="22" t="s">
        <v>1143</v>
      </c>
      <c r="C572" s="22">
        <v>1</v>
      </c>
      <c r="D572" s="22">
        <v>0</v>
      </c>
      <c r="E572" s="25">
        <v>250</v>
      </c>
      <c r="F572" s="25">
        <v>197</v>
      </c>
      <c r="G572" s="25">
        <v>611</v>
      </c>
      <c r="H572" s="25">
        <v>99</v>
      </c>
      <c r="I572" s="25">
        <v>101</v>
      </c>
      <c r="J572" s="25">
        <v>96</v>
      </c>
      <c r="K572" s="25">
        <v>296</v>
      </c>
      <c r="L572" s="27">
        <v>0.48449999999999999</v>
      </c>
      <c r="M572" s="25">
        <v>62</v>
      </c>
      <c r="N572" s="28">
        <v>107.65600000000001</v>
      </c>
      <c r="O572" s="25">
        <v>1</v>
      </c>
      <c r="P572" s="28">
        <v>0.45500000000000002</v>
      </c>
      <c r="Q572" s="25">
        <v>90</v>
      </c>
      <c r="R572" s="25">
        <v>0</v>
      </c>
      <c r="S572" s="25">
        <v>0</v>
      </c>
      <c r="T572" s="25">
        <v>232</v>
      </c>
      <c r="U572" s="25">
        <v>226</v>
      </c>
      <c r="V572" s="25">
        <v>229</v>
      </c>
      <c r="W572" s="25">
        <v>687</v>
      </c>
      <c r="X572" s="25">
        <v>229</v>
      </c>
      <c r="Y572" s="25">
        <v>27</v>
      </c>
      <c r="Z572" s="25">
        <v>40</v>
      </c>
      <c r="AA572" s="25">
        <v>28</v>
      </c>
      <c r="AB572" s="25">
        <v>95</v>
      </c>
      <c r="AC572" s="25">
        <v>32</v>
      </c>
      <c r="AD572" s="27">
        <v>0.13830000000000001</v>
      </c>
      <c r="AE572" s="25">
        <v>18</v>
      </c>
      <c r="AF572" s="25">
        <v>171</v>
      </c>
      <c r="AG572" s="28">
        <v>0.86799999999999999</v>
      </c>
    </row>
    <row r="573" spans="1:33" x14ac:dyDescent="0.3">
      <c r="A573" s="24" t="s">
        <v>1144</v>
      </c>
      <c r="B573" s="22" t="s">
        <v>1145</v>
      </c>
      <c r="C573" s="22">
        <v>1</v>
      </c>
      <c r="D573" s="22">
        <v>0</v>
      </c>
      <c r="E573" s="25">
        <v>470</v>
      </c>
      <c r="F573" s="25">
        <v>396</v>
      </c>
      <c r="G573" s="25">
        <v>1159</v>
      </c>
      <c r="H573" s="25">
        <v>118</v>
      </c>
      <c r="I573" s="25">
        <v>168</v>
      </c>
      <c r="J573" s="25">
        <v>165</v>
      </c>
      <c r="K573" s="25">
        <v>451</v>
      </c>
      <c r="L573" s="27">
        <v>0.3891</v>
      </c>
      <c r="M573" s="25">
        <v>100</v>
      </c>
      <c r="N573" s="28">
        <v>156.88800000000001</v>
      </c>
      <c r="O573" s="25">
        <v>1</v>
      </c>
      <c r="P573" s="28">
        <v>0.441</v>
      </c>
      <c r="Q573" s="25">
        <v>175</v>
      </c>
      <c r="R573" s="25">
        <v>3</v>
      </c>
      <c r="S573" s="25">
        <v>1</v>
      </c>
      <c r="T573" s="25">
        <v>500</v>
      </c>
      <c r="U573" s="25">
        <v>487</v>
      </c>
      <c r="V573" s="25">
        <v>496</v>
      </c>
      <c r="W573" s="25">
        <v>1483</v>
      </c>
      <c r="X573" s="25">
        <v>494</v>
      </c>
      <c r="Y573" s="25">
        <v>66</v>
      </c>
      <c r="Z573" s="25">
        <v>71</v>
      </c>
      <c r="AA573" s="25">
        <v>68</v>
      </c>
      <c r="AB573" s="25">
        <v>205</v>
      </c>
      <c r="AC573" s="25">
        <v>68</v>
      </c>
      <c r="AD573" s="27">
        <v>0.13819999999999999</v>
      </c>
      <c r="AE573" s="25">
        <v>36</v>
      </c>
      <c r="AF573" s="25">
        <v>314</v>
      </c>
      <c r="AG573" s="28">
        <v>0.79200000000000004</v>
      </c>
    </row>
    <row r="574" spans="1:33" x14ac:dyDescent="0.3">
      <c r="A574" s="24" t="s">
        <v>1146</v>
      </c>
      <c r="B574" s="22" t="s">
        <v>1147</v>
      </c>
      <c r="C574" s="22">
        <v>1</v>
      </c>
      <c r="D574" s="22">
        <v>0</v>
      </c>
      <c r="E574" s="25">
        <v>3515</v>
      </c>
      <c r="F574" s="25">
        <v>2662</v>
      </c>
      <c r="G574" s="25">
        <v>7930</v>
      </c>
      <c r="H574" s="25">
        <v>1817</v>
      </c>
      <c r="I574" s="25">
        <v>1821</v>
      </c>
      <c r="J574" s="25">
        <v>1718</v>
      </c>
      <c r="K574" s="25">
        <v>5356</v>
      </c>
      <c r="L574" s="27">
        <v>0.6754</v>
      </c>
      <c r="M574" s="25">
        <v>1169</v>
      </c>
      <c r="N574" s="28">
        <v>195.476</v>
      </c>
      <c r="O574" s="25">
        <v>1</v>
      </c>
      <c r="P574" s="28">
        <v>0.223</v>
      </c>
      <c r="Q574" s="25">
        <v>594</v>
      </c>
      <c r="R574" s="25">
        <v>208</v>
      </c>
      <c r="S574" s="25">
        <v>110</v>
      </c>
      <c r="T574" s="25">
        <v>3617</v>
      </c>
      <c r="U574" s="25">
        <v>3518</v>
      </c>
      <c r="V574" s="25">
        <v>3593</v>
      </c>
      <c r="W574" s="25">
        <v>10728</v>
      </c>
      <c r="X574" s="25">
        <v>3576</v>
      </c>
      <c r="Y574" s="25">
        <v>1111</v>
      </c>
      <c r="Z574" s="25">
        <v>927</v>
      </c>
      <c r="AA574" s="25">
        <v>730</v>
      </c>
      <c r="AB574" s="25">
        <v>2768</v>
      </c>
      <c r="AC574" s="25">
        <v>923</v>
      </c>
      <c r="AD574" s="27">
        <v>0.25800000000000001</v>
      </c>
      <c r="AE574" s="25">
        <v>446</v>
      </c>
      <c r="AF574" s="25">
        <v>2320</v>
      </c>
      <c r="AG574" s="28">
        <v>0.871</v>
      </c>
    </row>
    <row r="575" spans="1:33" x14ac:dyDescent="0.3">
      <c r="A575" s="24" t="s">
        <v>1148</v>
      </c>
      <c r="B575" s="22" t="s">
        <v>1149</v>
      </c>
      <c r="C575" s="22">
        <v>1</v>
      </c>
      <c r="D575" s="22">
        <v>0</v>
      </c>
      <c r="E575" s="25">
        <v>1162</v>
      </c>
      <c r="F575" s="25">
        <v>1010</v>
      </c>
      <c r="G575" s="25">
        <v>3001</v>
      </c>
      <c r="H575" s="25">
        <v>387</v>
      </c>
      <c r="I575" s="25">
        <v>419</v>
      </c>
      <c r="J575" s="25">
        <v>437</v>
      </c>
      <c r="K575" s="25">
        <v>1243</v>
      </c>
      <c r="L575" s="27">
        <v>0.41420000000000001</v>
      </c>
      <c r="M575" s="25">
        <v>272</v>
      </c>
      <c r="N575" s="28">
        <v>255.501</v>
      </c>
      <c r="O575" s="25">
        <v>1</v>
      </c>
      <c r="P575" s="28">
        <v>0.41299999999999998</v>
      </c>
      <c r="Q575" s="25">
        <v>417</v>
      </c>
      <c r="R575" s="25">
        <v>7</v>
      </c>
      <c r="S575" s="25">
        <v>3</v>
      </c>
      <c r="T575" s="25">
        <v>1282</v>
      </c>
      <c r="U575" s="25">
        <v>1246</v>
      </c>
      <c r="V575" s="25">
        <v>1272</v>
      </c>
      <c r="W575" s="25">
        <v>3800</v>
      </c>
      <c r="X575" s="25">
        <v>1267</v>
      </c>
      <c r="Y575" s="25">
        <v>185</v>
      </c>
      <c r="Z575" s="25">
        <v>169</v>
      </c>
      <c r="AA575" s="25">
        <v>136</v>
      </c>
      <c r="AB575" s="25">
        <v>490</v>
      </c>
      <c r="AC575" s="25">
        <v>163</v>
      </c>
      <c r="AD575" s="27">
        <v>0.12889999999999999</v>
      </c>
      <c r="AE575" s="25">
        <v>85</v>
      </c>
      <c r="AF575" s="25">
        <v>779</v>
      </c>
      <c r="AG575" s="28">
        <v>0.77100000000000002</v>
      </c>
    </row>
    <row r="576" spans="1:33" x14ac:dyDescent="0.3">
      <c r="A576" s="24" t="s">
        <v>1150</v>
      </c>
      <c r="B576" s="22" t="s">
        <v>1151</v>
      </c>
      <c r="C576" s="22">
        <v>1</v>
      </c>
      <c r="D576" s="22">
        <v>0</v>
      </c>
      <c r="E576" s="25">
        <v>1600</v>
      </c>
      <c r="F576" s="25">
        <v>1525</v>
      </c>
      <c r="G576" s="25">
        <v>4342</v>
      </c>
      <c r="H576" s="25">
        <v>775</v>
      </c>
      <c r="I576" s="25">
        <v>792</v>
      </c>
      <c r="J576" s="25">
        <v>795</v>
      </c>
      <c r="K576" s="25">
        <v>2362</v>
      </c>
      <c r="L576" s="27">
        <v>0.54400000000000004</v>
      </c>
      <c r="M576" s="25">
        <v>539</v>
      </c>
      <c r="N576" s="28">
        <v>85.733999999999995</v>
      </c>
      <c r="O576" s="25">
        <v>1</v>
      </c>
      <c r="P576" s="28">
        <v>0.14099999999999999</v>
      </c>
      <c r="Q576" s="25">
        <v>215</v>
      </c>
      <c r="R576" s="25">
        <v>3</v>
      </c>
      <c r="S576" s="25">
        <v>1</v>
      </c>
      <c r="T576" s="25">
        <v>1529</v>
      </c>
      <c r="U576" s="25">
        <v>1471</v>
      </c>
      <c r="V576" s="25">
        <v>1479</v>
      </c>
      <c r="W576" s="25">
        <v>4479</v>
      </c>
      <c r="X576" s="25">
        <v>1493</v>
      </c>
      <c r="Y576" s="25">
        <v>304</v>
      </c>
      <c r="Z576" s="25">
        <v>185</v>
      </c>
      <c r="AA576" s="25">
        <v>308</v>
      </c>
      <c r="AB576" s="25">
        <v>797</v>
      </c>
      <c r="AC576" s="25">
        <v>266</v>
      </c>
      <c r="AD576" s="27">
        <v>0.1779</v>
      </c>
      <c r="AE576" s="25">
        <v>176</v>
      </c>
      <c r="AF576" s="25">
        <v>933</v>
      </c>
      <c r="AG576" s="28">
        <v>0.61099999999999999</v>
      </c>
    </row>
    <row r="577" spans="1:33" x14ac:dyDescent="0.3">
      <c r="A577" s="24" t="s">
        <v>1152</v>
      </c>
      <c r="B577" s="22" t="s">
        <v>1153</v>
      </c>
      <c r="C577" s="22">
        <v>1</v>
      </c>
      <c r="D577" s="22">
        <v>0</v>
      </c>
      <c r="E577" s="25">
        <v>832</v>
      </c>
      <c r="F577" s="25">
        <v>693</v>
      </c>
      <c r="G577" s="25">
        <v>2022</v>
      </c>
      <c r="H577" s="25">
        <v>387</v>
      </c>
      <c r="I577" s="25">
        <v>412</v>
      </c>
      <c r="J577" s="25">
        <v>418</v>
      </c>
      <c r="K577" s="25">
        <v>1217</v>
      </c>
      <c r="L577" s="27">
        <v>0.60189999999999999</v>
      </c>
      <c r="M577" s="25">
        <v>271</v>
      </c>
      <c r="N577" s="28">
        <v>84.317999999999998</v>
      </c>
      <c r="O577" s="25">
        <v>1</v>
      </c>
      <c r="P577" s="28">
        <v>0.32900000000000001</v>
      </c>
      <c r="Q577" s="25">
        <v>228</v>
      </c>
      <c r="R577" s="25">
        <v>0</v>
      </c>
      <c r="S577" s="25">
        <v>0</v>
      </c>
      <c r="T577" s="25">
        <v>800</v>
      </c>
      <c r="U577" s="25">
        <v>767</v>
      </c>
      <c r="V577" s="25">
        <v>773</v>
      </c>
      <c r="W577" s="25">
        <v>2340</v>
      </c>
      <c r="X577" s="25">
        <v>780</v>
      </c>
      <c r="Y577" s="25">
        <v>125</v>
      </c>
      <c r="Z577" s="25">
        <v>164</v>
      </c>
      <c r="AA577" s="25">
        <v>106</v>
      </c>
      <c r="AB577" s="25">
        <v>395</v>
      </c>
      <c r="AC577" s="25">
        <v>132</v>
      </c>
      <c r="AD577" s="27">
        <v>0.16880000000000001</v>
      </c>
      <c r="AE577" s="25">
        <v>76</v>
      </c>
      <c r="AF577" s="25">
        <v>576</v>
      </c>
      <c r="AG577" s="28">
        <v>0.83099999999999996</v>
      </c>
    </row>
    <row r="578" spans="1:33" x14ac:dyDescent="0.3">
      <c r="A578" s="24" t="s">
        <v>1154</v>
      </c>
      <c r="B578" s="22" t="s">
        <v>1155</v>
      </c>
      <c r="C578" s="22">
        <v>1</v>
      </c>
      <c r="D578" s="22">
        <v>0</v>
      </c>
      <c r="E578" s="25">
        <v>1140</v>
      </c>
      <c r="F578" s="25">
        <v>952</v>
      </c>
      <c r="G578" s="25">
        <v>2935</v>
      </c>
      <c r="H578" s="25">
        <v>483</v>
      </c>
      <c r="I578" s="25">
        <v>557</v>
      </c>
      <c r="J578" s="25">
        <v>542</v>
      </c>
      <c r="K578" s="25">
        <v>1582</v>
      </c>
      <c r="L578" s="27">
        <v>0.53900000000000003</v>
      </c>
      <c r="M578" s="25">
        <v>334</v>
      </c>
      <c r="N578" s="28">
        <v>143.756</v>
      </c>
      <c r="O578" s="25">
        <v>1</v>
      </c>
      <c r="P578" s="28">
        <v>0.36099999999999999</v>
      </c>
      <c r="Q578" s="25">
        <v>344</v>
      </c>
      <c r="R578" s="25">
        <v>0</v>
      </c>
      <c r="S578" s="25">
        <v>0</v>
      </c>
      <c r="T578" s="25">
        <v>1216</v>
      </c>
      <c r="U578" s="25">
        <v>1167</v>
      </c>
      <c r="V578" s="25">
        <v>1175</v>
      </c>
      <c r="W578" s="25">
        <v>3558</v>
      </c>
      <c r="X578" s="25">
        <v>1186</v>
      </c>
      <c r="Y578" s="25">
        <v>221</v>
      </c>
      <c r="Z578" s="25">
        <v>157</v>
      </c>
      <c r="AA578" s="25">
        <v>212</v>
      </c>
      <c r="AB578" s="25">
        <v>590</v>
      </c>
      <c r="AC578" s="25">
        <v>197</v>
      </c>
      <c r="AD578" s="27">
        <v>0.1658</v>
      </c>
      <c r="AE578" s="25">
        <v>103</v>
      </c>
      <c r="AF578" s="25">
        <v>782</v>
      </c>
      <c r="AG578" s="28">
        <v>0.82099999999999995</v>
      </c>
    </row>
    <row r="579" spans="1:33" x14ac:dyDescent="0.3">
      <c r="A579" s="24" t="s">
        <v>1156</v>
      </c>
      <c r="B579" s="22" t="s">
        <v>1157</v>
      </c>
      <c r="C579" s="22">
        <v>1</v>
      </c>
      <c r="D579" s="22">
        <v>0</v>
      </c>
      <c r="E579" s="25">
        <v>2323</v>
      </c>
      <c r="F579" s="25">
        <v>1898</v>
      </c>
      <c r="G579" s="25">
        <v>5603</v>
      </c>
      <c r="H579" s="25">
        <v>827</v>
      </c>
      <c r="I579" s="25">
        <v>875</v>
      </c>
      <c r="J579" s="25">
        <v>815</v>
      </c>
      <c r="K579" s="25">
        <v>2517</v>
      </c>
      <c r="L579" s="27">
        <v>0.44919999999999999</v>
      </c>
      <c r="M579" s="25">
        <v>554</v>
      </c>
      <c r="N579" s="28">
        <v>98.257999999999996</v>
      </c>
      <c r="O579" s="25">
        <v>1</v>
      </c>
      <c r="P579" s="28">
        <v>0.111</v>
      </c>
      <c r="Q579" s="25">
        <v>211</v>
      </c>
      <c r="R579" s="25">
        <v>18</v>
      </c>
      <c r="S579" s="25">
        <v>9</v>
      </c>
      <c r="T579" s="25">
        <v>1985</v>
      </c>
      <c r="U579" s="25">
        <v>1902</v>
      </c>
      <c r="V579" s="25">
        <v>1917</v>
      </c>
      <c r="W579" s="25">
        <v>5804</v>
      </c>
      <c r="X579" s="25">
        <v>1935</v>
      </c>
      <c r="Y579" s="25">
        <v>274</v>
      </c>
      <c r="Z579" s="25">
        <v>209</v>
      </c>
      <c r="AA579" s="25">
        <v>277</v>
      </c>
      <c r="AB579" s="25">
        <v>760</v>
      </c>
      <c r="AC579" s="25">
        <v>253</v>
      </c>
      <c r="AD579" s="27">
        <v>0.13089999999999999</v>
      </c>
      <c r="AE579" s="25">
        <v>161</v>
      </c>
      <c r="AF579" s="25">
        <v>937</v>
      </c>
      <c r="AG579" s="28">
        <v>0.49299999999999999</v>
      </c>
    </row>
    <row r="580" spans="1:33" x14ac:dyDescent="0.3">
      <c r="A580" s="24" t="s">
        <v>1158</v>
      </c>
      <c r="B580" s="22" t="s">
        <v>1159</v>
      </c>
      <c r="C580" s="22">
        <v>1</v>
      </c>
      <c r="D580" s="22">
        <v>0</v>
      </c>
      <c r="E580" s="25">
        <v>928</v>
      </c>
      <c r="F580" s="25">
        <v>767</v>
      </c>
      <c r="G580" s="25">
        <v>2276</v>
      </c>
      <c r="H580" s="25">
        <v>469</v>
      </c>
      <c r="I580" s="25">
        <v>461</v>
      </c>
      <c r="J580" s="25">
        <v>477</v>
      </c>
      <c r="K580" s="25">
        <v>1407</v>
      </c>
      <c r="L580" s="27">
        <v>0.61819999999999997</v>
      </c>
      <c r="M580" s="25">
        <v>308</v>
      </c>
      <c r="N580" s="28">
        <v>145.66</v>
      </c>
      <c r="O580" s="25">
        <v>1</v>
      </c>
      <c r="P580" s="28">
        <v>0.38700000000000001</v>
      </c>
      <c r="Q580" s="25">
        <v>297</v>
      </c>
      <c r="R580" s="25">
        <v>1</v>
      </c>
      <c r="S580" s="25">
        <v>0</v>
      </c>
      <c r="T580" s="25">
        <v>1011</v>
      </c>
      <c r="U580" s="25">
        <v>975</v>
      </c>
      <c r="V580" s="25">
        <v>979</v>
      </c>
      <c r="W580" s="25">
        <v>2965</v>
      </c>
      <c r="X580" s="25">
        <v>988</v>
      </c>
      <c r="Y580" s="25">
        <v>173</v>
      </c>
      <c r="Z580" s="25">
        <v>169</v>
      </c>
      <c r="AA580" s="25">
        <v>184</v>
      </c>
      <c r="AB580" s="25">
        <v>526</v>
      </c>
      <c r="AC580" s="25">
        <v>175</v>
      </c>
      <c r="AD580" s="27">
        <v>0.1774</v>
      </c>
      <c r="AE580" s="25">
        <v>88</v>
      </c>
      <c r="AF580" s="25">
        <v>695</v>
      </c>
      <c r="AG580" s="28">
        <v>0.90600000000000003</v>
      </c>
    </row>
    <row r="581" spans="1:33" x14ac:dyDescent="0.3">
      <c r="A581" s="24" t="s">
        <v>1160</v>
      </c>
      <c r="B581" s="22" t="s">
        <v>1161</v>
      </c>
      <c r="C581" s="22">
        <v>1</v>
      </c>
      <c r="D581" s="22">
        <v>0</v>
      </c>
      <c r="E581" s="25">
        <v>948</v>
      </c>
      <c r="F581" s="25">
        <v>861</v>
      </c>
      <c r="G581" s="25">
        <v>2593</v>
      </c>
      <c r="H581" s="25">
        <v>495</v>
      </c>
      <c r="I581" s="25">
        <v>488</v>
      </c>
      <c r="J581" s="25">
        <v>425</v>
      </c>
      <c r="K581" s="25">
        <v>1408</v>
      </c>
      <c r="L581" s="27">
        <v>0.54300000000000004</v>
      </c>
      <c r="M581" s="25">
        <v>304</v>
      </c>
      <c r="N581" s="28">
        <v>93.44</v>
      </c>
      <c r="O581" s="25">
        <v>1</v>
      </c>
      <c r="P581" s="28">
        <v>0.31</v>
      </c>
      <c r="Q581" s="25">
        <v>267</v>
      </c>
      <c r="R581" s="25">
        <v>4</v>
      </c>
      <c r="S581" s="25">
        <v>2</v>
      </c>
      <c r="T581" s="25">
        <v>887</v>
      </c>
      <c r="U581" s="25">
        <v>850</v>
      </c>
      <c r="V581" s="25">
        <v>857</v>
      </c>
      <c r="W581" s="25">
        <v>2594</v>
      </c>
      <c r="X581" s="25">
        <v>865</v>
      </c>
      <c r="Y581" s="25">
        <v>181</v>
      </c>
      <c r="Z581" s="25">
        <v>117</v>
      </c>
      <c r="AA581" s="25">
        <v>151</v>
      </c>
      <c r="AB581" s="25">
        <v>449</v>
      </c>
      <c r="AC581" s="25">
        <v>150</v>
      </c>
      <c r="AD581" s="27">
        <v>0.1731</v>
      </c>
      <c r="AE581" s="25">
        <v>97</v>
      </c>
      <c r="AF581" s="25">
        <v>671</v>
      </c>
      <c r="AG581" s="28">
        <v>0.77900000000000003</v>
      </c>
    </row>
    <row r="582" spans="1:33" x14ac:dyDescent="0.3">
      <c r="A582" s="24" t="s">
        <v>1162</v>
      </c>
      <c r="B582" s="22" t="s">
        <v>1163</v>
      </c>
      <c r="C582" s="22">
        <v>1</v>
      </c>
      <c r="D582" s="22">
        <v>0</v>
      </c>
      <c r="E582" s="25">
        <v>1577</v>
      </c>
      <c r="F582" s="25">
        <v>1304</v>
      </c>
      <c r="G582" s="25">
        <v>3689</v>
      </c>
      <c r="H582" s="25">
        <v>645</v>
      </c>
      <c r="I582" s="25">
        <v>660</v>
      </c>
      <c r="J582" s="25">
        <v>616</v>
      </c>
      <c r="K582" s="25">
        <v>1921</v>
      </c>
      <c r="L582" s="27">
        <v>0.52070000000000005</v>
      </c>
      <c r="M582" s="25">
        <v>441</v>
      </c>
      <c r="N582" s="28">
        <v>100.71</v>
      </c>
      <c r="O582" s="25">
        <v>1</v>
      </c>
      <c r="P582" s="28">
        <v>0.23599999999999999</v>
      </c>
      <c r="Q582" s="25">
        <v>308</v>
      </c>
      <c r="R582" s="25">
        <v>8</v>
      </c>
      <c r="S582" s="25">
        <v>4</v>
      </c>
      <c r="T582" s="25">
        <v>1746</v>
      </c>
      <c r="U582" s="25">
        <v>1673</v>
      </c>
      <c r="V582" s="25">
        <v>1685</v>
      </c>
      <c r="W582" s="25">
        <v>5104</v>
      </c>
      <c r="X582" s="25">
        <v>1701</v>
      </c>
      <c r="Y582" s="25">
        <v>252</v>
      </c>
      <c r="Z582" s="25">
        <v>213</v>
      </c>
      <c r="AA582" s="25">
        <v>224</v>
      </c>
      <c r="AB582" s="25">
        <v>689</v>
      </c>
      <c r="AC582" s="25">
        <v>230</v>
      </c>
      <c r="AD582" s="27">
        <v>0.13500000000000001</v>
      </c>
      <c r="AE582" s="25">
        <v>114</v>
      </c>
      <c r="AF582" s="25">
        <v>868</v>
      </c>
      <c r="AG582" s="28">
        <v>0.66500000000000004</v>
      </c>
    </row>
    <row r="583" spans="1:33" x14ac:dyDescent="0.3">
      <c r="A583" s="24" t="s">
        <v>1164</v>
      </c>
      <c r="B583" s="22" t="s">
        <v>1165</v>
      </c>
      <c r="C583" s="22">
        <v>1</v>
      </c>
      <c r="D583" s="22">
        <v>0</v>
      </c>
      <c r="E583" s="25">
        <v>875</v>
      </c>
      <c r="F583" s="25">
        <v>740</v>
      </c>
      <c r="G583" s="25">
        <v>2163</v>
      </c>
      <c r="H583" s="25">
        <v>343</v>
      </c>
      <c r="I583" s="25">
        <v>338</v>
      </c>
      <c r="J583" s="25">
        <v>378</v>
      </c>
      <c r="K583" s="25">
        <v>1059</v>
      </c>
      <c r="L583" s="27">
        <v>0.48959999999999998</v>
      </c>
      <c r="M583" s="25">
        <v>235</v>
      </c>
      <c r="N583" s="28">
        <v>58.607999999999997</v>
      </c>
      <c r="O583" s="25">
        <v>1</v>
      </c>
      <c r="P583" s="28">
        <v>0.24299999999999999</v>
      </c>
      <c r="Q583" s="25">
        <v>180</v>
      </c>
      <c r="R583" s="25">
        <v>6</v>
      </c>
      <c r="S583" s="25">
        <v>3</v>
      </c>
      <c r="T583" s="25">
        <v>893</v>
      </c>
      <c r="U583" s="25">
        <v>857</v>
      </c>
      <c r="V583" s="25">
        <v>862</v>
      </c>
      <c r="W583" s="25">
        <v>2612</v>
      </c>
      <c r="X583" s="25">
        <v>871</v>
      </c>
      <c r="Y583" s="25">
        <v>137</v>
      </c>
      <c r="Z583" s="25">
        <v>120</v>
      </c>
      <c r="AA583" s="25">
        <v>125</v>
      </c>
      <c r="AB583" s="25">
        <v>382</v>
      </c>
      <c r="AC583" s="25">
        <v>127</v>
      </c>
      <c r="AD583" s="27">
        <v>0.1462</v>
      </c>
      <c r="AE583" s="25">
        <v>70</v>
      </c>
      <c r="AF583" s="25">
        <v>489</v>
      </c>
      <c r="AG583" s="28">
        <v>0.66</v>
      </c>
    </row>
    <row r="584" spans="1:33" x14ac:dyDescent="0.3">
      <c r="A584" s="24" t="s">
        <v>1166</v>
      </c>
      <c r="B584" s="22" t="s">
        <v>1167</v>
      </c>
      <c r="C584" s="22">
        <v>1</v>
      </c>
      <c r="D584" s="22">
        <v>0</v>
      </c>
      <c r="E584" s="25">
        <v>5897</v>
      </c>
      <c r="F584" s="25">
        <v>5003</v>
      </c>
      <c r="G584" s="25">
        <v>14429</v>
      </c>
      <c r="H584" s="25">
        <v>1752</v>
      </c>
      <c r="I584" s="25">
        <v>1904</v>
      </c>
      <c r="J584" s="25">
        <v>1814</v>
      </c>
      <c r="K584" s="25">
        <v>5470</v>
      </c>
      <c r="L584" s="27">
        <v>0.37909999999999999</v>
      </c>
      <c r="M584" s="25">
        <v>1233</v>
      </c>
      <c r="N584" s="28">
        <v>160.93199999999999</v>
      </c>
      <c r="O584" s="25">
        <v>1</v>
      </c>
      <c r="P584" s="28">
        <v>0</v>
      </c>
      <c r="Q584" s="25">
        <v>0</v>
      </c>
      <c r="R584" s="25">
        <v>250</v>
      </c>
      <c r="S584" s="25">
        <v>132</v>
      </c>
      <c r="T584" s="25">
        <v>5918</v>
      </c>
      <c r="U584" s="25">
        <v>5666</v>
      </c>
      <c r="V584" s="25">
        <v>5709</v>
      </c>
      <c r="W584" s="25">
        <v>17293</v>
      </c>
      <c r="X584" s="25">
        <v>5764</v>
      </c>
      <c r="Y584" s="25">
        <v>650</v>
      </c>
      <c r="Z584" s="25">
        <v>569</v>
      </c>
      <c r="AA584" s="25">
        <v>557</v>
      </c>
      <c r="AB584" s="25">
        <v>1776</v>
      </c>
      <c r="AC584" s="25">
        <v>592</v>
      </c>
      <c r="AD584" s="27">
        <v>0.1027</v>
      </c>
      <c r="AE584" s="25">
        <v>334</v>
      </c>
      <c r="AF584" s="25">
        <v>1701</v>
      </c>
      <c r="AG584" s="28">
        <v>0.33900000000000002</v>
      </c>
    </row>
    <row r="585" spans="1:33" x14ac:dyDescent="0.3">
      <c r="A585" s="24" t="s">
        <v>1168</v>
      </c>
      <c r="B585" s="22" t="s">
        <v>1169</v>
      </c>
      <c r="C585" s="22">
        <v>1</v>
      </c>
      <c r="D585" s="22">
        <v>0</v>
      </c>
      <c r="E585" s="25">
        <v>1281</v>
      </c>
      <c r="F585" s="25">
        <v>1102</v>
      </c>
      <c r="G585" s="25">
        <v>3377</v>
      </c>
      <c r="H585" s="25">
        <v>334</v>
      </c>
      <c r="I585" s="25">
        <v>378</v>
      </c>
      <c r="J585" s="25">
        <v>327</v>
      </c>
      <c r="K585" s="25">
        <v>1039</v>
      </c>
      <c r="L585" s="27">
        <v>0.30769999999999997</v>
      </c>
      <c r="M585" s="25">
        <v>220</v>
      </c>
      <c r="N585" s="28">
        <v>64.423000000000002</v>
      </c>
      <c r="O585" s="25">
        <v>1</v>
      </c>
      <c r="P585" s="28">
        <v>0.155</v>
      </c>
      <c r="Q585" s="25">
        <v>171</v>
      </c>
      <c r="R585" s="25">
        <v>26</v>
      </c>
      <c r="S585" s="25">
        <v>13</v>
      </c>
      <c r="T585" s="25">
        <v>1355</v>
      </c>
      <c r="U585" s="25">
        <v>1298</v>
      </c>
      <c r="V585" s="25">
        <v>1307</v>
      </c>
      <c r="W585" s="25">
        <v>3960</v>
      </c>
      <c r="X585" s="25">
        <v>1320</v>
      </c>
      <c r="Y585" s="25">
        <v>114</v>
      </c>
      <c r="Z585" s="25">
        <v>88</v>
      </c>
      <c r="AA585" s="25">
        <v>99</v>
      </c>
      <c r="AB585" s="25">
        <v>301</v>
      </c>
      <c r="AC585" s="25">
        <v>100</v>
      </c>
      <c r="AD585" s="27">
        <v>7.5999999999999998E-2</v>
      </c>
      <c r="AE585" s="25">
        <v>54</v>
      </c>
      <c r="AF585" s="25">
        <v>460</v>
      </c>
      <c r="AG585" s="28">
        <v>0.41699999999999998</v>
      </c>
    </row>
    <row r="586" spans="1:33" x14ac:dyDescent="0.3">
      <c r="A586" s="24" t="s">
        <v>1170</v>
      </c>
      <c r="B586" s="22" t="s">
        <v>1171</v>
      </c>
      <c r="C586" s="22">
        <v>1</v>
      </c>
      <c r="D586" s="22">
        <v>0</v>
      </c>
      <c r="E586" s="25">
        <v>813</v>
      </c>
      <c r="F586" s="25">
        <v>643</v>
      </c>
      <c r="G586" s="25">
        <v>1949</v>
      </c>
      <c r="H586" s="25">
        <v>429</v>
      </c>
      <c r="I586" s="25">
        <v>424</v>
      </c>
      <c r="J586" s="25">
        <v>337</v>
      </c>
      <c r="K586" s="25">
        <v>1190</v>
      </c>
      <c r="L586" s="27">
        <v>0.61060000000000003</v>
      </c>
      <c r="M586" s="25">
        <v>255</v>
      </c>
      <c r="N586" s="28">
        <v>61.005000000000003</v>
      </c>
      <c r="O586" s="25">
        <v>1</v>
      </c>
      <c r="P586" s="28">
        <v>0.28399999999999997</v>
      </c>
      <c r="Q586" s="25">
        <v>183</v>
      </c>
      <c r="R586" s="25">
        <v>0</v>
      </c>
      <c r="S586" s="25">
        <v>0</v>
      </c>
      <c r="T586" s="25">
        <v>846</v>
      </c>
      <c r="U586" s="25">
        <v>810</v>
      </c>
      <c r="V586" s="25">
        <v>816</v>
      </c>
      <c r="W586" s="25">
        <v>2472</v>
      </c>
      <c r="X586" s="25">
        <v>824</v>
      </c>
      <c r="Y586" s="25">
        <v>155</v>
      </c>
      <c r="Z586" s="25">
        <v>132</v>
      </c>
      <c r="AA586" s="25">
        <v>136</v>
      </c>
      <c r="AB586" s="25">
        <v>423</v>
      </c>
      <c r="AC586" s="25">
        <v>141</v>
      </c>
      <c r="AD586" s="27">
        <v>0.1711</v>
      </c>
      <c r="AE586" s="25">
        <v>72</v>
      </c>
      <c r="AF586" s="25">
        <v>511</v>
      </c>
      <c r="AG586" s="28">
        <v>0.79400000000000004</v>
      </c>
    </row>
    <row r="587" spans="1:33" x14ac:dyDescent="0.3">
      <c r="A587" s="24" t="s">
        <v>1172</v>
      </c>
      <c r="B587" s="22" t="s">
        <v>1173</v>
      </c>
      <c r="C587" s="22">
        <v>1</v>
      </c>
      <c r="D587" s="22">
        <v>0</v>
      </c>
      <c r="E587" s="25">
        <v>1115</v>
      </c>
      <c r="F587" s="25">
        <v>949</v>
      </c>
      <c r="G587" s="25">
        <v>2791</v>
      </c>
      <c r="H587" s="25">
        <v>362</v>
      </c>
      <c r="I587" s="25">
        <v>374</v>
      </c>
      <c r="J587" s="25">
        <v>313</v>
      </c>
      <c r="K587" s="25">
        <v>1049</v>
      </c>
      <c r="L587" s="27">
        <v>0.37590000000000001</v>
      </c>
      <c r="M587" s="25">
        <v>232</v>
      </c>
      <c r="N587" s="28">
        <v>83.278999999999996</v>
      </c>
      <c r="O587" s="25">
        <v>1</v>
      </c>
      <c r="P587" s="28">
        <v>0.26700000000000002</v>
      </c>
      <c r="Q587" s="25">
        <v>253</v>
      </c>
      <c r="R587" s="25">
        <v>12</v>
      </c>
      <c r="S587" s="25">
        <v>6</v>
      </c>
      <c r="T587" s="25">
        <v>1090</v>
      </c>
      <c r="U587" s="25">
        <v>1048</v>
      </c>
      <c r="V587" s="25">
        <v>1053</v>
      </c>
      <c r="W587" s="25">
        <v>3191</v>
      </c>
      <c r="X587" s="25">
        <v>1064</v>
      </c>
      <c r="Y587" s="25">
        <v>124</v>
      </c>
      <c r="Z587" s="25">
        <v>111</v>
      </c>
      <c r="AA587" s="25">
        <v>95</v>
      </c>
      <c r="AB587" s="25">
        <v>330</v>
      </c>
      <c r="AC587" s="25">
        <v>110</v>
      </c>
      <c r="AD587" s="27">
        <v>0.10340000000000001</v>
      </c>
      <c r="AE587" s="25">
        <v>64</v>
      </c>
      <c r="AF587" s="25">
        <v>556</v>
      </c>
      <c r="AG587" s="28">
        <v>0.58499999999999996</v>
      </c>
    </row>
    <row r="588" spans="1:33" x14ac:dyDescent="0.3">
      <c r="A588" s="24" t="s">
        <v>1174</v>
      </c>
      <c r="B588" s="22" t="s">
        <v>1175</v>
      </c>
      <c r="C588" s="22">
        <v>1</v>
      </c>
      <c r="D588" s="22">
        <v>0</v>
      </c>
      <c r="E588" s="25">
        <v>7446</v>
      </c>
      <c r="F588" s="25">
        <v>5829</v>
      </c>
      <c r="G588" s="25">
        <v>17611</v>
      </c>
      <c r="H588" s="25">
        <v>3825</v>
      </c>
      <c r="I588" s="25">
        <v>4108</v>
      </c>
      <c r="J588" s="25">
        <v>3516</v>
      </c>
      <c r="K588" s="25">
        <v>11449</v>
      </c>
      <c r="L588" s="27">
        <v>0.65010000000000001</v>
      </c>
      <c r="M588" s="25">
        <v>2463</v>
      </c>
      <c r="N588" s="28">
        <v>97.676000000000002</v>
      </c>
      <c r="O588" s="25">
        <v>1</v>
      </c>
      <c r="P588" s="28">
        <v>0</v>
      </c>
      <c r="Q588" s="25">
        <v>0</v>
      </c>
      <c r="R588" s="25">
        <v>578</v>
      </c>
      <c r="S588" s="25">
        <v>306</v>
      </c>
      <c r="T588" s="25">
        <v>6884</v>
      </c>
      <c r="U588" s="25">
        <v>6658</v>
      </c>
      <c r="V588" s="25">
        <v>6633</v>
      </c>
      <c r="W588" s="25">
        <v>20175</v>
      </c>
      <c r="X588" s="25">
        <v>6725</v>
      </c>
      <c r="Y588" s="25">
        <v>1126</v>
      </c>
      <c r="Z588" s="25">
        <v>1175</v>
      </c>
      <c r="AA588" s="25">
        <v>999</v>
      </c>
      <c r="AB588" s="25">
        <v>3300</v>
      </c>
      <c r="AC588" s="25">
        <v>1100</v>
      </c>
      <c r="AD588" s="27">
        <v>0.1636</v>
      </c>
      <c r="AE588" s="25">
        <v>620</v>
      </c>
      <c r="AF588" s="25">
        <v>3390</v>
      </c>
      <c r="AG588" s="28">
        <v>0.58099999999999996</v>
      </c>
    </row>
    <row r="589" spans="1:33" x14ac:dyDescent="0.3">
      <c r="A589" s="24" t="s">
        <v>1176</v>
      </c>
      <c r="B589" s="22" t="s">
        <v>1177</v>
      </c>
      <c r="C589" s="22">
        <v>1</v>
      </c>
      <c r="D589" s="22">
        <v>0</v>
      </c>
      <c r="E589" s="25">
        <v>1979</v>
      </c>
      <c r="F589" s="25">
        <v>1549</v>
      </c>
      <c r="G589" s="25">
        <v>4609</v>
      </c>
      <c r="H589" s="25">
        <v>647</v>
      </c>
      <c r="I589" s="25">
        <v>631</v>
      </c>
      <c r="J589" s="25">
        <v>614</v>
      </c>
      <c r="K589" s="25">
        <v>1892</v>
      </c>
      <c r="L589" s="27">
        <v>0.41049999999999998</v>
      </c>
      <c r="M589" s="25">
        <v>413</v>
      </c>
      <c r="N589" s="28">
        <v>43.598999999999997</v>
      </c>
      <c r="O589" s="25">
        <v>1</v>
      </c>
      <c r="P589" s="28">
        <v>0</v>
      </c>
      <c r="Q589" s="25">
        <v>0</v>
      </c>
      <c r="R589" s="25">
        <v>32</v>
      </c>
      <c r="S589" s="25">
        <v>16</v>
      </c>
      <c r="T589" s="25">
        <v>1801</v>
      </c>
      <c r="U589" s="25">
        <v>1742</v>
      </c>
      <c r="V589" s="25">
        <v>1735</v>
      </c>
      <c r="W589" s="25">
        <v>5278</v>
      </c>
      <c r="X589" s="25">
        <v>1759</v>
      </c>
      <c r="Y589" s="25">
        <v>162</v>
      </c>
      <c r="Z589" s="25">
        <v>188</v>
      </c>
      <c r="AA589" s="25">
        <v>138</v>
      </c>
      <c r="AB589" s="25">
        <v>488</v>
      </c>
      <c r="AC589" s="25">
        <v>163</v>
      </c>
      <c r="AD589" s="27">
        <v>9.2499999999999999E-2</v>
      </c>
      <c r="AE589" s="25">
        <v>93</v>
      </c>
      <c r="AF589" s="25">
        <v>524</v>
      </c>
      <c r="AG589" s="28">
        <v>0.33800000000000002</v>
      </c>
    </row>
    <row r="590" spans="1:33" x14ac:dyDescent="0.3">
      <c r="A590" s="24" t="s">
        <v>1178</v>
      </c>
      <c r="B590" s="22" t="s">
        <v>1179</v>
      </c>
      <c r="C590" s="22">
        <v>1</v>
      </c>
      <c r="D590" s="22">
        <v>0</v>
      </c>
      <c r="E590" s="25">
        <v>2068</v>
      </c>
      <c r="F590" s="25">
        <v>1689</v>
      </c>
      <c r="G590" s="25">
        <v>5042</v>
      </c>
      <c r="H590" s="25">
        <v>731</v>
      </c>
      <c r="I590" s="25">
        <v>748</v>
      </c>
      <c r="J590" s="25">
        <v>796</v>
      </c>
      <c r="K590" s="25">
        <v>2275</v>
      </c>
      <c r="L590" s="27">
        <v>0.45119999999999999</v>
      </c>
      <c r="M590" s="25">
        <v>495</v>
      </c>
      <c r="N590" s="28">
        <v>152.01</v>
      </c>
      <c r="O590" s="25">
        <v>1</v>
      </c>
      <c r="P590" s="28">
        <v>0.27200000000000002</v>
      </c>
      <c r="Q590" s="25">
        <v>459</v>
      </c>
      <c r="R590" s="25">
        <v>24</v>
      </c>
      <c r="S590" s="25">
        <v>12</v>
      </c>
      <c r="T590" s="25">
        <v>2090</v>
      </c>
      <c r="U590" s="25">
        <v>2021</v>
      </c>
      <c r="V590" s="25">
        <v>2014</v>
      </c>
      <c r="W590" s="25">
        <v>6125</v>
      </c>
      <c r="X590" s="25">
        <v>2042</v>
      </c>
      <c r="Y590" s="25">
        <v>278</v>
      </c>
      <c r="Z590" s="25">
        <v>251</v>
      </c>
      <c r="AA590" s="25">
        <v>197</v>
      </c>
      <c r="AB590" s="25">
        <v>726</v>
      </c>
      <c r="AC590" s="25">
        <v>242</v>
      </c>
      <c r="AD590" s="27">
        <v>0.11849999999999999</v>
      </c>
      <c r="AE590" s="25">
        <v>130</v>
      </c>
      <c r="AF590" s="25">
        <v>1098</v>
      </c>
      <c r="AG590" s="28">
        <v>0.65</v>
      </c>
    </row>
    <row r="591" spans="1:33" x14ac:dyDescent="0.3">
      <c r="A591" s="24" t="s">
        <v>1180</v>
      </c>
      <c r="B591" s="22" t="s">
        <v>1181</v>
      </c>
      <c r="C591" s="22">
        <v>1</v>
      </c>
      <c r="D591" s="22">
        <v>0</v>
      </c>
      <c r="E591" s="25">
        <v>2325</v>
      </c>
      <c r="F591" s="25">
        <v>1876</v>
      </c>
      <c r="G591" s="25">
        <v>5513</v>
      </c>
      <c r="H591" s="25">
        <v>750</v>
      </c>
      <c r="I591" s="25">
        <v>818</v>
      </c>
      <c r="J591" s="25">
        <v>747</v>
      </c>
      <c r="K591" s="25">
        <v>2315</v>
      </c>
      <c r="L591" s="27">
        <v>0.4199</v>
      </c>
      <c r="M591" s="25">
        <v>512</v>
      </c>
      <c r="N591" s="28">
        <v>37.406999999999996</v>
      </c>
      <c r="O591" s="25">
        <v>1</v>
      </c>
      <c r="P591" s="28">
        <v>0</v>
      </c>
      <c r="Q591" s="25">
        <v>0</v>
      </c>
      <c r="R591" s="25">
        <v>52</v>
      </c>
      <c r="S591" s="25">
        <v>27</v>
      </c>
      <c r="T591" s="25">
        <v>1958</v>
      </c>
      <c r="U591" s="25">
        <v>1907</v>
      </c>
      <c r="V591" s="25">
        <v>1906</v>
      </c>
      <c r="W591" s="25">
        <v>5771</v>
      </c>
      <c r="X591" s="25">
        <v>1924</v>
      </c>
      <c r="Y591" s="25">
        <v>173</v>
      </c>
      <c r="Z591" s="25">
        <v>182</v>
      </c>
      <c r="AA591" s="25">
        <v>180</v>
      </c>
      <c r="AB591" s="25">
        <v>535</v>
      </c>
      <c r="AC591" s="25">
        <v>178</v>
      </c>
      <c r="AD591" s="27">
        <v>9.2700000000000005E-2</v>
      </c>
      <c r="AE591" s="25">
        <v>113</v>
      </c>
      <c r="AF591" s="25">
        <v>654</v>
      </c>
      <c r="AG591" s="28">
        <v>0.34799999999999998</v>
      </c>
    </row>
    <row r="592" spans="1:33" x14ac:dyDescent="0.3">
      <c r="A592" s="24" t="s">
        <v>1182</v>
      </c>
      <c r="B592" s="22" t="s">
        <v>1183</v>
      </c>
      <c r="C592" s="22">
        <v>1</v>
      </c>
      <c r="D592" s="22">
        <v>0</v>
      </c>
      <c r="E592" s="25">
        <v>2324</v>
      </c>
      <c r="F592" s="25">
        <v>1694</v>
      </c>
      <c r="G592" s="25">
        <v>5259</v>
      </c>
      <c r="H592" s="25">
        <v>496</v>
      </c>
      <c r="I592" s="25">
        <v>531</v>
      </c>
      <c r="J592" s="25">
        <v>510</v>
      </c>
      <c r="K592" s="25">
        <v>1537</v>
      </c>
      <c r="L592" s="27">
        <v>0.2923</v>
      </c>
      <c r="M592" s="25">
        <v>322</v>
      </c>
      <c r="N592" s="28">
        <v>82.831999999999994</v>
      </c>
      <c r="O592" s="25">
        <v>1</v>
      </c>
      <c r="P592" s="28">
        <v>8.8999999999999996E-2</v>
      </c>
      <c r="Q592" s="25">
        <v>151</v>
      </c>
      <c r="R592" s="25">
        <v>64</v>
      </c>
      <c r="S592" s="25">
        <v>33</v>
      </c>
      <c r="T592" s="25">
        <v>2316</v>
      </c>
      <c r="U592" s="25">
        <v>2240</v>
      </c>
      <c r="V592" s="25">
        <v>2231</v>
      </c>
      <c r="W592" s="25">
        <v>6787</v>
      </c>
      <c r="X592" s="25">
        <v>2262</v>
      </c>
      <c r="Y592" s="25">
        <v>180</v>
      </c>
      <c r="Z592" s="25">
        <v>184</v>
      </c>
      <c r="AA592" s="25">
        <v>172</v>
      </c>
      <c r="AB592" s="25">
        <v>536</v>
      </c>
      <c r="AC592" s="25">
        <v>179</v>
      </c>
      <c r="AD592" s="27">
        <v>7.9000000000000001E-2</v>
      </c>
      <c r="AE592" s="25">
        <v>87</v>
      </c>
      <c r="AF592" s="25">
        <v>595</v>
      </c>
      <c r="AG592" s="28">
        <v>0.35099999999999998</v>
      </c>
    </row>
    <row r="593" spans="1:33" x14ac:dyDescent="0.3">
      <c r="A593" s="24" t="s">
        <v>1184</v>
      </c>
      <c r="B593" s="22" t="s">
        <v>1185</v>
      </c>
      <c r="C593" s="22">
        <v>1</v>
      </c>
      <c r="D593" s="22">
        <v>0</v>
      </c>
      <c r="E593" s="25">
        <v>1381</v>
      </c>
      <c r="F593" s="25">
        <v>1059</v>
      </c>
      <c r="G593" s="25">
        <v>3261</v>
      </c>
      <c r="H593" s="25">
        <v>533</v>
      </c>
      <c r="I593" s="25">
        <v>538</v>
      </c>
      <c r="J593" s="25">
        <v>469</v>
      </c>
      <c r="K593" s="25">
        <v>1540</v>
      </c>
      <c r="L593" s="27">
        <v>0.47220000000000001</v>
      </c>
      <c r="M593" s="25">
        <v>325</v>
      </c>
      <c r="N593" s="28">
        <v>287.483</v>
      </c>
      <c r="O593" s="25">
        <v>1</v>
      </c>
      <c r="P593" s="28">
        <v>0.41799999999999998</v>
      </c>
      <c r="Q593" s="25">
        <v>443</v>
      </c>
      <c r="R593" s="25">
        <v>36</v>
      </c>
      <c r="S593" s="25">
        <v>19</v>
      </c>
      <c r="T593" s="25">
        <v>1675</v>
      </c>
      <c r="U593" s="25">
        <v>1620</v>
      </c>
      <c r="V593" s="25">
        <v>1614</v>
      </c>
      <c r="W593" s="25">
        <v>4909</v>
      </c>
      <c r="X593" s="25">
        <v>1636</v>
      </c>
      <c r="Y593" s="25">
        <v>250</v>
      </c>
      <c r="Z593" s="25">
        <v>218</v>
      </c>
      <c r="AA593" s="25">
        <v>168</v>
      </c>
      <c r="AB593" s="25">
        <v>636</v>
      </c>
      <c r="AC593" s="25">
        <v>212</v>
      </c>
      <c r="AD593" s="27">
        <v>0.12959999999999999</v>
      </c>
      <c r="AE593" s="25">
        <v>89</v>
      </c>
      <c r="AF593" s="25">
        <v>877</v>
      </c>
      <c r="AG593" s="28">
        <v>0.82799999999999996</v>
      </c>
    </row>
    <row r="594" spans="1:33" x14ac:dyDescent="0.3">
      <c r="A594" s="24" t="s">
        <v>1186</v>
      </c>
      <c r="B594" s="22" t="s">
        <v>1187</v>
      </c>
      <c r="C594" s="22">
        <v>1</v>
      </c>
      <c r="D594" s="22">
        <v>0</v>
      </c>
      <c r="E594" s="25">
        <v>2737</v>
      </c>
      <c r="F594" s="25">
        <v>2313</v>
      </c>
      <c r="G594" s="25">
        <v>6808</v>
      </c>
      <c r="H594" s="25">
        <v>982</v>
      </c>
      <c r="I594" s="25">
        <v>1073</v>
      </c>
      <c r="J594" s="25">
        <v>1104</v>
      </c>
      <c r="K594" s="25">
        <v>3159</v>
      </c>
      <c r="L594" s="27">
        <v>0.46400000000000002</v>
      </c>
      <c r="M594" s="25">
        <v>698</v>
      </c>
      <c r="N594" s="28">
        <v>76.058000000000007</v>
      </c>
      <c r="O594" s="25">
        <v>1</v>
      </c>
      <c r="P594" s="28">
        <v>0</v>
      </c>
      <c r="Q594" s="25">
        <v>0</v>
      </c>
      <c r="R594" s="25">
        <v>87</v>
      </c>
      <c r="S594" s="25">
        <v>46</v>
      </c>
      <c r="T594" s="25">
        <v>2680</v>
      </c>
      <c r="U594" s="25">
        <v>2592</v>
      </c>
      <c r="V594" s="25">
        <v>2582</v>
      </c>
      <c r="W594" s="25">
        <v>7854</v>
      </c>
      <c r="X594" s="25">
        <v>2618</v>
      </c>
      <c r="Y594" s="25">
        <v>329</v>
      </c>
      <c r="Z594" s="25">
        <v>355</v>
      </c>
      <c r="AA594" s="25">
        <v>320</v>
      </c>
      <c r="AB594" s="25">
        <v>1004</v>
      </c>
      <c r="AC594" s="25">
        <v>335</v>
      </c>
      <c r="AD594" s="27">
        <v>0.1278</v>
      </c>
      <c r="AE594" s="25">
        <v>192</v>
      </c>
      <c r="AF594" s="25">
        <v>937</v>
      </c>
      <c r="AG594" s="28">
        <v>0.40500000000000003</v>
      </c>
    </row>
    <row r="595" spans="1:33" x14ac:dyDescent="0.3">
      <c r="A595" s="24" t="s">
        <v>1188</v>
      </c>
      <c r="B595" s="22" t="s">
        <v>1189</v>
      </c>
      <c r="C595" s="22">
        <v>1</v>
      </c>
      <c r="D595" s="22">
        <v>0</v>
      </c>
      <c r="E595" s="25">
        <v>3413</v>
      </c>
      <c r="F595" s="25">
        <v>2692</v>
      </c>
      <c r="G595" s="25">
        <v>8258</v>
      </c>
      <c r="H595" s="25">
        <v>1033</v>
      </c>
      <c r="I595" s="25">
        <v>1131</v>
      </c>
      <c r="J595" s="25">
        <v>1114</v>
      </c>
      <c r="K595" s="25">
        <v>3278</v>
      </c>
      <c r="L595" s="27">
        <v>0.39689999999999998</v>
      </c>
      <c r="M595" s="25">
        <v>695</v>
      </c>
      <c r="N595" s="28">
        <v>82.722999999999999</v>
      </c>
      <c r="O595" s="25">
        <v>1</v>
      </c>
      <c r="P595" s="28">
        <v>0</v>
      </c>
      <c r="Q595" s="25">
        <v>0</v>
      </c>
      <c r="R595" s="25">
        <v>102</v>
      </c>
      <c r="S595" s="25">
        <v>54</v>
      </c>
      <c r="T595" s="25">
        <v>3161</v>
      </c>
      <c r="U595" s="25">
        <v>3077</v>
      </c>
      <c r="V595" s="25">
        <v>3074</v>
      </c>
      <c r="W595" s="25">
        <v>9312</v>
      </c>
      <c r="X595" s="25">
        <v>3104</v>
      </c>
      <c r="Y595" s="25">
        <v>332</v>
      </c>
      <c r="Z595" s="25">
        <v>314</v>
      </c>
      <c r="AA595" s="25">
        <v>243</v>
      </c>
      <c r="AB595" s="25">
        <v>889</v>
      </c>
      <c r="AC595" s="25">
        <v>296</v>
      </c>
      <c r="AD595" s="27">
        <v>9.5500000000000002E-2</v>
      </c>
      <c r="AE595" s="25">
        <v>167</v>
      </c>
      <c r="AF595" s="25">
        <v>916</v>
      </c>
      <c r="AG595" s="28">
        <v>0.34</v>
      </c>
    </row>
    <row r="596" spans="1:33" x14ac:dyDescent="0.3">
      <c r="A596" s="24" t="s">
        <v>1190</v>
      </c>
      <c r="B596" s="22" t="s">
        <v>1191</v>
      </c>
      <c r="C596" s="22">
        <v>1</v>
      </c>
      <c r="D596" s="22">
        <v>0</v>
      </c>
      <c r="E596" s="25">
        <v>1692</v>
      </c>
      <c r="F596" s="25">
        <v>1413</v>
      </c>
      <c r="G596" s="25">
        <v>4226</v>
      </c>
      <c r="H596" s="25">
        <v>976</v>
      </c>
      <c r="I596" s="25">
        <v>971</v>
      </c>
      <c r="J596" s="25">
        <v>888</v>
      </c>
      <c r="K596" s="25">
        <v>2835</v>
      </c>
      <c r="L596" s="27">
        <v>0.67079999999999995</v>
      </c>
      <c r="M596" s="25">
        <v>616</v>
      </c>
      <c r="N596" s="28">
        <v>134.73699999999999</v>
      </c>
      <c r="O596" s="25">
        <v>1</v>
      </c>
      <c r="P596" s="28">
        <v>0.28499999999999998</v>
      </c>
      <c r="Q596" s="25">
        <v>403</v>
      </c>
      <c r="R596" s="25">
        <v>60</v>
      </c>
      <c r="S596" s="25">
        <v>31</v>
      </c>
      <c r="T596" s="25">
        <v>1689</v>
      </c>
      <c r="U596" s="25">
        <v>1635</v>
      </c>
      <c r="V596" s="25">
        <v>1631</v>
      </c>
      <c r="W596" s="25">
        <v>4955</v>
      </c>
      <c r="X596" s="25">
        <v>1652</v>
      </c>
      <c r="Y596" s="25">
        <v>384</v>
      </c>
      <c r="Z596" s="25">
        <v>395</v>
      </c>
      <c r="AA596" s="25">
        <v>376</v>
      </c>
      <c r="AB596" s="25">
        <v>1155</v>
      </c>
      <c r="AC596" s="25">
        <v>385</v>
      </c>
      <c r="AD596" s="27">
        <v>0.2331</v>
      </c>
      <c r="AE596" s="25">
        <v>214</v>
      </c>
      <c r="AF596" s="25">
        <v>1266</v>
      </c>
      <c r="AG596" s="28">
        <v>0.89500000000000002</v>
      </c>
    </row>
    <row r="597" spans="1:33" x14ac:dyDescent="0.3">
      <c r="A597" s="24" t="s">
        <v>1192</v>
      </c>
      <c r="B597" s="22" t="s">
        <v>1193</v>
      </c>
      <c r="C597" s="22">
        <v>1</v>
      </c>
      <c r="D597" s="22">
        <v>0</v>
      </c>
      <c r="E597" s="25">
        <v>131</v>
      </c>
      <c r="F597" s="25">
        <v>160</v>
      </c>
      <c r="G597" s="25">
        <v>481</v>
      </c>
      <c r="H597" s="25">
        <v>47</v>
      </c>
      <c r="I597" s="25">
        <v>49</v>
      </c>
      <c r="J597" s="25">
        <v>59</v>
      </c>
      <c r="K597" s="25">
        <v>155</v>
      </c>
      <c r="L597" s="27">
        <v>0.32219999999999999</v>
      </c>
      <c r="M597" s="25">
        <v>34</v>
      </c>
      <c r="N597" s="28">
        <v>84.831999999999994</v>
      </c>
      <c r="O597" s="25">
        <v>1</v>
      </c>
      <c r="P597" s="28">
        <v>0.45400000000000001</v>
      </c>
      <c r="Q597" s="25">
        <v>73</v>
      </c>
      <c r="R597" s="25">
        <v>0</v>
      </c>
      <c r="S597" s="25">
        <v>0</v>
      </c>
      <c r="T597" s="25">
        <v>142</v>
      </c>
      <c r="U597" s="25">
        <v>136</v>
      </c>
      <c r="V597" s="25">
        <v>136</v>
      </c>
      <c r="W597" s="25">
        <v>414</v>
      </c>
      <c r="X597" s="25">
        <v>138</v>
      </c>
      <c r="Y597" s="25">
        <v>20</v>
      </c>
      <c r="Z597" s="25">
        <v>21</v>
      </c>
      <c r="AA597" s="25">
        <v>26</v>
      </c>
      <c r="AB597" s="25">
        <v>67</v>
      </c>
      <c r="AC597" s="25">
        <v>22</v>
      </c>
      <c r="AD597" s="27">
        <v>0.1618</v>
      </c>
      <c r="AE597" s="25">
        <v>17</v>
      </c>
      <c r="AF597" s="25">
        <v>125</v>
      </c>
      <c r="AG597" s="28">
        <v>0.78100000000000003</v>
      </c>
    </row>
    <row r="598" spans="1:33" x14ac:dyDescent="0.3">
      <c r="A598" s="24" t="s">
        <v>1194</v>
      </c>
      <c r="B598" s="22" t="s">
        <v>1195</v>
      </c>
      <c r="C598" s="22">
        <v>1</v>
      </c>
      <c r="D598" s="22">
        <v>0</v>
      </c>
      <c r="E598" s="25">
        <v>550</v>
      </c>
      <c r="F598" s="25">
        <v>456</v>
      </c>
      <c r="G598" s="25">
        <v>1368</v>
      </c>
      <c r="H598" s="25">
        <v>200</v>
      </c>
      <c r="I598" s="25">
        <v>215</v>
      </c>
      <c r="J598" s="25">
        <v>232</v>
      </c>
      <c r="K598" s="25">
        <v>647</v>
      </c>
      <c r="L598" s="27">
        <v>0.47299999999999998</v>
      </c>
      <c r="M598" s="25">
        <v>140</v>
      </c>
      <c r="N598" s="28">
        <v>150.05199999999999</v>
      </c>
      <c r="O598" s="25">
        <v>1</v>
      </c>
      <c r="P598" s="28">
        <v>0.43099999999999999</v>
      </c>
      <c r="Q598" s="25">
        <v>197</v>
      </c>
      <c r="R598" s="25">
        <v>8</v>
      </c>
      <c r="S598" s="25">
        <v>4</v>
      </c>
      <c r="T598" s="25">
        <v>516</v>
      </c>
      <c r="U598" s="25">
        <v>496</v>
      </c>
      <c r="V598" s="25">
        <v>496</v>
      </c>
      <c r="W598" s="25">
        <v>1508</v>
      </c>
      <c r="X598" s="25">
        <v>503</v>
      </c>
      <c r="Y598" s="25">
        <v>91</v>
      </c>
      <c r="Z598" s="25">
        <v>62</v>
      </c>
      <c r="AA598" s="25">
        <v>58</v>
      </c>
      <c r="AB598" s="25">
        <v>211</v>
      </c>
      <c r="AC598" s="25">
        <v>70</v>
      </c>
      <c r="AD598" s="27">
        <v>0.1399</v>
      </c>
      <c r="AE598" s="25">
        <v>41</v>
      </c>
      <c r="AF598" s="25">
        <v>383</v>
      </c>
      <c r="AG598" s="28">
        <v>0.83899999999999997</v>
      </c>
    </row>
    <row r="599" spans="1:33" x14ac:dyDescent="0.3">
      <c r="A599" s="24" t="s">
        <v>1196</v>
      </c>
      <c r="B599" s="22" t="s">
        <v>1197</v>
      </c>
      <c r="C599" s="22">
        <v>1</v>
      </c>
      <c r="D599" s="22">
        <v>0</v>
      </c>
      <c r="E599" s="25">
        <v>2363</v>
      </c>
      <c r="F599" s="25">
        <v>1943</v>
      </c>
      <c r="G599" s="25">
        <v>5781</v>
      </c>
      <c r="H599" s="25">
        <v>1052</v>
      </c>
      <c r="I599" s="25">
        <v>1001</v>
      </c>
      <c r="J599" s="25">
        <v>839</v>
      </c>
      <c r="K599" s="25">
        <v>2892</v>
      </c>
      <c r="L599" s="27">
        <v>0.50029999999999997</v>
      </c>
      <c r="M599" s="25">
        <v>632</v>
      </c>
      <c r="N599" s="28">
        <v>5.9210000000000003</v>
      </c>
      <c r="O599" s="25">
        <v>1</v>
      </c>
      <c r="P599" s="28">
        <v>0</v>
      </c>
      <c r="Q599" s="25">
        <v>0</v>
      </c>
      <c r="R599" s="25">
        <v>0</v>
      </c>
      <c r="S599" s="25">
        <v>0</v>
      </c>
      <c r="T599" s="25">
        <v>2090</v>
      </c>
      <c r="U599" s="25">
        <v>2011</v>
      </c>
      <c r="V599" s="25">
        <v>2009</v>
      </c>
      <c r="W599" s="25">
        <v>6110</v>
      </c>
      <c r="X599" s="25">
        <v>2037</v>
      </c>
      <c r="Y599" s="25">
        <v>365</v>
      </c>
      <c r="Z599" s="25">
        <v>323</v>
      </c>
      <c r="AA599" s="25">
        <v>338</v>
      </c>
      <c r="AB599" s="25">
        <v>1026</v>
      </c>
      <c r="AC599" s="25">
        <v>342</v>
      </c>
      <c r="AD599" s="27">
        <v>0.16789999999999999</v>
      </c>
      <c r="AE599" s="25">
        <v>212</v>
      </c>
      <c r="AF599" s="25">
        <v>845</v>
      </c>
      <c r="AG599" s="28">
        <v>0.434</v>
      </c>
    </row>
    <row r="600" spans="1:33" x14ac:dyDescent="0.3">
      <c r="A600" s="24" t="s">
        <v>1198</v>
      </c>
      <c r="B600" s="22" t="s">
        <v>1199</v>
      </c>
      <c r="C600" s="22">
        <v>1</v>
      </c>
      <c r="D600" s="22">
        <v>0</v>
      </c>
      <c r="E600" s="25">
        <v>308</v>
      </c>
      <c r="F600" s="25">
        <v>240</v>
      </c>
      <c r="G600" s="25">
        <v>788</v>
      </c>
      <c r="H600" s="25">
        <v>131</v>
      </c>
      <c r="I600" s="25">
        <v>129</v>
      </c>
      <c r="J600" s="25">
        <v>103</v>
      </c>
      <c r="K600" s="25">
        <v>363</v>
      </c>
      <c r="L600" s="27">
        <v>0.4607</v>
      </c>
      <c r="M600" s="25">
        <v>72</v>
      </c>
      <c r="N600" s="28">
        <v>218.92699999999999</v>
      </c>
      <c r="O600" s="25">
        <v>1</v>
      </c>
      <c r="P600" s="28">
        <v>0.46899999999999997</v>
      </c>
      <c r="Q600" s="25">
        <v>113</v>
      </c>
      <c r="R600" s="25">
        <v>0</v>
      </c>
      <c r="S600" s="25">
        <v>0</v>
      </c>
      <c r="T600" s="25">
        <v>282</v>
      </c>
      <c r="U600" s="25">
        <v>271</v>
      </c>
      <c r="V600" s="25">
        <v>271</v>
      </c>
      <c r="W600" s="25">
        <v>824</v>
      </c>
      <c r="X600" s="25">
        <v>275</v>
      </c>
      <c r="Y600" s="25">
        <v>48</v>
      </c>
      <c r="Z600" s="25">
        <v>50</v>
      </c>
      <c r="AA600" s="25">
        <v>43</v>
      </c>
      <c r="AB600" s="25">
        <v>141</v>
      </c>
      <c r="AC600" s="25">
        <v>47</v>
      </c>
      <c r="AD600" s="27">
        <v>0.1711</v>
      </c>
      <c r="AE600" s="25">
        <v>27</v>
      </c>
      <c r="AF600" s="25">
        <v>213</v>
      </c>
      <c r="AG600" s="28">
        <v>0.88700000000000001</v>
      </c>
    </row>
    <row r="601" spans="1:33" x14ac:dyDescent="0.3">
      <c r="A601" s="24" t="s">
        <v>1200</v>
      </c>
      <c r="B601" s="22" t="s">
        <v>1201</v>
      </c>
      <c r="C601" s="22">
        <v>1</v>
      </c>
      <c r="D601" s="22">
        <v>0</v>
      </c>
      <c r="E601" s="25">
        <v>717</v>
      </c>
      <c r="F601" s="25">
        <v>587</v>
      </c>
      <c r="G601" s="25">
        <v>1881</v>
      </c>
      <c r="H601" s="25">
        <v>125</v>
      </c>
      <c r="I601" s="25">
        <v>156</v>
      </c>
      <c r="J601" s="25">
        <v>175</v>
      </c>
      <c r="K601" s="25">
        <v>456</v>
      </c>
      <c r="L601" s="27">
        <v>0.2424</v>
      </c>
      <c r="M601" s="25">
        <v>92</v>
      </c>
      <c r="N601" s="28">
        <v>63.021000000000001</v>
      </c>
      <c r="O601" s="25">
        <v>1</v>
      </c>
      <c r="P601" s="28">
        <v>0.308</v>
      </c>
      <c r="Q601" s="25">
        <v>181</v>
      </c>
      <c r="R601" s="25">
        <v>3</v>
      </c>
      <c r="S601" s="25">
        <v>1</v>
      </c>
      <c r="T601" s="25">
        <v>791</v>
      </c>
      <c r="U601" s="25">
        <v>763</v>
      </c>
      <c r="V601" s="25">
        <v>761</v>
      </c>
      <c r="W601" s="25">
        <v>2315</v>
      </c>
      <c r="X601" s="25">
        <v>772</v>
      </c>
      <c r="Y601" s="25">
        <v>74</v>
      </c>
      <c r="Z601" s="25">
        <v>57</v>
      </c>
      <c r="AA601" s="25">
        <v>64</v>
      </c>
      <c r="AB601" s="25">
        <v>195</v>
      </c>
      <c r="AC601" s="25">
        <v>65</v>
      </c>
      <c r="AD601" s="27">
        <v>8.4199999999999997E-2</v>
      </c>
      <c r="AE601" s="25">
        <v>32</v>
      </c>
      <c r="AF601" s="25">
        <v>308</v>
      </c>
      <c r="AG601" s="28">
        <v>0.52400000000000002</v>
      </c>
    </row>
    <row r="602" spans="1:33" x14ac:dyDescent="0.3">
      <c r="A602" s="24" t="s">
        <v>1202</v>
      </c>
      <c r="B602" s="22" t="s">
        <v>1203</v>
      </c>
      <c r="C602" s="22">
        <v>1</v>
      </c>
      <c r="D602" s="22">
        <v>0</v>
      </c>
      <c r="E602" s="25">
        <v>787</v>
      </c>
      <c r="F602" s="25">
        <v>615</v>
      </c>
      <c r="G602" s="25">
        <v>1869</v>
      </c>
      <c r="H602" s="25">
        <v>299</v>
      </c>
      <c r="I602" s="25">
        <v>349</v>
      </c>
      <c r="J602" s="25">
        <v>332</v>
      </c>
      <c r="K602" s="25">
        <v>980</v>
      </c>
      <c r="L602" s="27">
        <v>0.52429999999999999</v>
      </c>
      <c r="M602" s="25">
        <v>210</v>
      </c>
      <c r="N602" s="28">
        <v>205.399</v>
      </c>
      <c r="O602" s="25">
        <v>1</v>
      </c>
      <c r="P602" s="28">
        <v>0.432</v>
      </c>
      <c r="Q602" s="25">
        <v>266</v>
      </c>
      <c r="R602" s="25">
        <v>0</v>
      </c>
      <c r="S602" s="25">
        <v>0</v>
      </c>
      <c r="T602" s="25">
        <v>769</v>
      </c>
      <c r="U602" s="25">
        <v>746</v>
      </c>
      <c r="V602" s="25">
        <v>745</v>
      </c>
      <c r="W602" s="25">
        <v>2260</v>
      </c>
      <c r="X602" s="25">
        <v>753</v>
      </c>
      <c r="Y602" s="25">
        <v>128</v>
      </c>
      <c r="Z602" s="25">
        <v>96</v>
      </c>
      <c r="AA602" s="25">
        <v>124</v>
      </c>
      <c r="AB602" s="25">
        <v>348</v>
      </c>
      <c r="AC602" s="25">
        <v>116</v>
      </c>
      <c r="AD602" s="27">
        <v>0.154</v>
      </c>
      <c r="AE602" s="25">
        <v>62</v>
      </c>
      <c r="AF602" s="25">
        <v>539</v>
      </c>
      <c r="AG602" s="28">
        <v>0.876</v>
      </c>
    </row>
    <row r="603" spans="1:33" x14ac:dyDescent="0.3">
      <c r="A603" s="24" t="s">
        <v>1204</v>
      </c>
      <c r="B603" s="22" t="s">
        <v>1205</v>
      </c>
      <c r="C603" s="22">
        <v>1</v>
      </c>
      <c r="D603" s="22">
        <v>0</v>
      </c>
      <c r="E603" s="25">
        <v>3661</v>
      </c>
      <c r="F603" s="25">
        <v>2954</v>
      </c>
      <c r="G603" s="25">
        <v>9055</v>
      </c>
      <c r="H603" s="25">
        <v>1133</v>
      </c>
      <c r="I603" s="25">
        <v>1149</v>
      </c>
      <c r="J603" s="25">
        <v>1239</v>
      </c>
      <c r="K603" s="25">
        <v>3521</v>
      </c>
      <c r="L603" s="27">
        <v>0.38879999999999998</v>
      </c>
      <c r="M603" s="25">
        <v>747</v>
      </c>
      <c r="N603" s="28">
        <v>43.289000000000001</v>
      </c>
      <c r="O603" s="25">
        <v>1</v>
      </c>
      <c r="P603" s="28">
        <v>0</v>
      </c>
      <c r="Q603" s="25">
        <v>0</v>
      </c>
      <c r="R603" s="25">
        <v>28</v>
      </c>
      <c r="S603" s="25">
        <v>14</v>
      </c>
      <c r="T603" s="25">
        <v>3484</v>
      </c>
      <c r="U603" s="25">
        <v>3353</v>
      </c>
      <c r="V603" s="25">
        <v>3350</v>
      </c>
      <c r="W603" s="25">
        <v>10187</v>
      </c>
      <c r="X603" s="25">
        <v>3396</v>
      </c>
      <c r="Y603" s="25">
        <v>367</v>
      </c>
      <c r="Z603" s="25">
        <v>328</v>
      </c>
      <c r="AA603" s="25">
        <v>361</v>
      </c>
      <c r="AB603" s="25">
        <v>1056</v>
      </c>
      <c r="AC603" s="25">
        <v>352</v>
      </c>
      <c r="AD603" s="27">
        <v>0.1037</v>
      </c>
      <c r="AE603" s="25">
        <v>199</v>
      </c>
      <c r="AF603" s="25">
        <v>962</v>
      </c>
      <c r="AG603" s="28">
        <v>0.32500000000000001</v>
      </c>
    </row>
    <row r="604" spans="1:33" x14ac:dyDescent="0.3">
      <c r="A604" s="24" t="s">
        <v>1206</v>
      </c>
      <c r="B604" s="22" t="s">
        <v>1207</v>
      </c>
      <c r="C604" s="22">
        <v>1</v>
      </c>
      <c r="D604" s="22">
        <v>0</v>
      </c>
      <c r="E604" s="25">
        <v>341</v>
      </c>
      <c r="F604" s="25">
        <v>144</v>
      </c>
      <c r="G604" s="25">
        <v>457</v>
      </c>
      <c r="H604" s="25">
        <v>139</v>
      </c>
      <c r="I604" s="25">
        <v>125</v>
      </c>
      <c r="J604" s="25">
        <v>87</v>
      </c>
      <c r="K604" s="25">
        <v>351</v>
      </c>
      <c r="L604" s="27">
        <v>0.7681</v>
      </c>
      <c r="M604" s="25">
        <v>72</v>
      </c>
      <c r="N604" s="28">
        <v>0.86</v>
      </c>
      <c r="O604" s="25">
        <v>0</v>
      </c>
      <c r="P604" s="28">
        <v>0</v>
      </c>
      <c r="Q604" s="25">
        <v>0</v>
      </c>
      <c r="R604" s="25">
        <v>1</v>
      </c>
      <c r="S604" s="25">
        <v>0</v>
      </c>
      <c r="T604" s="25">
        <v>322</v>
      </c>
      <c r="U604" s="25">
        <v>310</v>
      </c>
      <c r="V604" s="25">
        <v>310</v>
      </c>
      <c r="W604" s="25">
        <v>942</v>
      </c>
      <c r="X604" s="25">
        <v>314</v>
      </c>
      <c r="Y604" s="25">
        <v>80</v>
      </c>
      <c r="Z604" s="25">
        <v>78</v>
      </c>
      <c r="AA604" s="25">
        <v>88</v>
      </c>
      <c r="AB604" s="25">
        <v>246</v>
      </c>
      <c r="AC604" s="25">
        <v>82</v>
      </c>
      <c r="AD604" s="27">
        <v>0.2611</v>
      </c>
      <c r="AE604" s="25">
        <v>24</v>
      </c>
      <c r="AF604" s="25">
        <v>98</v>
      </c>
      <c r="AG604" s="28">
        <v>0.68</v>
      </c>
    </row>
    <row r="605" spans="1:33" x14ac:dyDescent="0.3">
      <c r="A605" s="24" t="s">
        <v>1208</v>
      </c>
      <c r="B605" s="22" t="s">
        <v>1209</v>
      </c>
      <c r="C605" s="22">
        <v>1</v>
      </c>
      <c r="D605" s="22">
        <v>0</v>
      </c>
      <c r="E605" s="25">
        <v>737</v>
      </c>
      <c r="F605" s="25">
        <v>580</v>
      </c>
      <c r="G605" s="25">
        <v>1894</v>
      </c>
      <c r="H605" s="25">
        <v>383</v>
      </c>
      <c r="I605" s="25">
        <v>394</v>
      </c>
      <c r="J605" s="25">
        <v>359</v>
      </c>
      <c r="K605" s="25">
        <v>1136</v>
      </c>
      <c r="L605" s="27">
        <v>0.5998</v>
      </c>
      <c r="M605" s="25">
        <v>226</v>
      </c>
      <c r="N605" s="28">
        <v>169.90299999999999</v>
      </c>
      <c r="O605" s="25">
        <v>1</v>
      </c>
      <c r="P605" s="28">
        <v>0.42399999999999999</v>
      </c>
      <c r="Q605" s="25">
        <v>246</v>
      </c>
      <c r="R605" s="25">
        <v>3</v>
      </c>
      <c r="S605" s="25">
        <v>1</v>
      </c>
      <c r="T605" s="25">
        <v>783</v>
      </c>
      <c r="U605" s="25">
        <v>754</v>
      </c>
      <c r="V605" s="25">
        <v>753</v>
      </c>
      <c r="W605" s="25">
        <v>2290</v>
      </c>
      <c r="X605" s="25">
        <v>763</v>
      </c>
      <c r="Y605" s="25">
        <v>162</v>
      </c>
      <c r="Z605" s="25">
        <v>120</v>
      </c>
      <c r="AA605" s="25">
        <v>143</v>
      </c>
      <c r="AB605" s="25">
        <v>425</v>
      </c>
      <c r="AC605" s="25">
        <v>142</v>
      </c>
      <c r="AD605" s="27">
        <v>0.18559999999999999</v>
      </c>
      <c r="AE605" s="25">
        <v>70</v>
      </c>
      <c r="AF605" s="25">
        <v>545</v>
      </c>
      <c r="AG605" s="28">
        <v>0.93899999999999995</v>
      </c>
    </row>
    <row r="606" spans="1:33" x14ac:dyDescent="0.3">
      <c r="A606" s="24" t="s">
        <v>1210</v>
      </c>
      <c r="B606" s="22" t="s">
        <v>1211</v>
      </c>
      <c r="C606" s="22">
        <v>1</v>
      </c>
      <c r="D606" s="22">
        <v>0</v>
      </c>
      <c r="E606" s="25">
        <v>569</v>
      </c>
      <c r="F606" s="25">
        <v>484</v>
      </c>
      <c r="G606" s="25">
        <v>1409</v>
      </c>
      <c r="H606" s="25">
        <v>211</v>
      </c>
      <c r="I606" s="25">
        <v>243</v>
      </c>
      <c r="J606" s="25">
        <v>227</v>
      </c>
      <c r="K606" s="25">
        <v>681</v>
      </c>
      <c r="L606" s="27">
        <v>0.48330000000000001</v>
      </c>
      <c r="M606" s="25">
        <v>152</v>
      </c>
      <c r="N606" s="28">
        <v>62.295999999999999</v>
      </c>
      <c r="O606" s="25">
        <v>1</v>
      </c>
      <c r="P606" s="28">
        <v>0.33800000000000002</v>
      </c>
      <c r="Q606" s="25">
        <v>164</v>
      </c>
      <c r="R606" s="25">
        <v>0</v>
      </c>
      <c r="S606" s="25">
        <v>0</v>
      </c>
      <c r="T606" s="25">
        <v>488</v>
      </c>
      <c r="U606" s="25">
        <v>478</v>
      </c>
      <c r="V606" s="25">
        <v>472</v>
      </c>
      <c r="W606" s="25">
        <v>1438</v>
      </c>
      <c r="X606" s="25">
        <v>479</v>
      </c>
      <c r="Y606" s="25">
        <v>61</v>
      </c>
      <c r="Z606" s="25">
        <v>59</v>
      </c>
      <c r="AA606" s="25">
        <v>63</v>
      </c>
      <c r="AB606" s="25">
        <v>183</v>
      </c>
      <c r="AC606" s="25">
        <v>61</v>
      </c>
      <c r="AD606" s="27">
        <v>0.1273</v>
      </c>
      <c r="AE606" s="25">
        <v>40</v>
      </c>
      <c r="AF606" s="25">
        <v>357</v>
      </c>
      <c r="AG606" s="28">
        <v>0.73699999999999999</v>
      </c>
    </row>
    <row r="607" spans="1:33" x14ac:dyDescent="0.3">
      <c r="A607" s="24" t="s">
        <v>1212</v>
      </c>
      <c r="B607" s="22" t="s">
        <v>1213</v>
      </c>
      <c r="C607" s="22">
        <v>1</v>
      </c>
      <c r="D607" s="22">
        <v>0</v>
      </c>
      <c r="E607" s="25">
        <v>526</v>
      </c>
      <c r="F607" s="25">
        <v>446</v>
      </c>
      <c r="G607" s="25">
        <v>1257</v>
      </c>
      <c r="H607" s="25">
        <v>178</v>
      </c>
      <c r="I607" s="25">
        <v>196</v>
      </c>
      <c r="J607" s="25">
        <v>191</v>
      </c>
      <c r="K607" s="25">
        <v>565</v>
      </c>
      <c r="L607" s="27">
        <v>0.44950000000000001</v>
      </c>
      <c r="M607" s="25">
        <v>130</v>
      </c>
      <c r="N607" s="28">
        <v>108.53</v>
      </c>
      <c r="O607" s="25">
        <v>1</v>
      </c>
      <c r="P607" s="28">
        <v>0.41</v>
      </c>
      <c r="Q607" s="25">
        <v>183</v>
      </c>
      <c r="R607" s="25">
        <v>0</v>
      </c>
      <c r="S607" s="25">
        <v>0</v>
      </c>
      <c r="T607" s="25">
        <v>487</v>
      </c>
      <c r="U607" s="25">
        <v>477</v>
      </c>
      <c r="V607" s="25">
        <v>470</v>
      </c>
      <c r="W607" s="25">
        <v>1434</v>
      </c>
      <c r="X607" s="25">
        <v>478</v>
      </c>
      <c r="Y607" s="25">
        <v>58</v>
      </c>
      <c r="Z607" s="25">
        <v>36</v>
      </c>
      <c r="AA607" s="25">
        <v>49</v>
      </c>
      <c r="AB607" s="25">
        <v>143</v>
      </c>
      <c r="AC607" s="25">
        <v>48</v>
      </c>
      <c r="AD607" s="27">
        <v>9.9699999999999997E-2</v>
      </c>
      <c r="AE607" s="25">
        <v>29</v>
      </c>
      <c r="AF607" s="25">
        <v>343</v>
      </c>
      <c r="AG607" s="28">
        <v>0.76900000000000002</v>
      </c>
    </row>
    <row r="608" spans="1:33" x14ac:dyDescent="0.3">
      <c r="A608" s="24" t="s">
        <v>1214</v>
      </c>
      <c r="B608" s="22" t="s">
        <v>1215</v>
      </c>
      <c r="C608" s="22">
        <v>1</v>
      </c>
      <c r="D608" s="22">
        <v>1</v>
      </c>
      <c r="E608" s="25">
        <v>435</v>
      </c>
      <c r="F608" s="25">
        <v>359</v>
      </c>
      <c r="G608" s="25">
        <v>1108</v>
      </c>
      <c r="H608" s="25">
        <v>215</v>
      </c>
      <c r="I608" s="25">
        <v>212</v>
      </c>
      <c r="J608" s="25">
        <v>213</v>
      </c>
      <c r="K608" s="25">
        <v>640</v>
      </c>
      <c r="L608" s="27">
        <v>0.5776</v>
      </c>
      <c r="M608" s="25">
        <v>135</v>
      </c>
      <c r="N608" s="28">
        <v>3.129</v>
      </c>
      <c r="O608" s="25">
        <v>1</v>
      </c>
      <c r="P608" s="28">
        <v>0</v>
      </c>
      <c r="Q608" s="25">
        <v>0</v>
      </c>
      <c r="R608" s="25">
        <v>0</v>
      </c>
      <c r="S608" s="25">
        <v>0</v>
      </c>
      <c r="T608" s="25">
        <v>415</v>
      </c>
      <c r="U608" s="25">
        <v>407</v>
      </c>
      <c r="V608" s="25">
        <v>401</v>
      </c>
      <c r="W608" s="25">
        <v>1223</v>
      </c>
      <c r="X608" s="25">
        <v>408</v>
      </c>
      <c r="Y608" s="25">
        <v>75</v>
      </c>
      <c r="Z608" s="25">
        <v>69</v>
      </c>
      <c r="AA608" s="25">
        <v>71</v>
      </c>
      <c r="AB608" s="25">
        <v>215</v>
      </c>
      <c r="AC608" s="25">
        <v>72</v>
      </c>
      <c r="AD608" s="27">
        <v>0.17580000000000001</v>
      </c>
      <c r="AE608" s="25">
        <v>41</v>
      </c>
      <c r="AF608" s="25">
        <v>177</v>
      </c>
      <c r="AG608" s="28">
        <v>0.49299999999999999</v>
      </c>
    </row>
    <row r="609" spans="1:33" x14ac:dyDescent="0.3">
      <c r="A609" s="24" t="s">
        <v>1216</v>
      </c>
      <c r="B609" s="22" t="s">
        <v>1217</v>
      </c>
      <c r="C609" s="22">
        <v>1</v>
      </c>
      <c r="D609" s="22">
        <v>0</v>
      </c>
      <c r="E609" s="25">
        <v>1140</v>
      </c>
      <c r="F609" s="25">
        <v>954</v>
      </c>
      <c r="G609" s="25">
        <v>2917</v>
      </c>
      <c r="H609" s="25">
        <v>465</v>
      </c>
      <c r="I609" s="25">
        <v>509</v>
      </c>
      <c r="J609" s="25">
        <v>522</v>
      </c>
      <c r="K609" s="25">
        <v>1496</v>
      </c>
      <c r="L609" s="27">
        <v>0.51290000000000002</v>
      </c>
      <c r="M609" s="25">
        <v>318</v>
      </c>
      <c r="N609" s="28">
        <v>83.578000000000003</v>
      </c>
      <c r="O609" s="25">
        <v>1</v>
      </c>
      <c r="P609" s="28">
        <v>0.26600000000000001</v>
      </c>
      <c r="Q609" s="25">
        <v>254</v>
      </c>
      <c r="R609" s="25">
        <v>0</v>
      </c>
      <c r="S609" s="25">
        <v>0</v>
      </c>
      <c r="T609" s="25">
        <v>1057</v>
      </c>
      <c r="U609" s="25">
        <v>1035</v>
      </c>
      <c r="V609" s="25">
        <v>1021</v>
      </c>
      <c r="W609" s="25">
        <v>3113</v>
      </c>
      <c r="X609" s="25">
        <v>1038</v>
      </c>
      <c r="Y609" s="25">
        <v>228</v>
      </c>
      <c r="Z609" s="25">
        <v>202</v>
      </c>
      <c r="AA609" s="25">
        <v>180</v>
      </c>
      <c r="AB609" s="25">
        <v>610</v>
      </c>
      <c r="AC609" s="25">
        <v>203</v>
      </c>
      <c r="AD609" s="27">
        <v>0.19600000000000001</v>
      </c>
      <c r="AE609" s="25">
        <v>122</v>
      </c>
      <c r="AF609" s="25">
        <v>695</v>
      </c>
      <c r="AG609" s="28">
        <v>0.72799999999999998</v>
      </c>
    </row>
    <row r="610" spans="1:33" x14ac:dyDescent="0.3">
      <c r="A610" s="24" t="s">
        <v>1218</v>
      </c>
      <c r="B610" s="22" t="s">
        <v>1219</v>
      </c>
      <c r="C610" s="22">
        <v>1</v>
      </c>
      <c r="D610" s="22">
        <v>0</v>
      </c>
      <c r="E610" s="25">
        <v>1026</v>
      </c>
      <c r="F610" s="25">
        <v>836</v>
      </c>
      <c r="G610" s="25">
        <v>2544</v>
      </c>
      <c r="H610" s="25">
        <v>293</v>
      </c>
      <c r="I610" s="25">
        <v>309</v>
      </c>
      <c r="J610" s="25">
        <v>319</v>
      </c>
      <c r="K610" s="25">
        <v>921</v>
      </c>
      <c r="L610" s="27">
        <v>0.36199999999999999</v>
      </c>
      <c r="M610" s="25">
        <v>197</v>
      </c>
      <c r="N610" s="28">
        <v>99.138999999999996</v>
      </c>
      <c r="O610" s="25">
        <v>1</v>
      </c>
      <c r="P610" s="28">
        <v>0.32500000000000001</v>
      </c>
      <c r="Q610" s="25">
        <v>272</v>
      </c>
      <c r="R610" s="25">
        <v>9</v>
      </c>
      <c r="S610" s="25">
        <v>4</v>
      </c>
      <c r="T610" s="25">
        <v>967</v>
      </c>
      <c r="U610" s="25">
        <v>947</v>
      </c>
      <c r="V610" s="25">
        <v>934</v>
      </c>
      <c r="W610" s="25">
        <v>2848</v>
      </c>
      <c r="X610" s="25">
        <v>949</v>
      </c>
      <c r="Y610" s="25">
        <v>77</v>
      </c>
      <c r="Z610" s="25">
        <v>59</v>
      </c>
      <c r="AA610" s="25">
        <v>84</v>
      </c>
      <c r="AB610" s="25">
        <v>220</v>
      </c>
      <c r="AC610" s="25">
        <v>73</v>
      </c>
      <c r="AD610" s="27">
        <v>7.7200000000000005E-2</v>
      </c>
      <c r="AE610" s="25">
        <v>42</v>
      </c>
      <c r="AF610" s="25">
        <v>517</v>
      </c>
      <c r="AG610" s="28">
        <v>0.61799999999999999</v>
      </c>
    </row>
    <row r="611" spans="1:33" x14ac:dyDescent="0.3">
      <c r="A611" s="24" t="s">
        <v>1220</v>
      </c>
      <c r="B611" s="22" t="s">
        <v>1221</v>
      </c>
      <c r="C611" s="22">
        <v>1</v>
      </c>
      <c r="D611" s="22">
        <v>0</v>
      </c>
      <c r="E611" s="25">
        <v>450</v>
      </c>
      <c r="F611" s="25">
        <v>341</v>
      </c>
      <c r="G611" s="25">
        <v>1096</v>
      </c>
      <c r="H611" s="25">
        <v>187</v>
      </c>
      <c r="I611" s="25">
        <v>187</v>
      </c>
      <c r="J611" s="25">
        <v>163</v>
      </c>
      <c r="K611" s="25">
        <v>537</v>
      </c>
      <c r="L611" s="27">
        <v>0.49</v>
      </c>
      <c r="M611" s="25">
        <v>109</v>
      </c>
      <c r="N611" s="28">
        <v>60.225999999999999</v>
      </c>
      <c r="O611" s="25">
        <v>1</v>
      </c>
      <c r="P611" s="28">
        <v>0.379</v>
      </c>
      <c r="Q611" s="25">
        <v>129</v>
      </c>
      <c r="R611" s="25">
        <v>0</v>
      </c>
      <c r="S611" s="25">
        <v>0</v>
      </c>
      <c r="T611" s="25">
        <v>439</v>
      </c>
      <c r="U611" s="25">
        <v>430</v>
      </c>
      <c r="V611" s="25">
        <v>425</v>
      </c>
      <c r="W611" s="25">
        <v>1294</v>
      </c>
      <c r="X611" s="25">
        <v>431</v>
      </c>
      <c r="Y611" s="25">
        <v>79</v>
      </c>
      <c r="Z611" s="25">
        <v>37</v>
      </c>
      <c r="AA611" s="25">
        <v>56</v>
      </c>
      <c r="AB611" s="25">
        <v>172</v>
      </c>
      <c r="AC611" s="25">
        <v>57</v>
      </c>
      <c r="AD611" s="27">
        <v>0.13289999999999999</v>
      </c>
      <c r="AE611" s="25">
        <v>29</v>
      </c>
      <c r="AF611" s="25">
        <v>268</v>
      </c>
      <c r="AG611" s="28">
        <v>0.78500000000000003</v>
      </c>
    </row>
    <row r="612" spans="1:33" x14ac:dyDescent="0.3">
      <c r="A612" s="24" t="s">
        <v>1222</v>
      </c>
      <c r="B612" s="22" t="s">
        <v>1223</v>
      </c>
      <c r="C612" s="22">
        <v>1</v>
      </c>
      <c r="D612" s="22">
        <v>0</v>
      </c>
      <c r="E612" s="25">
        <v>2624</v>
      </c>
      <c r="F612" s="25">
        <v>2040</v>
      </c>
      <c r="G612" s="25">
        <v>6316</v>
      </c>
      <c r="H612" s="25">
        <v>1015</v>
      </c>
      <c r="I612" s="25">
        <v>976</v>
      </c>
      <c r="J612" s="25">
        <v>968</v>
      </c>
      <c r="K612" s="25">
        <v>2959</v>
      </c>
      <c r="L612" s="27">
        <v>0.46850000000000003</v>
      </c>
      <c r="M612" s="25">
        <v>621</v>
      </c>
      <c r="N612" s="28">
        <v>52.88</v>
      </c>
      <c r="O612" s="25">
        <v>1</v>
      </c>
      <c r="P612" s="28">
        <v>0</v>
      </c>
      <c r="Q612" s="25">
        <v>0</v>
      </c>
      <c r="R612" s="25">
        <v>0</v>
      </c>
      <c r="S612" s="25">
        <v>0</v>
      </c>
      <c r="T612" s="25">
        <v>2194</v>
      </c>
      <c r="U612" s="25">
        <v>2148</v>
      </c>
      <c r="V612" s="25">
        <v>2119</v>
      </c>
      <c r="W612" s="25">
        <v>6461</v>
      </c>
      <c r="X612" s="25">
        <v>2154</v>
      </c>
      <c r="Y612" s="25">
        <v>414</v>
      </c>
      <c r="Z612" s="25">
        <v>321</v>
      </c>
      <c r="AA612" s="25">
        <v>347</v>
      </c>
      <c r="AB612" s="25">
        <v>1082</v>
      </c>
      <c r="AC612" s="25">
        <v>361</v>
      </c>
      <c r="AD612" s="27">
        <v>0.16750000000000001</v>
      </c>
      <c r="AE612" s="25">
        <v>222</v>
      </c>
      <c r="AF612" s="25">
        <v>844</v>
      </c>
      <c r="AG612" s="28">
        <v>0.41299999999999998</v>
      </c>
    </row>
    <row r="613" spans="1:33" x14ac:dyDescent="0.3">
      <c r="A613" s="24" t="s">
        <v>1224</v>
      </c>
      <c r="B613" s="22" t="s">
        <v>1225</v>
      </c>
      <c r="C613" s="22">
        <v>1</v>
      </c>
      <c r="D613" s="22">
        <v>0</v>
      </c>
      <c r="E613" s="25">
        <v>82</v>
      </c>
      <c r="F613" s="25">
        <v>27</v>
      </c>
      <c r="G613" s="25">
        <v>117</v>
      </c>
      <c r="H613" s="25">
        <v>26</v>
      </c>
      <c r="I613" s="25">
        <v>25</v>
      </c>
      <c r="J613" s="25">
        <v>22</v>
      </c>
      <c r="K613" s="25">
        <v>73</v>
      </c>
      <c r="L613" s="27">
        <v>0.62390000000000001</v>
      </c>
      <c r="M613" s="25">
        <v>11</v>
      </c>
      <c r="N613" s="28">
        <v>36.695999999999998</v>
      </c>
      <c r="O613" s="25">
        <v>0</v>
      </c>
      <c r="P613" s="28">
        <v>0.47599999999999998</v>
      </c>
      <c r="Q613" s="25">
        <v>0</v>
      </c>
      <c r="R613" s="25">
        <v>0</v>
      </c>
      <c r="S613" s="25">
        <v>0</v>
      </c>
      <c r="T613" s="25">
        <v>89</v>
      </c>
      <c r="U613" s="25">
        <v>87</v>
      </c>
      <c r="V613" s="25">
        <v>86</v>
      </c>
      <c r="W613" s="25">
        <v>262</v>
      </c>
      <c r="X613" s="25">
        <v>87</v>
      </c>
      <c r="Y613" s="25">
        <v>12</v>
      </c>
      <c r="Z613" s="25">
        <v>13</v>
      </c>
      <c r="AA613" s="25">
        <v>11</v>
      </c>
      <c r="AB613" s="25">
        <v>36</v>
      </c>
      <c r="AC613" s="25">
        <v>12</v>
      </c>
      <c r="AD613" s="27">
        <v>0.13739999999999999</v>
      </c>
      <c r="AE613" s="25">
        <v>2</v>
      </c>
      <c r="AF613" s="25">
        <v>14</v>
      </c>
      <c r="AG613" s="28">
        <v>0.51800000000000002</v>
      </c>
    </row>
    <row r="614" spans="1:33" x14ac:dyDescent="0.3">
      <c r="A614" s="24" t="s">
        <v>1226</v>
      </c>
      <c r="B614" s="22" t="s">
        <v>1227</v>
      </c>
      <c r="C614" s="22">
        <v>1</v>
      </c>
      <c r="D614" s="22">
        <v>0</v>
      </c>
      <c r="E614" s="25">
        <v>652</v>
      </c>
      <c r="F614" s="25">
        <v>514</v>
      </c>
      <c r="G614" s="25">
        <v>1592</v>
      </c>
      <c r="H614" s="25">
        <v>255</v>
      </c>
      <c r="I614" s="25">
        <v>305</v>
      </c>
      <c r="J614" s="25">
        <v>282</v>
      </c>
      <c r="K614" s="25">
        <v>842</v>
      </c>
      <c r="L614" s="27">
        <v>0.52890000000000004</v>
      </c>
      <c r="M614" s="25">
        <v>177</v>
      </c>
      <c r="N614" s="28">
        <v>81.566000000000003</v>
      </c>
      <c r="O614" s="25">
        <v>1</v>
      </c>
      <c r="P614" s="28">
        <v>0.36699999999999999</v>
      </c>
      <c r="Q614" s="25">
        <v>189</v>
      </c>
      <c r="R614" s="25">
        <v>7</v>
      </c>
      <c r="S614" s="25">
        <v>3</v>
      </c>
      <c r="T614" s="25">
        <v>578</v>
      </c>
      <c r="U614" s="25">
        <v>566</v>
      </c>
      <c r="V614" s="25">
        <v>559</v>
      </c>
      <c r="W614" s="25">
        <v>1703</v>
      </c>
      <c r="X614" s="25">
        <v>568</v>
      </c>
      <c r="Y614" s="25">
        <v>126</v>
      </c>
      <c r="Z614" s="25">
        <v>105</v>
      </c>
      <c r="AA614" s="25">
        <v>82</v>
      </c>
      <c r="AB614" s="25">
        <v>313</v>
      </c>
      <c r="AC614" s="25">
        <v>104</v>
      </c>
      <c r="AD614" s="27">
        <v>0.18379999999999999</v>
      </c>
      <c r="AE614" s="25">
        <v>61</v>
      </c>
      <c r="AF614" s="25">
        <v>432</v>
      </c>
      <c r="AG614" s="28">
        <v>0.84</v>
      </c>
    </row>
    <row r="615" spans="1:33" x14ac:dyDescent="0.3">
      <c r="A615" s="24" t="s">
        <v>1228</v>
      </c>
      <c r="B615" s="22" t="s">
        <v>1229</v>
      </c>
      <c r="C615" s="22">
        <v>1</v>
      </c>
      <c r="D615" s="22">
        <v>0</v>
      </c>
      <c r="E615" s="25">
        <v>961</v>
      </c>
      <c r="F615" s="25">
        <v>746</v>
      </c>
      <c r="G615" s="25">
        <v>2397</v>
      </c>
      <c r="H615" s="25">
        <v>314</v>
      </c>
      <c r="I615" s="25">
        <v>415</v>
      </c>
      <c r="J615" s="25">
        <v>366</v>
      </c>
      <c r="K615" s="25">
        <v>1095</v>
      </c>
      <c r="L615" s="27">
        <v>0.45679999999999998</v>
      </c>
      <c r="M615" s="25">
        <v>222</v>
      </c>
      <c r="N615" s="28">
        <v>103.922</v>
      </c>
      <c r="O615" s="25">
        <v>1</v>
      </c>
      <c r="P615" s="28">
        <v>0.35</v>
      </c>
      <c r="Q615" s="25">
        <v>261</v>
      </c>
      <c r="R615" s="25">
        <v>0</v>
      </c>
      <c r="S615" s="25">
        <v>0</v>
      </c>
      <c r="T615" s="25">
        <v>873</v>
      </c>
      <c r="U615" s="25">
        <v>855</v>
      </c>
      <c r="V615" s="25">
        <v>844</v>
      </c>
      <c r="W615" s="25">
        <v>2572</v>
      </c>
      <c r="X615" s="25">
        <v>857</v>
      </c>
      <c r="Y615" s="25">
        <v>110</v>
      </c>
      <c r="Z615" s="25">
        <v>102</v>
      </c>
      <c r="AA615" s="25">
        <v>96</v>
      </c>
      <c r="AB615" s="25">
        <v>308</v>
      </c>
      <c r="AC615" s="25">
        <v>103</v>
      </c>
      <c r="AD615" s="27">
        <v>0.1198</v>
      </c>
      <c r="AE615" s="25">
        <v>58</v>
      </c>
      <c r="AF615" s="25">
        <v>542</v>
      </c>
      <c r="AG615" s="28">
        <v>0.72599999999999998</v>
      </c>
    </row>
    <row r="616" spans="1:33" x14ac:dyDescent="0.3">
      <c r="A616" s="24" t="s">
        <v>1230</v>
      </c>
      <c r="B616" s="22" t="s">
        <v>1231</v>
      </c>
      <c r="C616" s="22">
        <v>1</v>
      </c>
      <c r="D616" s="22">
        <v>0</v>
      </c>
      <c r="E616" s="25">
        <v>809</v>
      </c>
      <c r="F616" s="25">
        <v>655</v>
      </c>
      <c r="G616" s="25">
        <v>2012</v>
      </c>
      <c r="H616" s="25">
        <v>395</v>
      </c>
      <c r="I616" s="25">
        <v>415</v>
      </c>
      <c r="J616" s="25">
        <v>375</v>
      </c>
      <c r="K616" s="25">
        <v>1185</v>
      </c>
      <c r="L616" s="27">
        <v>0.58899999999999997</v>
      </c>
      <c r="M616" s="25">
        <v>251</v>
      </c>
      <c r="N616" s="28">
        <v>122.971</v>
      </c>
      <c r="O616" s="25">
        <v>1</v>
      </c>
      <c r="P616" s="28">
        <v>0.38600000000000001</v>
      </c>
      <c r="Q616" s="25">
        <v>253</v>
      </c>
      <c r="R616" s="25">
        <v>0</v>
      </c>
      <c r="S616" s="25">
        <v>0</v>
      </c>
      <c r="T616" s="25">
        <v>766</v>
      </c>
      <c r="U616" s="25">
        <v>750</v>
      </c>
      <c r="V616" s="25">
        <v>740</v>
      </c>
      <c r="W616" s="25">
        <v>2256</v>
      </c>
      <c r="X616" s="25">
        <v>752</v>
      </c>
      <c r="Y616" s="25">
        <v>172</v>
      </c>
      <c r="Z616" s="25">
        <v>135</v>
      </c>
      <c r="AA616" s="25">
        <v>139</v>
      </c>
      <c r="AB616" s="25">
        <v>446</v>
      </c>
      <c r="AC616" s="25">
        <v>149</v>
      </c>
      <c r="AD616" s="27">
        <v>0.19769999999999999</v>
      </c>
      <c r="AE616" s="25">
        <v>84</v>
      </c>
      <c r="AF616" s="25">
        <v>589</v>
      </c>
      <c r="AG616" s="28">
        <v>0.89900000000000002</v>
      </c>
    </row>
    <row r="617" spans="1:33" x14ac:dyDescent="0.3">
      <c r="A617" s="24" t="s">
        <v>1232</v>
      </c>
      <c r="B617" s="22" t="s">
        <v>1233</v>
      </c>
      <c r="C617" s="22">
        <v>1</v>
      </c>
      <c r="D617" s="22">
        <v>0</v>
      </c>
      <c r="E617" s="25">
        <v>2251</v>
      </c>
      <c r="F617" s="25">
        <v>1796</v>
      </c>
      <c r="G617" s="25">
        <v>5429</v>
      </c>
      <c r="H617" s="25">
        <v>1034</v>
      </c>
      <c r="I617" s="25">
        <v>1128</v>
      </c>
      <c r="J617" s="25">
        <v>1057</v>
      </c>
      <c r="K617" s="25">
        <v>3219</v>
      </c>
      <c r="L617" s="27">
        <v>0.59289999999999998</v>
      </c>
      <c r="M617" s="25">
        <v>692</v>
      </c>
      <c r="N617" s="28">
        <v>60.697000000000003</v>
      </c>
      <c r="O617" s="25">
        <v>1</v>
      </c>
      <c r="P617" s="28">
        <v>0</v>
      </c>
      <c r="Q617" s="25">
        <v>0</v>
      </c>
      <c r="R617" s="25">
        <v>27</v>
      </c>
      <c r="S617" s="25">
        <v>14</v>
      </c>
      <c r="T617" s="25">
        <v>2174</v>
      </c>
      <c r="U617" s="25">
        <v>2128</v>
      </c>
      <c r="V617" s="25">
        <v>2134</v>
      </c>
      <c r="W617" s="25">
        <v>6436</v>
      </c>
      <c r="X617" s="25">
        <v>2145</v>
      </c>
      <c r="Y617" s="25">
        <v>346</v>
      </c>
      <c r="Z617" s="25">
        <v>318</v>
      </c>
      <c r="AA617" s="25">
        <v>291</v>
      </c>
      <c r="AB617" s="25">
        <v>955</v>
      </c>
      <c r="AC617" s="25">
        <v>318</v>
      </c>
      <c r="AD617" s="27">
        <v>0.1484</v>
      </c>
      <c r="AE617" s="25">
        <v>173</v>
      </c>
      <c r="AF617" s="25">
        <v>880</v>
      </c>
      <c r="AG617" s="28">
        <v>0.48899999999999999</v>
      </c>
    </row>
    <row r="618" spans="1:33" x14ac:dyDescent="0.3">
      <c r="A618" s="24" t="s">
        <v>1234</v>
      </c>
      <c r="B618" s="22" t="s">
        <v>1235</v>
      </c>
      <c r="C618" s="22">
        <v>1</v>
      </c>
      <c r="D618" s="22">
        <v>0</v>
      </c>
      <c r="E618" s="25">
        <v>919</v>
      </c>
      <c r="F618" s="25">
        <v>694</v>
      </c>
      <c r="G618" s="25">
        <v>2188</v>
      </c>
      <c r="H618" s="25">
        <v>428</v>
      </c>
      <c r="I618" s="25">
        <v>436</v>
      </c>
      <c r="J618" s="25">
        <v>473</v>
      </c>
      <c r="K618" s="25">
        <v>1337</v>
      </c>
      <c r="L618" s="27">
        <v>0.61109999999999998</v>
      </c>
      <c r="M618" s="25">
        <v>276</v>
      </c>
      <c r="N618" s="28">
        <v>89.251999999999995</v>
      </c>
      <c r="O618" s="25">
        <v>1</v>
      </c>
      <c r="P618" s="28">
        <v>0.33800000000000002</v>
      </c>
      <c r="Q618" s="25">
        <v>235</v>
      </c>
      <c r="R618" s="25">
        <v>15</v>
      </c>
      <c r="S618" s="25">
        <v>7</v>
      </c>
      <c r="T618" s="25">
        <v>1032</v>
      </c>
      <c r="U618" s="25">
        <v>1011</v>
      </c>
      <c r="V618" s="25">
        <v>1013</v>
      </c>
      <c r="W618" s="25">
        <v>3056</v>
      </c>
      <c r="X618" s="25">
        <v>1019</v>
      </c>
      <c r="Y618" s="25">
        <v>182</v>
      </c>
      <c r="Z618" s="25">
        <v>170</v>
      </c>
      <c r="AA618" s="25">
        <v>148</v>
      </c>
      <c r="AB618" s="25">
        <v>500</v>
      </c>
      <c r="AC618" s="25">
        <v>167</v>
      </c>
      <c r="AD618" s="27">
        <v>0.1636</v>
      </c>
      <c r="AE618" s="25">
        <v>74</v>
      </c>
      <c r="AF618" s="25">
        <v>594</v>
      </c>
      <c r="AG618" s="28">
        <v>0.85499999999999998</v>
      </c>
    </row>
    <row r="619" spans="1:33" x14ac:dyDescent="0.3">
      <c r="A619" s="24" t="s">
        <v>1236</v>
      </c>
      <c r="B619" s="22" t="s">
        <v>1237</v>
      </c>
      <c r="C619" s="22">
        <v>1</v>
      </c>
      <c r="D619" s="22">
        <v>0</v>
      </c>
      <c r="E619" s="25">
        <v>1082</v>
      </c>
      <c r="F619" s="25">
        <v>894</v>
      </c>
      <c r="G619" s="25">
        <v>2479</v>
      </c>
      <c r="H619" s="25">
        <v>555</v>
      </c>
      <c r="I619" s="25">
        <v>583</v>
      </c>
      <c r="J619" s="25">
        <v>598</v>
      </c>
      <c r="K619" s="25">
        <v>1736</v>
      </c>
      <c r="L619" s="27">
        <v>0.70030000000000003</v>
      </c>
      <c r="M619" s="25">
        <v>407</v>
      </c>
      <c r="N619" s="28">
        <v>57.921999999999997</v>
      </c>
      <c r="O619" s="25">
        <v>1</v>
      </c>
      <c r="P619" s="28">
        <v>0.188</v>
      </c>
      <c r="Q619" s="25">
        <v>168</v>
      </c>
      <c r="R619" s="25">
        <v>0</v>
      </c>
      <c r="S619" s="25">
        <v>0</v>
      </c>
      <c r="T619" s="25">
        <v>1086</v>
      </c>
      <c r="U619" s="25">
        <v>1064</v>
      </c>
      <c r="V619" s="25">
        <v>1066</v>
      </c>
      <c r="W619" s="25">
        <v>3216</v>
      </c>
      <c r="X619" s="25">
        <v>1072</v>
      </c>
      <c r="Y619" s="25">
        <v>237</v>
      </c>
      <c r="Z619" s="25">
        <v>278</v>
      </c>
      <c r="AA619" s="25">
        <v>210</v>
      </c>
      <c r="AB619" s="25">
        <v>725</v>
      </c>
      <c r="AC619" s="25">
        <v>242</v>
      </c>
      <c r="AD619" s="27">
        <v>0.22539999999999999</v>
      </c>
      <c r="AE619" s="25">
        <v>131</v>
      </c>
      <c r="AF619" s="25">
        <v>707</v>
      </c>
      <c r="AG619" s="28">
        <v>0.79</v>
      </c>
    </row>
    <row r="620" spans="1:33" x14ac:dyDescent="0.3">
      <c r="A620" s="24" t="s">
        <v>1238</v>
      </c>
      <c r="B620" s="22" t="s">
        <v>1239</v>
      </c>
      <c r="C620" s="22">
        <v>1</v>
      </c>
      <c r="D620" s="22">
        <v>0</v>
      </c>
      <c r="E620" s="25">
        <v>770</v>
      </c>
      <c r="F620" s="25">
        <v>577</v>
      </c>
      <c r="G620" s="25">
        <v>1810</v>
      </c>
      <c r="H620" s="25">
        <v>299</v>
      </c>
      <c r="I620" s="25">
        <v>318</v>
      </c>
      <c r="J620" s="25">
        <v>300</v>
      </c>
      <c r="K620" s="25">
        <v>917</v>
      </c>
      <c r="L620" s="27">
        <v>0.50660000000000005</v>
      </c>
      <c r="M620" s="25">
        <v>190</v>
      </c>
      <c r="N620" s="28">
        <v>42.058</v>
      </c>
      <c r="O620" s="25">
        <v>1</v>
      </c>
      <c r="P620" s="28">
        <v>0.221</v>
      </c>
      <c r="Q620" s="25">
        <v>128</v>
      </c>
      <c r="R620" s="25">
        <v>6</v>
      </c>
      <c r="S620" s="25">
        <v>3</v>
      </c>
      <c r="T620" s="25">
        <v>847</v>
      </c>
      <c r="U620" s="25">
        <v>830</v>
      </c>
      <c r="V620" s="25">
        <v>831</v>
      </c>
      <c r="W620" s="25">
        <v>2508</v>
      </c>
      <c r="X620" s="25">
        <v>836</v>
      </c>
      <c r="Y620" s="25">
        <v>92</v>
      </c>
      <c r="Z620" s="25">
        <v>82</v>
      </c>
      <c r="AA620" s="25">
        <v>85</v>
      </c>
      <c r="AB620" s="25">
        <v>259</v>
      </c>
      <c r="AC620" s="25">
        <v>86</v>
      </c>
      <c r="AD620" s="27">
        <v>0.1033</v>
      </c>
      <c r="AE620" s="25">
        <v>39</v>
      </c>
      <c r="AF620" s="25">
        <v>361</v>
      </c>
      <c r="AG620" s="28">
        <v>0.625</v>
      </c>
    </row>
    <row r="621" spans="1:33" x14ac:dyDescent="0.3">
      <c r="A621" s="24" t="s">
        <v>1240</v>
      </c>
      <c r="B621" s="22" t="s">
        <v>1241</v>
      </c>
      <c r="C621" s="22">
        <v>1</v>
      </c>
      <c r="D621" s="22">
        <v>0</v>
      </c>
      <c r="E621" s="25">
        <v>2422</v>
      </c>
      <c r="F621" s="25">
        <v>2038</v>
      </c>
      <c r="G621" s="25">
        <v>6073</v>
      </c>
      <c r="H621" s="25">
        <v>728</v>
      </c>
      <c r="I621" s="25">
        <v>821</v>
      </c>
      <c r="J621" s="25">
        <v>777</v>
      </c>
      <c r="K621" s="25">
        <v>2326</v>
      </c>
      <c r="L621" s="27">
        <v>0.38300000000000001</v>
      </c>
      <c r="M621" s="25">
        <v>507</v>
      </c>
      <c r="N621" s="28">
        <v>60.444000000000003</v>
      </c>
      <c r="O621" s="25">
        <v>1</v>
      </c>
      <c r="P621" s="28">
        <v>0</v>
      </c>
      <c r="Q621" s="25">
        <v>0</v>
      </c>
      <c r="R621" s="25">
        <v>20</v>
      </c>
      <c r="S621" s="25">
        <v>10</v>
      </c>
      <c r="T621" s="25">
        <v>2375</v>
      </c>
      <c r="U621" s="25">
        <v>2326</v>
      </c>
      <c r="V621" s="25">
        <v>2331</v>
      </c>
      <c r="W621" s="25">
        <v>7032</v>
      </c>
      <c r="X621" s="25">
        <v>2344</v>
      </c>
      <c r="Y621" s="25">
        <v>175</v>
      </c>
      <c r="Z621" s="25">
        <v>198</v>
      </c>
      <c r="AA621" s="25">
        <v>183</v>
      </c>
      <c r="AB621" s="25">
        <v>556</v>
      </c>
      <c r="AC621" s="25">
        <v>185</v>
      </c>
      <c r="AD621" s="27">
        <v>7.9100000000000004E-2</v>
      </c>
      <c r="AE621" s="25">
        <v>105</v>
      </c>
      <c r="AF621" s="25">
        <v>624</v>
      </c>
      <c r="AG621" s="28">
        <v>0.30599999999999999</v>
      </c>
    </row>
    <row r="622" spans="1:33" x14ac:dyDescent="0.3">
      <c r="A622" s="24" t="s">
        <v>1242</v>
      </c>
      <c r="B622" s="22" t="s">
        <v>1243</v>
      </c>
      <c r="C622" s="22">
        <v>1</v>
      </c>
      <c r="D622" s="22">
        <v>0</v>
      </c>
      <c r="E622" s="25">
        <v>1982</v>
      </c>
      <c r="F622" s="25">
        <v>1594</v>
      </c>
      <c r="G622" s="25">
        <v>5070</v>
      </c>
      <c r="H622" s="25">
        <v>764</v>
      </c>
      <c r="I622" s="25">
        <v>771</v>
      </c>
      <c r="J622" s="25">
        <v>764</v>
      </c>
      <c r="K622" s="25">
        <v>2299</v>
      </c>
      <c r="L622" s="27">
        <v>0.45350000000000001</v>
      </c>
      <c r="M622" s="25">
        <v>470</v>
      </c>
      <c r="N622" s="28">
        <v>48.540999999999997</v>
      </c>
      <c r="O622" s="25">
        <v>1</v>
      </c>
      <c r="P622" s="28">
        <v>0</v>
      </c>
      <c r="Q622" s="25">
        <v>0</v>
      </c>
      <c r="R622" s="25">
        <v>13</v>
      </c>
      <c r="S622" s="25">
        <v>6</v>
      </c>
      <c r="T622" s="25">
        <v>1929</v>
      </c>
      <c r="U622" s="25">
        <v>1889</v>
      </c>
      <c r="V622" s="25">
        <v>1892</v>
      </c>
      <c r="W622" s="25">
        <v>5710</v>
      </c>
      <c r="X622" s="25">
        <v>1903</v>
      </c>
      <c r="Y622" s="25">
        <v>228</v>
      </c>
      <c r="Z622" s="25">
        <v>158</v>
      </c>
      <c r="AA622" s="25">
        <v>181</v>
      </c>
      <c r="AB622" s="25">
        <v>567</v>
      </c>
      <c r="AC622" s="25">
        <v>189</v>
      </c>
      <c r="AD622" s="27">
        <v>9.9299999999999999E-2</v>
      </c>
      <c r="AE622" s="25">
        <v>103</v>
      </c>
      <c r="AF622" s="25">
        <v>581</v>
      </c>
      <c r="AG622" s="28">
        <v>0.36399999999999999</v>
      </c>
    </row>
    <row r="623" spans="1:33" x14ac:dyDescent="0.3">
      <c r="A623" s="24" t="s">
        <v>1244</v>
      </c>
      <c r="B623" s="22" t="s">
        <v>1245</v>
      </c>
      <c r="C623" s="22">
        <v>1</v>
      </c>
      <c r="D623" s="22">
        <v>0</v>
      </c>
      <c r="E623" s="25">
        <v>971</v>
      </c>
      <c r="F623" s="25">
        <v>788</v>
      </c>
      <c r="G623" s="25">
        <v>2428</v>
      </c>
      <c r="H623" s="25">
        <v>275</v>
      </c>
      <c r="I623" s="25">
        <v>275</v>
      </c>
      <c r="J623" s="25">
        <v>253</v>
      </c>
      <c r="K623" s="25">
        <v>803</v>
      </c>
      <c r="L623" s="27">
        <v>0.33069999999999999</v>
      </c>
      <c r="M623" s="25">
        <v>169</v>
      </c>
      <c r="N623" s="28">
        <v>16.494</v>
      </c>
      <c r="O623" s="25">
        <v>1</v>
      </c>
      <c r="P623" s="28">
        <v>0</v>
      </c>
      <c r="Q623" s="25">
        <v>0</v>
      </c>
      <c r="R623" s="25">
        <v>8</v>
      </c>
      <c r="S623" s="25">
        <v>4</v>
      </c>
      <c r="T623" s="25">
        <v>979</v>
      </c>
      <c r="U623" s="25">
        <v>959</v>
      </c>
      <c r="V623" s="25">
        <v>961</v>
      </c>
      <c r="W623" s="25">
        <v>2899</v>
      </c>
      <c r="X623" s="25">
        <v>966</v>
      </c>
      <c r="Y623" s="25">
        <v>52</v>
      </c>
      <c r="Z623" s="25">
        <v>57</v>
      </c>
      <c r="AA623" s="25">
        <v>55</v>
      </c>
      <c r="AB623" s="25">
        <v>164</v>
      </c>
      <c r="AC623" s="25">
        <v>55</v>
      </c>
      <c r="AD623" s="27">
        <v>5.6599999999999998E-2</v>
      </c>
      <c r="AE623" s="25">
        <v>29</v>
      </c>
      <c r="AF623" s="25">
        <v>203</v>
      </c>
      <c r="AG623" s="28">
        <v>0.25700000000000001</v>
      </c>
    </row>
    <row r="624" spans="1:33" x14ac:dyDescent="0.3">
      <c r="A624" s="24" t="s">
        <v>1246</v>
      </c>
      <c r="B624" s="22" t="s">
        <v>1247</v>
      </c>
      <c r="C624" s="22">
        <v>1</v>
      </c>
      <c r="D624" s="22">
        <v>0</v>
      </c>
      <c r="E624" s="25">
        <v>1203</v>
      </c>
      <c r="F624" s="25">
        <v>984</v>
      </c>
      <c r="G624" s="25">
        <v>2889</v>
      </c>
      <c r="H624" s="25">
        <v>655</v>
      </c>
      <c r="I624" s="25">
        <v>715</v>
      </c>
      <c r="J624" s="25">
        <v>758</v>
      </c>
      <c r="K624" s="25">
        <v>2128</v>
      </c>
      <c r="L624" s="27">
        <v>0.73660000000000003</v>
      </c>
      <c r="M624" s="25">
        <v>471</v>
      </c>
      <c r="N624" s="28">
        <v>57.042000000000002</v>
      </c>
      <c r="O624" s="25">
        <v>1</v>
      </c>
      <c r="P624" s="28">
        <v>0.152</v>
      </c>
      <c r="Q624" s="25">
        <v>150</v>
      </c>
      <c r="R624" s="25">
        <v>100</v>
      </c>
      <c r="S624" s="25">
        <v>53</v>
      </c>
      <c r="T624" s="25">
        <v>998</v>
      </c>
      <c r="U624" s="25">
        <v>977</v>
      </c>
      <c r="V624" s="25">
        <v>980</v>
      </c>
      <c r="W624" s="25">
        <v>2955</v>
      </c>
      <c r="X624" s="25">
        <v>985</v>
      </c>
      <c r="Y624" s="25">
        <v>187</v>
      </c>
      <c r="Z624" s="25">
        <v>186</v>
      </c>
      <c r="AA624" s="25">
        <v>175</v>
      </c>
      <c r="AB624" s="25">
        <v>548</v>
      </c>
      <c r="AC624" s="25">
        <v>183</v>
      </c>
      <c r="AD624" s="27">
        <v>0.18540000000000001</v>
      </c>
      <c r="AE624" s="25">
        <v>119</v>
      </c>
      <c r="AF624" s="25">
        <v>794</v>
      </c>
      <c r="AG624" s="28">
        <v>0.80600000000000005</v>
      </c>
    </row>
    <row r="625" spans="1:33" x14ac:dyDescent="0.3">
      <c r="A625" s="24" t="s">
        <v>1248</v>
      </c>
      <c r="B625" s="22" t="s">
        <v>1249</v>
      </c>
      <c r="C625" s="22">
        <v>1</v>
      </c>
      <c r="D625" s="22">
        <v>0</v>
      </c>
      <c r="E625" s="25">
        <v>1113</v>
      </c>
      <c r="F625" s="25">
        <v>912</v>
      </c>
      <c r="G625" s="25">
        <v>2821</v>
      </c>
      <c r="H625" s="25">
        <v>505</v>
      </c>
      <c r="I625" s="25">
        <v>504</v>
      </c>
      <c r="J625" s="25">
        <v>467</v>
      </c>
      <c r="K625" s="25">
        <v>1476</v>
      </c>
      <c r="L625" s="27">
        <v>0.5232</v>
      </c>
      <c r="M625" s="25">
        <v>310</v>
      </c>
      <c r="N625" s="28">
        <v>35.107999999999997</v>
      </c>
      <c r="O625" s="25">
        <v>1</v>
      </c>
      <c r="P625" s="28">
        <v>0</v>
      </c>
      <c r="Q625" s="25">
        <v>0</v>
      </c>
      <c r="R625" s="25">
        <v>30</v>
      </c>
      <c r="S625" s="25">
        <v>15</v>
      </c>
      <c r="T625" s="25">
        <v>1088</v>
      </c>
      <c r="U625" s="25">
        <v>1065</v>
      </c>
      <c r="V625" s="25">
        <v>1068</v>
      </c>
      <c r="W625" s="25">
        <v>3221</v>
      </c>
      <c r="X625" s="25">
        <v>1074</v>
      </c>
      <c r="Y625" s="25">
        <v>128</v>
      </c>
      <c r="Z625" s="25">
        <v>97</v>
      </c>
      <c r="AA625" s="25">
        <v>111</v>
      </c>
      <c r="AB625" s="25">
        <v>336</v>
      </c>
      <c r="AC625" s="25">
        <v>112</v>
      </c>
      <c r="AD625" s="27">
        <v>0.1043</v>
      </c>
      <c r="AE625" s="25">
        <v>62</v>
      </c>
      <c r="AF625" s="25">
        <v>389</v>
      </c>
      <c r="AG625" s="28">
        <v>0.42599999999999999</v>
      </c>
    </row>
    <row r="626" spans="1:33" x14ac:dyDescent="0.3">
      <c r="A626" s="24" t="s">
        <v>1250</v>
      </c>
      <c r="B626" s="22" t="s">
        <v>1251</v>
      </c>
      <c r="C626" s="22">
        <v>1</v>
      </c>
      <c r="D626" s="22">
        <v>0</v>
      </c>
      <c r="E626" s="25">
        <v>1280</v>
      </c>
      <c r="F626" s="25">
        <v>1010</v>
      </c>
      <c r="G626" s="25">
        <v>3139</v>
      </c>
      <c r="H626" s="25">
        <v>641</v>
      </c>
      <c r="I626" s="25">
        <v>666</v>
      </c>
      <c r="J626" s="25">
        <v>671</v>
      </c>
      <c r="K626" s="25">
        <v>1978</v>
      </c>
      <c r="L626" s="27">
        <v>0.63009999999999999</v>
      </c>
      <c r="M626" s="25">
        <v>414</v>
      </c>
      <c r="N626" s="28">
        <v>124.033</v>
      </c>
      <c r="O626" s="25">
        <v>1</v>
      </c>
      <c r="P626" s="28">
        <v>0.33100000000000002</v>
      </c>
      <c r="Q626" s="25">
        <v>334</v>
      </c>
      <c r="R626" s="25">
        <v>24</v>
      </c>
      <c r="S626" s="25">
        <v>12</v>
      </c>
      <c r="T626" s="25">
        <v>1316</v>
      </c>
      <c r="U626" s="25">
        <v>1288</v>
      </c>
      <c r="V626" s="25">
        <v>1291</v>
      </c>
      <c r="W626" s="25">
        <v>3895</v>
      </c>
      <c r="X626" s="25">
        <v>1298</v>
      </c>
      <c r="Y626" s="25">
        <v>205</v>
      </c>
      <c r="Z626" s="25">
        <v>209</v>
      </c>
      <c r="AA626" s="25">
        <v>168</v>
      </c>
      <c r="AB626" s="25">
        <v>582</v>
      </c>
      <c r="AC626" s="25">
        <v>194</v>
      </c>
      <c r="AD626" s="27">
        <v>0.14940000000000001</v>
      </c>
      <c r="AE626" s="25">
        <v>98</v>
      </c>
      <c r="AF626" s="25">
        <v>860</v>
      </c>
      <c r="AG626" s="28">
        <v>0.85099999999999998</v>
      </c>
    </row>
    <row r="627" spans="1:33" x14ac:dyDescent="0.3">
      <c r="A627" s="24" t="s">
        <v>1252</v>
      </c>
      <c r="B627" s="22" t="s">
        <v>1253</v>
      </c>
      <c r="C627" s="22">
        <v>1</v>
      </c>
      <c r="D627" s="22">
        <v>0</v>
      </c>
      <c r="E627" s="25">
        <v>936</v>
      </c>
      <c r="F627" s="25">
        <v>761</v>
      </c>
      <c r="G627" s="25">
        <v>2282</v>
      </c>
      <c r="H627" s="25">
        <v>395</v>
      </c>
      <c r="I627" s="25">
        <v>408</v>
      </c>
      <c r="J627" s="25">
        <v>392</v>
      </c>
      <c r="K627" s="25">
        <v>1195</v>
      </c>
      <c r="L627" s="27">
        <v>0.52370000000000005</v>
      </c>
      <c r="M627" s="25">
        <v>259</v>
      </c>
      <c r="N627" s="28">
        <v>79.367999999999995</v>
      </c>
      <c r="O627" s="25">
        <v>1</v>
      </c>
      <c r="P627" s="28">
        <v>0.30199999999999999</v>
      </c>
      <c r="Q627" s="25">
        <v>230</v>
      </c>
      <c r="R627" s="25">
        <v>1</v>
      </c>
      <c r="S627" s="25">
        <v>0</v>
      </c>
      <c r="T627" s="25">
        <v>869</v>
      </c>
      <c r="U627" s="25">
        <v>849</v>
      </c>
      <c r="V627" s="25">
        <v>850</v>
      </c>
      <c r="W627" s="25">
        <v>2568</v>
      </c>
      <c r="X627" s="25">
        <v>856</v>
      </c>
      <c r="Y627" s="25">
        <v>161</v>
      </c>
      <c r="Z627" s="25">
        <v>145</v>
      </c>
      <c r="AA627" s="25">
        <v>115</v>
      </c>
      <c r="AB627" s="25">
        <v>421</v>
      </c>
      <c r="AC627" s="25">
        <v>140</v>
      </c>
      <c r="AD627" s="27">
        <v>0.16389999999999999</v>
      </c>
      <c r="AE627" s="25">
        <v>81</v>
      </c>
      <c r="AF627" s="25">
        <v>572</v>
      </c>
      <c r="AG627" s="28">
        <v>0.751</v>
      </c>
    </row>
    <row r="628" spans="1:33" x14ac:dyDescent="0.3">
      <c r="A628" s="24" t="s">
        <v>1254</v>
      </c>
      <c r="B628" s="22" t="s">
        <v>1255</v>
      </c>
      <c r="C628" s="22">
        <v>1</v>
      </c>
      <c r="D628" s="22">
        <v>0</v>
      </c>
      <c r="E628" s="25">
        <v>3399</v>
      </c>
      <c r="F628" s="25">
        <v>2789</v>
      </c>
      <c r="G628" s="25">
        <v>8489</v>
      </c>
      <c r="H628" s="25">
        <v>228</v>
      </c>
      <c r="I628" s="25">
        <v>230</v>
      </c>
      <c r="J628" s="25">
        <v>213</v>
      </c>
      <c r="K628" s="25">
        <v>671</v>
      </c>
      <c r="L628" s="27">
        <v>7.9000000000000001E-2</v>
      </c>
      <c r="M628" s="25">
        <v>143</v>
      </c>
      <c r="N628" s="28">
        <v>46.542000000000002</v>
      </c>
      <c r="O628" s="25">
        <v>1</v>
      </c>
      <c r="P628" s="28">
        <v>0</v>
      </c>
      <c r="Q628" s="25">
        <v>0</v>
      </c>
      <c r="R628" s="25">
        <v>48</v>
      </c>
      <c r="S628" s="25">
        <v>25</v>
      </c>
      <c r="T628" s="25">
        <v>3302</v>
      </c>
      <c r="U628" s="25">
        <v>3185</v>
      </c>
      <c r="V628" s="25">
        <v>3185</v>
      </c>
      <c r="W628" s="25">
        <v>9672</v>
      </c>
      <c r="X628" s="25">
        <v>3224</v>
      </c>
      <c r="Y628" s="25">
        <v>118</v>
      </c>
      <c r="Z628" s="25">
        <v>96</v>
      </c>
      <c r="AA628" s="25">
        <v>100</v>
      </c>
      <c r="AB628" s="25">
        <v>314</v>
      </c>
      <c r="AC628" s="25">
        <v>105</v>
      </c>
      <c r="AD628" s="27">
        <v>3.2500000000000001E-2</v>
      </c>
      <c r="AE628" s="25">
        <v>59</v>
      </c>
      <c r="AF628" s="25">
        <v>228</v>
      </c>
      <c r="AG628" s="28">
        <v>8.1000000000000003E-2</v>
      </c>
    </row>
    <row r="629" spans="1:33" x14ac:dyDescent="0.3">
      <c r="A629" s="24" t="s">
        <v>1256</v>
      </c>
      <c r="B629" s="22" t="s">
        <v>1257</v>
      </c>
      <c r="C629" s="22">
        <v>1</v>
      </c>
      <c r="D629" s="22">
        <v>0</v>
      </c>
      <c r="E629" s="25">
        <v>4205</v>
      </c>
      <c r="F629" s="25">
        <v>3502</v>
      </c>
      <c r="G629" s="25">
        <v>10775</v>
      </c>
      <c r="H629" s="25">
        <v>1389</v>
      </c>
      <c r="I629" s="25">
        <v>1302</v>
      </c>
      <c r="J629" s="25">
        <v>1360</v>
      </c>
      <c r="K629" s="25">
        <v>4051</v>
      </c>
      <c r="L629" s="27">
        <v>0.376</v>
      </c>
      <c r="M629" s="25">
        <v>856</v>
      </c>
      <c r="N629" s="28">
        <v>52.328000000000003</v>
      </c>
      <c r="O629" s="25">
        <v>1</v>
      </c>
      <c r="P629" s="28">
        <v>0</v>
      </c>
      <c r="Q629" s="25">
        <v>0</v>
      </c>
      <c r="R629" s="25">
        <v>670</v>
      </c>
      <c r="S629" s="25">
        <v>355</v>
      </c>
      <c r="T629" s="25">
        <v>4579</v>
      </c>
      <c r="U629" s="25">
        <v>4416</v>
      </c>
      <c r="V629" s="25">
        <v>4417</v>
      </c>
      <c r="W629" s="25">
        <v>13412</v>
      </c>
      <c r="X629" s="25">
        <v>4471</v>
      </c>
      <c r="Y629" s="25">
        <v>592</v>
      </c>
      <c r="Z629" s="25">
        <v>422</v>
      </c>
      <c r="AA629" s="25">
        <v>433</v>
      </c>
      <c r="AB629" s="25">
        <v>1447</v>
      </c>
      <c r="AC629" s="25">
        <v>482</v>
      </c>
      <c r="AD629" s="27">
        <v>0.1079</v>
      </c>
      <c r="AE629" s="25">
        <v>246</v>
      </c>
      <c r="AF629" s="25">
        <v>1458</v>
      </c>
      <c r="AG629" s="28">
        <v>0.41599999999999998</v>
      </c>
    </row>
    <row r="630" spans="1:33" x14ac:dyDescent="0.3">
      <c r="A630" s="24" t="s">
        <v>1258</v>
      </c>
      <c r="B630" s="22" t="s">
        <v>1259</v>
      </c>
      <c r="C630" s="22">
        <v>1</v>
      </c>
      <c r="D630" s="22">
        <v>0</v>
      </c>
      <c r="E630" s="25">
        <v>1916</v>
      </c>
      <c r="F630" s="25">
        <v>1561</v>
      </c>
      <c r="G630" s="25">
        <v>4628</v>
      </c>
      <c r="H630" s="25">
        <v>215</v>
      </c>
      <c r="I630" s="25">
        <v>193</v>
      </c>
      <c r="J630" s="25">
        <v>240</v>
      </c>
      <c r="K630" s="25">
        <v>648</v>
      </c>
      <c r="L630" s="27">
        <v>0.14000000000000001</v>
      </c>
      <c r="M630" s="25">
        <v>142</v>
      </c>
      <c r="N630" s="28">
        <v>18.175000000000001</v>
      </c>
      <c r="O630" s="25">
        <v>1</v>
      </c>
      <c r="P630" s="28">
        <v>0</v>
      </c>
      <c r="Q630" s="25">
        <v>0</v>
      </c>
      <c r="R630" s="25">
        <v>52</v>
      </c>
      <c r="S630" s="25">
        <v>27</v>
      </c>
      <c r="T630" s="25">
        <v>1756</v>
      </c>
      <c r="U630" s="25">
        <v>1693</v>
      </c>
      <c r="V630" s="25">
        <v>1694</v>
      </c>
      <c r="W630" s="25">
        <v>5143</v>
      </c>
      <c r="X630" s="25">
        <v>1714</v>
      </c>
      <c r="Y630" s="25">
        <v>82</v>
      </c>
      <c r="Z630" s="25">
        <v>66</v>
      </c>
      <c r="AA630" s="25">
        <v>55</v>
      </c>
      <c r="AB630" s="25">
        <v>203</v>
      </c>
      <c r="AC630" s="25">
        <v>68</v>
      </c>
      <c r="AD630" s="27">
        <v>3.95E-2</v>
      </c>
      <c r="AE630" s="25">
        <v>40</v>
      </c>
      <c r="AF630" s="25">
        <v>211</v>
      </c>
      <c r="AG630" s="28">
        <v>0.13500000000000001</v>
      </c>
    </row>
    <row r="631" spans="1:33" x14ac:dyDescent="0.3">
      <c r="A631" s="24" t="s">
        <v>1260</v>
      </c>
      <c r="B631" s="22" t="s">
        <v>1261</v>
      </c>
      <c r="C631" s="22">
        <v>1</v>
      </c>
      <c r="D631" s="22">
        <v>1</v>
      </c>
      <c r="E631" s="25">
        <v>2815</v>
      </c>
      <c r="F631" s="25">
        <v>2183</v>
      </c>
      <c r="G631" s="25">
        <v>6592</v>
      </c>
      <c r="H631" s="25">
        <v>651</v>
      </c>
      <c r="I631" s="25">
        <v>696</v>
      </c>
      <c r="J631" s="25">
        <v>796</v>
      </c>
      <c r="K631" s="25">
        <v>2143</v>
      </c>
      <c r="L631" s="27">
        <v>0.3251</v>
      </c>
      <c r="M631" s="25">
        <v>461</v>
      </c>
      <c r="N631" s="28">
        <v>19.100999999999999</v>
      </c>
      <c r="O631" s="25">
        <v>1</v>
      </c>
      <c r="P631" s="28">
        <v>0</v>
      </c>
      <c r="Q631" s="25">
        <v>0</v>
      </c>
      <c r="R631" s="25">
        <v>116</v>
      </c>
      <c r="S631" s="25">
        <v>61</v>
      </c>
      <c r="T631" s="25">
        <v>2490</v>
      </c>
      <c r="U631" s="25">
        <v>2400</v>
      </c>
      <c r="V631" s="25">
        <v>2400</v>
      </c>
      <c r="W631" s="25">
        <v>7290</v>
      </c>
      <c r="X631" s="25">
        <v>2430</v>
      </c>
      <c r="Y631" s="25">
        <v>217</v>
      </c>
      <c r="Z631" s="25">
        <v>149</v>
      </c>
      <c r="AA631" s="25">
        <v>157</v>
      </c>
      <c r="AB631" s="25">
        <v>523</v>
      </c>
      <c r="AC631" s="25">
        <v>174</v>
      </c>
      <c r="AD631" s="27">
        <v>7.17E-2</v>
      </c>
      <c r="AE631" s="25">
        <v>102</v>
      </c>
      <c r="AF631" s="25">
        <v>625</v>
      </c>
      <c r="AG631" s="28">
        <v>0.28599999999999998</v>
      </c>
    </row>
    <row r="632" spans="1:33" x14ac:dyDescent="0.3">
      <c r="A632" s="24" t="s">
        <v>1262</v>
      </c>
      <c r="B632" s="22" t="s">
        <v>1263</v>
      </c>
      <c r="C632" s="22">
        <v>1</v>
      </c>
      <c r="D632" s="22">
        <v>0</v>
      </c>
      <c r="E632" s="25">
        <v>3658</v>
      </c>
      <c r="F632" s="25">
        <v>2949</v>
      </c>
      <c r="G632" s="25">
        <v>9195</v>
      </c>
      <c r="H632" s="25">
        <v>68</v>
      </c>
      <c r="I632" s="25">
        <v>72</v>
      </c>
      <c r="J632" s="25">
        <v>84</v>
      </c>
      <c r="K632" s="25">
        <v>224</v>
      </c>
      <c r="L632" s="27">
        <v>2.4400000000000002E-2</v>
      </c>
      <c r="M632" s="25">
        <v>47</v>
      </c>
      <c r="N632" s="28">
        <v>2.85</v>
      </c>
      <c r="O632" s="25">
        <v>1</v>
      </c>
      <c r="P632" s="28">
        <v>0</v>
      </c>
      <c r="Q632" s="25">
        <v>0</v>
      </c>
      <c r="R632" s="25">
        <v>208</v>
      </c>
      <c r="S632" s="25">
        <v>110</v>
      </c>
      <c r="T632" s="25">
        <v>3296</v>
      </c>
      <c r="U632" s="25">
        <v>3178</v>
      </c>
      <c r="V632" s="25">
        <v>3178</v>
      </c>
      <c r="W632" s="25">
        <v>9652</v>
      </c>
      <c r="X632" s="25">
        <v>3217</v>
      </c>
      <c r="Y632" s="25">
        <v>120</v>
      </c>
      <c r="Z632" s="25">
        <v>102</v>
      </c>
      <c r="AA632" s="25">
        <v>107</v>
      </c>
      <c r="AB632" s="25">
        <v>329</v>
      </c>
      <c r="AC632" s="25">
        <v>110</v>
      </c>
      <c r="AD632" s="27">
        <v>3.4099999999999998E-2</v>
      </c>
      <c r="AE632" s="25">
        <v>65</v>
      </c>
      <c r="AF632" s="25">
        <v>223</v>
      </c>
      <c r="AG632" s="28">
        <v>7.4999999999999997E-2</v>
      </c>
    </row>
    <row r="633" spans="1:33" x14ac:dyDescent="0.3">
      <c r="A633" s="24" t="s">
        <v>1264</v>
      </c>
      <c r="B633" s="22" t="s">
        <v>1265</v>
      </c>
      <c r="C633" s="22">
        <v>1</v>
      </c>
      <c r="D633" s="22">
        <v>0</v>
      </c>
      <c r="E633" s="25">
        <v>1361</v>
      </c>
      <c r="F633" s="25">
        <v>1068</v>
      </c>
      <c r="G633" s="25">
        <v>3280</v>
      </c>
      <c r="H633" s="25">
        <v>219</v>
      </c>
      <c r="I633" s="25">
        <v>228</v>
      </c>
      <c r="J633" s="25">
        <v>231</v>
      </c>
      <c r="K633" s="25">
        <v>678</v>
      </c>
      <c r="L633" s="27">
        <v>0.20669999999999999</v>
      </c>
      <c r="M633" s="25">
        <v>143</v>
      </c>
      <c r="N633" s="28">
        <v>1.1930000000000001</v>
      </c>
      <c r="O633" s="25">
        <v>1</v>
      </c>
      <c r="P633" s="28">
        <v>0</v>
      </c>
      <c r="Q633" s="25">
        <v>0</v>
      </c>
      <c r="R633" s="25">
        <v>60</v>
      </c>
      <c r="S633" s="25">
        <v>31</v>
      </c>
      <c r="T633" s="25">
        <v>1191</v>
      </c>
      <c r="U633" s="25">
        <v>1148</v>
      </c>
      <c r="V633" s="25">
        <v>1148</v>
      </c>
      <c r="W633" s="25">
        <v>3487</v>
      </c>
      <c r="X633" s="25">
        <v>1162</v>
      </c>
      <c r="Y633" s="25">
        <v>79</v>
      </c>
      <c r="Z633" s="25">
        <v>48</v>
      </c>
      <c r="AA633" s="25">
        <v>52</v>
      </c>
      <c r="AB633" s="25">
        <v>179</v>
      </c>
      <c r="AC633" s="25">
        <v>60</v>
      </c>
      <c r="AD633" s="27">
        <v>5.1299999999999998E-2</v>
      </c>
      <c r="AE633" s="25">
        <v>36</v>
      </c>
      <c r="AF633" s="25">
        <v>212</v>
      </c>
      <c r="AG633" s="28">
        <v>0.19800000000000001</v>
      </c>
    </row>
    <row r="634" spans="1:33" x14ac:dyDescent="0.3">
      <c r="A634" s="24" t="s">
        <v>1266</v>
      </c>
      <c r="B634" s="22" t="s">
        <v>1267</v>
      </c>
      <c r="C634" s="22">
        <v>1</v>
      </c>
      <c r="D634" s="22">
        <v>0</v>
      </c>
      <c r="E634" s="25">
        <v>1761</v>
      </c>
      <c r="F634" s="25">
        <v>1583</v>
      </c>
      <c r="G634" s="25">
        <v>4678</v>
      </c>
      <c r="H634" s="25">
        <v>64</v>
      </c>
      <c r="I634" s="25">
        <v>55</v>
      </c>
      <c r="J634" s="25">
        <v>55</v>
      </c>
      <c r="K634" s="25">
        <v>174</v>
      </c>
      <c r="L634" s="27">
        <v>3.7199999999999997E-2</v>
      </c>
      <c r="M634" s="25">
        <v>38</v>
      </c>
      <c r="N634" s="28">
        <v>0.95199999999999996</v>
      </c>
      <c r="O634" s="25">
        <v>1</v>
      </c>
      <c r="P634" s="28">
        <v>0</v>
      </c>
      <c r="Q634" s="25">
        <v>0</v>
      </c>
      <c r="R634" s="25">
        <v>13</v>
      </c>
      <c r="S634" s="25">
        <v>6</v>
      </c>
      <c r="T634" s="25">
        <v>1564</v>
      </c>
      <c r="U634" s="25">
        <v>1509</v>
      </c>
      <c r="V634" s="25">
        <v>1509</v>
      </c>
      <c r="W634" s="25">
        <v>4582</v>
      </c>
      <c r="X634" s="25">
        <v>1527</v>
      </c>
      <c r="Y634" s="25">
        <v>36</v>
      </c>
      <c r="Z634" s="25">
        <v>30</v>
      </c>
      <c r="AA634" s="25">
        <v>35</v>
      </c>
      <c r="AB634" s="25">
        <v>101</v>
      </c>
      <c r="AC634" s="25">
        <v>34</v>
      </c>
      <c r="AD634" s="27">
        <v>2.1999999999999999E-2</v>
      </c>
      <c r="AE634" s="25">
        <v>23</v>
      </c>
      <c r="AF634" s="25">
        <v>69</v>
      </c>
      <c r="AG634" s="28">
        <v>4.2999999999999997E-2</v>
      </c>
    </row>
    <row r="635" spans="1:33" x14ac:dyDescent="0.3">
      <c r="A635" s="24" t="s">
        <v>1268</v>
      </c>
      <c r="B635" s="22" t="s">
        <v>1269</v>
      </c>
      <c r="C635" s="22">
        <v>1</v>
      </c>
      <c r="D635" s="22">
        <v>0</v>
      </c>
      <c r="E635" s="25">
        <v>3289</v>
      </c>
      <c r="F635" s="25">
        <v>2663</v>
      </c>
      <c r="G635" s="25">
        <v>7789</v>
      </c>
      <c r="H635" s="25">
        <v>1398</v>
      </c>
      <c r="I635" s="25">
        <v>1390</v>
      </c>
      <c r="J635" s="25">
        <v>1455</v>
      </c>
      <c r="K635" s="25">
        <v>4243</v>
      </c>
      <c r="L635" s="27">
        <v>0.54469999999999996</v>
      </c>
      <c r="M635" s="25">
        <v>943</v>
      </c>
      <c r="N635" s="28">
        <v>10.073</v>
      </c>
      <c r="O635" s="25">
        <v>1</v>
      </c>
      <c r="P635" s="28">
        <v>0</v>
      </c>
      <c r="Q635" s="25">
        <v>0</v>
      </c>
      <c r="R635" s="25">
        <v>570</v>
      </c>
      <c r="S635" s="25">
        <v>302</v>
      </c>
      <c r="T635" s="25">
        <v>2831</v>
      </c>
      <c r="U635" s="25">
        <v>2731</v>
      </c>
      <c r="V635" s="25">
        <v>2731</v>
      </c>
      <c r="W635" s="25">
        <v>8293</v>
      </c>
      <c r="X635" s="25">
        <v>2764</v>
      </c>
      <c r="Y635" s="25">
        <v>363</v>
      </c>
      <c r="Z635" s="25">
        <v>252</v>
      </c>
      <c r="AA635" s="25">
        <v>305</v>
      </c>
      <c r="AB635" s="25">
        <v>920</v>
      </c>
      <c r="AC635" s="25">
        <v>307</v>
      </c>
      <c r="AD635" s="27">
        <v>0.1109</v>
      </c>
      <c r="AE635" s="25">
        <v>192</v>
      </c>
      <c r="AF635" s="25">
        <v>1438</v>
      </c>
      <c r="AG635" s="28">
        <v>0.53900000000000003</v>
      </c>
    </row>
    <row r="636" spans="1:33" x14ac:dyDescent="0.3">
      <c r="A636" s="24" t="s">
        <v>1270</v>
      </c>
      <c r="B636" s="22" t="s">
        <v>1271</v>
      </c>
      <c r="C636" s="22">
        <v>1</v>
      </c>
      <c r="D636" s="22">
        <v>0</v>
      </c>
      <c r="E636" s="25">
        <v>2151</v>
      </c>
      <c r="F636" s="25">
        <v>1725</v>
      </c>
      <c r="G636" s="25">
        <v>5209</v>
      </c>
      <c r="H636" s="25">
        <v>151</v>
      </c>
      <c r="I636" s="25">
        <v>170</v>
      </c>
      <c r="J636" s="25">
        <v>150</v>
      </c>
      <c r="K636" s="25">
        <v>471</v>
      </c>
      <c r="L636" s="27">
        <v>9.0399999999999994E-2</v>
      </c>
      <c r="M636" s="25">
        <v>101</v>
      </c>
      <c r="N636" s="28">
        <v>7.109</v>
      </c>
      <c r="O636" s="25">
        <v>1</v>
      </c>
      <c r="P636" s="28">
        <v>0</v>
      </c>
      <c r="Q636" s="25">
        <v>0</v>
      </c>
      <c r="R636" s="25">
        <v>19</v>
      </c>
      <c r="S636" s="25">
        <v>10</v>
      </c>
      <c r="T636" s="25">
        <v>1857</v>
      </c>
      <c r="U636" s="25">
        <v>1791</v>
      </c>
      <c r="V636" s="25">
        <v>1791</v>
      </c>
      <c r="W636" s="25">
        <v>5439</v>
      </c>
      <c r="X636" s="25">
        <v>1813</v>
      </c>
      <c r="Y636" s="25">
        <v>50</v>
      </c>
      <c r="Z636" s="25">
        <v>41</v>
      </c>
      <c r="AA636" s="25">
        <v>54</v>
      </c>
      <c r="AB636" s="25">
        <v>145</v>
      </c>
      <c r="AC636" s="25">
        <v>48</v>
      </c>
      <c r="AD636" s="27">
        <v>2.6700000000000002E-2</v>
      </c>
      <c r="AE636" s="25">
        <v>30</v>
      </c>
      <c r="AF636" s="25">
        <v>142</v>
      </c>
      <c r="AG636" s="28">
        <v>8.2000000000000003E-2</v>
      </c>
    </row>
    <row r="637" spans="1:33" x14ac:dyDescent="0.3">
      <c r="A637" s="24" t="s">
        <v>1272</v>
      </c>
      <c r="B637" s="22" t="s">
        <v>1273</v>
      </c>
      <c r="C637" s="22">
        <v>1</v>
      </c>
      <c r="D637" s="22">
        <v>0</v>
      </c>
      <c r="E637" s="25">
        <v>1857</v>
      </c>
      <c r="F637" s="25">
        <v>1492</v>
      </c>
      <c r="G637" s="25">
        <v>4516</v>
      </c>
      <c r="H637" s="25">
        <v>230</v>
      </c>
      <c r="I637" s="25">
        <v>250</v>
      </c>
      <c r="J637" s="25">
        <v>269</v>
      </c>
      <c r="K637" s="25">
        <v>749</v>
      </c>
      <c r="L637" s="27">
        <v>0.16589999999999999</v>
      </c>
      <c r="M637" s="25">
        <v>161</v>
      </c>
      <c r="N637" s="28">
        <v>2.9980000000000002</v>
      </c>
      <c r="O637" s="25">
        <v>1</v>
      </c>
      <c r="P637" s="28">
        <v>0</v>
      </c>
      <c r="Q637" s="25">
        <v>0</v>
      </c>
      <c r="R637" s="25">
        <v>40</v>
      </c>
      <c r="S637" s="25">
        <v>21</v>
      </c>
      <c r="T637" s="25">
        <v>1803</v>
      </c>
      <c r="U637" s="25">
        <v>1739</v>
      </c>
      <c r="V637" s="25">
        <v>1737</v>
      </c>
      <c r="W637" s="25">
        <v>5279</v>
      </c>
      <c r="X637" s="25">
        <v>1760</v>
      </c>
      <c r="Y637" s="25">
        <v>88</v>
      </c>
      <c r="Z637" s="25">
        <v>49</v>
      </c>
      <c r="AA637" s="25">
        <v>71</v>
      </c>
      <c r="AB637" s="25">
        <v>208</v>
      </c>
      <c r="AC637" s="25">
        <v>69</v>
      </c>
      <c r="AD637" s="27">
        <v>3.9399999999999998E-2</v>
      </c>
      <c r="AE637" s="25">
        <v>38</v>
      </c>
      <c r="AF637" s="25">
        <v>221</v>
      </c>
      <c r="AG637" s="28">
        <v>0.14799999999999999</v>
      </c>
    </row>
    <row r="638" spans="1:33" x14ac:dyDescent="0.3">
      <c r="A638" s="24" t="s">
        <v>1274</v>
      </c>
      <c r="B638" s="22" t="s">
        <v>1275</v>
      </c>
      <c r="C638" s="22">
        <v>1</v>
      </c>
      <c r="D638" s="22">
        <v>0</v>
      </c>
      <c r="E638" s="25">
        <v>1974</v>
      </c>
      <c r="F638" s="25">
        <v>1602</v>
      </c>
      <c r="G638" s="25">
        <v>4791</v>
      </c>
      <c r="H638" s="25">
        <v>51</v>
      </c>
      <c r="I638" s="25">
        <v>55</v>
      </c>
      <c r="J638" s="25">
        <v>61</v>
      </c>
      <c r="K638" s="25">
        <v>167</v>
      </c>
      <c r="L638" s="27">
        <v>3.49E-2</v>
      </c>
      <c r="M638" s="25">
        <v>36</v>
      </c>
      <c r="N638" s="28">
        <v>3.419</v>
      </c>
      <c r="O638" s="25">
        <v>1</v>
      </c>
      <c r="P638" s="28">
        <v>0</v>
      </c>
      <c r="Q638" s="25">
        <v>0</v>
      </c>
      <c r="R638" s="25">
        <v>38</v>
      </c>
      <c r="S638" s="25">
        <v>20</v>
      </c>
      <c r="T638" s="25">
        <v>1805</v>
      </c>
      <c r="U638" s="25">
        <v>1740</v>
      </c>
      <c r="V638" s="25">
        <v>1740</v>
      </c>
      <c r="W638" s="25">
        <v>5285</v>
      </c>
      <c r="X638" s="25">
        <v>1762</v>
      </c>
      <c r="Y638" s="25">
        <v>62</v>
      </c>
      <c r="Z638" s="25">
        <v>53</v>
      </c>
      <c r="AA638" s="25">
        <v>56</v>
      </c>
      <c r="AB638" s="25">
        <v>171</v>
      </c>
      <c r="AC638" s="25">
        <v>57</v>
      </c>
      <c r="AD638" s="27">
        <v>3.2399999999999998E-2</v>
      </c>
      <c r="AE638" s="25">
        <v>34</v>
      </c>
      <c r="AF638" s="25">
        <v>91</v>
      </c>
      <c r="AG638" s="28">
        <v>5.6000000000000001E-2</v>
      </c>
    </row>
    <row r="639" spans="1:33" x14ac:dyDescent="0.3">
      <c r="A639" s="24" t="s">
        <v>1276</v>
      </c>
      <c r="B639" s="22" t="s">
        <v>1277</v>
      </c>
      <c r="C639" s="22">
        <v>1</v>
      </c>
      <c r="D639" s="22">
        <v>0</v>
      </c>
      <c r="E639" s="25">
        <v>2773</v>
      </c>
      <c r="F639" s="25">
        <v>2331</v>
      </c>
      <c r="G639" s="25">
        <v>6955</v>
      </c>
      <c r="H639" s="25">
        <v>222</v>
      </c>
      <c r="I639" s="25">
        <v>264</v>
      </c>
      <c r="J639" s="25">
        <v>326</v>
      </c>
      <c r="K639" s="25">
        <v>812</v>
      </c>
      <c r="L639" s="27">
        <v>0.1168</v>
      </c>
      <c r="M639" s="25">
        <v>177</v>
      </c>
      <c r="N639" s="28">
        <v>4.2309999999999999</v>
      </c>
      <c r="O639" s="25">
        <v>1</v>
      </c>
      <c r="P639" s="28">
        <v>0</v>
      </c>
      <c r="Q639" s="25">
        <v>0</v>
      </c>
      <c r="R639" s="25">
        <v>47</v>
      </c>
      <c r="S639" s="25">
        <v>24</v>
      </c>
      <c r="T639" s="25">
        <v>2369</v>
      </c>
      <c r="U639" s="25">
        <v>2285</v>
      </c>
      <c r="V639" s="25">
        <v>2287</v>
      </c>
      <c r="W639" s="25">
        <v>6941</v>
      </c>
      <c r="X639" s="25">
        <v>2314</v>
      </c>
      <c r="Y639" s="25">
        <v>76</v>
      </c>
      <c r="Z639" s="25">
        <v>64</v>
      </c>
      <c r="AA639" s="25">
        <v>78</v>
      </c>
      <c r="AB639" s="25">
        <v>218</v>
      </c>
      <c r="AC639" s="25">
        <v>73</v>
      </c>
      <c r="AD639" s="27">
        <v>3.1399999999999997E-2</v>
      </c>
      <c r="AE639" s="25">
        <v>48</v>
      </c>
      <c r="AF639" s="25">
        <v>251</v>
      </c>
      <c r="AG639" s="28">
        <v>0.107</v>
      </c>
    </row>
    <row r="640" spans="1:33" x14ac:dyDescent="0.3">
      <c r="A640" s="24" t="s">
        <v>1278</v>
      </c>
      <c r="B640" s="22" t="s">
        <v>1279</v>
      </c>
      <c r="C640" s="22">
        <v>1</v>
      </c>
      <c r="D640" s="22">
        <v>0</v>
      </c>
      <c r="E640" s="25">
        <v>2199</v>
      </c>
      <c r="F640" s="25">
        <v>1836</v>
      </c>
      <c r="G640" s="25">
        <v>5748</v>
      </c>
      <c r="H640" s="25">
        <v>6</v>
      </c>
      <c r="I640" s="25">
        <v>1</v>
      </c>
      <c r="J640" s="25">
        <v>0</v>
      </c>
      <c r="K640" s="25">
        <v>7</v>
      </c>
      <c r="L640" s="27">
        <v>1.1999999999999999E-3</v>
      </c>
      <c r="M640" s="25">
        <v>1</v>
      </c>
      <c r="N640" s="28">
        <v>2.6960000000000002</v>
      </c>
      <c r="O640" s="25">
        <v>1</v>
      </c>
      <c r="P640" s="28">
        <v>0</v>
      </c>
      <c r="Q640" s="25">
        <v>0</v>
      </c>
      <c r="R640" s="25">
        <v>66</v>
      </c>
      <c r="S640" s="25">
        <v>34</v>
      </c>
      <c r="T640" s="25">
        <v>1871</v>
      </c>
      <c r="U640" s="25">
        <v>1804</v>
      </c>
      <c r="V640" s="25">
        <v>1804</v>
      </c>
      <c r="W640" s="25">
        <v>5479</v>
      </c>
      <c r="X640" s="25">
        <v>1826</v>
      </c>
      <c r="Y640" s="25">
        <v>58</v>
      </c>
      <c r="Z640" s="25">
        <v>36</v>
      </c>
      <c r="AA640" s="25">
        <v>42</v>
      </c>
      <c r="AB640" s="25">
        <v>136</v>
      </c>
      <c r="AC640" s="25">
        <v>45</v>
      </c>
      <c r="AD640" s="27">
        <v>2.4799999999999999E-2</v>
      </c>
      <c r="AE640" s="25">
        <v>30</v>
      </c>
      <c r="AF640" s="25">
        <v>67</v>
      </c>
      <c r="AG640" s="28">
        <v>3.5999999999999997E-2</v>
      </c>
    </row>
    <row r="641" spans="1:33" x14ac:dyDescent="0.3">
      <c r="A641" s="24" t="s">
        <v>1280</v>
      </c>
      <c r="B641" s="22" t="s">
        <v>1281</v>
      </c>
      <c r="C641" s="22">
        <v>1</v>
      </c>
      <c r="D641" s="22">
        <v>0</v>
      </c>
      <c r="E641" s="25">
        <v>2061</v>
      </c>
      <c r="F641" s="25">
        <v>1578</v>
      </c>
      <c r="G641" s="25">
        <v>4603</v>
      </c>
      <c r="H641" s="25">
        <v>735</v>
      </c>
      <c r="I641" s="25">
        <v>880</v>
      </c>
      <c r="J641" s="25">
        <v>830</v>
      </c>
      <c r="K641" s="25">
        <v>2445</v>
      </c>
      <c r="L641" s="27">
        <v>0.53120000000000001</v>
      </c>
      <c r="M641" s="25">
        <v>545</v>
      </c>
      <c r="N641" s="28">
        <v>6.1429999999999998</v>
      </c>
      <c r="O641" s="25">
        <v>1</v>
      </c>
      <c r="P641" s="28">
        <v>0</v>
      </c>
      <c r="Q641" s="25">
        <v>0</v>
      </c>
      <c r="R641" s="25">
        <v>190</v>
      </c>
      <c r="S641" s="25">
        <v>100</v>
      </c>
      <c r="T641" s="25">
        <v>2399</v>
      </c>
      <c r="U641" s="25">
        <v>2314</v>
      </c>
      <c r="V641" s="25">
        <v>2314</v>
      </c>
      <c r="W641" s="25">
        <v>7027</v>
      </c>
      <c r="X641" s="25">
        <v>2342</v>
      </c>
      <c r="Y641" s="25">
        <v>253</v>
      </c>
      <c r="Z641" s="25">
        <v>220</v>
      </c>
      <c r="AA641" s="25">
        <v>231</v>
      </c>
      <c r="AB641" s="25">
        <v>704</v>
      </c>
      <c r="AC641" s="25">
        <v>235</v>
      </c>
      <c r="AD641" s="27">
        <v>0.1002</v>
      </c>
      <c r="AE641" s="25">
        <v>103</v>
      </c>
      <c r="AF641" s="25">
        <v>750</v>
      </c>
      <c r="AG641" s="28">
        <v>0.47499999999999998</v>
      </c>
    </row>
    <row r="642" spans="1:33" x14ac:dyDescent="0.3">
      <c r="A642" s="24" t="s">
        <v>1282</v>
      </c>
      <c r="B642" s="22" t="s">
        <v>1283</v>
      </c>
      <c r="C642" s="22">
        <v>1</v>
      </c>
      <c r="D642" s="22">
        <v>0</v>
      </c>
      <c r="E642" s="25">
        <v>1279</v>
      </c>
      <c r="F642" s="25">
        <v>1018</v>
      </c>
      <c r="G642" s="25">
        <v>2963</v>
      </c>
      <c r="H642" s="25">
        <v>358</v>
      </c>
      <c r="I642" s="25">
        <v>618</v>
      </c>
      <c r="J642" s="25">
        <v>497</v>
      </c>
      <c r="K642" s="25">
        <v>1473</v>
      </c>
      <c r="L642" s="27">
        <v>0.49709999999999999</v>
      </c>
      <c r="M642" s="25">
        <v>329</v>
      </c>
      <c r="N642" s="28">
        <v>2.774</v>
      </c>
      <c r="O642" s="25">
        <v>1</v>
      </c>
      <c r="P642" s="28">
        <v>0</v>
      </c>
      <c r="Q642" s="25">
        <v>0</v>
      </c>
      <c r="R642" s="25">
        <v>211</v>
      </c>
      <c r="S642" s="25">
        <v>111</v>
      </c>
      <c r="T642" s="25">
        <v>1307</v>
      </c>
      <c r="U642" s="25">
        <v>1260</v>
      </c>
      <c r="V642" s="25">
        <v>1260</v>
      </c>
      <c r="W642" s="25">
        <v>3827</v>
      </c>
      <c r="X642" s="25">
        <v>1276</v>
      </c>
      <c r="Y642" s="25">
        <v>159</v>
      </c>
      <c r="Z642" s="25">
        <v>144</v>
      </c>
      <c r="AA642" s="25">
        <v>159</v>
      </c>
      <c r="AB642" s="25">
        <v>462</v>
      </c>
      <c r="AC642" s="25">
        <v>154</v>
      </c>
      <c r="AD642" s="27">
        <v>0.1207</v>
      </c>
      <c r="AE642" s="25">
        <v>80</v>
      </c>
      <c r="AF642" s="25">
        <v>522</v>
      </c>
      <c r="AG642" s="28">
        <v>0.51200000000000001</v>
      </c>
    </row>
    <row r="643" spans="1:33" x14ac:dyDescent="0.3">
      <c r="A643" s="24" t="s">
        <v>1284</v>
      </c>
      <c r="B643" s="22" t="s">
        <v>1285</v>
      </c>
      <c r="C643" s="22">
        <v>1</v>
      </c>
      <c r="D643" s="22">
        <v>0</v>
      </c>
      <c r="E643" s="25">
        <v>4639</v>
      </c>
      <c r="F643" s="25">
        <v>3797</v>
      </c>
      <c r="G643" s="25">
        <v>10978</v>
      </c>
      <c r="H643" s="25">
        <v>647</v>
      </c>
      <c r="I643" s="25">
        <v>715</v>
      </c>
      <c r="J643" s="25">
        <v>783</v>
      </c>
      <c r="K643" s="25">
        <v>2145</v>
      </c>
      <c r="L643" s="27">
        <v>0.19539999999999999</v>
      </c>
      <c r="M643" s="25">
        <v>482</v>
      </c>
      <c r="N643" s="28">
        <v>17.375</v>
      </c>
      <c r="O643" s="25">
        <v>1</v>
      </c>
      <c r="P643" s="28">
        <v>0</v>
      </c>
      <c r="Q643" s="25">
        <v>0</v>
      </c>
      <c r="R643" s="25">
        <v>425</v>
      </c>
      <c r="S643" s="25">
        <v>225</v>
      </c>
      <c r="T643" s="25">
        <v>5100</v>
      </c>
      <c r="U643" s="25">
        <v>4918</v>
      </c>
      <c r="V643" s="25">
        <v>4918</v>
      </c>
      <c r="W643" s="25">
        <v>14936</v>
      </c>
      <c r="X643" s="25">
        <v>4979</v>
      </c>
      <c r="Y643" s="25">
        <v>328</v>
      </c>
      <c r="Z643" s="25">
        <v>253</v>
      </c>
      <c r="AA643" s="25">
        <v>271</v>
      </c>
      <c r="AB643" s="25">
        <v>852</v>
      </c>
      <c r="AC643" s="25">
        <v>284</v>
      </c>
      <c r="AD643" s="27">
        <v>5.7000000000000002E-2</v>
      </c>
      <c r="AE643" s="25">
        <v>141</v>
      </c>
      <c r="AF643" s="25">
        <v>849</v>
      </c>
      <c r="AG643" s="28">
        <v>0.223</v>
      </c>
    </row>
    <row r="644" spans="1:33" x14ac:dyDescent="0.3">
      <c r="A644" s="24" t="s">
        <v>1286</v>
      </c>
      <c r="B644" s="22" t="s">
        <v>1287</v>
      </c>
      <c r="C644" s="22">
        <v>1</v>
      </c>
      <c r="D644" s="22">
        <v>0</v>
      </c>
      <c r="E644" s="25">
        <v>6660</v>
      </c>
      <c r="F644" s="25">
        <v>5510</v>
      </c>
      <c r="G644" s="25">
        <v>16304</v>
      </c>
      <c r="H644" s="25">
        <v>980</v>
      </c>
      <c r="I644" s="25">
        <v>1167</v>
      </c>
      <c r="J644" s="25">
        <v>1176</v>
      </c>
      <c r="K644" s="25">
        <v>3323</v>
      </c>
      <c r="L644" s="27">
        <v>0.20380000000000001</v>
      </c>
      <c r="M644" s="25">
        <v>730</v>
      </c>
      <c r="N644" s="28">
        <v>13.582000000000001</v>
      </c>
      <c r="O644" s="25">
        <v>1</v>
      </c>
      <c r="P644" s="28">
        <v>0</v>
      </c>
      <c r="Q644" s="25">
        <v>0</v>
      </c>
      <c r="R644" s="25">
        <v>310</v>
      </c>
      <c r="S644" s="25">
        <v>164</v>
      </c>
      <c r="T644" s="25">
        <v>5985</v>
      </c>
      <c r="U644" s="25">
        <v>5772</v>
      </c>
      <c r="V644" s="25">
        <v>5772</v>
      </c>
      <c r="W644" s="25">
        <v>17529</v>
      </c>
      <c r="X644" s="25">
        <v>5843</v>
      </c>
      <c r="Y644" s="25">
        <v>336</v>
      </c>
      <c r="Z644" s="25">
        <v>267</v>
      </c>
      <c r="AA644" s="25">
        <v>322</v>
      </c>
      <c r="AB644" s="25">
        <v>925</v>
      </c>
      <c r="AC644" s="25">
        <v>308</v>
      </c>
      <c r="AD644" s="27">
        <v>5.28E-2</v>
      </c>
      <c r="AE644" s="25">
        <v>189</v>
      </c>
      <c r="AF644" s="25">
        <v>1084</v>
      </c>
      <c r="AG644" s="28">
        <v>0.19600000000000001</v>
      </c>
    </row>
    <row r="645" spans="1:33" x14ac:dyDescent="0.3">
      <c r="A645" s="24" t="s">
        <v>1288</v>
      </c>
      <c r="B645" s="22" t="s">
        <v>1289</v>
      </c>
      <c r="C645" s="22">
        <v>1</v>
      </c>
      <c r="D645" s="22">
        <v>0</v>
      </c>
      <c r="E645" s="25">
        <v>2412</v>
      </c>
      <c r="F645" s="25">
        <v>1947</v>
      </c>
      <c r="G645" s="25">
        <v>5739</v>
      </c>
      <c r="H645" s="25">
        <v>225</v>
      </c>
      <c r="I645" s="25">
        <v>274</v>
      </c>
      <c r="J645" s="25">
        <v>269</v>
      </c>
      <c r="K645" s="25">
        <v>768</v>
      </c>
      <c r="L645" s="27">
        <v>0.1338</v>
      </c>
      <c r="M645" s="25">
        <v>169</v>
      </c>
      <c r="N645" s="28">
        <v>10.337999999999999</v>
      </c>
      <c r="O645" s="25">
        <v>1</v>
      </c>
      <c r="P645" s="28">
        <v>0</v>
      </c>
      <c r="Q645" s="25">
        <v>0</v>
      </c>
      <c r="R645" s="25">
        <v>58</v>
      </c>
      <c r="S645" s="25">
        <v>30</v>
      </c>
      <c r="T645" s="25">
        <v>2327</v>
      </c>
      <c r="U645" s="25">
        <v>2245</v>
      </c>
      <c r="V645" s="25">
        <v>2245</v>
      </c>
      <c r="W645" s="25">
        <v>6817</v>
      </c>
      <c r="X645" s="25">
        <v>2272</v>
      </c>
      <c r="Y645" s="25">
        <v>96</v>
      </c>
      <c r="Z645" s="25">
        <v>73</v>
      </c>
      <c r="AA645" s="25">
        <v>89</v>
      </c>
      <c r="AB645" s="25">
        <v>258</v>
      </c>
      <c r="AC645" s="25">
        <v>86</v>
      </c>
      <c r="AD645" s="27">
        <v>3.78E-2</v>
      </c>
      <c r="AE645" s="25">
        <v>48</v>
      </c>
      <c r="AF645" s="25">
        <v>249</v>
      </c>
      <c r="AG645" s="28">
        <v>0.127</v>
      </c>
    </row>
    <row r="646" spans="1:33" x14ac:dyDescent="0.3">
      <c r="A646" s="24" t="s">
        <v>1290</v>
      </c>
      <c r="B646" s="22" t="s">
        <v>1291</v>
      </c>
      <c r="C646" s="22">
        <v>1</v>
      </c>
      <c r="D646" s="22">
        <v>0</v>
      </c>
      <c r="E646" s="25">
        <v>496</v>
      </c>
      <c r="F646" s="25">
        <v>291</v>
      </c>
      <c r="G646" s="25">
        <v>848</v>
      </c>
      <c r="H646" s="25">
        <v>68</v>
      </c>
      <c r="I646" s="25">
        <v>64</v>
      </c>
      <c r="J646" s="25">
        <v>48</v>
      </c>
      <c r="K646" s="25">
        <v>180</v>
      </c>
      <c r="L646" s="27">
        <v>0.21229999999999999</v>
      </c>
      <c r="M646" s="25">
        <v>40</v>
      </c>
      <c r="N646" s="28">
        <v>8.5190000000000001</v>
      </c>
      <c r="O646" s="25">
        <v>0</v>
      </c>
      <c r="P646" s="28">
        <v>0</v>
      </c>
      <c r="Q646" s="25">
        <v>0</v>
      </c>
      <c r="R646" s="25">
        <v>0</v>
      </c>
      <c r="S646" s="25">
        <v>0</v>
      </c>
      <c r="T646" s="25">
        <v>478</v>
      </c>
      <c r="U646" s="25">
        <v>461</v>
      </c>
      <c r="V646" s="25">
        <v>461</v>
      </c>
      <c r="W646" s="25">
        <v>1400</v>
      </c>
      <c r="X646" s="25">
        <v>467</v>
      </c>
      <c r="Y646" s="25">
        <v>27</v>
      </c>
      <c r="Z646" s="25">
        <v>20</v>
      </c>
      <c r="AA646" s="25">
        <v>26</v>
      </c>
      <c r="AB646" s="25">
        <v>73</v>
      </c>
      <c r="AC646" s="25">
        <v>24</v>
      </c>
      <c r="AD646" s="27">
        <v>5.21E-2</v>
      </c>
      <c r="AE646" s="25">
        <v>10</v>
      </c>
      <c r="AF646" s="25">
        <v>51</v>
      </c>
      <c r="AG646" s="28">
        <v>0.17499999999999999</v>
      </c>
    </row>
    <row r="647" spans="1:33" x14ac:dyDescent="0.3">
      <c r="A647" s="24" t="s">
        <v>1292</v>
      </c>
      <c r="B647" s="22" t="s">
        <v>1293</v>
      </c>
      <c r="C647" s="22">
        <v>1</v>
      </c>
      <c r="D647" s="22">
        <v>0</v>
      </c>
      <c r="E647" s="25">
        <v>1673</v>
      </c>
      <c r="F647" s="25">
        <v>1436</v>
      </c>
      <c r="G647" s="25">
        <v>4125</v>
      </c>
      <c r="H647" s="25">
        <v>258</v>
      </c>
      <c r="I647" s="25">
        <v>318</v>
      </c>
      <c r="J647" s="25">
        <v>349</v>
      </c>
      <c r="K647" s="25">
        <v>925</v>
      </c>
      <c r="L647" s="27">
        <v>0.22420000000000001</v>
      </c>
      <c r="M647" s="25">
        <v>209</v>
      </c>
      <c r="N647" s="28">
        <v>5.1779999999999999</v>
      </c>
      <c r="O647" s="25">
        <v>1</v>
      </c>
      <c r="P647" s="28">
        <v>0</v>
      </c>
      <c r="Q647" s="25">
        <v>0</v>
      </c>
      <c r="R647" s="25">
        <v>89</v>
      </c>
      <c r="S647" s="25">
        <v>47</v>
      </c>
      <c r="T647" s="25">
        <v>1528</v>
      </c>
      <c r="U647" s="25">
        <v>1473</v>
      </c>
      <c r="V647" s="25">
        <v>1473</v>
      </c>
      <c r="W647" s="25">
        <v>4474</v>
      </c>
      <c r="X647" s="25">
        <v>1491</v>
      </c>
      <c r="Y647" s="25">
        <v>85</v>
      </c>
      <c r="Z647" s="25">
        <v>69</v>
      </c>
      <c r="AA647" s="25">
        <v>73</v>
      </c>
      <c r="AB647" s="25">
        <v>227</v>
      </c>
      <c r="AC647" s="25">
        <v>76</v>
      </c>
      <c r="AD647" s="27">
        <v>5.0700000000000002E-2</v>
      </c>
      <c r="AE647" s="25">
        <v>47</v>
      </c>
      <c r="AF647" s="25">
        <v>304</v>
      </c>
      <c r="AG647" s="28">
        <v>0.21099999999999999</v>
      </c>
    </row>
    <row r="648" spans="1:33" x14ac:dyDescent="0.3">
      <c r="A648" s="24" t="s">
        <v>1294</v>
      </c>
      <c r="B648" s="22" t="s">
        <v>1295</v>
      </c>
      <c r="C648" s="22">
        <v>1</v>
      </c>
      <c r="D648" s="22">
        <v>0</v>
      </c>
      <c r="E648" s="25">
        <v>1984</v>
      </c>
      <c r="F648" s="25">
        <v>1611</v>
      </c>
      <c r="G648" s="25">
        <v>4862</v>
      </c>
      <c r="H648" s="25">
        <v>222</v>
      </c>
      <c r="I648" s="25">
        <v>242</v>
      </c>
      <c r="J648" s="25">
        <v>260</v>
      </c>
      <c r="K648" s="25">
        <v>724</v>
      </c>
      <c r="L648" s="27">
        <v>0.1489</v>
      </c>
      <c r="M648" s="25">
        <v>156</v>
      </c>
      <c r="N648" s="28">
        <v>2.4300000000000002</v>
      </c>
      <c r="O648" s="25">
        <v>1</v>
      </c>
      <c r="P648" s="28">
        <v>0</v>
      </c>
      <c r="Q648" s="25">
        <v>0</v>
      </c>
      <c r="R648" s="25">
        <v>54</v>
      </c>
      <c r="S648" s="25">
        <v>28</v>
      </c>
      <c r="T648" s="25">
        <v>1589</v>
      </c>
      <c r="U648" s="25">
        <v>1533</v>
      </c>
      <c r="V648" s="25">
        <v>1533</v>
      </c>
      <c r="W648" s="25">
        <v>4655</v>
      </c>
      <c r="X648" s="25">
        <v>1552</v>
      </c>
      <c r="Y648" s="25">
        <v>55</v>
      </c>
      <c r="Z648" s="25">
        <v>38</v>
      </c>
      <c r="AA648" s="25">
        <v>46</v>
      </c>
      <c r="AB648" s="25">
        <v>139</v>
      </c>
      <c r="AC648" s="25">
        <v>46</v>
      </c>
      <c r="AD648" s="27">
        <v>2.9899999999999999E-2</v>
      </c>
      <c r="AE648" s="25">
        <v>31</v>
      </c>
      <c r="AF648" s="25">
        <v>217</v>
      </c>
      <c r="AG648" s="28">
        <v>0.13400000000000001</v>
      </c>
    </row>
    <row r="649" spans="1:33" x14ac:dyDescent="0.3">
      <c r="A649" s="24" t="s">
        <v>1296</v>
      </c>
      <c r="B649" s="22" t="s">
        <v>1297</v>
      </c>
      <c r="C649" s="22">
        <v>1</v>
      </c>
      <c r="D649" s="22">
        <v>0</v>
      </c>
      <c r="E649" s="25">
        <v>9030</v>
      </c>
      <c r="F649" s="25">
        <v>7168</v>
      </c>
      <c r="G649" s="25">
        <v>19778</v>
      </c>
      <c r="H649" s="25">
        <v>4967</v>
      </c>
      <c r="I649" s="25">
        <v>4682</v>
      </c>
      <c r="J649" s="25">
        <v>4738</v>
      </c>
      <c r="K649" s="25">
        <v>14387</v>
      </c>
      <c r="L649" s="27">
        <v>0.72740000000000005</v>
      </c>
      <c r="M649" s="25">
        <v>3389</v>
      </c>
      <c r="N649" s="28">
        <v>4.3380000000000001</v>
      </c>
      <c r="O649" s="25">
        <v>1</v>
      </c>
      <c r="P649" s="28">
        <v>0</v>
      </c>
      <c r="Q649" s="25">
        <v>0</v>
      </c>
      <c r="R649" s="25">
        <v>763</v>
      </c>
      <c r="S649" s="25">
        <v>404</v>
      </c>
      <c r="T649" s="25">
        <v>10648</v>
      </c>
      <c r="U649" s="25">
        <v>10269</v>
      </c>
      <c r="V649" s="25">
        <v>10270</v>
      </c>
      <c r="W649" s="25">
        <v>31187</v>
      </c>
      <c r="X649" s="25">
        <v>10396</v>
      </c>
      <c r="Y649" s="25">
        <v>1919</v>
      </c>
      <c r="Z649" s="25">
        <v>1718</v>
      </c>
      <c r="AA649" s="25">
        <v>1984</v>
      </c>
      <c r="AB649" s="25">
        <v>5621</v>
      </c>
      <c r="AC649" s="25">
        <v>1874</v>
      </c>
      <c r="AD649" s="27">
        <v>0.1802</v>
      </c>
      <c r="AE649" s="25">
        <v>840</v>
      </c>
      <c r="AF649" s="25">
        <v>4634</v>
      </c>
      <c r="AG649" s="28">
        <v>0.64600000000000002</v>
      </c>
    </row>
    <row r="650" spans="1:33" x14ac:dyDescent="0.3">
      <c r="A650" s="24" t="s">
        <v>1298</v>
      </c>
      <c r="B650" s="22" t="s">
        <v>1299</v>
      </c>
      <c r="C650" s="22">
        <v>1</v>
      </c>
      <c r="D650" s="22">
        <v>0</v>
      </c>
      <c r="E650" s="25">
        <v>4190</v>
      </c>
      <c r="F650" s="25">
        <v>3521</v>
      </c>
      <c r="G650" s="25">
        <v>10631</v>
      </c>
      <c r="H650" s="25">
        <v>202</v>
      </c>
      <c r="I650" s="25">
        <v>199</v>
      </c>
      <c r="J650" s="25">
        <v>214</v>
      </c>
      <c r="K650" s="25">
        <v>615</v>
      </c>
      <c r="L650" s="27">
        <v>5.7799999999999997E-2</v>
      </c>
      <c r="M650" s="25">
        <v>133</v>
      </c>
      <c r="N650" s="28">
        <v>19.056000000000001</v>
      </c>
      <c r="O650" s="25">
        <v>1</v>
      </c>
      <c r="P650" s="28">
        <v>0</v>
      </c>
      <c r="Q650" s="25">
        <v>0</v>
      </c>
      <c r="R650" s="25">
        <v>55</v>
      </c>
      <c r="S650" s="25">
        <v>29</v>
      </c>
      <c r="T650" s="25">
        <v>3714</v>
      </c>
      <c r="U650" s="25">
        <v>3582</v>
      </c>
      <c r="V650" s="25">
        <v>3582</v>
      </c>
      <c r="W650" s="25">
        <v>10878</v>
      </c>
      <c r="X650" s="25">
        <v>3626</v>
      </c>
      <c r="Y650" s="25">
        <v>100</v>
      </c>
      <c r="Z650" s="25">
        <v>81</v>
      </c>
      <c r="AA650" s="25">
        <v>73</v>
      </c>
      <c r="AB650" s="25">
        <v>254</v>
      </c>
      <c r="AC650" s="25">
        <v>85</v>
      </c>
      <c r="AD650" s="27">
        <v>2.3300000000000001E-2</v>
      </c>
      <c r="AE650" s="25">
        <v>53</v>
      </c>
      <c r="AF650" s="25">
        <v>215</v>
      </c>
      <c r="AG650" s="28">
        <v>6.0999999999999999E-2</v>
      </c>
    </row>
    <row r="651" spans="1:33" x14ac:dyDescent="0.3">
      <c r="A651" s="24" t="s">
        <v>1300</v>
      </c>
      <c r="B651" s="22" t="s">
        <v>1301</v>
      </c>
      <c r="C651" s="22">
        <v>1</v>
      </c>
      <c r="D651" s="22">
        <v>0</v>
      </c>
      <c r="E651" s="25">
        <v>12064</v>
      </c>
      <c r="F651" s="25">
        <v>9756</v>
      </c>
      <c r="G651" s="25">
        <v>29086</v>
      </c>
      <c r="H651" s="25">
        <v>5466</v>
      </c>
      <c r="I651" s="25">
        <v>5634</v>
      </c>
      <c r="J651" s="25">
        <v>5789</v>
      </c>
      <c r="K651" s="25">
        <v>16889</v>
      </c>
      <c r="L651" s="27">
        <v>0.58069999999999999</v>
      </c>
      <c r="M651" s="25">
        <v>3682</v>
      </c>
      <c r="N651" s="28">
        <v>13.209</v>
      </c>
      <c r="O651" s="25">
        <v>1</v>
      </c>
      <c r="P651" s="28">
        <v>0</v>
      </c>
      <c r="Q651" s="25">
        <v>0</v>
      </c>
      <c r="R651" s="25">
        <v>1155</v>
      </c>
      <c r="S651" s="25">
        <v>612</v>
      </c>
      <c r="T651" s="25">
        <v>11795</v>
      </c>
      <c r="U651" s="25">
        <v>11375</v>
      </c>
      <c r="V651" s="25">
        <v>11376</v>
      </c>
      <c r="W651" s="25">
        <v>34546</v>
      </c>
      <c r="X651" s="25">
        <v>11515</v>
      </c>
      <c r="Y651" s="25">
        <v>1637</v>
      </c>
      <c r="Z651" s="25">
        <v>1255</v>
      </c>
      <c r="AA651" s="25">
        <v>1507</v>
      </c>
      <c r="AB651" s="25">
        <v>4399</v>
      </c>
      <c r="AC651" s="25">
        <v>1466</v>
      </c>
      <c r="AD651" s="27">
        <v>0.1273</v>
      </c>
      <c r="AE651" s="25">
        <v>807</v>
      </c>
      <c r="AF651" s="25">
        <v>5102</v>
      </c>
      <c r="AG651" s="28">
        <v>0.52200000000000002</v>
      </c>
    </row>
    <row r="652" spans="1:33" x14ac:dyDescent="0.3">
      <c r="A652" s="24" t="s">
        <v>1302</v>
      </c>
      <c r="B652" s="22" t="s">
        <v>1303</v>
      </c>
      <c r="C652" s="22">
        <v>1</v>
      </c>
      <c r="D652" s="22">
        <v>0</v>
      </c>
      <c r="E652" s="25">
        <v>2784</v>
      </c>
      <c r="F652" s="25">
        <v>2338</v>
      </c>
      <c r="G652" s="25">
        <v>6953</v>
      </c>
      <c r="H652" s="25">
        <v>126</v>
      </c>
      <c r="I652" s="25">
        <v>126</v>
      </c>
      <c r="J652" s="25">
        <v>123</v>
      </c>
      <c r="K652" s="25">
        <v>375</v>
      </c>
      <c r="L652" s="27">
        <v>5.3900000000000003E-2</v>
      </c>
      <c r="M652" s="25">
        <v>82</v>
      </c>
      <c r="N652" s="28">
        <v>22.613</v>
      </c>
      <c r="O652" s="25">
        <v>1</v>
      </c>
      <c r="P652" s="28">
        <v>0</v>
      </c>
      <c r="Q652" s="25">
        <v>0</v>
      </c>
      <c r="R652" s="25">
        <v>0</v>
      </c>
      <c r="S652" s="25">
        <v>0</v>
      </c>
      <c r="T652" s="25">
        <v>2480</v>
      </c>
      <c r="U652" s="25">
        <v>2392</v>
      </c>
      <c r="V652" s="25">
        <v>2392</v>
      </c>
      <c r="W652" s="25">
        <v>7264</v>
      </c>
      <c r="X652" s="25">
        <v>2421</v>
      </c>
      <c r="Y652" s="25">
        <v>99</v>
      </c>
      <c r="Z652" s="25">
        <v>65</v>
      </c>
      <c r="AA652" s="25">
        <v>63</v>
      </c>
      <c r="AB652" s="25">
        <v>227</v>
      </c>
      <c r="AC652" s="25">
        <v>76</v>
      </c>
      <c r="AD652" s="27">
        <v>3.1300000000000001E-2</v>
      </c>
      <c r="AE652" s="25">
        <v>48</v>
      </c>
      <c r="AF652" s="25">
        <v>131</v>
      </c>
      <c r="AG652" s="28">
        <v>5.6000000000000001E-2</v>
      </c>
    </row>
    <row r="653" spans="1:33" x14ac:dyDescent="0.3">
      <c r="A653" s="24" t="s">
        <v>1304</v>
      </c>
      <c r="B653" s="22" t="s">
        <v>1305</v>
      </c>
      <c r="C653" s="22">
        <v>1</v>
      </c>
      <c r="D653" s="22">
        <v>0</v>
      </c>
      <c r="E653" s="25">
        <v>1178</v>
      </c>
      <c r="F653" s="25">
        <v>945</v>
      </c>
      <c r="G653" s="25">
        <v>2967</v>
      </c>
      <c r="H653" s="25">
        <v>173</v>
      </c>
      <c r="I653" s="25">
        <v>194</v>
      </c>
      <c r="J653" s="25">
        <v>188</v>
      </c>
      <c r="K653" s="25">
        <v>555</v>
      </c>
      <c r="L653" s="27">
        <v>0.18709999999999999</v>
      </c>
      <c r="M653" s="25">
        <v>115</v>
      </c>
      <c r="N653" s="28">
        <v>28.625</v>
      </c>
      <c r="O653" s="25">
        <v>1</v>
      </c>
      <c r="P653" s="28">
        <v>0</v>
      </c>
      <c r="Q653" s="25">
        <v>0</v>
      </c>
      <c r="R653" s="25">
        <v>37</v>
      </c>
      <c r="S653" s="25">
        <v>19</v>
      </c>
      <c r="T653" s="25">
        <v>1196</v>
      </c>
      <c r="U653" s="25">
        <v>1158</v>
      </c>
      <c r="V653" s="25">
        <v>1159</v>
      </c>
      <c r="W653" s="25">
        <v>3513</v>
      </c>
      <c r="X653" s="25">
        <v>1171</v>
      </c>
      <c r="Y653" s="25">
        <v>67</v>
      </c>
      <c r="Z653" s="25">
        <v>47</v>
      </c>
      <c r="AA653" s="25">
        <v>48</v>
      </c>
      <c r="AB653" s="25">
        <v>162</v>
      </c>
      <c r="AC653" s="25">
        <v>54</v>
      </c>
      <c r="AD653" s="27">
        <v>4.6100000000000002E-2</v>
      </c>
      <c r="AE653" s="25">
        <v>28</v>
      </c>
      <c r="AF653" s="25">
        <v>164</v>
      </c>
      <c r="AG653" s="28">
        <v>0.17299999999999999</v>
      </c>
    </row>
    <row r="654" spans="1:33" x14ac:dyDescent="0.3">
      <c r="A654" s="24" t="s">
        <v>1306</v>
      </c>
      <c r="B654" s="22" t="s">
        <v>1307</v>
      </c>
      <c r="C654" s="22">
        <v>1</v>
      </c>
      <c r="D654" s="22">
        <v>0</v>
      </c>
      <c r="E654" s="25">
        <v>6010</v>
      </c>
      <c r="F654" s="25">
        <v>4778</v>
      </c>
      <c r="G654" s="25">
        <v>14057</v>
      </c>
      <c r="H654" s="25">
        <v>2714</v>
      </c>
      <c r="I654" s="25">
        <v>2641</v>
      </c>
      <c r="J654" s="25">
        <v>2764</v>
      </c>
      <c r="K654" s="25">
        <v>8119</v>
      </c>
      <c r="L654" s="27">
        <v>0.5776</v>
      </c>
      <c r="M654" s="25">
        <v>1794</v>
      </c>
      <c r="N654" s="28">
        <v>17.221</v>
      </c>
      <c r="O654" s="25">
        <v>1</v>
      </c>
      <c r="P654" s="28">
        <v>0</v>
      </c>
      <c r="Q654" s="25">
        <v>0</v>
      </c>
      <c r="R654" s="25">
        <v>1200</v>
      </c>
      <c r="S654" s="25">
        <v>636</v>
      </c>
      <c r="T654" s="25">
        <v>5232</v>
      </c>
      <c r="U654" s="25">
        <v>5045</v>
      </c>
      <c r="V654" s="25">
        <v>5046</v>
      </c>
      <c r="W654" s="25">
        <v>15323</v>
      </c>
      <c r="X654" s="25">
        <v>5108</v>
      </c>
      <c r="Y654" s="25">
        <v>657</v>
      </c>
      <c r="Z654" s="25">
        <v>532</v>
      </c>
      <c r="AA654" s="25">
        <v>614</v>
      </c>
      <c r="AB654" s="25">
        <v>1803</v>
      </c>
      <c r="AC654" s="25">
        <v>601</v>
      </c>
      <c r="AD654" s="27">
        <v>0.1177</v>
      </c>
      <c r="AE654" s="25">
        <v>366</v>
      </c>
      <c r="AF654" s="25">
        <v>2797</v>
      </c>
      <c r="AG654" s="28">
        <v>0.58499999999999996</v>
      </c>
    </row>
    <row r="655" spans="1:33" x14ac:dyDescent="0.3">
      <c r="A655" s="24" t="s">
        <v>1308</v>
      </c>
      <c r="B655" s="22" t="s">
        <v>1309</v>
      </c>
      <c r="C655" s="22">
        <v>1</v>
      </c>
      <c r="D655" s="22">
        <v>0</v>
      </c>
      <c r="E655" s="25">
        <v>1432</v>
      </c>
      <c r="F655" s="25">
        <v>1335</v>
      </c>
      <c r="G655" s="25">
        <v>4029</v>
      </c>
      <c r="H655" s="25">
        <v>58</v>
      </c>
      <c r="I655" s="25">
        <v>57</v>
      </c>
      <c r="J655" s="25">
        <v>36</v>
      </c>
      <c r="K655" s="25">
        <v>151</v>
      </c>
      <c r="L655" s="27">
        <v>3.7499999999999999E-2</v>
      </c>
      <c r="M655" s="25">
        <v>33</v>
      </c>
      <c r="N655" s="28">
        <v>6.6779999999999999</v>
      </c>
      <c r="O655" s="25">
        <v>1</v>
      </c>
      <c r="P655" s="28">
        <v>0</v>
      </c>
      <c r="Q655" s="25">
        <v>0</v>
      </c>
      <c r="R655" s="25">
        <v>9</v>
      </c>
      <c r="S655" s="25">
        <v>4</v>
      </c>
      <c r="T655" s="25">
        <v>1344</v>
      </c>
      <c r="U655" s="25">
        <v>1296</v>
      </c>
      <c r="V655" s="25">
        <v>1296</v>
      </c>
      <c r="W655" s="25">
        <v>3936</v>
      </c>
      <c r="X655" s="25">
        <v>1312</v>
      </c>
      <c r="Y655" s="25">
        <v>31</v>
      </c>
      <c r="Z655" s="25">
        <v>21</v>
      </c>
      <c r="AA655" s="25">
        <v>24</v>
      </c>
      <c r="AB655" s="25">
        <v>76</v>
      </c>
      <c r="AC655" s="25">
        <v>25</v>
      </c>
      <c r="AD655" s="27">
        <v>1.9300000000000001E-2</v>
      </c>
      <c r="AE655" s="25">
        <v>17</v>
      </c>
      <c r="AF655" s="25">
        <v>56</v>
      </c>
      <c r="AG655" s="28">
        <v>4.1000000000000002E-2</v>
      </c>
    </row>
    <row r="656" spans="1:33" x14ac:dyDescent="0.3">
      <c r="A656" s="24" t="s">
        <v>1310</v>
      </c>
      <c r="B656" s="22" t="s">
        <v>1311</v>
      </c>
      <c r="C656" s="22">
        <v>1</v>
      </c>
      <c r="D656" s="22">
        <v>0</v>
      </c>
      <c r="E656" s="25">
        <v>4533</v>
      </c>
      <c r="F656" s="25">
        <v>3670</v>
      </c>
      <c r="G656" s="25">
        <v>10361</v>
      </c>
      <c r="H656" s="25">
        <v>2359</v>
      </c>
      <c r="I656" s="25">
        <v>2194</v>
      </c>
      <c r="J656" s="25">
        <v>2130</v>
      </c>
      <c r="K656" s="25">
        <v>6683</v>
      </c>
      <c r="L656" s="27">
        <v>0.64500000000000002</v>
      </c>
      <c r="M656" s="25">
        <v>1539</v>
      </c>
      <c r="N656" s="28">
        <v>4.9050000000000002</v>
      </c>
      <c r="O656" s="25">
        <v>1</v>
      </c>
      <c r="P656" s="28">
        <v>0</v>
      </c>
      <c r="Q656" s="25">
        <v>0</v>
      </c>
      <c r="R656" s="25">
        <v>1182</v>
      </c>
      <c r="S656" s="25">
        <v>626</v>
      </c>
      <c r="T656" s="25">
        <v>3342</v>
      </c>
      <c r="U656" s="25">
        <v>3224</v>
      </c>
      <c r="V656" s="25">
        <v>3224</v>
      </c>
      <c r="W656" s="25">
        <v>9790</v>
      </c>
      <c r="X656" s="25">
        <v>3263</v>
      </c>
      <c r="Y656" s="25">
        <v>677</v>
      </c>
      <c r="Z656" s="25">
        <v>533</v>
      </c>
      <c r="AA656" s="25">
        <v>594</v>
      </c>
      <c r="AB656" s="25">
        <v>1804</v>
      </c>
      <c r="AC656" s="25">
        <v>601</v>
      </c>
      <c r="AD656" s="27">
        <v>0.18429999999999999</v>
      </c>
      <c r="AE656" s="25">
        <v>440</v>
      </c>
      <c r="AF656" s="25">
        <v>2606</v>
      </c>
      <c r="AG656" s="28">
        <v>0.71</v>
      </c>
    </row>
    <row r="657" spans="1:33" x14ac:dyDescent="0.3">
      <c r="A657" s="24" t="s">
        <v>1312</v>
      </c>
      <c r="B657" s="22" t="s">
        <v>1313</v>
      </c>
      <c r="C657" s="22">
        <v>1</v>
      </c>
      <c r="D657" s="22">
        <v>0</v>
      </c>
      <c r="E657" s="25">
        <v>3241</v>
      </c>
      <c r="F657" s="25">
        <v>2836</v>
      </c>
      <c r="G657" s="25">
        <v>8385</v>
      </c>
      <c r="H657" s="25">
        <v>352</v>
      </c>
      <c r="I657" s="25">
        <v>356</v>
      </c>
      <c r="J657" s="25">
        <v>366</v>
      </c>
      <c r="K657" s="25">
        <v>1074</v>
      </c>
      <c r="L657" s="27">
        <v>0.12809999999999999</v>
      </c>
      <c r="M657" s="25">
        <v>236</v>
      </c>
      <c r="N657" s="28">
        <v>2.23</v>
      </c>
      <c r="O657" s="25">
        <v>1</v>
      </c>
      <c r="P657" s="28">
        <v>0</v>
      </c>
      <c r="Q657" s="25">
        <v>0</v>
      </c>
      <c r="R657" s="25">
        <v>42</v>
      </c>
      <c r="S657" s="25">
        <v>22</v>
      </c>
      <c r="T657" s="25">
        <v>2924</v>
      </c>
      <c r="U657" s="25">
        <v>2820</v>
      </c>
      <c r="V657" s="25">
        <v>2820</v>
      </c>
      <c r="W657" s="25">
        <v>8564</v>
      </c>
      <c r="X657" s="25">
        <v>2855</v>
      </c>
      <c r="Y657" s="25">
        <v>111</v>
      </c>
      <c r="Z657" s="25">
        <v>88</v>
      </c>
      <c r="AA657" s="25">
        <v>82</v>
      </c>
      <c r="AB657" s="25">
        <v>281</v>
      </c>
      <c r="AC657" s="25">
        <v>94</v>
      </c>
      <c r="AD657" s="27">
        <v>3.2800000000000003E-2</v>
      </c>
      <c r="AE657" s="25">
        <v>60</v>
      </c>
      <c r="AF657" s="25">
        <v>319</v>
      </c>
      <c r="AG657" s="28">
        <v>0.112</v>
      </c>
    </row>
    <row r="658" spans="1:33" x14ac:dyDescent="0.3">
      <c r="A658" s="24" t="s">
        <v>1314</v>
      </c>
      <c r="B658" s="22" t="s">
        <v>1315</v>
      </c>
      <c r="C658" s="22">
        <v>1</v>
      </c>
      <c r="D658" s="22">
        <v>0</v>
      </c>
      <c r="E658" s="25">
        <v>3423</v>
      </c>
      <c r="F658" s="25">
        <v>2797</v>
      </c>
      <c r="G658" s="25">
        <v>8592</v>
      </c>
      <c r="H658" s="25">
        <v>52</v>
      </c>
      <c r="I658" s="25">
        <v>61</v>
      </c>
      <c r="J658" s="25">
        <v>70</v>
      </c>
      <c r="K658" s="25">
        <v>183</v>
      </c>
      <c r="L658" s="27">
        <v>2.1299999999999999E-2</v>
      </c>
      <c r="M658" s="25">
        <v>39</v>
      </c>
      <c r="N658" s="28">
        <v>18.712</v>
      </c>
      <c r="O658" s="25">
        <v>1</v>
      </c>
      <c r="P658" s="28">
        <v>0</v>
      </c>
      <c r="Q658" s="25">
        <v>0</v>
      </c>
      <c r="R658" s="25">
        <v>75</v>
      </c>
      <c r="S658" s="25">
        <v>39</v>
      </c>
      <c r="T658" s="25">
        <v>3459</v>
      </c>
      <c r="U658" s="25">
        <v>3286</v>
      </c>
      <c r="V658" s="25">
        <v>3286</v>
      </c>
      <c r="W658" s="25">
        <v>10031</v>
      </c>
      <c r="X658" s="25">
        <v>3344</v>
      </c>
      <c r="Y658" s="25">
        <v>97</v>
      </c>
      <c r="Z658" s="25">
        <v>70</v>
      </c>
      <c r="AA658" s="25">
        <v>87</v>
      </c>
      <c r="AB658" s="25">
        <v>254</v>
      </c>
      <c r="AC658" s="25">
        <v>85</v>
      </c>
      <c r="AD658" s="27">
        <v>2.53E-2</v>
      </c>
      <c r="AE658" s="25">
        <v>46</v>
      </c>
      <c r="AF658" s="25">
        <v>126</v>
      </c>
      <c r="AG658" s="28">
        <v>4.4999999999999998E-2</v>
      </c>
    </row>
    <row r="659" spans="1:33" x14ac:dyDescent="0.3">
      <c r="A659" s="24" t="s">
        <v>1316</v>
      </c>
      <c r="B659" s="22" t="s">
        <v>1317</v>
      </c>
      <c r="C659" s="22">
        <v>1</v>
      </c>
      <c r="D659" s="22">
        <v>0</v>
      </c>
      <c r="E659" s="25">
        <v>1765</v>
      </c>
      <c r="F659" s="25">
        <v>1431</v>
      </c>
      <c r="G659" s="25">
        <v>4525</v>
      </c>
      <c r="H659" s="25">
        <v>239</v>
      </c>
      <c r="I659" s="25">
        <v>242</v>
      </c>
      <c r="J659" s="25">
        <v>257</v>
      </c>
      <c r="K659" s="25">
        <v>738</v>
      </c>
      <c r="L659" s="27">
        <v>0.16309999999999999</v>
      </c>
      <c r="M659" s="25">
        <v>152</v>
      </c>
      <c r="N659" s="28">
        <v>2.7759999999999998</v>
      </c>
      <c r="O659" s="25">
        <v>1</v>
      </c>
      <c r="P659" s="28">
        <v>0</v>
      </c>
      <c r="Q659" s="25">
        <v>0</v>
      </c>
      <c r="R659" s="25">
        <v>98</v>
      </c>
      <c r="S659" s="25">
        <v>51</v>
      </c>
      <c r="T659" s="25">
        <v>1708</v>
      </c>
      <c r="U659" s="25">
        <v>1696</v>
      </c>
      <c r="V659" s="25">
        <v>1697</v>
      </c>
      <c r="W659" s="25">
        <v>5101</v>
      </c>
      <c r="X659" s="25">
        <v>1700</v>
      </c>
      <c r="Y659" s="25">
        <v>82</v>
      </c>
      <c r="Z659" s="25">
        <v>67</v>
      </c>
      <c r="AA659" s="25">
        <v>70</v>
      </c>
      <c r="AB659" s="25">
        <v>219</v>
      </c>
      <c r="AC659" s="25">
        <v>73</v>
      </c>
      <c r="AD659" s="27">
        <v>4.2900000000000001E-2</v>
      </c>
      <c r="AE659" s="25">
        <v>40</v>
      </c>
      <c r="AF659" s="25">
        <v>245</v>
      </c>
      <c r="AG659" s="28">
        <v>0.17100000000000001</v>
      </c>
    </row>
    <row r="660" spans="1:33" x14ac:dyDescent="0.3">
      <c r="A660" s="24" t="s">
        <v>1318</v>
      </c>
      <c r="B660" s="22" t="s">
        <v>1319</v>
      </c>
      <c r="C660" s="22">
        <v>1</v>
      </c>
      <c r="D660" s="22">
        <v>0</v>
      </c>
      <c r="E660" s="25">
        <v>5874</v>
      </c>
      <c r="F660" s="25">
        <v>4436</v>
      </c>
      <c r="G660" s="25">
        <v>13464</v>
      </c>
      <c r="H660" s="25">
        <v>3438</v>
      </c>
      <c r="I660" s="25">
        <v>3556</v>
      </c>
      <c r="J660" s="25">
        <v>3526</v>
      </c>
      <c r="K660" s="25">
        <v>10520</v>
      </c>
      <c r="L660" s="27">
        <v>0.78129999999999999</v>
      </c>
      <c r="M660" s="25">
        <v>2253</v>
      </c>
      <c r="N660" s="28">
        <v>3.0619999999999998</v>
      </c>
      <c r="O660" s="25">
        <v>1</v>
      </c>
      <c r="P660" s="28">
        <v>0</v>
      </c>
      <c r="Q660" s="25">
        <v>0</v>
      </c>
      <c r="R660" s="25">
        <v>2024</v>
      </c>
      <c r="S660" s="25">
        <v>1072</v>
      </c>
      <c r="T660" s="25">
        <v>5323</v>
      </c>
      <c r="U660" s="25">
        <v>5134</v>
      </c>
      <c r="V660" s="25">
        <v>5134</v>
      </c>
      <c r="W660" s="25">
        <v>15591</v>
      </c>
      <c r="X660" s="25">
        <v>5197</v>
      </c>
      <c r="Y660" s="25">
        <v>1036</v>
      </c>
      <c r="Z660" s="25">
        <v>802</v>
      </c>
      <c r="AA660" s="25">
        <v>916</v>
      </c>
      <c r="AB660" s="25">
        <v>2754</v>
      </c>
      <c r="AC660" s="25">
        <v>918</v>
      </c>
      <c r="AD660" s="27">
        <v>0.17660000000000001</v>
      </c>
      <c r="AE660" s="25">
        <v>509</v>
      </c>
      <c r="AF660" s="25">
        <v>3836</v>
      </c>
      <c r="AG660" s="28">
        <v>0.86399999999999999</v>
      </c>
    </row>
    <row r="661" spans="1:33" x14ac:dyDescent="0.3">
      <c r="A661" s="24" t="s">
        <v>1320</v>
      </c>
      <c r="B661" s="22" t="s">
        <v>1321</v>
      </c>
      <c r="C661" s="22">
        <v>1</v>
      </c>
      <c r="D661" s="22">
        <v>0</v>
      </c>
      <c r="E661" s="25">
        <v>1600</v>
      </c>
      <c r="F661" s="25">
        <v>1292</v>
      </c>
      <c r="G661" s="25">
        <v>3861</v>
      </c>
      <c r="H661" s="25">
        <v>3</v>
      </c>
      <c r="I661" s="25">
        <v>1</v>
      </c>
      <c r="J661" s="25">
        <v>3</v>
      </c>
      <c r="K661" s="25">
        <v>7</v>
      </c>
      <c r="L661" s="27">
        <v>1.8E-3</v>
      </c>
      <c r="M661" s="25">
        <v>2</v>
      </c>
      <c r="N661" s="28">
        <v>2.7650000000000001</v>
      </c>
      <c r="O661" s="25">
        <v>1</v>
      </c>
      <c r="P661" s="28">
        <v>0</v>
      </c>
      <c r="Q661" s="25">
        <v>0</v>
      </c>
      <c r="R661" s="25">
        <v>20</v>
      </c>
      <c r="S661" s="25">
        <v>10</v>
      </c>
      <c r="T661" s="25">
        <v>1432</v>
      </c>
      <c r="U661" s="25">
        <v>1381</v>
      </c>
      <c r="V661" s="25">
        <v>1381</v>
      </c>
      <c r="W661" s="25">
        <v>4194</v>
      </c>
      <c r="X661" s="25">
        <v>1398</v>
      </c>
      <c r="Y661" s="25">
        <v>37</v>
      </c>
      <c r="Z661" s="25">
        <v>27</v>
      </c>
      <c r="AA661" s="25">
        <v>20</v>
      </c>
      <c r="AB661" s="25">
        <v>84</v>
      </c>
      <c r="AC661" s="25">
        <v>28</v>
      </c>
      <c r="AD661" s="27">
        <v>0.02</v>
      </c>
      <c r="AE661" s="25">
        <v>17</v>
      </c>
      <c r="AF661" s="25">
        <v>31</v>
      </c>
      <c r="AG661" s="28">
        <v>2.3E-2</v>
      </c>
    </row>
    <row r="662" spans="1:33" x14ac:dyDescent="0.3">
      <c r="A662" s="24" t="s">
        <v>1322</v>
      </c>
      <c r="B662" s="22" t="s">
        <v>1323</v>
      </c>
      <c r="C662" s="22">
        <v>1</v>
      </c>
      <c r="D662" s="22">
        <v>0</v>
      </c>
      <c r="E662" s="25">
        <v>5618</v>
      </c>
      <c r="F662" s="25">
        <v>4701</v>
      </c>
      <c r="G662" s="25">
        <v>13983</v>
      </c>
      <c r="H662" s="25">
        <v>0</v>
      </c>
      <c r="I662" s="25">
        <v>0</v>
      </c>
      <c r="J662" s="25">
        <v>1</v>
      </c>
      <c r="K662" s="25">
        <v>1</v>
      </c>
      <c r="L662" s="27">
        <v>1E-4</v>
      </c>
      <c r="M662" s="25">
        <v>0</v>
      </c>
      <c r="N662" s="28">
        <v>7.15</v>
      </c>
      <c r="O662" s="25">
        <v>1</v>
      </c>
      <c r="P662" s="28">
        <v>0</v>
      </c>
      <c r="Q662" s="25">
        <v>0</v>
      </c>
      <c r="R662" s="25">
        <v>77</v>
      </c>
      <c r="S662" s="25">
        <v>40</v>
      </c>
      <c r="T662" s="25">
        <v>4769</v>
      </c>
      <c r="U662" s="25">
        <v>4599</v>
      </c>
      <c r="V662" s="25">
        <v>4600</v>
      </c>
      <c r="W662" s="25">
        <v>13968</v>
      </c>
      <c r="X662" s="25">
        <v>4656</v>
      </c>
      <c r="Y662" s="25">
        <v>104</v>
      </c>
      <c r="Z662" s="25">
        <v>80</v>
      </c>
      <c r="AA662" s="25">
        <v>90</v>
      </c>
      <c r="AB662" s="25">
        <v>274</v>
      </c>
      <c r="AC662" s="25">
        <v>91</v>
      </c>
      <c r="AD662" s="27">
        <v>1.9599999999999999E-2</v>
      </c>
      <c r="AE662" s="25">
        <v>60</v>
      </c>
      <c r="AF662" s="25">
        <v>102</v>
      </c>
      <c r="AG662" s="28">
        <v>2.1000000000000001E-2</v>
      </c>
    </row>
    <row r="663" spans="1:33" x14ac:dyDescent="0.3">
      <c r="A663" s="24" t="s">
        <v>1324</v>
      </c>
      <c r="B663" s="22" t="s">
        <v>1325</v>
      </c>
      <c r="C663" s="22">
        <v>1</v>
      </c>
      <c r="D663" s="22">
        <v>0</v>
      </c>
      <c r="E663" s="25">
        <v>3237</v>
      </c>
      <c r="F663" s="25">
        <v>2491</v>
      </c>
      <c r="G663" s="25">
        <v>7832</v>
      </c>
      <c r="H663" s="25">
        <v>295</v>
      </c>
      <c r="I663" s="25">
        <v>267</v>
      </c>
      <c r="J663" s="25">
        <v>329</v>
      </c>
      <c r="K663" s="25">
        <v>891</v>
      </c>
      <c r="L663" s="27">
        <v>0.1138</v>
      </c>
      <c r="M663" s="25">
        <v>184</v>
      </c>
      <c r="N663" s="28">
        <v>31.02</v>
      </c>
      <c r="O663" s="25">
        <v>1</v>
      </c>
      <c r="P663" s="28">
        <v>0</v>
      </c>
      <c r="Q663" s="25">
        <v>0</v>
      </c>
      <c r="R663" s="25">
        <v>69</v>
      </c>
      <c r="S663" s="25">
        <v>36</v>
      </c>
      <c r="T663" s="25">
        <v>3149</v>
      </c>
      <c r="U663" s="25">
        <v>3037</v>
      </c>
      <c r="V663" s="25">
        <v>3037</v>
      </c>
      <c r="W663" s="25">
        <v>9223</v>
      </c>
      <c r="X663" s="25">
        <v>3074</v>
      </c>
      <c r="Y663" s="25">
        <v>110</v>
      </c>
      <c r="Z663" s="25">
        <v>86</v>
      </c>
      <c r="AA663" s="25">
        <v>90</v>
      </c>
      <c r="AB663" s="25">
        <v>286</v>
      </c>
      <c r="AC663" s="25">
        <v>95</v>
      </c>
      <c r="AD663" s="27">
        <v>3.1E-2</v>
      </c>
      <c r="AE663" s="25">
        <v>50</v>
      </c>
      <c r="AF663" s="25">
        <v>272</v>
      </c>
      <c r="AG663" s="28">
        <v>0.109</v>
      </c>
    </row>
    <row r="664" spans="1:33" x14ac:dyDescent="0.3">
      <c r="A664" s="24" t="s">
        <v>1326</v>
      </c>
      <c r="B664" s="22" t="s">
        <v>1327</v>
      </c>
      <c r="C664" s="22">
        <v>1</v>
      </c>
      <c r="D664" s="22">
        <v>0</v>
      </c>
      <c r="E664" s="25">
        <v>8663</v>
      </c>
      <c r="F664" s="25">
        <v>6813</v>
      </c>
      <c r="G664" s="25">
        <v>20104</v>
      </c>
      <c r="H664" s="25">
        <v>3545</v>
      </c>
      <c r="I664" s="25">
        <v>3691</v>
      </c>
      <c r="J664" s="25">
        <v>3758</v>
      </c>
      <c r="K664" s="25">
        <v>10994</v>
      </c>
      <c r="L664" s="27">
        <v>0.54690000000000005</v>
      </c>
      <c r="M664" s="25">
        <v>2422</v>
      </c>
      <c r="N664" s="28">
        <v>9.875</v>
      </c>
      <c r="O664" s="25">
        <v>1</v>
      </c>
      <c r="P664" s="28">
        <v>0</v>
      </c>
      <c r="Q664" s="25">
        <v>0</v>
      </c>
      <c r="R664" s="25">
        <v>1230</v>
      </c>
      <c r="S664" s="25">
        <v>651</v>
      </c>
      <c r="T664" s="25">
        <v>7791</v>
      </c>
      <c r="U664" s="25">
        <v>7513</v>
      </c>
      <c r="V664" s="25">
        <v>7513</v>
      </c>
      <c r="W664" s="25">
        <v>22817</v>
      </c>
      <c r="X664" s="25">
        <v>7606</v>
      </c>
      <c r="Y664" s="25">
        <v>1096</v>
      </c>
      <c r="Z664" s="25">
        <v>865</v>
      </c>
      <c r="AA664" s="25">
        <v>928</v>
      </c>
      <c r="AB664" s="25">
        <v>2889</v>
      </c>
      <c r="AC664" s="25">
        <v>963</v>
      </c>
      <c r="AD664" s="27">
        <v>0.12659999999999999</v>
      </c>
      <c r="AE664" s="25">
        <v>561</v>
      </c>
      <c r="AF664" s="25">
        <v>3636</v>
      </c>
      <c r="AG664" s="28">
        <v>0.53300000000000003</v>
      </c>
    </row>
    <row r="665" spans="1:33" x14ac:dyDescent="0.3">
      <c r="A665" s="24" t="s">
        <v>1328</v>
      </c>
      <c r="B665" s="22" t="s">
        <v>1329</v>
      </c>
      <c r="C665" s="22">
        <v>1</v>
      </c>
      <c r="D665" s="22">
        <v>1</v>
      </c>
      <c r="E665" s="25">
        <v>31665</v>
      </c>
      <c r="F665" s="25">
        <v>24022</v>
      </c>
      <c r="G665" s="25">
        <v>68526</v>
      </c>
      <c r="H665" s="25">
        <v>17972</v>
      </c>
      <c r="I665" s="25">
        <v>17690</v>
      </c>
      <c r="J665" s="25">
        <v>17123</v>
      </c>
      <c r="K665" s="25">
        <v>52785</v>
      </c>
      <c r="L665" s="27">
        <v>0.77029999999999998</v>
      </c>
      <c r="M665" s="25">
        <v>12028</v>
      </c>
      <c r="N665" s="28">
        <v>20.321000000000002</v>
      </c>
      <c r="O665" s="25">
        <v>1</v>
      </c>
      <c r="P665" s="28">
        <v>0</v>
      </c>
      <c r="Q665" s="25">
        <v>0</v>
      </c>
      <c r="R665" s="25">
        <v>3199</v>
      </c>
      <c r="S665" s="25">
        <v>1695</v>
      </c>
      <c r="T665" s="25">
        <v>31235</v>
      </c>
      <c r="U665" s="25">
        <v>30123</v>
      </c>
      <c r="V665" s="25">
        <v>30124</v>
      </c>
      <c r="W665" s="25">
        <v>91482</v>
      </c>
      <c r="X665" s="25">
        <v>30494</v>
      </c>
      <c r="Y665" s="25">
        <v>6288</v>
      </c>
      <c r="Z665" s="25">
        <v>5241</v>
      </c>
      <c r="AA665" s="25">
        <v>6027</v>
      </c>
      <c r="AB665" s="25">
        <v>17556</v>
      </c>
      <c r="AC665" s="25">
        <v>5852</v>
      </c>
      <c r="AD665" s="27">
        <v>0.19189999999999999</v>
      </c>
      <c r="AE665" s="25">
        <v>2996</v>
      </c>
      <c r="AF665" s="25">
        <v>16720</v>
      </c>
      <c r="AG665" s="28">
        <v>0.69599999999999995</v>
      </c>
    </row>
    <row r="666" spans="1:33" x14ac:dyDescent="0.3">
      <c r="A666" s="24" t="s">
        <v>1330</v>
      </c>
      <c r="B666" s="22" t="s">
        <v>1331</v>
      </c>
      <c r="C666" s="22">
        <v>1</v>
      </c>
      <c r="D666" s="22">
        <v>0</v>
      </c>
      <c r="E666" s="25">
        <v>6878</v>
      </c>
      <c r="F666" s="25">
        <v>5258</v>
      </c>
      <c r="G666" s="25">
        <v>15964</v>
      </c>
      <c r="H666" s="25">
        <v>1554</v>
      </c>
      <c r="I666" s="25">
        <v>1752</v>
      </c>
      <c r="J666" s="25">
        <v>1710</v>
      </c>
      <c r="K666" s="25">
        <v>5016</v>
      </c>
      <c r="L666" s="27">
        <v>0.31419999999999998</v>
      </c>
      <c r="M666" s="25">
        <v>1074</v>
      </c>
      <c r="N666" s="28">
        <v>28.655000000000001</v>
      </c>
      <c r="O666" s="25">
        <v>1</v>
      </c>
      <c r="P666" s="28">
        <v>0</v>
      </c>
      <c r="Q666" s="25">
        <v>0</v>
      </c>
      <c r="R666" s="25">
        <v>235</v>
      </c>
      <c r="S666" s="25">
        <v>124</v>
      </c>
      <c r="T666" s="25">
        <v>5679</v>
      </c>
      <c r="U666" s="25">
        <v>5485</v>
      </c>
      <c r="V666" s="25">
        <v>5488</v>
      </c>
      <c r="W666" s="25">
        <v>16652</v>
      </c>
      <c r="X666" s="25">
        <v>5551</v>
      </c>
      <c r="Y666" s="25">
        <v>309</v>
      </c>
      <c r="Z666" s="25">
        <v>248</v>
      </c>
      <c r="AA666" s="25">
        <v>277</v>
      </c>
      <c r="AB666" s="25">
        <v>834</v>
      </c>
      <c r="AC666" s="25">
        <v>278</v>
      </c>
      <c r="AD666" s="27">
        <v>5.0099999999999999E-2</v>
      </c>
      <c r="AE666" s="25">
        <v>171</v>
      </c>
      <c r="AF666" s="25">
        <v>1371</v>
      </c>
      <c r="AG666" s="28">
        <v>0.26</v>
      </c>
    </row>
    <row r="667" spans="1:33" x14ac:dyDescent="0.3">
      <c r="A667" s="24" t="s">
        <v>1332</v>
      </c>
      <c r="B667" s="22" t="s">
        <v>1333</v>
      </c>
      <c r="C667" s="22">
        <v>1</v>
      </c>
      <c r="D667" s="22">
        <v>0</v>
      </c>
      <c r="E667" s="25">
        <v>4389</v>
      </c>
      <c r="F667" s="25">
        <v>3479</v>
      </c>
      <c r="G667" s="25">
        <v>10230</v>
      </c>
      <c r="H667" s="25">
        <v>457</v>
      </c>
      <c r="I667" s="25">
        <v>471</v>
      </c>
      <c r="J667" s="25">
        <v>496</v>
      </c>
      <c r="K667" s="25">
        <v>1424</v>
      </c>
      <c r="L667" s="27">
        <v>0.13919999999999999</v>
      </c>
      <c r="M667" s="25">
        <v>315</v>
      </c>
      <c r="N667" s="28">
        <v>29.201000000000001</v>
      </c>
      <c r="O667" s="25">
        <v>1</v>
      </c>
      <c r="P667" s="28">
        <v>0</v>
      </c>
      <c r="Q667" s="25">
        <v>0</v>
      </c>
      <c r="R667" s="25">
        <v>61</v>
      </c>
      <c r="S667" s="25">
        <v>32</v>
      </c>
      <c r="T667" s="25">
        <v>3807</v>
      </c>
      <c r="U667" s="25">
        <v>3671</v>
      </c>
      <c r="V667" s="25">
        <v>3671</v>
      </c>
      <c r="W667" s="25">
        <v>11149</v>
      </c>
      <c r="X667" s="25">
        <v>3716</v>
      </c>
      <c r="Y667" s="25">
        <v>206</v>
      </c>
      <c r="Z667" s="25">
        <v>159</v>
      </c>
      <c r="AA667" s="25">
        <v>173</v>
      </c>
      <c r="AB667" s="25">
        <v>538</v>
      </c>
      <c r="AC667" s="25">
        <v>179</v>
      </c>
      <c r="AD667" s="27">
        <v>4.8300000000000003E-2</v>
      </c>
      <c r="AE667" s="25">
        <v>109</v>
      </c>
      <c r="AF667" s="25">
        <v>457</v>
      </c>
      <c r="AG667" s="28">
        <v>0.13100000000000001</v>
      </c>
    </row>
    <row r="668" spans="1:33" x14ac:dyDescent="0.3">
      <c r="A668" s="24" t="s">
        <v>1334</v>
      </c>
      <c r="B668" s="22" t="s">
        <v>1335</v>
      </c>
      <c r="C668" s="22">
        <v>1</v>
      </c>
      <c r="D668" s="22">
        <v>0</v>
      </c>
      <c r="E668" s="25">
        <v>1346</v>
      </c>
      <c r="F668" s="25">
        <v>1096</v>
      </c>
      <c r="G668" s="25">
        <v>3288</v>
      </c>
      <c r="H668" s="25">
        <v>456</v>
      </c>
      <c r="I668" s="25">
        <v>498</v>
      </c>
      <c r="J668" s="25">
        <v>472</v>
      </c>
      <c r="K668" s="25">
        <v>1426</v>
      </c>
      <c r="L668" s="27">
        <v>0.43369999999999997</v>
      </c>
      <c r="M668" s="25">
        <v>309</v>
      </c>
      <c r="N668" s="28">
        <v>148.34399999999999</v>
      </c>
      <c r="O668" s="25">
        <v>1</v>
      </c>
      <c r="P668" s="28">
        <v>0.34599999999999997</v>
      </c>
      <c r="Q668" s="25">
        <v>379</v>
      </c>
      <c r="R668" s="25">
        <v>1</v>
      </c>
      <c r="S668" s="25">
        <v>0</v>
      </c>
      <c r="T668" s="25">
        <v>1419</v>
      </c>
      <c r="U668" s="25">
        <v>1376</v>
      </c>
      <c r="V668" s="25">
        <v>1378</v>
      </c>
      <c r="W668" s="25">
        <v>4173</v>
      </c>
      <c r="X668" s="25">
        <v>1391</v>
      </c>
      <c r="Y668" s="25">
        <v>108</v>
      </c>
      <c r="Z668" s="25">
        <v>156</v>
      </c>
      <c r="AA668" s="25">
        <v>148</v>
      </c>
      <c r="AB668" s="25">
        <v>412</v>
      </c>
      <c r="AC668" s="25">
        <v>137</v>
      </c>
      <c r="AD668" s="27">
        <v>9.8699999999999996E-2</v>
      </c>
      <c r="AE668" s="25">
        <v>70</v>
      </c>
      <c r="AF668" s="25">
        <v>760</v>
      </c>
      <c r="AG668" s="28">
        <v>0.69299999999999995</v>
      </c>
    </row>
    <row r="669" spans="1:33" x14ac:dyDescent="0.3">
      <c r="A669" s="24" t="s">
        <v>1336</v>
      </c>
      <c r="B669" s="22" t="s">
        <v>1337</v>
      </c>
      <c r="C669" s="22">
        <v>1</v>
      </c>
      <c r="D669" s="22">
        <v>0</v>
      </c>
      <c r="E669" s="25">
        <v>1003</v>
      </c>
      <c r="F669" s="25">
        <v>831</v>
      </c>
      <c r="G669" s="25">
        <v>2537</v>
      </c>
      <c r="H669" s="25">
        <v>363</v>
      </c>
      <c r="I669" s="25">
        <v>403</v>
      </c>
      <c r="J669" s="25">
        <v>371</v>
      </c>
      <c r="K669" s="25">
        <v>1137</v>
      </c>
      <c r="L669" s="27">
        <v>0.44819999999999999</v>
      </c>
      <c r="M669" s="25">
        <v>242</v>
      </c>
      <c r="N669" s="28">
        <v>136.23099999999999</v>
      </c>
      <c r="O669" s="25">
        <v>1</v>
      </c>
      <c r="P669" s="28">
        <v>0.371</v>
      </c>
      <c r="Q669" s="25">
        <v>308</v>
      </c>
      <c r="R669" s="25">
        <v>5</v>
      </c>
      <c r="S669" s="25">
        <v>2</v>
      </c>
      <c r="T669" s="25">
        <v>921</v>
      </c>
      <c r="U669" s="25">
        <v>894</v>
      </c>
      <c r="V669" s="25">
        <v>894</v>
      </c>
      <c r="W669" s="25">
        <v>2709</v>
      </c>
      <c r="X669" s="25">
        <v>903</v>
      </c>
      <c r="Y669" s="25">
        <v>137</v>
      </c>
      <c r="Z669" s="25">
        <v>136</v>
      </c>
      <c r="AA669" s="25">
        <v>117</v>
      </c>
      <c r="AB669" s="25">
        <v>390</v>
      </c>
      <c r="AC669" s="25">
        <v>130</v>
      </c>
      <c r="AD669" s="27">
        <v>0.14399999999999999</v>
      </c>
      <c r="AE669" s="25">
        <v>78</v>
      </c>
      <c r="AF669" s="25">
        <v>632</v>
      </c>
      <c r="AG669" s="28">
        <v>0.76</v>
      </c>
    </row>
    <row r="670" spans="1:33" x14ac:dyDescent="0.3">
      <c r="A670" s="24" t="s">
        <v>1338</v>
      </c>
      <c r="B670" s="22" t="s">
        <v>1339</v>
      </c>
      <c r="C670" s="22">
        <v>1</v>
      </c>
      <c r="D670" s="22">
        <v>0</v>
      </c>
      <c r="E670" s="25">
        <v>215</v>
      </c>
      <c r="F670" s="25">
        <v>136</v>
      </c>
      <c r="G670" s="25">
        <v>396</v>
      </c>
      <c r="H670" s="25">
        <v>61</v>
      </c>
      <c r="I670" s="25">
        <v>62</v>
      </c>
      <c r="J670" s="25">
        <v>50</v>
      </c>
      <c r="K670" s="25">
        <v>173</v>
      </c>
      <c r="L670" s="27">
        <v>0.43690000000000001</v>
      </c>
      <c r="M670" s="25">
        <v>39</v>
      </c>
      <c r="N670" s="28">
        <v>47.021000000000001</v>
      </c>
      <c r="O670" s="25">
        <v>0</v>
      </c>
      <c r="P670" s="28">
        <v>0.434</v>
      </c>
      <c r="Q670" s="25">
        <v>0</v>
      </c>
      <c r="R670" s="25">
        <v>0</v>
      </c>
      <c r="S670" s="25">
        <v>0</v>
      </c>
      <c r="T670" s="25">
        <v>252</v>
      </c>
      <c r="U670" s="25">
        <v>244</v>
      </c>
      <c r="V670" s="25">
        <v>245</v>
      </c>
      <c r="W670" s="25">
        <v>741</v>
      </c>
      <c r="X670" s="25">
        <v>247</v>
      </c>
      <c r="Y670" s="25">
        <v>29</v>
      </c>
      <c r="Z670" s="25">
        <v>17</v>
      </c>
      <c r="AA670" s="25">
        <v>14</v>
      </c>
      <c r="AB670" s="25">
        <v>60</v>
      </c>
      <c r="AC670" s="25">
        <v>20</v>
      </c>
      <c r="AD670" s="27">
        <v>8.1000000000000003E-2</v>
      </c>
      <c r="AE670" s="25">
        <v>7</v>
      </c>
      <c r="AF670" s="25">
        <v>47</v>
      </c>
      <c r="AG670" s="28">
        <v>0.34499999999999997</v>
      </c>
    </row>
    <row r="671" spans="1:33" x14ac:dyDescent="0.3">
      <c r="A671" s="24" t="s">
        <v>1340</v>
      </c>
      <c r="B671" s="22" t="s">
        <v>1341</v>
      </c>
      <c r="C671" s="22">
        <v>1</v>
      </c>
      <c r="D671" s="22">
        <v>0</v>
      </c>
      <c r="E671" s="25">
        <v>869</v>
      </c>
      <c r="F671" s="25">
        <v>703</v>
      </c>
      <c r="G671" s="25">
        <v>2183</v>
      </c>
      <c r="H671" s="25">
        <v>375</v>
      </c>
      <c r="I671" s="25">
        <v>385</v>
      </c>
      <c r="J671" s="25">
        <v>344</v>
      </c>
      <c r="K671" s="25">
        <v>1104</v>
      </c>
      <c r="L671" s="27">
        <v>0.50570000000000004</v>
      </c>
      <c r="M671" s="25">
        <v>231</v>
      </c>
      <c r="N671" s="28">
        <v>69.894000000000005</v>
      </c>
      <c r="O671" s="25">
        <v>1</v>
      </c>
      <c r="P671" s="28">
        <v>0.29299999999999998</v>
      </c>
      <c r="Q671" s="25">
        <v>206</v>
      </c>
      <c r="R671" s="25">
        <v>9</v>
      </c>
      <c r="S671" s="25">
        <v>4</v>
      </c>
      <c r="T671" s="25">
        <v>921</v>
      </c>
      <c r="U671" s="25">
        <v>894</v>
      </c>
      <c r="V671" s="25">
        <v>894</v>
      </c>
      <c r="W671" s="25">
        <v>2709</v>
      </c>
      <c r="X671" s="25">
        <v>903</v>
      </c>
      <c r="Y671" s="25">
        <v>112</v>
      </c>
      <c r="Z671" s="25">
        <v>160</v>
      </c>
      <c r="AA671" s="25">
        <v>141</v>
      </c>
      <c r="AB671" s="25">
        <v>413</v>
      </c>
      <c r="AC671" s="25">
        <v>138</v>
      </c>
      <c r="AD671" s="27">
        <v>0.1525</v>
      </c>
      <c r="AE671" s="25">
        <v>70</v>
      </c>
      <c r="AF671" s="25">
        <v>513</v>
      </c>
      <c r="AG671" s="28">
        <v>0.72899999999999998</v>
      </c>
    </row>
    <row r="672" spans="1:33" x14ac:dyDescent="0.3">
      <c r="A672" s="24" t="s">
        <v>1342</v>
      </c>
      <c r="B672" s="22" t="s">
        <v>1343</v>
      </c>
      <c r="C672" s="22">
        <v>1</v>
      </c>
      <c r="D672" s="22">
        <v>0</v>
      </c>
      <c r="E672" s="25">
        <v>954</v>
      </c>
      <c r="F672" s="25">
        <v>754</v>
      </c>
      <c r="G672" s="25">
        <v>2327</v>
      </c>
      <c r="H672" s="25">
        <v>396</v>
      </c>
      <c r="I672" s="25">
        <v>408</v>
      </c>
      <c r="J672" s="25">
        <v>369</v>
      </c>
      <c r="K672" s="25">
        <v>1173</v>
      </c>
      <c r="L672" s="27">
        <v>0.50409999999999999</v>
      </c>
      <c r="M672" s="25">
        <v>247</v>
      </c>
      <c r="N672" s="28">
        <v>77.039000000000001</v>
      </c>
      <c r="O672" s="25">
        <v>1</v>
      </c>
      <c r="P672" s="28">
        <v>0.29899999999999999</v>
      </c>
      <c r="Q672" s="25">
        <v>225</v>
      </c>
      <c r="R672" s="25">
        <v>11</v>
      </c>
      <c r="S672" s="25">
        <v>5</v>
      </c>
      <c r="T672" s="25">
        <v>883</v>
      </c>
      <c r="U672" s="25">
        <v>857</v>
      </c>
      <c r="V672" s="25">
        <v>857</v>
      </c>
      <c r="W672" s="25">
        <v>2597</v>
      </c>
      <c r="X672" s="25">
        <v>866</v>
      </c>
      <c r="Y672" s="25">
        <v>98</v>
      </c>
      <c r="Z672" s="25">
        <v>245</v>
      </c>
      <c r="AA672" s="25">
        <v>111</v>
      </c>
      <c r="AB672" s="25">
        <v>454</v>
      </c>
      <c r="AC672" s="25">
        <v>151</v>
      </c>
      <c r="AD672" s="27">
        <v>0.17480000000000001</v>
      </c>
      <c r="AE672" s="25">
        <v>86</v>
      </c>
      <c r="AF672" s="25">
        <v>565</v>
      </c>
      <c r="AG672" s="28">
        <v>0.749</v>
      </c>
    </row>
    <row r="673" spans="1:33" x14ac:dyDescent="0.3">
      <c r="A673" s="24" t="s">
        <v>1344</v>
      </c>
      <c r="B673" s="22" t="s">
        <v>1345</v>
      </c>
      <c r="C673" s="22">
        <v>1</v>
      </c>
      <c r="D673" s="22">
        <v>0</v>
      </c>
      <c r="E673" s="25">
        <v>1499</v>
      </c>
      <c r="F673" s="25">
        <v>1262</v>
      </c>
      <c r="G673" s="25">
        <v>3664</v>
      </c>
      <c r="H673" s="25">
        <v>676</v>
      </c>
      <c r="I673" s="25">
        <v>682</v>
      </c>
      <c r="J673" s="25">
        <v>736</v>
      </c>
      <c r="K673" s="25">
        <v>2094</v>
      </c>
      <c r="L673" s="27">
        <v>0.57150000000000001</v>
      </c>
      <c r="M673" s="25">
        <v>469</v>
      </c>
      <c r="N673" s="28">
        <v>182.44900000000001</v>
      </c>
      <c r="O673" s="25">
        <v>1</v>
      </c>
      <c r="P673" s="28">
        <v>0.35499999999999998</v>
      </c>
      <c r="Q673" s="25">
        <v>448</v>
      </c>
      <c r="R673" s="25">
        <v>12</v>
      </c>
      <c r="S673" s="25">
        <v>6</v>
      </c>
      <c r="T673" s="25">
        <v>2241</v>
      </c>
      <c r="U673" s="25">
        <v>2178</v>
      </c>
      <c r="V673" s="25">
        <v>2215</v>
      </c>
      <c r="W673" s="25">
        <v>6634</v>
      </c>
      <c r="X673" s="25">
        <v>2211</v>
      </c>
      <c r="Y673" s="25">
        <v>340</v>
      </c>
      <c r="Z673" s="25">
        <v>418</v>
      </c>
      <c r="AA673" s="25">
        <v>366</v>
      </c>
      <c r="AB673" s="25">
        <v>1124</v>
      </c>
      <c r="AC673" s="25">
        <v>375</v>
      </c>
      <c r="AD673" s="27">
        <v>0.1694</v>
      </c>
      <c r="AE673" s="25">
        <v>139</v>
      </c>
      <c r="AF673" s="25">
        <v>1063</v>
      </c>
      <c r="AG673" s="28">
        <v>0.84199999999999997</v>
      </c>
    </row>
    <row r="674" spans="1:33" x14ac:dyDescent="0.3">
      <c r="A674" s="24" t="s">
        <v>1346</v>
      </c>
      <c r="B674" s="22" t="s">
        <v>1347</v>
      </c>
      <c r="C674" s="22">
        <v>1</v>
      </c>
      <c r="D674" s="22">
        <v>0</v>
      </c>
      <c r="E674" s="25">
        <v>718</v>
      </c>
      <c r="F674" s="25">
        <v>577</v>
      </c>
      <c r="G674" s="25">
        <v>1790</v>
      </c>
      <c r="H674" s="25">
        <v>380</v>
      </c>
      <c r="I674" s="25">
        <v>337</v>
      </c>
      <c r="J674" s="25">
        <v>344</v>
      </c>
      <c r="K674" s="25">
        <v>1061</v>
      </c>
      <c r="L674" s="27">
        <v>0.5927</v>
      </c>
      <c r="M674" s="25">
        <v>222</v>
      </c>
      <c r="N674" s="28">
        <v>102.90300000000001</v>
      </c>
      <c r="O674" s="25">
        <v>1</v>
      </c>
      <c r="P674" s="28">
        <v>0.38100000000000001</v>
      </c>
      <c r="Q674" s="25">
        <v>220</v>
      </c>
      <c r="R674" s="25">
        <v>0</v>
      </c>
      <c r="S674" s="25">
        <v>0</v>
      </c>
      <c r="T674" s="25">
        <v>1095</v>
      </c>
      <c r="U674" s="25">
        <v>1064</v>
      </c>
      <c r="V674" s="25">
        <v>1079</v>
      </c>
      <c r="W674" s="25">
        <v>3238</v>
      </c>
      <c r="X674" s="25">
        <v>1079</v>
      </c>
      <c r="Y674" s="25">
        <v>272</v>
      </c>
      <c r="Z674" s="25">
        <v>320</v>
      </c>
      <c r="AA674" s="25">
        <v>235</v>
      </c>
      <c r="AB674" s="25">
        <v>827</v>
      </c>
      <c r="AC674" s="25">
        <v>276</v>
      </c>
      <c r="AD674" s="27">
        <v>0.25540000000000002</v>
      </c>
      <c r="AE674" s="25">
        <v>96</v>
      </c>
      <c r="AF674" s="25">
        <v>539</v>
      </c>
      <c r="AG674" s="28">
        <v>0.93400000000000005</v>
      </c>
    </row>
    <row r="675" spans="1:33" x14ac:dyDescent="0.3">
      <c r="A675" s="26" t="s">
        <v>1348</v>
      </c>
      <c r="B675" s="22" t="s">
        <v>1349</v>
      </c>
      <c r="C675" s="22">
        <v>1</v>
      </c>
      <c r="D675" s="22">
        <v>1</v>
      </c>
      <c r="E675" s="25">
        <v>3202894</v>
      </c>
      <c r="F675" s="25">
        <v>2447922</v>
      </c>
      <c r="G675" s="25">
        <v>6752830</v>
      </c>
      <c r="H675" s="25">
        <v>1235373</v>
      </c>
      <c r="I675" s="25">
        <v>1263497</v>
      </c>
      <c r="J675" s="25">
        <v>1281170</v>
      </c>
      <c r="K675" s="25">
        <v>3780040</v>
      </c>
      <c r="L675" s="27">
        <v>296.78949999999986</v>
      </c>
      <c r="M675" s="25">
        <v>916317</v>
      </c>
      <c r="N675" s="28">
        <v>48163.874999999956</v>
      </c>
      <c r="O675" s="25">
        <v>646</v>
      </c>
      <c r="P675" s="28">
        <v>110.05900000000004</v>
      </c>
      <c r="Q675" s="25">
        <v>73411</v>
      </c>
      <c r="R675" s="25">
        <v>272426</v>
      </c>
      <c r="S675" s="25">
        <v>144150</v>
      </c>
      <c r="T675" s="25">
        <v>3012649</v>
      </c>
      <c r="U675" s="25">
        <v>2928563</v>
      </c>
      <c r="V675" s="25">
        <v>2919580</v>
      </c>
      <c r="W675" s="25">
        <v>8860792</v>
      </c>
      <c r="X675" s="25">
        <v>2953597</v>
      </c>
      <c r="Y675" s="25">
        <v>538156</v>
      </c>
      <c r="Z675" s="25">
        <v>520502</v>
      </c>
      <c r="AA675" s="25">
        <v>509054</v>
      </c>
      <c r="AB675" s="25">
        <v>1567712</v>
      </c>
      <c r="AC675" s="25">
        <v>522565</v>
      </c>
      <c r="AD675" s="27">
        <v>84.062600000000018</v>
      </c>
      <c r="AE675" s="25">
        <v>272029</v>
      </c>
      <c r="AF675" s="25">
        <v>1406833</v>
      </c>
      <c r="AG675" s="28">
        <v>368.95000000000005</v>
      </c>
    </row>
    <row r="676" spans="1:33" x14ac:dyDescent="0.3">
      <c r="A676" s="26" t="s">
        <v>1350</v>
      </c>
      <c r="B676" s="22" t="s">
        <v>1351</v>
      </c>
      <c r="C676" s="22">
        <v>1</v>
      </c>
      <c r="D676" s="22">
        <v>1</v>
      </c>
      <c r="E676" s="25">
        <v>787</v>
      </c>
      <c r="F676" s="25">
        <v>627</v>
      </c>
      <c r="G676" s="25">
        <v>1920</v>
      </c>
      <c r="H676" s="25">
        <v>380</v>
      </c>
      <c r="I676" s="25">
        <v>380</v>
      </c>
      <c r="J676" s="25">
        <v>326</v>
      </c>
      <c r="K676" s="25">
        <v>1086</v>
      </c>
      <c r="L676" s="27">
        <v>0.87280000000000002</v>
      </c>
      <c r="M676" s="25">
        <v>232</v>
      </c>
      <c r="N676" s="28">
        <v>343.65600000000001</v>
      </c>
      <c r="O676" s="25">
        <v>2</v>
      </c>
      <c r="P676" s="28">
        <v>0.876</v>
      </c>
      <c r="Q676" s="25">
        <v>248</v>
      </c>
      <c r="R676" s="25">
        <v>0</v>
      </c>
      <c r="S676" s="25">
        <v>0</v>
      </c>
      <c r="T676" s="25">
        <v>920</v>
      </c>
      <c r="U676" s="25">
        <v>904</v>
      </c>
      <c r="V676" s="25">
        <v>907</v>
      </c>
      <c r="W676" s="25">
        <v>2731</v>
      </c>
      <c r="X676" s="25">
        <v>910</v>
      </c>
      <c r="Y676" s="25">
        <v>183</v>
      </c>
      <c r="Z676" s="25">
        <v>179</v>
      </c>
      <c r="AA676" s="25">
        <v>177</v>
      </c>
      <c r="AB676" s="25">
        <v>539</v>
      </c>
      <c r="AC676" s="25">
        <v>180</v>
      </c>
      <c r="AD676" s="27">
        <v>0.27489999999999998</v>
      </c>
      <c r="AE676" s="25">
        <v>79</v>
      </c>
      <c r="AF676" s="25">
        <v>561</v>
      </c>
      <c r="AG676" s="28">
        <v>1.637</v>
      </c>
    </row>
    <row r="677" spans="1:33" x14ac:dyDescent="0.3">
      <c r="A677" s="24" t="s">
        <v>1352</v>
      </c>
      <c r="B677" s="22" t="s">
        <v>1353</v>
      </c>
      <c r="C677" s="22">
        <v>1</v>
      </c>
      <c r="D677" s="22">
        <v>1</v>
      </c>
      <c r="E677" s="25">
        <v>3203681</v>
      </c>
      <c r="F677" s="25">
        <v>2448549</v>
      </c>
      <c r="G677" s="25">
        <v>6754750</v>
      </c>
      <c r="H677" s="25">
        <v>1235753</v>
      </c>
      <c r="I677" s="25">
        <v>1263877</v>
      </c>
      <c r="J677" s="25">
        <v>1281496</v>
      </c>
      <c r="K677" s="25">
        <v>3781126</v>
      </c>
      <c r="L677" s="27">
        <v>297.66229999999985</v>
      </c>
      <c r="M677" s="25">
        <v>916549</v>
      </c>
      <c r="N677" s="28">
        <v>48507.530999999966</v>
      </c>
      <c r="O677" s="25">
        <v>648</v>
      </c>
      <c r="P677" s="28">
        <v>110.93500000000004</v>
      </c>
      <c r="Q677" s="25">
        <v>73659</v>
      </c>
      <c r="R677" s="25">
        <v>272426</v>
      </c>
      <c r="S677" s="25">
        <v>144150</v>
      </c>
      <c r="T677" s="25">
        <v>3013569</v>
      </c>
      <c r="U677" s="25">
        <v>2929467</v>
      </c>
      <c r="V677" s="25">
        <v>2920487</v>
      </c>
      <c r="W677" s="25">
        <v>8863523</v>
      </c>
      <c r="X677" s="25">
        <v>2954507</v>
      </c>
      <c r="Y677" s="25">
        <v>538339</v>
      </c>
      <c r="Z677" s="25">
        <v>520681</v>
      </c>
      <c r="AA677" s="25">
        <v>509231</v>
      </c>
      <c r="AB677" s="25">
        <v>1568251</v>
      </c>
      <c r="AC677" s="25">
        <v>522745</v>
      </c>
      <c r="AD677" s="27">
        <v>84.337499999999991</v>
      </c>
      <c r="AE677" s="25">
        <v>272108</v>
      </c>
      <c r="AF677" s="25">
        <v>1407394</v>
      </c>
      <c r="AG677" s="28">
        <v>370.5870000000001</v>
      </c>
    </row>
    <row r="678" spans="1:33" x14ac:dyDescent="0.3">
      <c r="E678" s="25"/>
      <c r="F678" s="25"/>
      <c r="G678" s="25"/>
      <c r="H678" s="25"/>
      <c r="I678" s="25"/>
      <c r="J678" s="25"/>
      <c r="K678" s="25"/>
      <c r="L678" s="27"/>
      <c r="M678" s="25"/>
      <c r="N678" s="28"/>
      <c r="O678" s="25"/>
      <c r="P678" s="28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7"/>
      <c r="AE678" s="25"/>
      <c r="AF678" s="25"/>
      <c r="AG678" s="28"/>
    </row>
    <row r="679" spans="1:33" x14ac:dyDescent="0.3">
      <c r="E679" s="25"/>
      <c r="F679" s="25"/>
      <c r="G679" s="25"/>
      <c r="H679" s="25"/>
      <c r="I679" s="25"/>
      <c r="J679" s="25"/>
      <c r="K679" s="25"/>
      <c r="L679" s="27"/>
      <c r="M679" s="25"/>
      <c r="N679" s="28"/>
      <c r="O679" s="25"/>
      <c r="P679" s="28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7"/>
      <c r="AE679" s="25"/>
      <c r="AF679" s="25"/>
      <c r="AG679" s="28"/>
    </row>
  </sheetData>
  <hyperlinks>
    <hyperlink ref="A1" location="'Key'!E1" display="DABTE1" xr:uid="{820BD01A-BA25-4EDD-9273-7FB55CFAEBE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0DEAF-2D18-4B47-953B-2B39C5EEB38C}">
  <sheetPr codeName="Sheet1">
    <tabColor rgb="FFC00000"/>
    <pageSetUpPr fitToPage="1"/>
  </sheetPr>
  <dimension ref="A2:F38"/>
  <sheetViews>
    <sheetView showGridLines="0" zoomScale="120" zoomScaleNormal="120" workbookViewId="0"/>
  </sheetViews>
  <sheetFormatPr defaultColWidth="8.54296875" defaultRowHeight="14" x14ac:dyDescent="0.3"/>
  <cols>
    <col min="1" max="1" width="3.6328125" style="1" customWidth="1"/>
    <col min="2" max="2" width="48.453125" style="1" bestFit="1" customWidth="1"/>
    <col min="3" max="6" width="16.6328125" style="1" customWidth="1"/>
    <col min="7" max="7" width="3.6328125" style="1" customWidth="1"/>
    <col min="8" max="16384" width="8.54296875" style="1"/>
  </cols>
  <sheetData>
    <row r="2" spans="1:6" x14ac:dyDescent="0.3">
      <c r="B2" s="78" t="str">
        <f>'User Guide'!B11</f>
        <v>Please select a district from the list</v>
      </c>
      <c r="C2" s="79" t="str">
        <f>VLOOKUP($B$2,'District Name &amp; BEDS Code'!$B$2:$C$683,2,FALSE)</f>
        <v>N/A</v>
      </c>
      <c r="D2" s="18"/>
      <c r="E2" s="4"/>
      <c r="F2" s="4"/>
    </row>
    <row r="3" spans="1:6" x14ac:dyDescent="0.3">
      <c r="B3" s="4"/>
      <c r="C3" s="4"/>
      <c r="D3" s="4"/>
      <c r="E3" s="4"/>
      <c r="F3" s="4"/>
    </row>
    <row r="4" spans="1:6" ht="20" customHeight="1" x14ac:dyDescent="0.3">
      <c r="B4" s="84" t="s">
        <v>1519</v>
      </c>
      <c r="C4" s="84"/>
      <c r="D4" s="84"/>
      <c r="E4" s="84"/>
      <c r="F4" s="84"/>
    </row>
    <row r="5" spans="1:6" x14ac:dyDescent="0.3">
      <c r="B5" s="4"/>
      <c r="C5" s="4"/>
      <c r="D5" s="4"/>
      <c r="E5" s="4"/>
      <c r="F5" s="4"/>
    </row>
    <row r="6" spans="1:6" x14ac:dyDescent="0.3">
      <c r="B6" s="4"/>
      <c r="C6" s="5" t="s">
        <v>1461</v>
      </c>
      <c r="D6" s="5" t="s">
        <v>1462</v>
      </c>
      <c r="E6" s="4"/>
      <c r="F6" s="4"/>
    </row>
    <row r="7" spans="1:6" ht="14.5" customHeight="1" x14ac:dyDescent="0.3">
      <c r="B7" s="4"/>
      <c r="C7" s="5" t="s">
        <v>1517</v>
      </c>
      <c r="D7" s="5" t="s">
        <v>1517</v>
      </c>
      <c r="E7" s="6"/>
      <c r="F7" s="6"/>
    </row>
    <row r="8" spans="1:6" x14ac:dyDescent="0.3">
      <c r="B8" s="7" t="s">
        <v>1359</v>
      </c>
      <c r="C8" s="35">
        <v>45791</v>
      </c>
      <c r="D8" s="35">
        <v>45791</v>
      </c>
      <c r="E8" s="8" t="s">
        <v>1376</v>
      </c>
      <c r="F8" s="8" t="s">
        <v>1377</v>
      </c>
    </row>
    <row r="9" spans="1:6" x14ac:dyDescent="0.3">
      <c r="A9" s="2">
        <v>5</v>
      </c>
      <c r="B9" s="4" t="s">
        <v>1411</v>
      </c>
      <c r="C9" s="9" t="e">
        <f>VLOOKUP($C$2,dcsaa1!$A$2:$AC$677,$A9,FALSE)</f>
        <v>#N/A</v>
      </c>
      <c r="D9" s="9" t="e">
        <f>VLOOKUP($C$2,dcsab1!$A$2:$AA$677,$A9,FALSE)</f>
        <v>#N/A</v>
      </c>
      <c r="E9" s="9" t="e">
        <f>C9-D9</f>
        <v>#N/A</v>
      </c>
      <c r="F9" s="10" t="str">
        <f>IFERROR(E9/D9,"N/A")</f>
        <v>N/A</v>
      </c>
    </row>
    <row r="10" spans="1:6" x14ac:dyDescent="0.3">
      <c r="A10" s="2">
        <v>6</v>
      </c>
      <c r="B10" s="4" t="s">
        <v>1412</v>
      </c>
      <c r="C10" s="9" t="e">
        <f>VLOOKUP($C$2,dcsaa1!$A$2:$AC$677,$A10,FALSE)</f>
        <v>#N/A</v>
      </c>
      <c r="D10" s="9" t="e">
        <f>VLOOKUP($C$2,dcsab1!$A$2:$AA$677,$A10,FALSE)</f>
        <v>#N/A</v>
      </c>
      <c r="E10" s="9" t="e">
        <f t="shared" ref="E10:E31" si="0">C10-D10</f>
        <v>#N/A</v>
      </c>
      <c r="F10" s="10" t="str">
        <f t="shared" ref="F10:F31" si="1">IFERROR(E10/D10,"N/A")</f>
        <v>N/A</v>
      </c>
    </row>
    <row r="11" spans="1:6" x14ac:dyDescent="0.3">
      <c r="A11" s="2">
        <v>7</v>
      </c>
      <c r="B11" s="4" t="s">
        <v>1413</v>
      </c>
      <c r="C11" s="9" t="e">
        <f>VLOOKUP($C$2,dcsaa1!$A$2:$AC$677,$A11,FALSE)</f>
        <v>#N/A</v>
      </c>
      <c r="D11" s="9" t="e">
        <f>VLOOKUP($C$2,dcsab1!$A$2:$AA$677,$A11,FALSE)</f>
        <v>#N/A</v>
      </c>
      <c r="E11" s="9" t="e">
        <f t="shared" si="0"/>
        <v>#N/A</v>
      </c>
      <c r="F11" s="10" t="str">
        <f t="shared" si="1"/>
        <v>N/A</v>
      </c>
    </row>
    <row r="12" spans="1:6" x14ac:dyDescent="0.3">
      <c r="A12" s="2">
        <v>8</v>
      </c>
      <c r="B12" s="4" t="s">
        <v>1414</v>
      </c>
      <c r="C12" s="9" t="e">
        <f>VLOOKUP($C$2,dcsaa1!$A$2:$AC$677,$A12,FALSE)</f>
        <v>#N/A</v>
      </c>
      <c r="D12" s="9" t="e">
        <f>VLOOKUP($C$2,dcsab1!$A$2:$AA$677,$A12,FALSE)</f>
        <v>#N/A</v>
      </c>
      <c r="E12" s="9" t="e">
        <f t="shared" si="0"/>
        <v>#N/A</v>
      </c>
      <c r="F12" s="10" t="str">
        <f t="shared" si="1"/>
        <v>N/A</v>
      </c>
    </row>
    <row r="13" spans="1:6" x14ac:dyDescent="0.3">
      <c r="A13" s="2">
        <v>9</v>
      </c>
      <c r="B13" s="4" t="s">
        <v>1415</v>
      </c>
      <c r="C13" s="9" t="e">
        <f>VLOOKUP($C$2,dcsaa1!$A$2:$AC$677,$A13,FALSE)</f>
        <v>#N/A</v>
      </c>
      <c r="D13" s="9" t="e">
        <f>VLOOKUP($C$2,dcsab1!$A$2:$AA$677,$A13,FALSE)</f>
        <v>#N/A</v>
      </c>
      <c r="E13" s="9" t="e">
        <f t="shared" si="0"/>
        <v>#N/A</v>
      </c>
      <c r="F13" s="10" t="str">
        <f t="shared" si="1"/>
        <v>N/A</v>
      </c>
    </row>
    <row r="14" spans="1:6" x14ac:dyDescent="0.3">
      <c r="A14" s="2">
        <v>10</v>
      </c>
      <c r="B14" s="4" t="s">
        <v>1416</v>
      </c>
      <c r="C14" s="9" t="e">
        <f>VLOOKUP($C$2,dcsaa1!$A$2:$AC$677,$A14,FALSE)</f>
        <v>#N/A</v>
      </c>
      <c r="D14" s="9" t="e">
        <f>VLOOKUP($C$2,dcsab1!$A$2:$AA$677,$A14,FALSE)</f>
        <v>#N/A</v>
      </c>
      <c r="E14" s="9" t="e">
        <f t="shared" si="0"/>
        <v>#N/A</v>
      </c>
      <c r="F14" s="10" t="str">
        <f t="shared" si="1"/>
        <v>N/A</v>
      </c>
    </row>
    <row r="15" spans="1:6" x14ac:dyDescent="0.3">
      <c r="A15" s="2">
        <v>11</v>
      </c>
      <c r="B15" s="4" t="s">
        <v>1417</v>
      </c>
      <c r="C15" s="9" t="e">
        <f>VLOOKUP($C$2,dcsaa1!$A$2:$AC$677,$A15,FALSE)</f>
        <v>#N/A</v>
      </c>
      <c r="D15" s="9" t="e">
        <f>VLOOKUP($C$2,dcsab1!$A$2:$AA$677,$A15,FALSE)</f>
        <v>#N/A</v>
      </c>
      <c r="E15" s="9" t="e">
        <f t="shared" si="0"/>
        <v>#N/A</v>
      </c>
      <c r="F15" s="10" t="str">
        <f t="shared" si="1"/>
        <v>N/A</v>
      </c>
    </row>
    <row r="16" spans="1:6" x14ac:dyDescent="0.3">
      <c r="A16" s="2">
        <v>12</v>
      </c>
      <c r="B16" s="4" t="s">
        <v>1418</v>
      </c>
      <c r="C16" s="9" t="e">
        <f>VLOOKUP($C$2,dcsaa1!$A$2:$AC$677,$A16,FALSE)</f>
        <v>#N/A</v>
      </c>
      <c r="D16" s="9" t="e">
        <f>VLOOKUP($C$2,dcsab1!$A$2:$AA$677,$A16,FALSE)</f>
        <v>#N/A</v>
      </c>
      <c r="E16" s="9" t="e">
        <f t="shared" si="0"/>
        <v>#N/A</v>
      </c>
      <c r="F16" s="10" t="str">
        <f t="shared" si="1"/>
        <v>N/A</v>
      </c>
    </row>
    <row r="17" spans="1:6" x14ac:dyDescent="0.3">
      <c r="A17" s="2">
        <v>13</v>
      </c>
      <c r="B17" s="4" t="s">
        <v>1419</v>
      </c>
      <c r="C17" s="9" t="e">
        <f>VLOOKUP($C$2,dcsaa1!$A$2:$AC$677,$A17,FALSE)</f>
        <v>#N/A</v>
      </c>
      <c r="D17" s="9" t="e">
        <f>VLOOKUP($C$2,dcsab1!$A$2:$AA$677,$A17,FALSE)</f>
        <v>#N/A</v>
      </c>
      <c r="E17" s="9" t="e">
        <f t="shared" si="0"/>
        <v>#N/A</v>
      </c>
      <c r="F17" s="10" t="str">
        <f t="shared" si="1"/>
        <v>N/A</v>
      </c>
    </row>
    <row r="18" spans="1:6" x14ac:dyDescent="0.3">
      <c r="A18" s="2">
        <v>14</v>
      </c>
      <c r="B18" s="4" t="s">
        <v>1420</v>
      </c>
      <c r="C18" s="9" t="e">
        <f>VLOOKUP($C$2,dcsaa1!$A$2:$AC$677,$A18,FALSE)</f>
        <v>#N/A</v>
      </c>
      <c r="D18" s="9" t="e">
        <f>VLOOKUP($C$2,dcsab1!$A$2:$AA$677,$A18,FALSE)</f>
        <v>#N/A</v>
      </c>
      <c r="E18" s="9" t="e">
        <f t="shared" si="0"/>
        <v>#N/A</v>
      </c>
      <c r="F18" s="10" t="str">
        <f t="shared" si="1"/>
        <v>N/A</v>
      </c>
    </row>
    <row r="19" spans="1:6" x14ac:dyDescent="0.3">
      <c r="A19" s="2">
        <v>15</v>
      </c>
      <c r="B19" s="4" t="s">
        <v>1421</v>
      </c>
      <c r="C19" s="9" t="e">
        <f>VLOOKUP($C$2,dcsaa1!$A$2:$AC$677,$A19,FALSE)</f>
        <v>#N/A</v>
      </c>
      <c r="D19" s="9" t="e">
        <f>VLOOKUP($C$2,dcsab1!$A$2:$AA$677,$A19,FALSE)</f>
        <v>#N/A</v>
      </c>
      <c r="E19" s="9" t="e">
        <f t="shared" si="0"/>
        <v>#N/A</v>
      </c>
      <c r="F19" s="10" t="str">
        <f t="shared" si="1"/>
        <v>N/A</v>
      </c>
    </row>
    <row r="20" spans="1:6" x14ac:dyDescent="0.3">
      <c r="A20" s="2">
        <v>16</v>
      </c>
      <c r="B20" s="4" t="s">
        <v>1422</v>
      </c>
      <c r="C20" s="9" t="e">
        <f>VLOOKUP($C$2,dcsaa1!$A$2:$AC$677,$A20,FALSE)</f>
        <v>#N/A</v>
      </c>
      <c r="D20" s="9" t="e">
        <f>VLOOKUP($C$2,dcsab1!$A$2:$AA$677,$A20,FALSE)</f>
        <v>#N/A</v>
      </c>
      <c r="E20" s="9" t="e">
        <f t="shared" si="0"/>
        <v>#N/A</v>
      </c>
      <c r="F20" s="10" t="str">
        <f t="shared" si="1"/>
        <v>N/A</v>
      </c>
    </row>
    <row r="21" spans="1:6" x14ac:dyDescent="0.3">
      <c r="A21" s="2">
        <v>17</v>
      </c>
      <c r="B21" s="4" t="s">
        <v>1423</v>
      </c>
      <c r="C21" s="9" t="e">
        <f>VLOOKUP($C$2,dcsaa1!$A$2:$AC$677,$A21,FALSE)</f>
        <v>#N/A</v>
      </c>
      <c r="D21" s="9" t="e">
        <f>VLOOKUP($C$2,dcsab1!$A$2:$AA$677,$A21,FALSE)</f>
        <v>#N/A</v>
      </c>
      <c r="E21" s="9" t="e">
        <f t="shared" si="0"/>
        <v>#N/A</v>
      </c>
      <c r="F21" s="10" t="str">
        <f t="shared" si="1"/>
        <v>N/A</v>
      </c>
    </row>
    <row r="22" spans="1:6" x14ac:dyDescent="0.3">
      <c r="A22" s="2">
        <v>18</v>
      </c>
      <c r="B22" s="4" t="s">
        <v>1424</v>
      </c>
      <c r="C22" s="9" t="e">
        <f>VLOOKUP($C$2,dcsaa1!$A$2:$AC$677,$A22,FALSE)</f>
        <v>#N/A</v>
      </c>
      <c r="D22" s="9" t="e">
        <f>VLOOKUP($C$2,dcsab1!$A$2:$AA$677,$A22,FALSE)</f>
        <v>#N/A</v>
      </c>
      <c r="E22" s="9" t="e">
        <f t="shared" si="0"/>
        <v>#N/A</v>
      </c>
      <c r="F22" s="10" t="str">
        <f t="shared" si="1"/>
        <v>N/A</v>
      </c>
    </row>
    <row r="23" spans="1:6" x14ac:dyDescent="0.3">
      <c r="A23" s="2">
        <v>19</v>
      </c>
      <c r="B23" s="4" t="s">
        <v>1425</v>
      </c>
      <c r="C23" s="9" t="e">
        <f>VLOOKUP($C$2,dcsaa1!$A$2:$AC$677,$A23,FALSE)</f>
        <v>#N/A</v>
      </c>
      <c r="D23" s="9" t="e">
        <f>VLOOKUP($C$2,dcsab1!$A$2:$AA$677,$A23,FALSE)</f>
        <v>#N/A</v>
      </c>
      <c r="E23" s="9" t="e">
        <f t="shared" si="0"/>
        <v>#N/A</v>
      </c>
      <c r="F23" s="10" t="str">
        <f t="shared" si="1"/>
        <v>N/A</v>
      </c>
    </row>
    <row r="24" spans="1:6" x14ac:dyDescent="0.3">
      <c r="A24" s="2">
        <v>20</v>
      </c>
      <c r="B24" s="4" t="s">
        <v>1426</v>
      </c>
      <c r="C24" s="9" t="e">
        <f>VLOOKUP($C$2,dcsaa1!$A$2:$AC$677,$A24,FALSE)</f>
        <v>#N/A</v>
      </c>
      <c r="D24" s="9" t="e">
        <f>VLOOKUP($C$2,dcsab1!$A$2:$AA$677,$A24,FALSE)</f>
        <v>#N/A</v>
      </c>
      <c r="E24" s="9" t="e">
        <f t="shared" si="0"/>
        <v>#N/A</v>
      </c>
      <c r="F24" s="10" t="str">
        <f t="shared" si="1"/>
        <v>N/A</v>
      </c>
    </row>
    <row r="25" spans="1:6" x14ac:dyDescent="0.3">
      <c r="A25" s="2">
        <v>21</v>
      </c>
      <c r="B25" s="4" t="s">
        <v>1427</v>
      </c>
      <c r="C25" s="9" t="e">
        <f>VLOOKUP($C$2,dcsaa1!$A$2:$AC$677,$A25,FALSE)</f>
        <v>#N/A</v>
      </c>
      <c r="D25" s="9" t="e">
        <f>VLOOKUP($C$2,dcsab1!$A$2:$AA$677,$A25,FALSE)</f>
        <v>#N/A</v>
      </c>
      <c r="E25" s="9" t="e">
        <f t="shared" si="0"/>
        <v>#N/A</v>
      </c>
      <c r="F25" s="10" t="str">
        <f t="shared" si="1"/>
        <v>N/A</v>
      </c>
    </row>
    <row r="26" spans="1:6" x14ac:dyDescent="0.3">
      <c r="A26" s="2">
        <v>22</v>
      </c>
      <c r="B26" s="4" t="s">
        <v>1428</v>
      </c>
      <c r="C26" s="9" t="e">
        <f>VLOOKUP($C$2,dcsaa1!$A$2:$AC$677,$A26,FALSE)</f>
        <v>#N/A</v>
      </c>
      <c r="D26" s="9" t="e">
        <f>VLOOKUP($C$2,dcsab1!$A$2:$AA$677,$A26,FALSE)</f>
        <v>#N/A</v>
      </c>
      <c r="E26" s="9" t="e">
        <f t="shared" si="0"/>
        <v>#N/A</v>
      </c>
      <c r="F26" s="10" t="str">
        <f t="shared" si="1"/>
        <v>N/A</v>
      </c>
    </row>
    <row r="27" spans="1:6" x14ac:dyDescent="0.3">
      <c r="A27" s="2">
        <v>23</v>
      </c>
      <c r="B27" s="4" t="s">
        <v>1429</v>
      </c>
      <c r="C27" s="9" t="e">
        <f>VLOOKUP($C$2,dcsaa1!$A$2:$AC$677,$A27,FALSE)</f>
        <v>#N/A</v>
      </c>
      <c r="D27" s="9" t="e">
        <f>VLOOKUP($C$2,dcsab1!$A$2:$AA$677,$A27,FALSE)</f>
        <v>#N/A</v>
      </c>
      <c r="E27" s="9" t="e">
        <f t="shared" si="0"/>
        <v>#N/A</v>
      </c>
      <c r="F27" s="10" t="str">
        <f t="shared" si="1"/>
        <v>N/A</v>
      </c>
    </row>
    <row r="28" spans="1:6" x14ac:dyDescent="0.3">
      <c r="A28" s="2">
        <v>24</v>
      </c>
      <c r="B28" s="4" t="s">
        <v>1430</v>
      </c>
      <c r="C28" s="9" t="e">
        <f>VLOOKUP($C$2,dcsaa1!$A$2:$AC$677,$A28,FALSE)</f>
        <v>#N/A</v>
      </c>
      <c r="D28" s="9" t="e">
        <f>VLOOKUP($C$2,dcsab1!$A$2:$AA$677,$A28,FALSE)</f>
        <v>#N/A</v>
      </c>
      <c r="E28" s="9" t="e">
        <f t="shared" si="0"/>
        <v>#N/A</v>
      </c>
      <c r="F28" s="10" t="str">
        <f t="shared" si="1"/>
        <v>N/A</v>
      </c>
    </row>
    <row r="29" spans="1:6" x14ac:dyDescent="0.3">
      <c r="A29" s="2">
        <v>25</v>
      </c>
      <c r="B29" s="4" t="s">
        <v>1431</v>
      </c>
      <c r="C29" s="9" t="e">
        <f>VLOOKUP($C$2,dcsaa1!$A$2:$AC$677,$A29,FALSE)</f>
        <v>#N/A</v>
      </c>
      <c r="D29" s="9" t="e">
        <f>VLOOKUP($C$2,dcsab1!$A$2:$AA$677,$A29,FALSE)</f>
        <v>#N/A</v>
      </c>
      <c r="E29" s="9" t="e">
        <f t="shared" si="0"/>
        <v>#N/A</v>
      </c>
      <c r="F29" s="10" t="str">
        <f t="shared" si="1"/>
        <v>N/A</v>
      </c>
    </row>
    <row r="30" spans="1:6" x14ac:dyDescent="0.3">
      <c r="A30" s="2">
        <v>26</v>
      </c>
      <c r="B30" s="4" t="s">
        <v>1432</v>
      </c>
      <c r="C30" s="9" t="e">
        <f>VLOOKUP($C$2,dcsaa1!$A$2:$AC$677,$A30,FALSE)</f>
        <v>#N/A</v>
      </c>
      <c r="D30" s="9" t="e">
        <f>VLOOKUP($C$2,dcsab1!$A$2:$AA$677,$A30,FALSE)</f>
        <v>#N/A</v>
      </c>
      <c r="E30" s="9" t="e">
        <f t="shared" si="0"/>
        <v>#N/A</v>
      </c>
      <c r="F30" s="10" t="str">
        <f t="shared" si="1"/>
        <v>N/A</v>
      </c>
    </row>
    <row r="31" spans="1:6" x14ac:dyDescent="0.3">
      <c r="A31" s="2">
        <v>27</v>
      </c>
      <c r="B31" s="4" t="s">
        <v>1433</v>
      </c>
      <c r="C31" s="9" t="e">
        <f>VLOOKUP($C$2,dcsaa1!$A$2:$AC$677,$A31,FALSE)</f>
        <v>#N/A</v>
      </c>
      <c r="D31" s="9" t="e">
        <f>VLOOKUP($C$2,dcsab1!$A$2:$AA$677,$A31,FALSE)</f>
        <v>#N/A</v>
      </c>
      <c r="E31" s="9" t="e">
        <f t="shared" si="0"/>
        <v>#N/A</v>
      </c>
      <c r="F31" s="10" t="str">
        <f t="shared" si="1"/>
        <v>N/A</v>
      </c>
    </row>
    <row r="33" spans="2:6" x14ac:dyDescent="0.3">
      <c r="B33" s="83" t="s">
        <v>1373</v>
      </c>
      <c r="C33" s="83"/>
      <c r="D33" s="83"/>
      <c r="E33" s="83"/>
      <c r="F33" s="83"/>
    </row>
    <row r="34" spans="2:6" x14ac:dyDescent="0.3">
      <c r="B34" s="83" t="s">
        <v>1374</v>
      </c>
      <c r="C34" s="83"/>
      <c r="D34" s="83"/>
      <c r="E34" s="83"/>
      <c r="F34" s="83"/>
    </row>
    <row r="35" spans="2:6" x14ac:dyDescent="0.3">
      <c r="B35" s="83" t="s">
        <v>1375</v>
      </c>
      <c r="C35" s="83"/>
      <c r="D35" s="83"/>
      <c r="E35" s="83"/>
      <c r="F35" s="83"/>
    </row>
    <row r="38" spans="2:6" x14ac:dyDescent="0.3">
      <c r="C38" s="17"/>
      <c r="D38" s="17"/>
    </row>
  </sheetData>
  <sheetProtection algorithmName="SHA-512" hashValue="EctPrL3GLmmSIrM5J3DLp//hJrFEny8zj0GmGx13w1vZgfKuFhHRWwuBjCbuND11aXmzII+15XWd6IWbU1GF3g==" saltValue="t6nRjxAonJ+TKTyajitKiw==" spinCount="100000" sheet="1" objects="1" scenarios="1"/>
  <mergeCells count="4">
    <mergeCell ref="B33:F33"/>
    <mergeCell ref="B34:F34"/>
    <mergeCell ref="B35:F35"/>
    <mergeCell ref="B4:F4"/>
  </mergeCells>
  <printOptions horizontalCentered="1"/>
  <pageMargins left="0.7" right="0.7" top="0.75" bottom="0.75" header="0.3" footer="0.3"/>
  <pageSetup scale="73" orientation="portrait" verticalDpi="0" r:id="rId1"/>
  <ignoredErrors>
    <ignoredError sqref="B2" unlocked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5BCBC-3FEC-4918-B9FE-B1511C3E7157}">
  <sheetPr codeName="Sheet2">
    <tabColor rgb="FFFFC000"/>
    <pageSetUpPr fitToPage="1"/>
  </sheetPr>
  <dimension ref="A2:H44"/>
  <sheetViews>
    <sheetView showGridLines="0" zoomScale="120" zoomScaleNormal="120" workbookViewId="0"/>
  </sheetViews>
  <sheetFormatPr defaultColWidth="8.54296875" defaultRowHeight="14" x14ac:dyDescent="0.3"/>
  <cols>
    <col min="1" max="1" width="3.6328125" style="1" customWidth="1"/>
    <col min="2" max="2" width="48.453125" style="1" bestFit="1" customWidth="1"/>
    <col min="3" max="6" width="16.6328125" style="1" customWidth="1"/>
    <col min="7" max="7" width="3.6328125" style="1" customWidth="1"/>
    <col min="8" max="8" width="9.81640625" style="1" bestFit="1" customWidth="1"/>
    <col min="9" max="16384" width="8.54296875" style="1"/>
  </cols>
  <sheetData>
    <row r="2" spans="1:8" x14ac:dyDescent="0.3">
      <c r="B2" s="3" t="str">
        <f>'1. 2025-26 vs. 2024-25'!B2</f>
        <v>Please select a district from the list</v>
      </c>
      <c r="C2" s="5" t="str">
        <f>'1. 2025-26 vs. 2024-25'!C2</f>
        <v>N/A</v>
      </c>
      <c r="D2" s="18"/>
      <c r="E2" s="4"/>
      <c r="F2" s="4"/>
    </row>
    <row r="3" spans="1:8" x14ac:dyDescent="0.3">
      <c r="B3" s="3"/>
      <c r="C3" s="5"/>
      <c r="D3" s="18"/>
      <c r="E3" s="4"/>
      <c r="F3" s="4"/>
    </row>
    <row r="4" spans="1:8" ht="20" customHeight="1" x14ac:dyDescent="0.3">
      <c r="B4" s="84" t="s">
        <v>1518</v>
      </c>
      <c r="C4" s="84"/>
      <c r="D4" s="84"/>
      <c r="E4" s="84"/>
      <c r="F4" s="84"/>
    </row>
    <row r="5" spans="1:8" x14ac:dyDescent="0.3">
      <c r="B5" s="4"/>
      <c r="C5" s="4"/>
      <c r="D5" s="4"/>
      <c r="E5" s="4"/>
      <c r="F5" s="4"/>
    </row>
    <row r="6" spans="1:8" x14ac:dyDescent="0.3">
      <c r="B6" s="4"/>
      <c r="C6" s="5" t="s">
        <v>1461</v>
      </c>
      <c r="D6" s="5" t="s">
        <v>1461</v>
      </c>
      <c r="E6" s="4"/>
      <c r="F6" s="4"/>
    </row>
    <row r="7" spans="1:8" ht="14.5" customHeight="1" x14ac:dyDescent="0.3">
      <c r="B7" s="4"/>
      <c r="C7" s="5" t="s">
        <v>1517</v>
      </c>
      <c r="D7" s="5" t="s">
        <v>1498</v>
      </c>
      <c r="E7" s="6"/>
      <c r="F7" s="6"/>
    </row>
    <row r="8" spans="1:8" x14ac:dyDescent="0.3">
      <c r="B8" s="7" t="s">
        <v>1359</v>
      </c>
      <c r="C8" s="8">
        <v>45791</v>
      </c>
      <c r="D8" s="8">
        <v>45783</v>
      </c>
      <c r="E8" s="8" t="s">
        <v>1376</v>
      </c>
      <c r="F8" s="8" t="s">
        <v>1377</v>
      </c>
    </row>
    <row r="9" spans="1:8" x14ac:dyDescent="0.3">
      <c r="A9" s="2">
        <v>5</v>
      </c>
      <c r="B9" s="4" t="s">
        <v>1411</v>
      </c>
      <c r="C9" s="9" t="e">
        <f>VLOOKUP($C$2,dcsaa1!$A$2:$AA$677,$A9,FALSE)</f>
        <v>#N/A</v>
      </c>
      <c r="D9" s="9" t="e">
        <f>VLOOKUP($C$2,DBSAA1!$A$2:$AA$677,$A9,FALSE)</f>
        <v>#N/A</v>
      </c>
      <c r="E9" s="9" t="e">
        <f>C9-D9</f>
        <v>#N/A</v>
      </c>
      <c r="F9" s="10" t="str">
        <f>IFERROR(E9/D9,"N/A")</f>
        <v>N/A</v>
      </c>
      <c r="H9" s="19"/>
    </row>
    <row r="10" spans="1:8" x14ac:dyDescent="0.3">
      <c r="A10" s="2">
        <v>6</v>
      </c>
      <c r="B10" s="4" t="s">
        <v>1412</v>
      </c>
      <c r="C10" s="9" t="e">
        <f>VLOOKUP($C$2,dcsaa1!$A$2:$AA$677,$A10,FALSE)</f>
        <v>#N/A</v>
      </c>
      <c r="D10" s="9" t="e">
        <f>VLOOKUP($C$2,DBSAA1!$A$2:$AA$677,$A10,FALSE)</f>
        <v>#N/A</v>
      </c>
      <c r="E10" s="9" t="e">
        <f t="shared" ref="E10:E31" si="0">C10-D10</f>
        <v>#N/A</v>
      </c>
      <c r="F10" s="10" t="str">
        <f t="shared" ref="F10:F31" si="1">IFERROR(E10/D10,"N/A")</f>
        <v>N/A</v>
      </c>
    </row>
    <row r="11" spans="1:8" x14ac:dyDescent="0.3">
      <c r="A11" s="2">
        <v>7</v>
      </c>
      <c r="B11" s="4" t="s">
        <v>1413</v>
      </c>
      <c r="C11" s="9" t="e">
        <f>VLOOKUP($C$2,dcsaa1!$A$2:$AA$677,$A11,FALSE)</f>
        <v>#N/A</v>
      </c>
      <c r="D11" s="9" t="e">
        <f>VLOOKUP($C$2,DBSAA1!$A$2:$AA$677,$A11,FALSE)</f>
        <v>#N/A</v>
      </c>
      <c r="E11" s="9" t="e">
        <f t="shared" si="0"/>
        <v>#N/A</v>
      </c>
      <c r="F11" s="10" t="str">
        <f t="shared" si="1"/>
        <v>N/A</v>
      </c>
    </row>
    <row r="12" spans="1:8" x14ac:dyDescent="0.3">
      <c r="A12" s="2">
        <v>8</v>
      </c>
      <c r="B12" s="4" t="s">
        <v>1414</v>
      </c>
      <c r="C12" s="9" t="e">
        <f>VLOOKUP($C$2,dcsaa1!$A$2:$AA$677,$A12,FALSE)</f>
        <v>#N/A</v>
      </c>
      <c r="D12" s="9" t="e">
        <f>VLOOKUP($C$2,DBSAA1!$A$2:$AA$677,$A12,FALSE)</f>
        <v>#N/A</v>
      </c>
      <c r="E12" s="9" t="e">
        <f t="shared" si="0"/>
        <v>#N/A</v>
      </c>
      <c r="F12" s="10" t="str">
        <f t="shared" si="1"/>
        <v>N/A</v>
      </c>
    </row>
    <row r="13" spans="1:8" x14ac:dyDescent="0.3">
      <c r="A13" s="2">
        <v>9</v>
      </c>
      <c r="B13" s="4" t="s">
        <v>1415</v>
      </c>
      <c r="C13" s="9" t="e">
        <f>VLOOKUP($C$2,dcsaa1!$A$2:$AA$677,$A13,FALSE)</f>
        <v>#N/A</v>
      </c>
      <c r="D13" s="9" t="e">
        <f>VLOOKUP($C$2,DBSAA1!$A$2:$AA$677,$A13,FALSE)</f>
        <v>#N/A</v>
      </c>
      <c r="E13" s="9" t="e">
        <f t="shared" si="0"/>
        <v>#N/A</v>
      </c>
      <c r="F13" s="10" t="str">
        <f t="shared" si="1"/>
        <v>N/A</v>
      </c>
    </row>
    <row r="14" spans="1:8" x14ac:dyDescent="0.3">
      <c r="A14" s="2">
        <v>10</v>
      </c>
      <c r="B14" s="4" t="s">
        <v>1416</v>
      </c>
      <c r="C14" s="9" t="e">
        <f>VLOOKUP($C$2,dcsaa1!$A$2:$AA$677,$A14,FALSE)</f>
        <v>#N/A</v>
      </c>
      <c r="D14" s="9" t="e">
        <f>VLOOKUP($C$2,DBSAA1!$A$2:$AA$677,$A14,FALSE)</f>
        <v>#N/A</v>
      </c>
      <c r="E14" s="9" t="e">
        <f t="shared" si="0"/>
        <v>#N/A</v>
      </c>
      <c r="F14" s="10" t="str">
        <f t="shared" si="1"/>
        <v>N/A</v>
      </c>
    </row>
    <row r="15" spans="1:8" x14ac:dyDescent="0.3">
      <c r="A15" s="2">
        <v>11</v>
      </c>
      <c r="B15" s="4" t="s">
        <v>1417</v>
      </c>
      <c r="C15" s="9" t="e">
        <f>VLOOKUP($C$2,dcsaa1!$A$2:$AA$677,$A15,FALSE)</f>
        <v>#N/A</v>
      </c>
      <c r="D15" s="9" t="e">
        <f>VLOOKUP($C$2,DBSAA1!$A$2:$AA$677,$A15,FALSE)</f>
        <v>#N/A</v>
      </c>
      <c r="E15" s="9" t="e">
        <f t="shared" si="0"/>
        <v>#N/A</v>
      </c>
      <c r="F15" s="10" t="str">
        <f t="shared" si="1"/>
        <v>N/A</v>
      </c>
    </row>
    <row r="16" spans="1:8" x14ac:dyDescent="0.3">
      <c r="A16" s="2">
        <v>12</v>
      </c>
      <c r="B16" s="4" t="s">
        <v>1418</v>
      </c>
      <c r="C16" s="9" t="e">
        <f>VLOOKUP($C$2,dcsaa1!$A$2:$AA$677,$A16,FALSE)</f>
        <v>#N/A</v>
      </c>
      <c r="D16" s="9" t="e">
        <f>VLOOKUP($C$2,DBSAA1!$A$2:$AA$677,$A16,FALSE)</f>
        <v>#N/A</v>
      </c>
      <c r="E16" s="9" t="e">
        <f t="shared" si="0"/>
        <v>#N/A</v>
      </c>
      <c r="F16" s="10" t="str">
        <f t="shared" si="1"/>
        <v>N/A</v>
      </c>
    </row>
    <row r="17" spans="1:6" x14ac:dyDescent="0.3">
      <c r="A17" s="2">
        <v>13</v>
      </c>
      <c r="B17" s="4" t="s">
        <v>1419</v>
      </c>
      <c r="C17" s="9" t="e">
        <f>VLOOKUP($C$2,dcsaa1!$A$2:$AA$677,$A17,FALSE)</f>
        <v>#N/A</v>
      </c>
      <c r="D17" s="9" t="e">
        <f>VLOOKUP($C$2,DBSAA1!$A$2:$AA$677,$A17,FALSE)</f>
        <v>#N/A</v>
      </c>
      <c r="E17" s="9" t="e">
        <f t="shared" si="0"/>
        <v>#N/A</v>
      </c>
      <c r="F17" s="10" t="str">
        <f t="shared" si="1"/>
        <v>N/A</v>
      </c>
    </row>
    <row r="18" spans="1:6" x14ac:dyDescent="0.3">
      <c r="A18" s="2">
        <v>14</v>
      </c>
      <c r="B18" s="4" t="s">
        <v>1420</v>
      </c>
      <c r="C18" s="9" t="e">
        <f>VLOOKUP($C$2,dcsaa1!$A$2:$AA$677,$A18,FALSE)</f>
        <v>#N/A</v>
      </c>
      <c r="D18" s="9" t="e">
        <f>VLOOKUP($C$2,DBSAA1!$A$2:$AA$677,$A18,FALSE)</f>
        <v>#N/A</v>
      </c>
      <c r="E18" s="9" t="e">
        <f t="shared" si="0"/>
        <v>#N/A</v>
      </c>
      <c r="F18" s="10" t="str">
        <f t="shared" si="1"/>
        <v>N/A</v>
      </c>
    </row>
    <row r="19" spans="1:6" x14ac:dyDescent="0.3">
      <c r="A19" s="2">
        <v>15</v>
      </c>
      <c r="B19" s="4" t="s">
        <v>1421</v>
      </c>
      <c r="C19" s="9" t="e">
        <f>VLOOKUP($C$2,dcsaa1!$A$2:$AA$677,$A19,FALSE)</f>
        <v>#N/A</v>
      </c>
      <c r="D19" s="9" t="e">
        <f>VLOOKUP($C$2,DBSAA1!$A$2:$AA$677,$A19,FALSE)</f>
        <v>#N/A</v>
      </c>
      <c r="E19" s="9" t="e">
        <f t="shared" si="0"/>
        <v>#N/A</v>
      </c>
      <c r="F19" s="10" t="str">
        <f t="shared" si="1"/>
        <v>N/A</v>
      </c>
    </row>
    <row r="20" spans="1:6" x14ac:dyDescent="0.3">
      <c r="A20" s="2">
        <v>16</v>
      </c>
      <c r="B20" s="4" t="s">
        <v>1422</v>
      </c>
      <c r="C20" s="9" t="e">
        <f>VLOOKUP($C$2,dcsaa1!$A$2:$AA$677,$A20,FALSE)</f>
        <v>#N/A</v>
      </c>
      <c r="D20" s="9" t="e">
        <f>VLOOKUP($C$2,DBSAA1!$A$2:$AA$677,$A20,FALSE)</f>
        <v>#N/A</v>
      </c>
      <c r="E20" s="9" t="e">
        <f t="shared" si="0"/>
        <v>#N/A</v>
      </c>
      <c r="F20" s="10" t="str">
        <f t="shared" si="1"/>
        <v>N/A</v>
      </c>
    </row>
    <row r="21" spans="1:6" x14ac:dyDescent="0.3">
      <c r="A21" s="2">
        <v>17</v>
      </c>
      <c r="B21" s="4" t="s">
        <v>1423</v>
      </c>
      <c r="C21" s="9" t="e">
        <f>VLOOKUP($C$2,dcsaa1!$A$2:$AA$677,$A21,FALSE)</f>
        <v>#N/A</v>
      </c>
      <c r="D21" s="9" t="e">
        <f>VLOOKUP($C$2,DBSAA1!$A$2:$AA$677,$A21,FALSE)</f>
        <v>#N/A</v>
      </c>
      <c r="E21" s="9" t="e">
        <f t="shared" si="0"/>
        <v>#N/A</v>
      </c>
      <c r="F21" s="10" t="str">
        <f t="shared" si="1"/>
        <v>N/A</v>
      </c>
    </row>
    <row r="22" spans="1:6" x14ac:dyDescent="0.3">
      <c r="A22" s="2">
        <v>18</v>
      </c>
      <c r="B22" s="4" t="s">
        <v>1424</v>
      </c>
      <c r="C22" s="9" t="e">
        <f>VLOOKUP($C$2,dcsaa1!$A$2:$AA$677,$A22,FALSE)</f>
        <v>#N/A</v>
      </c>
      <c r="D22" s="9" t="e">
        <f>VLOOKUP($C$2,DBSAA1!$A$2:$AA$677,$A22,FALSE)</f>
        <v>#N/A</v>
      </c>
      <c r="E22" s="9" t="e">
        <f t="shared" si="0"/>
        <v>#N/A</v>
      </c>
      <c r="F22" s="10" t="str">
        <f t="shared" si="1"/>
        <v>N/A</v>
      </c>
    </row>
    <row r="23" spans="1:6" x14ac:dyDescent="0.3">
      <c r="A23" s="2">
        <v>19</v>
      </c>
      <c r="B23" s="4" t="s">
        <v>1425</v>
      </c>
      <c r="C23" s="9" t="e">
        <f>VLOOKUP($C$2,dcsaa1!$A$2:$AA$677,$A23,FALSE)</f>
        <v>#N/A</v>
      </c>
      <c r="D23" s="9" t="e">
        <f>VLOOKUP($C$2,DBSAA1!$A$2:$AA$677,$A23,FALSE)</f>
        <v>#N/A</v>
      </c>
      <c r="E23" s="9" t="e">
        <f t="shared" si="0"/>
        <v>#N/A</v>
      </c>
      <c r="F23" s="10" t="str">
        <f t="shared" si="1"/>
        <v>N/A</v>
      </c>
    </row>
    <row r="24" spans="1:6" x14ac:dyDescent="0.3">
      <c r="A24" s="2">
        <v>20</v>
      </c>
      <c r="B24" s="4" t="s">
        <v>1426</v>
      </c>
      <c r="C24" s="9" t="e">
        <f>VLOOKUP($C$2,dcsaa1!$A$2:$AA$677,$A24,FALSE)</f>
        <v>#N/A</v>
      </c>
      <c r="D24" s="9" t="e">
        <f>VLOOKUP($C$2,DBSAA1!$A$2:$AA$677,$A24,FALSE)</f>
        <v>#N/A</v>
      </c>
      <c r="E24" s="9" t="e">
        <f t="shared" si="0"/>
        <v>#N/A</v>
      </c>
      <c r="F24" s="10" t="str">
        <f t="shared" si="1"/>
        <v>N/A</v>
      </c>
    </row>
    <row r="25" spans="1:6" x14ac:dyDescent="0.3">
      <c r="A25" s="2">
        <v>21</v>
      </c>
      <c r="B25" s="4" t="s">
        <v>1427</v>
      </c>
      <c r="C25" s="9" t="e">
        <f>VLOOKUP($C$2,dcsaa1!$A$2:$AA$677,$A25,FALSE)</f>
        <v>#N/A</v>
      </c>
      <c r="D25" s="9" t="e">
        <f>VLOOKUP($C$2,DBSAA1!$A$2:$AA$677,$A25,FALSE)</f>
        <v>#N/A</v>
      </c>
      <c r="E25" s="9" t="e">
        <f t="shared" si="0"/>
        <v>#N/A</v>
      </c>
      <c r="F25" s="10" t="str">
        <f t="shared" si="1"/>
        <v>N/A</v>
      </c>
    </row>
    <row r="26" spans="1:6" x14ac:dyDescent="0.3">
      <c r="A26" s="2">
        <v>22</v>
      </c>
      <c r="B26" s="4" t="s">
        <v>1428</v>
      </c>
      <c r="C26" s="9" t="e">
        <f>VLOOKUP($C$2,dcsaa1!$A$2:$AA$677,$A26,FALSE)</f>
        <v>#N/A</v>
      </c>
      <c r="D26" s="9" t="e">
        <f>VLOOKUP($C$2,DBSAA1!$A$2:$AA$677,$A26,FALSE)</f>
        <v>#N/A</v>
      </c>
      <c r="E26" s="9" t="e">
        <f t="shared" si="0"/>
        <v>#N/A</v>
      </c>
      <c r="F26" s="10" t="str">
        <f t="shared" si="1"/>
        <v>N/A</v>
      </c>
    </row>
    <row r="27" spans="1:6" x14ac:dyDescent="0.3">
      <c r="A27" s="2">
        <v>23</v>
      </c>
      <c r="B27" s="4" t="s">
        <v>1429</v>
      </c>
      <c r="C27" s="9" t="e">
        <f>VLOOKUP($C$2,dcsaa1!$A$2:$AA$677,$A27,FALSE)</f>
        <v>#N/A</v>
      </c>
      <c r="D27" s="9" t="e">
        <f>VLOOKUP($C$2,DBSAA1!$A$2:$AA$677,$A27,FALSE)</f>
        <v>#N/A</v>
      </c>
      <c r="E27" s="9" t="e">
        <f t="shared" si="0"/>
        <v>#N/A</v>
      </c>
      <c r="F27" s="10" t="str">
        <f t="shared" si="1"/>
        <v>N/A</v>
      </c>
    </row>
    <row r="28" spans="1:6" x14ac:dyDescent="0.3">
      <c r="A28" s="2">
        <v>24</v>
      </c>
      <c r="B28" s="4" t="s">
        <v>1430</v>
      </c>
      <c r="C28" s="9" t="e">
        <f>VLOOKUP($C$2,dcsaa1!$A$2:$AA$677,$A28,FALSE)</f>
        <v>#N/A</v>
      </c>
      <c r="D28" s="9" t="e">
        <f>VLOOKUP($C$2,DBSAA1!$A$2:$AA$677,$A28,FALSE)</f>
        <v>#N/A</v>
      </c>
      <c r="E28" s="9" t="e">
        <f t="shared" si="0"/>
        <v>#N/A</v>
      </c>
      <c r="F28" s="10" t="str">
        <f t="shared" si="1"/>
        <v>N/A</v>
      </c>
    </row>
    <row r="29" spans="1:6" x14ac:dyDescent="0.3">
      <c r="A29" s="2">
        <v>25</v>
      </c>
      <c r="B29" s="4" t="s">
        <v>1431</v>
      </c>
      <c r="C29" s="9" t="e">
        <f>VLOOKUP($C$2,dcsaa1!$A$2:$AA$677,$A29,FALSE)</f>
        <v>#N/A</v>
      </c>
      <c r="D29" s="9" t="e">
        <f>VLOOKUP($C$2,DBSAA1!$A$2:$AA$677,$A29,FALSE)</f>
        <v>#N/A</v>
      </c>
      <c r="E29" s="9" t="e">
        <f t="shared" si="0"/>
        <v>#N/A</v>
      </c>
      <c r="F29" s="10" t="str">
        <f t="shared" si="1"/>
        <v>N/A</v>
      </c>
    </row>
    <row r="30" spans="1:6" x14ac:dyDescent="0.3">
      <c r="A30" s="2">
        <v>26</v>
      </c>
      <c r="B30" s="4" t="s">
        <v>1432</v>
      </c>
      <c r="C30" s="9" t="e">
        <f>VLOOKUP($C$2,dcsaa1!$A$2:$AA$677,$A30,FALSE)</f>
        <v>#N/A</v>
      </c>
      <c r="D30" s="9" t="e">
        <f>VLOOKUP($C$2,DBSAA1!$A$2:$AA$677,$A30,FALSE)</f>
        <v>#N/A</v>
      </c>
      <c r="E30" s="9" t="e">
        <f t="shared" si="0"/>
        <v>#N/A</v>
      </c>
      <c r="F30" s="10" t="str">
        <f t="shared" si="1"/>
        <v>N/A</v>
      </c>
    </row>
    <row r="31" spans="1:6" x14ac:dyDescent="0.3">
      <c r="A31" s="2">
        <v>27</v>
      </c>
      <c r="B31" s="4" t="s">
        <v>1433</v>
      </c>
      <c r="C31" s="9" t="e">
        <f>VLOOKUP($C$2,dcsaa1!$A$2:$AA$677,$A31,FALSE)</f>
        <v>#N/A</v>
      </c>
      <c r="D31" s="9" t="e">
        <f>VLOOKUP($C$2,DBSAA1!$A$2:$AA$677,$A31,FALSE)</f>
        <v>#N/A</v>
      </c>
      <c r="E31" s="9" t="e">
        <f t="shared" si="0"/>
        <v>#N/A</v>
      </c>
      <c r="F31" s="10" t="str">
        <f t="shared" si="1"/>
        <v>N/A</v>
      </c>
    </row>
    <row r="32" spans="1:6" x14ac:dyDescent="0.3">
      <c r="A32" s="2"/>
      <c r="B32" s="4"/>
      <c r="C32" s="9"/>
      <c r="D32" s="9"/>
      <c r="E32" s="9"/>
      <c r="F32" s="10"/>
    </row>
    <row r="33" spans="1:6" x14ac:dyDescent="0.3">
      <c r="A33" s="2"/>
      <c r="B33" s="4"/>
      <c r="C33" s="5" t="s">
        <v>1517</v>
      </c>
      <c r="D33" s="5" t="s">
        <v>1498</v>
      </c>
      <c r="E33" s="6"/>
      <c r="F33" s="6"/>
    </row>
    <row r="34" spans="1:6" x14ac:dyDescent="0.3">
      <c r="A34" s="2"/>
      <c r="B34" s="7" t="s">
        <v>1372</v>
      </c>
      <c r="C34" s="8">
        <v>45791</v>
      </c>
      <c r="D34" s="8">
        <v>45783</v>
      </c>
      <c r="E34" s="8" t="s">
        <v>1378</v>
      </c>
      <c r="F34" s="8" t="s">
        <v>1377</v>
      </c>
    </row>
    <row r="35" spans="1:6" x14ac:dyDescent="0.3">
      <c r="A35" s="2">
        <v>13</v>
      </c>
      <c r="B35" s="4" t="s">
        <v>1371</v>
      </c>
      <c r="C35" s="11" t="e">
        <f>VLOOKUP($C$2,dcsad1!$A$2:$AD$677,$A35,FALSE)</f>
        <v>#N/A</v>
      </c>
      <c r="D35" s="11" t="e">
        <f>VLOOKUP($C$2,DBSAD1!$A$2:$AD$677,$A35,FALSE)</f>
        <v>#N/A</v>
      </c>
      <c r="E35" s="11" t="e">
        <f t="shared" ref="E35:E39" si="2">C35-D35</f>
        <v>#N/A</v>
      </c>
      <c r="F35" s="10" t="str">
        <f>IFERROR(E35/D35,"N/A")</f>
        <v>N/A</v>
      </c>
    </row>
    <row r="36" spans="1:6" x14ac:dyDescent="0.3">
      <c r="A36" s="2">
        <v>22</v>
      </c>
      <c r="B36" s="15" t="s">
        <v>1460</v>
      </c>
      <c r="C36" s="16" t="e">
        <f>VLOOKUP($C$2,dcsad1!$A$2:$AD$677,$A36,FALSE)</f>
        <v>#N/A</v>
      </c>
      <c r="D36" s="16" t="e">
        <f>VLOOKUP($C$2,DBSAD1!$A$2:$AD$677,$A36,FALSE)</f>
        <v>#N/A</v>
      </c>
      <c r="E36" s="16" t="e">
        <f>C36-D36</f>
        <v>#N/A</v>
      </c>
      <c r="F36" s="10" t="str">
        <f t="shared" ref="F36:F39" si="3">IFERROR(E36/D36,"N/A")</f>
        <v>N/A</v>
      </c>
    </row>
    <row r="37" spans="1:6" x14ac:dyDescent="0.3">
      <c r="A37" s="2">
        <v>23</v>
      </c>
      <c r="B37" s="15" t="s">
        <v>1435</v>
      </c>
      <c r="C37" s="9" t="e">
        <f>VLOOKUP($C$2,dcsad1!$A$2:$AD$677,$A37,FALSE)</f>
        <v>#N/A</v>
      </c>
      <c r="D37" s="9" t="e">
        <f>VLOOKUP($C$2,DBSAD1!$A$2:$AD$677,$A37,FALSE)</f>
        <v>#N/A</v>
      </c>
      <c r="E37" s="9" t="e">
        <f>C37-D37</f>
        <v>#N/A</v>
      </c>
      <c r="F37" s="10" t="str">
        <f t="shared" si="3"/>
        <v>N/A</v>
      </c>
    </row>
    <row r="38" spans="1:6" x14ac:dyDescent="0.3">
      <c r="A38" s="2">
        <v>10</v>
      </c>
      <c r="B38" s="15" t="s">
        <v>1434</v>
      </c>
      <c r="C38" s="11" t="e">
        <f>VLOOKUP($C$2,dcsae1!$A$2:$AH$677,6,FALSE)</f>
        <v>#N/A</v>
      </c>
      <c r="D38" s="11" t="e">
        <f>VLOOKUP($C$2,DBSAE1!$A$2:$AH$677,6,FALSE)</f>
        <v>#N/A</v>
      </c>
      <c r="E38" s="11" t="e">
        <f t="shared" si="2"/>
        <v>#N/A</v>
      </c>
      <c r="F38" s="10" t="str">
        <f>IFERROR(E38/D38,"N/A")</f>
        <v>N/A</v>
      </c>
    </row>
    <row r="39" spans="1:6" x14ac:dyDescent="0.3">
      <c r="A39" s="2">
        <v>25</v>
      </c>
      <c r="B39" s="12" t="s">
        <v>1379</v>
      </c>
      <c r="C39" s="11" t="e">
        <f>VLOOKUP($C$2,dcsae1!$A$2:$AH$677,32,FALSE)</f>
        <v>#N/A</v>
      </c>
      <c r="D39" s="11" t="e">
        <f>VLOOKUP($C$2,DBSAE1!$A$2:$AH$677,32,FALSE)</f>
        <v>#N/A</v>
      </c>
      <c r="E39" s="11" t="e">
        <f t="shared" si="2"/>
        <v>#N/A</v>
      </c>
      <c r="F39" s="10" t="str">
        <f t="shared" si="3"/>
        <v>N/A</v>
      </c>
    </row>
    <row r="40" spans="1:6" ht="28" customHeight="1" x14ac:dyDescent="0.3">
      <c r="A40" s="2">
        <v>24</v>
      </c>
      <c r="B40" s="14" t="s">
        <v>1380</v>
      </c>
      <c r="C40" s="13" t="e">
        <f>IF(C37=C9,"ON FORMULA","HOLD HARMLESS")</f>
        <v>#N/A</v>
      </c>
      <c r="D40" s="13" t="e">
        <f>IF(D37=D9,"ON FORMULA","HOLD HARMLESS")</f>
        <v>#N/A</v>
      </c>
    </row>
    <row r="42" spans="1:6" x14ac:dyDescent="0.3">
      <c r="B42" s="83" t="s">
        <v>1373</v>
      </c>
      <c r="C42" s="83"/>
      <c r="D42" s="83"/>
      <c r="E42" s="83"/>
      <c r="F42" s="83"/>
    </row>
    <row r="43" spans="1:6" x14ac:dyDescent="0.3">
      <c r="B43" s="83" t="s">
        <v>1374</v>
      </c>
      <c r="C43" s="83"/>
      <c r="D43" s="83"/>
      <c r="E43" s="83"/>
      <c r="F43" s="83"/>
    </row>
    <row r="44" spans="1:6" x14ac:dyDescent="0.3">
      <c r="B44" s="83" t="s">
        <v>1375</v>
      </c>
      <c r="C44" s="83"/>
      <c r="D44" s="83"/>
      <c r="E44" s="83"/>
      <c r="F44" s="83"/>
    </row>
  </sheetData>
  <sheetProtection algorithmName="SHA-512" hashValue="tbPUyXee9XT0S3L1JuDaZItrovJTWexmDzP9d0CV0vBeJb5Bg87PGGXOtU8rk+U41eZQdOQy9JgtJQPVS60LrA==" saltValue="LY/FmjU9wdeDM8WFMX091g==" spinCount="100000" sheet="1" objects="1" scenarios="1"/>
  <mergeCells count="4">
    <mergeCell ref="B4:F4"/>
    <mergeCell ref="B42:F42"/>
    <mergeCell ref="B43:F43"/>
    <mergeCell ref="B44:F44"/>
  </mergeCells>
  <printOptions horizontalCentered="1"/>
  <pageMargins left="0.7" right="0.7" top="0.75" bottom="0.75" header="0.3" footer="0.3"/>
  <pageSetup scale="73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1EF17-5E98-4598-A60C-5FDE774EE3E0}">
  <sheetPr codeName="Sheet7">
    <tabColor theme="0" tint="-0.14999847407452621"/>
    <pageSetUpPr fitToPage="1"/>
  </sheetPr>
  <dimension ref="A1:G683"/>
  <sheetViews>
    <sheetView zoomScale="120" zoomScaleNormal="120" workbookViewId="0">
      <pane ySplit="1" topLeftCell="A631" activePane="bottomLeft" state="frozen"/>
      <selection activeCell="B44" sqref="B44"/>
      <selection pane="bottomLeft" activeCell="B44" sqref="B44"/>
    </sheetView>
  </sheetViews>
  <sheetFormatPr defaultRowHeight="12.5" x14ac:dyDescent="0.25"/>
  <cols>
    <col min="1" max="1" width="38.54296875" style="49" bestFit="1" customWidth="1"/>
    <col min="2" max="2" width="50" style="49" customWidth="1"/>
    <col min="3" max="3" width="11.453125" style="49" bestFit="1" customWidth="1"/>
    <col min="4" max="4" width="18" style="49" bestFit="1" customWidth="1"/>
    <col min="5" max="5" width="23.54296875" style="49" bestFit="1" customWidth="1"/>
    <col min="6" max="6" width="25.54296875" style="49" bestFit="1" customWidth="1"/>
    <col min="7" max="7" width="55.1796875" style="49" bestFit="1" customWidth="1"/>
    <col min="8" max="222" width="8.7265625" style="49"/>
    <col min="223" max="223" width="14.54296875" style="49" customWidth="1"/>
    <col min="224" max="224" width="11.81640625" style="49" customWidth="1"/>
    <col min="225" max="228" width="11.81640625" style="49" bestFit="1" customWidth="1"/>
    <col min="229" max="229" width="8.7265625" style="49"/>
    <col min="230" max="234" width="9.08984375" style="49" customWidth="1"/>
    <col min="235" max="478" width="8.7265625" style="49"/>
    <col min="479" max="479" width="14.54296875" style="49" customWidth="1"/>
    <col min="480" max="480" width="11.81640625" style="49" customWidth="1"/>
    <col min="481" max="484" width="11.81640625" style="49" bestFit="1" customWidth="1"/>
    <col min="485" max="485" width="8.7265625" style="49"/>
    <col min="486" max="490" width="9.08984375" style="49" customWidth="1"/>
    <col min="491" max="734" width="8.7265625" style="49"/>
    <col min="735" max="735" width="14.54296875" style="49" customWidth="1"/>
    <col min="736" max="736" width="11.81640625" style="49" customWidth="1"/>
    <col min="737" max="740" width="11.81640625" style="49" bestFit="1" customWidth="1"/>
    <col min="741" max="741" width="8.7265625" style="49"/>
    <col min="742" max="746" width="9.08984375" style="49" customWidth="1"/>
    <col min="747" max="990" width="8.7265625" style="49"/>
    <col min="991" max="991" width="14.54296875" style="49" customWidth="1"/>
    <col min="992" max="992" width="11.81640625" style="49" customWidth="1"/>
    <col min="993" max="996" width="11.81640625" style="49" bestFit="1" customWidth="1"/>
    <col min="997" max="997" width="8.7265625" style="49"/>
    <col min="998" max="1002" width="9.08984375" style="49" customWidth="1"/>
    <col min="1003" max="1246" width="8.7265625" style="49"/>
    <col min="1247" max="1247" width="14.54296875" style="49" customWidth="1"/>
    <col min="1248" max="1248" width="11.81640625" style="49" customWidth="1"/>
    <col min="1249" max="1252" width="11.81640625" style="49" bestFit="1" customWidth="1"/>
    <col min="1253" max="1253" width="8.7265625" style="49"/>
    <col min="1254" max="1258" width="9.08984375" style="49" customWidth="1"/>
    <col min="1259" max="1502" width="8.7265625" style="49"/>
    <col min="1503" max="1503" width="14.54296875" style="49" customWidth="1"/>
    <col min="1504" max="1504" width="11.81640625" style="49" customWidth="1"/>
    <col min="1505" max="1508" width="11.81640625" style="49" bestFit="1" customWidth="1"/>
    <col min="1509" max="1509" width="8.7265625" style="49"/>
    <col min="1510" max="1514" width="9.08984375" style="49" customWidth="1"/>
    <col min="1515" max="1758" width="8.7265625" style="49"/>
    <col min="1759" max="1759" width="14.54296875" style="49" customWidth="1"/>
    <col min="1760" max="1760" width="11.81640625" style="49" customWidth="1"/>
    <col min="1761" max="1764" width="11.81640625" style="49" bestFit="1" customWidth="1"/>
    <col min="1765" max="1765" width="8.7265625" style="49"/>
    <col min="1766" max="1770" width="9.08984375" style="49" customWidth="1"/>
    <col min="1771" max="2014" width="8.7265625" style="49"/>
    <col min="2015" max="2015" width="14.54296875" style="49" customWidth="1"/>
    <col min="2016" max="2016" width="11.81640625" style="49" customWidth="1"/>
    <col min="2017" max="2020" width="11.81640625" style="49" bestFit="1" customWidth="1"/>
    <col min="2021" max="2021" width="8.7265625" style="49"/>
    <col min="2022" max="2026" width="9.08984375" style="49" customWidth="1"/>
    <col min="2027" max="2270" width="8.7265625" style="49"/>
    <col min="2271" max="2271" width="14.54296875" style="49" customWidth="1"/>
    <col min="2272" max="2272" width="11.81640625" style="49" customWidth="1"/>
    <col min="2273" max="2276" width="11.81640625" style="49" bestFit="1" customWidth="1"/>
    <col min="2277" max="2277" width="8.7265625" style="49"/>
    <col min="2278" max="2282" width="9.08984375" style="49" customWidth="1"/>
    <col min="2283" max="2526" width="8.7265625" style="49"/>
    <col min="2527" max="2527" width="14.54296875" style="49" customWidth="1"/>
    <col min="2528" max="2528" width="11.81640625" style="49" customWidth="1"/>
    <col min="2529" max="2532" width="11.81640625" style="49" bestFit="1" customWidth="1"/>
    <col min="2533" max="2533" width="8.7265625" style="49"/>
    <col min="2534" max="2538" width="9.08984375" style="49" customWidth="1"/>
    <col min="2539" max="2782" width="8.7265625" style="49"/>
    <col min="2783" max="2783" width="14.54296875" style="49" customWidth="1"/>
    <col min="2784" max="2784" width="11.81640625" style="49" customWidth="1"/>
    <col min="2785" max="2788" width="11.81640625" style="49" bestFit="1" customWidth="1"/>
    <col min="2789" max="2789" width="8.7265625" style="49"/>
    <col min="2790" max="2794" width="9.08984375" style="49" customWidth="1"/>
    <col min="2795" max="3038" width="8.7265625" style="49"/>
    <col min="3039" max="3039" width="14.54296875" style="49" customWidth="1"/>
    <col min="3040" max="3040" width="11.81640625" style="49" customWidth="1"/>
    <col min="3041" max="3044" width="11.81640625" style="49" bestFit="1" customWidth="1"/>
    <col min="3045" max="3045" width="8.7265625" style="49"/>
    <col min="3046" max="3050" width="9.08984375" style="49" customWidth="1"/>
    <col min="3051" max="3294" width="8.7265625" style="49"/>
    <col min="3295" max="3295" width="14.54296875" style="49" customWidth="1"/>
    <col min="3296" max="3296" width="11.81640625" style="49" customWidth="1"/>
    <col min="3297" max="3300" width="11.81640625" style="49" bestFit="1" customWidth="1"/>
    <col min="3301" max="3301" width="8.7265625" style="49"/>
    <col min="3302" max="3306" width="9.08984375" style="49" customWidth="1"/>
    <col min="3307" max="3550" width="8.7265625" style="49"/>
    <col min="3551" max="3551" width="14.54296875" style="49" customWidth="1"/>
    <col min="3552" max="3552" width="11.81640625" style="49" customWidth="1"/>
    <col min="3553" max="3556" width="11.81640625" style="49" bestFit="1" customWidth="1"/>
    <col min="3557" max="3557" width="8.7265625" style="49"/>
    <col min="3558" max="3562" width="9.08984375" style="49" customWidth="1"/>
    <col min="3563" max="3806" width="8.7265625" style="49"/>
    <col min="3807" max="3807" width="14.54296875" style="49" customWidth="1"/>
    <col min="3808" max="3808" width="11.81640625" style="49" customWidth="1"/>
    <col min="3809" max="3812" width="11.81640625" style="49" bestFit="1" customWidth="1"/>
    <col min="3813" max="3813" width="8.7265625" style="49"/>
    <col min="3814" max="3818" width="9.08984375" style="49" customWidth="1"/>
    <col min="3819" max="4062" width="8.7265625" style="49"/>
    <col min="4063" max="4063" width="14.54296875" style="49" customWidth="1"/>
    <col min="4064" max="4064" width="11.81640625" style="49" customWidth="1"/>
    <col min="4065" max="4068" width="11.81640625" style="49" bestFit="1" customWidth="1"/>
    <col min="4069" max="4069" width="8.7265625" style="49"/>
    <col min="4070" max="4074" width="9.08984375" style="49" customWidth="1"/>
    <col min="4075" max="4318" width="8.7265625" style="49"/>
    <col min="4319" max="4319" width="14.54296875" style="49" customWidth="1"/>
    <col min="4320" max="4320" width="11.81640625" style="49" customWidth="1"/>
    <col min="4321" max="4324" width="11.81640625" style="49" bestFit="1" customWidth="1"/>
    <col min="4325" max="4325" width="8.7265625" style="49"/>
    <col min="4326" max="4330" width="9.08984375" style="49" customWidth="1"/>
    <col min="4331" max="4574" width="8.7265625" style="49"/>
    <col min="4575" max="4575" width="14.54296875" style="49" customWidth="1"/>
    <col min="4576" max="4576" width="11.81640625" style="49" customWidth="1"/>
    <col min="4577" max="4580" width="11.81640625" style="49" bestFit="1" customWidth="1"/>
    <col min="4581" max="4581" width="8.7265625" style="49"/>
    <col min="4582" max="4586" width="9.08984375" style="49" customWidth="1"/>
    <col min="4587" max="4830" width="8.7265625" style="49"/>
    <col min="4831" max="4831" width="14.54296875" style="49" customWidth="1"/>
    <col min="4832" max="4832" width="11.81640625" style="49" customWidth="1"/>
    <col min="4833" max="4836" width="11.81640625" style="49" bestFit="1" customWidth="1"/>
    <col min="4837" max="4837" width="8.7265625" style="49"/>
    <col min="4838" max="4842" width="9.08984375" style="49" customWidth="1"/>
    <col min="4843" max="5086" width="8.7265625" style="49"/>
    <col min="5087" max="5087" width="14.54296875" style="49" customWidth="1"/>
    <col min="5088" max="5088" width="11.81640625" style="49" customWidth="1"/>
    <col min="5089" max="5092" width="11.81640625" style="49" bestFit="1" customWidth="1"/>
    <col min="5093" max="5093" width="8.7265625" style="49"/>
    <col min="5094" max="5098" width="9.08984375" style="49" customWidth="1"/>
    <col min="5099" max="5342" width="8.7265625" style="49"/>
    <col min="5343" max="5343" width="14.54296875" style="49" customWidth="1"/>
    <col min="5344" max="5344" width="11.81640625" style="49" customWidth="1"/>
    <col min="5345" max="5348" width="11.81640625" style="49" bestFit="1" customWidth="1"/>
    <col min="5349" max="5349" width="8.7265625" style="49"/>
    <col min="5350" max="5354" width="9.08984375" style="49" customWidth="1"/>
    <col min="5355" max="5598" width="8.7265625" style="49"/>
    <col min="5599" max="5599" width="14.54296875" style="49" customWidth="1"/>
    <col min="5600" max="5600" width="11.81640625" style="49" customWidth="1"/>
    <col min="5601" max="5604" width="11.81640625" style="49" bestFit="1" customWidth="1"/>
    <col min="5605" max="5605" width="8.7265625" style="49"/>
    <col min="5606" max="5610" width="9.08984375" style="49" customWidth="1"/>
    <col min="5611" max="5854" width="8.7265625" style="49"/>
    <col min="5855" max="5855" width="14.54296875" style="49" customWidth="1"/>
    <col min="5856" max="5856" width="11.81640625" style="49" customWidth="1"/>
    <col min="5857" max="5860" width="11.81640625" style="49" bestFit="1" customWidth="1"/>
    <col min="5861" max="5861" width="8.7265625" style="49"/>
    <col min="5862" max="5866" width="9.08984375" style="49" customWidth="1"/>
    <col min="5867" max="6110" width="8.7265625" style="49"/>
    <col min="6111" max="6111" width="14.54296875" style="49" customWidth="1"/>
    <col min="6112" max="6112" width="11.81640625" style="49" customWidth="1"/>
    <col min="6113" max="6116" width="11.81640625" style="49" bestFit="1" customWidth="1"/>
    <col min="6117" max="6117" width="8.7265625" style="49"/>
    <col min="6118" max="6122" width="9.08984375" style="49" customWidth="1"/>
    <col min="6123" max="6366" width="8.7265625" style="49"/>
    <col min="6367" max="6367" width="14.54296875" style="49" customWidth="1"/>
    <col min="6368" max="6368" width="11.81640625" style="49" customWidth="1"/>
    <col min="6369" max="6372" width="11.81640625" style="49" bestFit="1" customWidth="1"/>
    <col min="6373" max="6373" width="8.7265625" style="49"/>
    <col min="6374" max="6378" width="9.08984375" style="49" customWidth="1"/>
    <col min="6379" max="6622" width="8.7265625" style="49"/>
    <col min="6623" max="6623" width="14.54296875" style="49" customWidth="1"/>
    <col min="6624" max="6624" width="11.81640625" style="49" customWidth="1"/>
    <col min="6625" max="6628" width="11.81640625" style="49" bestFit="1" customWidth="1"/>
    <col min="6629" max="6629" width="8.7265625" style="49"/>
    <col min="6630" max="6634" width="9.08984375" style="49" customWidth="1"/>
    <col min="6635" max="6878" width="8.7265625" style="49"/>
    <col min="6879" max="6879" width="14.54296875" style="49" customWidth="1"/>
    <col min="6880" max="6880" width="11.81640625" style="49" customWidth="1"/>
    <col min="6881" max="6884" width="11.81640625" style="49" bestFit="1" customWidth="1"/>
    <col min="6885" max="6885" width="8.7265625" style="49"/>
    <col min="6886" max="6890" width="9.08984375" style="49" customWidth="1"/>
    <col min="6891" max="7134" width="8.7265625" style="49"/>
    <col min="7135" max="7135" width="14.54296875" style="49" customWidth="1"/>
    <col min="7136" max="7136" width="11.81640625" style="49" customWidth="1"/>
    <col min="7137" max="7140" width="11.81640625" style="49" bestFit="1" customWidth="1"/>
    <col min="7141" max="7141" width="8.7265625" style="49"/>
    <col min="7142" max="7146" width="9.08984375" style="49" customWidth="1"/>
    <col min="7147" max="7390" width="8.7265625" style="49"/>
    <col min="7391" max="7391" width="14.54296875" style="49" customWidth="1"/>
    <col min="7392" max="7392" width="11.81640625" style="49" customWidth="1"/>
    <col min="7393" max="7396" width="11.81640625" style="49" bestFit="1" customWidth="1"/>
    <col min="7397" max="7397" width="8.7265625" style="49"/>
    <col min="7398" max="7402" width="9.08984375" style="49" customWidth="1"/>
    <col min="7403" max="7646" width="8.7265625" style="49"/>
    <col min="7647" max="7647" width="14.54296875" style="49" customWidth="1"/>
    <col min="7648" max="7648" width="11.81640625" style="49" customWidth="1"/>
    <col min="7649" max="7652" width="11.81640625" style="49" bestFit="1" customWidth="1"/>
    <col min="7653" max="7653" width="8.7265625" style="49"/>
    <col min="7654" max="7658" width="9.08984375" style="49" customWidth="1"/>
    <col min="7659" max="7902" width="8.7265625" style="49"/>
    <col min="7903" max="7903" width="14.54296875" style="49" customWidth="1"/>
    <col min="7904" max="7904" width="11.81640625" style="49" customWidth="1"/>
    <col min="7905" max="7908" width="11.81640625" style="49" bestFit="1" customWidth="1"/>
    <col min="7909" max="7909" width="8.7265625" style="49"/>
    <col min="7910" max="7914" width="9.08984375" style="49" customWidth="1"/>
    <col min="7915" max="8158" width="8.7265625" style="49"/>
    <col min="8159" max="8159" width="14.54296875" style="49" customWidth="1"/>
    <col min="8160" max="8160" width="11.81640625" style="49" customWidth="1"/>
    <col min="8161" max="8164" width="11.81640625" style="49" bestFit="1" customWidth="1"/>
    <col min="8165" max="8165" width="8.7265625" style="49"/>
    <col min="8166" max="8170" width="9.08984375" style="49" customWidth="1"/>
    <col min="8171" max="8414" width="8.7265625" style="49"/>
    <col min="8415" max="8415" width="14.54296875" style="49" customWidth="1"/>
    <col min="8416" max="8416" width="11.81640625" style="49" customWidth="1"/>
    <col min="8417" max="8420" width="11.81640625" style="49" bestFit="1" customWidth="1"/>
    <col min="8421" max="8421" width="8.7265625" style="49"/>
    <col min="8422" max="8426" width="9.08984375" style="49" customWidth="1"/>
    <col min="8427" max="8670" width="8.7265625" style="49"/>
    <col min="8671" max="8671" width="14.54296875" style="49" customWidth="1"/>
    <col min="8672" max="8672" width="11.81640625" style="49" customWidth="1"/>
    <col min="8673" max="8676" width="11.81640625" style="49" bestFit="1" customWidth="1"/>
    <col min="8677" max="8677" width="8.7265625" style="49"/>
    <col min="8678" max="8682" width="9.08984375" style="49" customWidth="1"/>
    <col min="8683" max="8926" width="8.7265625" style="49"/>
    <col min="8927" max="8927" width="14.54296875" style="49" customWidth="1"/>
    <col min="8928" max="8928" width="11.81640625" style="49" customWidth="1"/>
    <col min="8929" max="8932" width="11.81640625" style="49" bestFit="1" customWidth="1"/>
    <col min="8933" max="8933" width="8.7265625" style="49"/>
    <col min="8934" max="8938" width="9.08984375" style="49" customWidth="1"/>
    <col min="8939" max="9182" width="8.7265625" style="49"/>
    <col min="9183" max="9183" width="14.54296875" style="49" customWidth="1"/>
    <col min="9184" max="9184" width="11.81640625" style="49" customWidth="1"/>
    <col min="9185" max="9188" width="11.81640625" style="49" bestFit="1" customWidth="1"/>
    <col min="9189" max="9189" width="8.7265625" style="49"/>
    <col min="9190" max="9194" width="9.08984375" style="49" customWidth="1"/>
    <col min="9195" max="9438" width="8.7265625" style="49"/>
    <col min="9439" max="9439" width="14.54296875" style="49" customWidth="1"/>
    <col min="9440" max="9440" width="11.81640625" style="49" customWidth="1"/>
    <col min="9441" max="9444" width="11.81640625" style="49" bestFit="1" customWidth="1"/>
    <col min="9445" max="9445" width="8.7265625" style="49"/>
    <col min="9446" max="9450" width="9.08984375" style="49" customWidth="1"/>
    <col min="9451" max="9694" width="8.7265625" style="49"/>
    <col min="9695" max="9695" width="14.54296875" style="49" customWidth="1"/>
    <col min="9696" max="9696" width="11.81640625" style="49" customWidth="1"/>
    <col min="9697" max="9700" width="11.81640625" style="49" bestFit="1" customWidth="1"/>
    <col min="9701" max="9701" width="8.7265625" style="49"/>
    <col min="9702" max="9706" width="9.08984375" style="49" customWidth="1"/>
    <col min="9707" max="9950" width="8.7265625" style="49"/>
    <col min="9951" max="9951" width="14.54296875" style="49" customWidth="1"/>
    <col min="9952" max="9952" width="11.81640625" style="49" customWidth="1"/>
    <col min="9953" max="9956" width="11.81640625" style="49" bestFit="1" customWidth="1"/>
    <col min="9957" max="9957" width="8.7265625" style="49"/>
    <col min="9958" max="9962" width="9.08984375" style="49" customWidth="1"/>
    <col min="9963" max="10206" width="8.7265625" style="49"/>
    <col min="10207" max="10207" width="14.54296875" style="49" customWidth="1"/>
    <col min="10208" max="10208" width="11.81640625" style="49" customWidth="1"/>
    <col min="10209" max="10212" width="11.81640625" style="49" bestFit="1" customWidth="1"/>
    <col min="10213" max="10213" width="8.7265625" style="49"/>
    <col min="10214" max="10218" width="9.08984375" style="49" customWidth="1"/>
    <col min="10219" max="10462" width="8.7265625" style="49"/>
    <col min="10463" max="10463" width="14.54296875" style="49" customWidth="1"/>
    <col min="10464" max="10464" width="11.81640625" style="49" customWidth="1"/>
    <col min="10465" max="10468" width="11.81640625" style="49" bestFit="1" customWidth="1"/>
    <col min="10469" max="10469" width="8.7265625" style="49"/>
    <col min="10470" max="10474" width="9.08984375" style="49" customWidth="1"/>
    <col min="10475" max="10718" width="8.7265625" style="49"/>
    <col min="10719" max="10719" width="14.54296875" style="49" customWidth="1"/>
    <col min="10720" max="10720" width="11.81640625" style="49" customWidth="1"/>
    <col min="10721" max="10724" width="11.81640625" style="49" bestFit="1" customWidth="1"/>
    <col min="10725" max="10725" width="8.7265625" style="49"/>
    <col min="10726" max="10730" width="9.08984375" style="49" customWidth="1"/>
    <col min="10731" max="10974" width="8.7265625" style="49"/>
    <col min="10975" max="10975" width="14.54296875" style="49" customWidth="1"/>
    <col min="10976" max="10976" width="11.81640625" style="49" customWidth="1"/>
    <col min="10977" max="10980" width="11.81640625" style="49" bestFit="1" customWidth="1"/>
    <col min="10981" max="10981" width="8.7265625" style="49"/>
    <col min="10982" max="10986" width="9.08984375" style="49" customWidth="1"/>
    <col min="10987" max="11230" width="8.7265625" style="49"/>
    <col min="11231" max="11231" width="14.54296875" style="49" customWidth="1"/>
    <col min="11232" max="11232" width="11.81640625" style="49" customWidth="1"/>
    <col min="11233" max="11236" width="11.81640625" style="49" bestFit="1" customWidth="1"/>
    <col min="11237" max="11237" width="8.7265625" style="49"/>
    <col min="11238" max="11242" width="9.08984375" style="49" customWidth="1"/>
    <col min="11243" max="11486" width="8.7265625" style="49"/>
    <col min="11487" max="11487" width="14.54296875" style="49" customWidth="1"/>
    <col min="11488" max="11488" width="11.81640625" style="49" customWidth="1"/>
    <col min="11489" max="11492" width="11.81640625" style="49" bestFit="1" customWidth="1"/>
    <col min="11493" max="11493" width="8.7265625" style="49"/>
    <col min="11494" max="11498" width="9.08984375" style="49" customWidth="1"/>
    <col min="11499" max="11742" width="8.7265625" style="49"/>
    <col min="11743" max="11743" width="14.54296875" style="49" customWidth="1"/>
    <col min="11744" max="11744" width="11.81640625" style="49" customWidth="1"/>
    <col min="11745" max="11748" width="11.81640625" style="49" bestFit="1" customWidth="1"/>
    <col min="11749" max="11749" width="8.7265625" style="49"/>
    <col min="11750" max="11754" width="9.08984375" style="49" customWidth="1"/>
    <col min="11755" max="11998" width="8.7265625" style="49"/>
    <col min="11999" max="11999" width="14.54296875" style="49" customWidth="1"/>
    <col min="12000" max="12000" width="11.81640625" style="49" customWidth="1"/>
    <col min="12001" max="12004" width="11.81640625" style="49" bestFit="1" customWidth="1"/>
    <col min="12005" max="12005" width="8.7265625" style="49"/>
    <col min="12006" max="12010" width="9.08984375" style="49" customWidth="1"/>
    <col min="12011" max="12254" width="8.7265625" style="49"/>
    <col min="12255" max="12255" width="14.54296875" style="49" customWidth="1"/>
    <col min="12256" max="12256" width="11.81640625" style="49" customWidth="1"/>
    <col min="12257" max="12260" width="11.81640625" style="49" bestFit="1" customWidth="1"/>
    <col min="12261" max="12261" width="8.7265625" style="49"/>
    <col min="12262" max="12266" width="9.08984375" style="49" customWidth="1"/>
    <col min="12267" max="12510" width="8.7265625" style="49"/>
    <col min="12511" max="12511" width="14.54296875" style="49" customWidth="1"/>
    <col min="12512" max="12512" width="11.81640625" style="49" customWidth="1"/>
    <col min="12513" max="12516" width="11.81640625" style="49" bestFit="1" customWidth="1"/>
    <col min="12517" max="12517" width="8.7265625" style="49"/>
    <col min="12518" max="12522" width="9.08984375" style="49" customWidth="1"/>
    <col min="12523" max="12766" width="8.7265625" style="49"/>
    <col min="12767" max="12767" width="14.54296875" style="49" customWidth="1"/>
    <col min="12768" max="12768" width="11.81640625" style="49" customWidth="1"/>
    <col min="12769" max="12772" width="11.81640625" style="49" bestFit="1" customWidth="1"/>
    <col min="12773" max="12773" width="8.7265625" style="49"/>
    <col min="12774" max="12778" width="9.08984375" style="49" customWidth="1"/>
    <col min="12779" max="13022" width="8.7265625" style="49"/>
    <col min="13023" max="13023" width="14.54296875" style="49" customWidth="1"/>
    <col min="13024" max="13024" width="11.81640625" style="49" customWidth="1"/>
    <col min="13025" max="13028" width="11.81640625" style="49" bestFit="1" customWidth="1"/>
    <col min="13029" max="13029" width="8.7265625" style="49"/>
    <col min="13030" max="13034" width="9.08984375" style="49" customWidth="1"/>
    <col min="13035" max="13278" width="8.7265625" style="49"/>
    <col min="13279" max="13279" width="14.54296875" style="49" customWidth="1"/>
    <col min="13280" max="13280" width="11.81640625" style="49" customWidth="1"/>
    <col min="13281" max="13284" width="11.81640625" style="49" bestFit="1" customWidth="1"/>
    <col min="13285" max="13285" width="8.7265625" style="49"/>
    <col min="13286" max="13290" width="9.08984375" style="49" customWidth="1"/>
    <col min="13291" max="13534" width="8.7265625" style="49"/>
    <col min="13535" max="13535" width="14.54296875" style="49" customWidth="1"/>
    <col min="13536" max="13536" width="11.81640625" style="49" customWidth="1"/>
    <col min="13537" max="13540" width="11.81640625" style="49" bestFit="1" customWidth="1"/>
    <col min="13541" max="13541" width="8.7265625" style="49"/>
    <col min="13542" max="13546" width="9.08984375" style="49" customWidth="1"/>
    <col min="13547" max="13790" width="8.7265625" style="49"/>
    <col min="13791" max="13791" width="14.54296875" style="49" customWidth="1"/>
    <col min="13792" max="13792" width="11.81640625" style="49" customWidth="1"/>
    <col min="13793" max="13796" width="11.81640625" style="49" bestFit="1" customWidth="1"/>
    <col min="13797" max="13797" width="8.7265625" style="49"/>
    <col min="13798" max="13802" width="9.08984375" style="49" customWidth="1"/>
    <col min="13803" max="14046" width="8.7265625" style="49"/>
    <col min="14047" max="14047" width="14.54296875" style="49" customWidth="1"/>
    <col min="14048" max="14048" width="11.81640625" style="49" customWidth="1"/>
    <col min="14049" max="14052" width="11.81640625" style="49" bestFit="1" customWidth="1"/>
    <col min="14053" max="14053" width="8.7265625" style="49"/>
    <col min="14054" max="14058" width="9.08984375" style="49" customWidth="1"/>
    <col min="14059" max="14302" width="8.7265625" style="49"/>
    <col min="14303" max="14303" width="14.54296875" style="49" customWidth="1"/>
    <col min="14304" max="14304" width="11.81640625" style="49" customWidth="1"/>
    <col min="14305" max="14308" width="11.81640625" style="49" bestFit="1" customWidth="1"/>
    <col min="14309" max="14309" width="8.7265625" style="49"/>
    <col min="14310" max="14314" width="9.08984375" style="49" customWidth="1"/>
    <col min="14315" max="14558" width="8.7265625" style="49"/>
    <col min="14559" max="14559" width="14.54296875" style="49" customWidth="1"/>
    <col min="14560" max="14560" width="11.81640625" style="49" customWidth="1"/>
    <col min="14561" max="14564" width="11.81640625" style="49" bestFit="1" customWidth="1"/>
    <col min="14565" max="14565" width="8.7265625" style="49"/>
    <col min="14566" max="14570" width="9.08984375" style="49" customWidth="1"/>
    <col min="14571" max="14814" width="8.7265625" style="49"/>
    <col min="14815" max="14815" width="14.54296875" style="49" customWidth="1"/>
    <col min="14816" max="14816" width="11.81640625" style="49" customWidth="1"/>
    <col min="14817" max="14820" width="11.81640625" style="49" bestFit="1" customWidth="1"/>
    <col min="14821" max="14821" width="8.7265625" style="49"/>
    <col min="14822" max="14826" width="9.08984375" style="49" customWidth="1"/>
    <col min="14827" max="15070" width="8.7265625" style="49"/>
    <col min="15071" max="15071" width="14.54296875" style="49" customWidth="1"/>
    <col min="15072" max="15072" width="11.81640625" style="49" customWidth="1"/>
    <col min="15073" max="15076" width="11.81640625" style="49" bestFit="1" customWidth="1"/>
    <col min="15077" max="15077" width="8.7265625" style="49"/>
    <col min="15078" max="15082" width="9.08984375" style="49" customWidth="1"/>
    <col min="15083" max="15326" width="8.7265625" style="49"/>
    <col min="15327" max="15327" width="14.54296875" style="49" customWidth="1"/>
    <col min="15328" max="15328" width="11.81640625" style="49" customWidth="1"/>
    <col min="15329" max="15332" width="11.81640625" style="49" bestFit="1" customWidth="1"/>
    <col min="15333" max="15333" width="8.7265625" style="49"/>
    <col min="15334" max="15338" width="9.08984375" style="49" customWidth="1"/>
    <col min="15339" max="15582" width="8.7265625" style="49"/>
    <col min="15583" max="15583" width="14.54296875" style="49" customWidth="1"/>
    <col min="15584" max="15584" width="11.81640625" style="49" customWidth="1"/>
    <col min="15585" max="15588" width="11.81640625" style="49" bestFit="1" customWidth="1"/>
    <col min="15589" max="15589" width="8.7265625" style="49"/>
    <col min="15590" max="15594" width="9.08984375" style="49" customWidth="1"/>
    <col min="15595" max="15838" width="8.7265625" style="49"/>
    <col min="15839" max="15839" width="14.54296875" style="49" customWidth="1"/>
    <col min="15840" max="15840" width="11.81640625" style="49" customWidth="1"/>
    <col min="15841" max="15844" width="11.81640625" style="49" bestFit="1" customWidth="1"/>
    <col min="15845" max="15845" width="8.7265625" style="49"/>
    <col min="15846" max="15850" width="9.08984375" style="49" customWidth="1"/>
    <col min="15851" max="16094" width="8.7265625" style="49"/>
    <col min="16095" max="16095" width="14.54296875" style="49" customWidth="1"/>
    <col min="16096" max="16096" width="11.81640625" style="49" customWidth="1"/>
    <col min="16097" max="16100" width="11.81640625" style="49" bestFit="1" customWidth="1"/>
    <col min="16101" max="16101" width="8.7265625" style="49"/>
    <col min="16102" max="16106" width="9.08984375" style="49" customWidth="1"/>
    <col min="16107" max="16384" width="8.7265625" style="49"/>
  </cols>
  <sheetData>
    <row r="1" spans="1:7" ht="13.5" thickBot="1" x14ac:dyDescent="0.35">
      <c r="A1" s="44" t="s">
        <v>1520</v>
      </c>
      <c r="B1" s="45" t="s">
        <v>1521</v>
      </c>
      <c r="C1" s="46" t="s">
        <v>1522</v>
      </c>
      <c r="D1" s="47" t="s">
        <v>1523</v>
      </c>
      <c r="E1" s="47" t="s">
        <v>1524</v>
      </c>
      <c r="F1" s="47" t="s">
        <v>1525</v>
      </c>
      <c r="G1" s="48" t="s">
        <v>1526</v>
      </c>
    </row>
    <row r="2" spans="1:7" x14ac:dyDescent="0.25">
      <c r="A2" s="50" t="s">
        <v>1497</v>
      </c>
      <c r="B2" s="51" t="s">
        <v>1527</v>
      </c>
      <c r="C2" s="52" t="s">
        <v>1497</v>
      </c>
      <c r="D2" s="52" t="s">
        <v>1497</v>
      </c>
      <c r="E2" s="52" t="s">
        <v>1497</v>
      </c>
      <c r="F2" s="52" t="s">
        <v>1497</v>
      </c>
      <c r="G2" s="53" t="s">
        <v>1497</v>
      </c>
    </row>
    <row r="3" spans="1:7" x14ac:dyDescent="0.25">
      <c r="A3" s="54" t="s">
        <v>1528</v>
      </c>
      <c r="B3" s="55" t="s">
        <v>1529</v>
      </c>
      <c r="C3" s="56" t="s">
        <v>978</v>
      </c>
      <c r="D3" s="56" t="s">
        <v>1530</v>
      </c>
      <c r="E3" s="56" t="s">
        <v>1531</v>
      </c>
      <c r="F3" s="56" t="s">
        <v>1532</v>
      </c>
      <c r="G3" s="57" t="s">
        <v>1533</v>
      </c>
    </row>
    <row r="4" spans="1:7" x14ac:dyDescent="0.25">
      <c r="A4" s="58" t="s">
        <v>1534</v>
      </c>
      <c r="B4" s="59" t="s">
        <v>1535</v>
      </c>
      <c r="C4" s="60" t="s">
        <v>664</v>
      </c>
      <c r="D4" s="60" t="s">
        <v>1536</v>
      </c>
      <c r="E4" s="60" t="s">
        <v>1537</v>
      </c>
      <c r="F4" s="60" t="s">
        <v>1538</v>
      </c>
      <c r="G4" s="61" t="s">
        <v>1533</v>
      </c>
    </row>
    <row r="5" spans="1:7" x14ac:dyDescent="0.25">
      <c r="A5" s="62" t="s">
        <v>1539</v>
      </c>
      <c r="B5" s="63" t="s">
        <v>1540</v>
      </c>
      <c r="C5" s="64" t="s">
        <v>154</v>
      </c>
      <c r="D5" s="64" t="s">
        <v>1541</v>
      </c>
      <c r="E5" s="64" t="s">
        <v>1542</v>
      </c>
      <c r="F5" s="64" t="s">
        <v>1532</v>
      </c>
      <c r="G5" s="65" t="s">
        <v>1533</v>
      </c>
    </row>
    <row r="6" spans="1:7" x14ac:dyDescent="0.25">
      <c r="A6" s="58" t="s">
        <v>1543</v>
      </c>
      <c r="B6" s="59" t="s">
        <v>1544</v>
      </c>
      <c r="C6" s="60" t="s">
        <v>302</v>
      </c>
      <c r="D6" s="60" t="s">
        <v>1545</v>
      </c>
      <c r="E6" s="60" t="s">
        <v>1546</v>
      </c>
      <c r="F6" s="60" t="s">
        <v>1547</v>
      </c>
      <c r="G6" s="61" t="s">
        <v>1548</v>
      </c>
    </row>
    <row r="7" spans="1:7" x14ac:dyDescent="0.25">
      <c r="A7" s="62" t="s">
        <v>1549</v>
      </c>
      <c r="B7" s="63" t="s">
        <v>1550</v>
      </c>
      <c r="C7" s="64" t="s">
        <v>2</v>
      </c>
      <c r="D7" s="64" t="s">
        <v>1551</v>
      </c>
      <c r="E7" s="64" t="s">
        <v>1552</v>
      </c>
      <c r="F7" s="64" t="s">
        <v>1553</v>
      </c>
      <c r="G7" s="65" t="s">
        <v>1554</v>
      </c>
    </row>
    <row r="8" spans="1:7" x14ac:dyDescent="0.25">
      <c r="A8" s="58" t="s">
        <v>1555</v>
      </c>
      <c r="B8" s="59" t="s">
        <v>1556</v>
      </c>
      <c r="C8" s="60" t="s">
        <v>782</v>
      </c>
      <c r="D8" s="60" t="s">
        <v>1557</v>
      </c>
      <c r="E8" s="60" t="s">
        <v>1558</v>
      </c>
      <c r="F8" s="60" t="s">
        <v>1559</v>
      </c>
      <c r="G8" s="61" t="s">
        <v>1533</v>
      </c>
    </row>
    <row r="9" spans="1:7" x14ac:dyDescent="0.25">
      <c r="A9" s="62" t="s">
        <v>1560</v>
      </c>
      <c r="B9" s="63" t="s">
        <v>1561</v>
      </c>
      <c r="C9" s="64" t="s">
        <v>258</v>
      </c>
      <c r="D9" s="64" t="s">
        <v>1545</v>
      </c>
      <c r="E9" s="64" t="s">
        <v>1546</v>
      </c>
      <c r="F9" s="64" t="s">
        <v>1547</v>
      </c>
      <c r="G9" s="65" t="s">
        <v>1548</v>
      </c>
    </row>
    <row r="10" spans="1:7" x14ac:dyDescent="0.25">
      <c r="A10" s="58" t="s">
        <v>1562</v>
      </c>
      <c r="B10" s="59" t="s">
        <v>1563</v>
      </c>
      <c r="C10" s="60" t="s">
        <v>360</v>
      </c>
      <c r="D10" s="60" t="s">
        <v>1564</v>
      </c>
      <c r="E10" s="60" t="s">
        <v>1565</v>
      </c>
      <c r="F10" s="60" t="s">
        <v>1559</v>
      </c>
      <c r="G10" s="61" t="s">
        <v>1548</v>
      </c>
    </row>
    <row r="11" spans="1:7" x14ac:dyDescent="0.25">
      <c r="A11" s="62" t="s">
        <v>1566</v>
      </c>
      <c r="B11" s="63" t="s">
        <v>1567</v>
      </c>
      <c r="C11" s="64" t="s">
        <v>418</v>
      </c>
      <c r="D11" s="64" t="s">
        <v>1568</v>
      </c>
      <c r="E11" s="64" t="s">
        <v>1537</v>
      </c>
      <c r="F11" s="64" t="s">
        <v>1569</v>
      </c>
      <c r="G11" s="65" t="s">
        <v>1548</v>
      </c>
    </row>
    <row r="12" spans="1:7" x14ac:dyDescent="0.25">
      <c r="A12" s="58" t="s">
        <v>1570</v>
      </c>
      <c r="B12" s="59" t="s">
        <v>1571</v>
      </c>
      <c r="C12" s="60" t="s">
        <v>26</v>
      </c>
      <c r="D12" s="60" t="s">
        <v>1572</v>
      </c>
      <c r="E12" s="60" t="s">
        <v>1531</v>
      </c>
      <c r="F12" s="60" t="s">
        <v>1547</v>
      </c>
      <c r="G12" s="61" t="s">
        <v>1548</v>
      </c>
    </row>
    <row r="13" spans="1:7" x14ac:dyDescent="0.25">
      <c r="A13" s="62" t="s">
        <v>1573</v>
      </c>
      <c r="B13" s="63" t="s">
        <v>1574</v>
      </c>
      <c r="C13" s="64" t="s">
        <v>76</v>
      </c>
      <c r="D13" s="64" t="s">
        <v>1575</v>
      </c>
      <c r="E13" s="64" t="s">
        <v>1576</v>
      </c>
      <c r="F13" s="64" t="s">
        <v>1547</v>
      </c>
      <c r="G13" s="65" t="s">
        <v>1548</v>
      </c>
    </row>
    <row r="14" spans="1:7" x14ac:dyDescent="0.25">
      <c r="A14" s="58" t="s">
        <v>1577</v>
      </c>
      <c r="B14" s="59" t="s">
        <v>1578</v>
      </c>
      <c r="C14" s="60" t="s">
        <v>792</v>
      </c>
      <c r="D14" s="60" t="s">
        <v>1579</v>
      </c>
      <c r="E14" s="60" t="s">
        <v>1580</v>
      </c>
      <c r="F14" s="60" t="s">
        <v>1581</v>
      </c>
      <c r="G14" s="61" t="s">
        <v>1533</v>
      </c>
    </row>
    <row r="15" spans="1:7" x14ac:dyDescent="0.25">
      <c r="A15" s="62" t="s">
        <v>1582</v>
      </c>
      <c r="B15" s="63" t="s">
        <v>1583</v>
      </c>
      <c r="C15" s="64" t="s">
        <v>1050</v>
      </c>
      <c r="D15" s="64" t="s">
        <v>1584</v>
      </c>
      <c r="E15" s="64" t="s">
        <v>1585</v>
      </c>
      <c r="F15" s="64" t="s">
        <v>1586</v>
      </c>
      <c r="G15" s="65" t="s">
        <v>1587</v>
      </c>
    </row>
    <row r="16" spans="1:7" x14ac:dyDescent="0.25">
      <c r="A16" s="58" t="s">
        <v>1588</v>
      </c>
      <c r="B16" s="59" t="s">
        <v>1589</v>
      </c>
      <c r="C16" s="60" t="s">
        <v>260</v>
      </c>
      <c r="D16" s="60" t="s">
        <v>1545</v>
      </c>
      <c r="E16" s="60" t="s">
        <v>1546</v>
      </c>
      <c r="F16" s="60" t="s">
        <v>1547</v>
      </c>
      <c r="G16" s="61" t="s">
        <v>1548</v>
      </c>
    </row>
    <row r="17" spans="1:7" x14ac:dyDescent="0.25">
      <c r="A17" s="62" t="s">
        <v>1590</v>
      </c>
      <c r="B17" s="63" t="s">
        <v>1591</v>
      </c>
      <c r="C17" s="64" t="s">
        <v>1014</v>
      </c>
      <c r="D17" s="64" t="s">
        <v>1584</v>
      </c>
      <c r="E17" s="64" t="s">
        <v>1592</v>
      </c>
      <c r="F17" s="64" t="s">
        <v>1586</v>
      </c>
      <c r="G17" s="65" t="s">
        <v>1554</v>
      </c>
    </row>
    <row r="18" spans="1:7" x14ac:dyDescent="0.25">
      <c r="A18" s="58" t="s">
        <v>1593</v>
      </c>
      <c r="B18" s="59" t="s">
        <v>1594</v>
      </c>
      <c r="C18" s="60" t="s">
        <v>520</v>
      </c>
      <c r="D18" s="60" t="s">
        <v>1595</v>
      </c>
      <c r="E18" s="60" t="s">
        <v>1596</v>
      </c>
      <c r="F18" s="60" t="s">
        <v>1538</v>
      </c>
      <c r="G18" s="61" t="s">
        <v>1533</v>
      </c>
    </row>
    <row r="19" spans="1:7" x14ac:dyDescent="0.25">
      <c r="A19" s="62" t="s">
        <v>1597</v>
      </c>
      <c r="B19" s="63" t="s">
        <v>1598</v>
      </c>
      <c r="C19" s="64" t="s">
        <v>208</v>
      </c>
      <c r="D19" s="64" t="s">
        <v>1599</v>
      </c>
      <c r="E19" s="64" t="s">
        <v>1600</v>
      </c>
      <c r="F19" s="64" t="s">
        <v>1532</v>
      </c>
      <c r="G19" s="65" t="s">
        <v>1548</v>
      </c>
    </row>
    <row r="20" spans="1:7" x14ac:dyDescent="0.25">
      <c r="A20" s="58" t="s">
        <v>1601</v>
      </c>
      <c r="B20" s="59" t="s">
        <v>1602</v>
      </c>
      <c r="C20" s="60" t="s">
        <v>28</v>
      </c>
      <c r="D20" s="60" t="s">
        <v>1572</v>
      </c>
      <c r="E20" s="60" t="s">
        <v>1576</v>
      </c>
      <c r="F20" s="60" t="s">
        <v>1547</v>
      </c>
      <c r="G20" s="61" t="s">
        <v>1533</v>
      </c>
    </row>
    <row r="21" spans="1:7" x14ac:dyDescent="0.25">
      <c r="A21" s="62" t="s">
        <v>1603</v>
      </c>
      <c r="B21" s="63" t="s">
        <v>1604</v>
      </c>
      <c r="C21" s="64" t="s">
        <v>1276</v>
      </c>
      <c r="D21" s="64" t="s">
        <v>1605</v>
      </c>
      <c r="E21" s="64" t="s">
        <v>1606</v>
      </c>
      <c r="F21" s="64" t="s">
        <v>1605</v>
      </c>
      <c r="G21" s="65" t="s">
        <v>1587</v>
      </c>
    </row>
    <row r="22" spans="1:7" x14ac:dyDescent="0.25">
      <c r="A22" s="58" t="s">
        <v>1607</v>
      </c>
      <c r="B22" s="59" t="s">
        <v>1608</v>
      </c>
      <c r="C22" s="60" t="s">
        <v>1210</v>
      </c>
      <c r="D22" s="60" t="s">
        <v>1609</v>
      </c>
      <c r="E22" s="60" t="s">
        <v>1610</v>
      </c>
      <c r="F22" s="60" t="s">
        <v>1553</v>
      </c>
      <c r="G22" s="61" t="s">
        <v>1548</v>
      </c>
    </row>
    <row r="23" spans="1:7" x14ac:dyDescent="0.25">
      <c r="A23" s="62" t="s">
        <v>1611</v>
      </c>
      <c r="B23" s="63" t="s">
        <v>1612</v>
      </c>
      <c r="C23" s="64" t="s">
        <v>994</v>
      </c>
      <c r="D23" s="64" t="s">
        <v>1530</v>
      </c>
      <c r="E23" s="64" t="s">
        <v>1531</v>
      </c>
      <c r="F23" s="64" t="s">
        <v>1532</v>
      </c>
      <c r="G23" s="65" t="s">
        <v>1548</v>
      </c>
    </row>
    <row r="24" spans="1:7" x14ac:dyDescent="0.25">
      <c r="A24" s="58" t="s">
        <v>1613</v>
      </c>
      <c r="B24" s="59" t="s">
        <v>1614</v>
      </c>
      <c r="C24" s="60" t="s">
        <v>246</v>
      </c>
      <c r="D24" s="60" t="s">
        <v>1615</v>
      </c>
      <c r="E24" s="60" t="s">
        <v>1616</v>
      </c>
      <c r="F24" s="60" t="s">
        <v>1617</v>
      </c>
      <c r="G24" s="61" t="s">
        <v>1548</v>
      </c>
    </row>
    <row r="25" spans="1:7" x14ac:dyDescent="0.25">
      <c r="A25" s="62" t="s">
        <v>1618</v>
      </c>
      <c r="B25" s="63" t="s">
        <v>1619</v>
      </c>
      <c r="C25" s="64" t="s">
        <v>1334</v>
      </c>
      <c r="D25" s="64" t="s">
        <v>1620</v>
      </c>
      <c r="E25" s="64" t="s">
        <v>1565</v>
      </c>
      <c r="F25" s="64" t="s">
        <v>1559</v>
      </c>
      <c r="G25" s="65" t="s">
        <v>1548</v>
      </c>
    </row>
    <row r="26" spans="1:7" x14ac:dyDescent="0.25">
      <c r="A26" s="58" t="s">
        <v>1621</v>
      </c>
      <c r="B26" s="59" t="s">
        <v>1622</v>
      </c>
      <c r="C26" s="60" t="s">
        <v>98</v>
      </c>
      <c r="D26" s="60" t="s">
        <v>1623</v>
      </c>
      <c r="E26" s="60" t="s">
        <v>1624</v>
      </c>
      <c r="F26" s="60" t="s">
        <v>1581</v>
      </c>
      <c r="G26" s="61" t="s">
        <v>1548</v>
      </c>
    </row>
    <row r="27" spans="1:7" x14ac:dyDescent="0.25">
      <c r="A27" s="62" t="s">
        <v>1625</v>
      </c>
      <c r="B27" s="63" t="s">
        <v>1626</v>
      </c>
      <c r="C27" s="64" t="s">
        <v>170</v>
      </c>
      <c r="D27" s="64" t="s">
        <v>1627</v>
      </c>
      <c r="E27" s="64" t="s">
        <v>1628</v>
      </c>
      <c r="F27" s="64" t="s">
        <v>1569</v>
      </c>
      <c r="G27" s="65" t="s">
        <v>1533</v>
      </c>
    </row>
    <row r="28" spans="1:7" x14ac:dyDescent="0.25">
      <c r="A28" s="58" t="s">
        <v>1629</v>
      </c>
      <c r="B28" s="59" t="s">
        <v>1630</v>
      </c>
      <c r="C28" s="60" t="s">
        <v>860</v>
      </c>
      <c r="D28" s="60" t="s">
        <v>1631</v>
      </c>
      <c r="E28" s="60" t="s">
        <v>1632</v>
      </c>
      <c r="F28" s="60" t="s">
        <v>1553</v>
      </c>
      <c r="G28" s="61" t="s">
        <v>1548</v>
      </c>
    </row>
    <row r="29" spans="1:7" x14ac:dyDescent="0.25">
      <c r="A29" s="62" t="s">
        <v>1633</v>
      </c>
      <c r="B29" s="63" t="s">
        <v>1634</v>
      </c>
      <c r="C29" s="64" t="s">
        <v>980</v>
      </c>
      <c r="D29" s="64" t="s">
        <v>1530</v>
      </c>
      <c r="E29" s="64" t="s">
        <v>1531</v>
      </c>
      <c r="F29" s="64" t="s">
        <v>1532</v>
      </c>
      <c r="G29" s="65" t="s">
        <v>1533</v>
      </c>
    </row>
    <row r="30" spans="1:7" x14ac:dyDescent="0.25">
      <c r="A30" s="58" t="s">
        <v>1635</v>
      </c>
      <c r="B30" s="59" t="s">
        <v>1636</v>
      </c>
      <c r="C30" s="60" t="s">
        <v>448</v>
      </c>
      <c r="D30" s="60" t="s">
        <v>1637</v>
      </c>
      <c r="E30" s="60" t="s">
        <v>1565</v>
      </c>
      <c r="F30" s="60" t="s">
        <v>1559</v>
      </c>
      <c r="G30" s="61" t="s">
        <v>1548</v>
      </c>
    </row>
    <row r="31" spans="1:7" x14ac:dyDescent="0.25">
      <c r="A31" s="62" t="s">
        <v>1638</v>
      </c>
      <c r="B31" s="63" t="s">
        <v>1639</v>
      </c>
      <c r="C31" s="64" t="s">
        <v>1004</v>
      </c>
      <c r="D31" s="64" t="s">
        <v>1584</v>
      </c>
      <c r="E31" s="64" t="s">
        <v>1592</v>
      </c>
      <c r="F31" s="64" t="s">
        <v>1586</v>
      </c>
      <c r="G31" s="65" t="s">
        <v>1587</v>
      </c>
    </row>
    <row r="32" spans="1:7" x14ac:dyDescent="0.25">
      <c r="A32" s="58" t="s">
        <v>1640</v>
      </c>
      <c r="B32" s="59" t="s">
        <v>1641</v>
      </c>
      <c r="C32" s="60" t="s">
        <v>156</v>
      </c>
      <c r="D32" s="60" t="s">
        <v>1541</v>
      </c>
      <c r="E32" s="60" t="s">
        <v>1542</v>
      </c>
      <c r="F32" s="60" t="s">
        <v>1532</v>
      </c>
      <c r="G32" s="61" t="s">
        <v>1548</v>
      </c>
    </row>
    <row r="33" spans="1:7" x14ac:dyDescent="0.25">
      <c r="A33" s="62" t="s">
        <v>1642</v>
      </c>
      <c r="B33" s="63" t="s">
        <v>1643</v>
      </c>
      <c r="C33" s="64" t="s">
        <v>550</v>
      </c>
      <c r="D33" s="64" t="s">
        <v>1644</v>
      </c>
      <c r="E33" s="64" t="s">
        <v>1645</v>
      </c>
      <c r="F33" s="64" t="s">
        <v>1586</v>
      </c>
      <c r="G33" s="65" t="s">
        <v>1587</v>
      </c>
    </row>
    <row r="34" spans="1:7" x14ac:dyDescent="0.25">
      <c r="A34" s="58" t="s">
        <v>1646</v>
      </c>
      <c r="B34" s="59" t="s">
        <v>1647</v>
      </c>
      <c r="C34" s="60" t="s">
        <v>712</v>
      </c>
      <c r="D34" s="60" t="s">
        <v>1648</v>
      </c>
      <c r="E34" s="60" t="s">
        <v>1649</v>
      </c>
      <c r="F34" s="60" t="s">
        <v>1581</v>
      </c>
      <c r="G34" s="61" t="s">
        <v>1548</v>
      </c>
    </row>
    <row r="35" spans="1:7" x14ac:dyDescent="0.25">
      <c r="A35" s="62" t="s">
        <v>1650</v>
      </c>
      <c r="B35" s="63" t="s">
        <v>1651</v>
      </c>
      <c r="C35" s="64" t="s">
        <v>930</v>
      </c>
      <c r="D35" s="64" t="s">
        <v>1652</v>
      </c>
      <c r="E35" s="64" t="s">
        <v>1610</v>
      </c>
      <c r="F35" s="64" t="s">
        <v>1553</v>
      </c>
      <c r="G35" s="65" t="s">
        <v>1548</v>
      </c>
    </row>
    <row r="36" spans="1:7" x14ac:dyDescent="0.25">
      <c r="A36" s="58" t="s">
        <v>1653</v>
      </c>
      <c r="B36" s="59" t="s">
        <v>1654</v>
      </c>
      <c r="C36" s="60" t="s">
        <v>660</v>
      </c>
      <c r="D36" s="60" t="s">
        <v>1655</v>
      </c>
      <c r="E36" s="60" t="s">
        <v>1558</v>
      </c>
      <c r="F36" s="60" t="s">
        <v>1547</v>
      </c>
      <c r="G36" s="61" t="s">
        <v>1548</v>
      </c>
    </row>
    <row r="37" spans="1:7" x14ac:dyDescent="0.25">
      <c r="A37" s="62" t="s">
        <v>1656</v>
      </c>
      <c r="B37" s="63" t="s">
        <v>1657</v>
      </c>
      <c r="C37" s="64" t="s">
        <v>362</v>
      </c>
      <c r="D37" s="64" t="s">
        <v>1564</v>
      </c>
      <c r="E37" s="64" t="s">
        <v>1565</v>
      </c>
      <c r="F37" s="64" t="s">
        <v>1559</v>
      </c>
      <c r="G37" s="65" t="s">
        <v>1554</v>
      </c>
    </row>
    <row r="38" spans="1:7" x14ac:dyDescent="0.25">
      <c r="A38" s="58" t="s">
        <v>1658</v>
      </c>
      <c r="B38" s="59" t="s">
        <v>1659</v>
      </c>
      <c r="C38" s="60" t="s">
        <v>982</v>
      </c>
      <c r="D38" s="60" t="s">
        <v>1530</v>
      </c>
      <c r="E38" s="60" t="s">
        <v>1531</v>
      </c>
      <c r="F38" s="60" t="s">
        <v>1532</v>
      </c>
      <c r="G38" s="61" t="s">
        <v>1533</v>
      </c>
    </row>
    <row r="39" spans="1:7" x14ac:dyDescent="0.25">
      <c r="A39" s="62" t="s">
        <v>1660</v>
      </c>
      <c r="B39" s="63" t="s">
        <v>1661</v>
      </c>
      <c r="C39" s="64" t="s">
        <v>1074</v>
      </c>
      <c r="D39" s="64" t="s">
        <v>1584</v>
      </c>
      <c r="E39" s="64" t="s">
        <v>1585</v>
      </c>
      <c r="F39" s="64" t="s">
        <v>1586</v>
      </c>
      <c r="G39" s="65" t="s">
        <v>1548</v>
      </c>
    </row>
    <row r="40" spans="1:7" x14ac:dyDescent="0.25">
      <c r="A40" s="58" t="s">
        <v>1662</v>
      </c>
      <c r="B40" s="59" t="s">
        <v>1663</v>
      </c>
      <c r="C40" s="60" t="s">
        <v>1082</v>
      </c>
      <c r="D40" s="60" t="s">
        <v>1584</v>
      </c>
      <c r="E40" s="60" t="s">
        <v>1585</v>
      </c>
      <c r="F40" s="60" t="s">
        <v>1586</v>
      </c>
      <c r="G40" s="61" t="s">
        <v>1587</v>
      </c>
    </row>
    <row r="41" spans="1:7" x14ac:dyDescent="0.25">
      <c r="A41" s="62" t="s">
        <v>1664</v>
      </c>
      <c r="B41" s="63" t="s">
        <v>1665</v>
      </c>
      <c r="C41" s="64" t="s">
        <v>232</v>
      </c>
      <c r="D41" s="64" t="s">
        <v>1615</v>
      </c>
      <c r="E41" s="64" t="s">
        <v>1616</v>
      </c>
      <c r="F41" s="64" t="s">
        <v>1617</v>
      </c>
      <c r="G41" s="65" t="s">
        <v>1554</v>
      </c>
    </row>
    <row r="42" spans="1:7" x14ac:dyDescent="0.25">
      <c r="A42" s="58" t="s">
        <v>1666</v>
      </c>
      <c r="B42" s="59" t="s">
        <v>1667</v>
      </c>
      <c r="C42" s="60" t="s">
        <v>446</v>
      </c>
      <c r="D42" s="60" t="s">
        <v>1668</v>
      </c>
      <c r="E42" s="60" t="s">
        <v>1537</v>
      </c>
      <c r="F42" s="60" t="s">
        <v>1569</v>
      </c>
      <c r="G42" s="61" t="s">
        <v>1548</v>
      </c>
    </row>
    <row r="43" spans="1:7" x14ac:dyDescent="0.25">
      <c r="A43" s="62" t="s">
        <v>1669</v>
      </c>
      <c r="B43" s="63" t="s">
        <v>1670</v>
      </c>
      <c r="C43" s="64" t="s">
        <v>1256</v>
      </c>
      <c r="D43" s="64" t="s">
        <v>1605</v>
      </c>
      <c r="E43" s="64" t="s">
        <v>1671</v>
      </c>
      <c r="F43" s="64" t="s">
        <v>1605</v>
      </c>
      <c r="G43" s="65" t="s">
        <v>1587</v>
      </c>
    </row>
    <row r="44" spans="1:7" x14ac:dyDescent="0.25">
      <c r="A44" s="58" t="s">
        <v>1672</v>
      </c>
      <c r="B44" s="59" t="s">
        <v>1673</v>
      </c>
      <c r="C44" s="60" t="s">
        <v>172</v>
      </c>
      <c r="D44" s="60" t="s">
        <v>1627</v>
      </c>
      <c r="E44" s="60" t="s">
        <v>1628</v>
      </c>
      <c r="F44" s="60" t="s">
        <v>1569</v>
      </c>
      <c r="G44" s="61" t="s">
        <v>1533</v>
      </c>
    </row>
    <row r="45" spans="1:7" x14ac:dyDescent="0.25">
      <c r="A45" s="62" t="s">
        <v>1674</v>
      </c>
      <c r="B45" s="63" t="s">
        <v>1675</v>
      </c>
      <c r="C45" s="64" t="s">
        <v>32</v>
      </c>
      <c r="D45" s="64" t="s">
        <v>1572</v>
      </c>
      <c r="E45" s="64" t="s">
        <v>1576</v>
      </c>
      <c r="F45" s="64" t="s">
        <v>1547</v>
      </c>
      <c r="G45" s="65" t="s">
        <v>1533</v>
      </c>
    </row>
    <row r="46" spans="1:7" x14ac:dyDescent="0.25">
      <c r="A46" s="58" t="s">
        <v>1676</v>
      </c>
      <c r="B46" s="59" t="s">
        <v>1677</v>
      </c>
      <c r="C46" s="60" t="s">
        <v>426</v>
      </c>
      <c r="D46" s="60" t="s">
        <v>1568</v>
      </c>
      <c r="E46" s="60" t="s">
        <v>1537</v>
      </c>
      <c r="F46" s="60" t="s">
        <v>1569</v>
      </c>
      <c r="G46" s="61" t="s">
        <v>1533</v>
      </c>
    </row>
    <row r="47" spans="1:7" x14ac:dyDescent="0.25">
      <c r="A47" s="62" t="s">
        <v>1678</v>
      </c>
      <c r="B47" s="63" t="s">
        <v>1679</v>
      </c>
      <c r="C47" s="64" t="s">
        <v>544</v>
      </c>
      <c r="D47" s="64" t="s">
        <v>1644</v>
      </c>
      <c r="E47" s="64" t="s">
        <v>1645</v>
      </c>
      <c r="F47" s="64" t="s">
        <v>1586</v>
      </c>
      <c r="G47" s="65" t="s">
        <v>1587</v>
      </c>
    </row>
    <row r="48" spans="1:7" x14ac:dyDescent="0.25">
      <c r="A48" s="58" t="s">
        <v>1680</v>
      </c>
      <c r="B48" s="59" t="s">
        <v>1681</v>
      </c>
      <c r="C48" s="60" t="s">
        <v>596</v>
      </c>
      <c r="D48" s="60" t="s">
        <v>1644</v>
      </c>
      <c r="E48" s="60" t="s">
        <v>1645</v>
      </c>
      <c r="F48" s="60" t="s">
        <v>1586</v>
      </c>
      <c r="G48" s="61" t="s">
        <v>1587</v>
      </c>
    </row>
    <row r="49" spans="1:7" x14ac:dyDescent="0.25">
      <c r="A49" s="62" t="s">
        <v>1682</v>
      </c>
      <c r="B49" s="63" t="s">
        <v>1683</v>
      </c>
      <c r="C49" s="64" t="s">
        <v>126</v>
      </c>
      <c r="D49" s="64" t="s">
        <v>1684</v>
      </c>
      <c r="E49" s="64" t="s">
        <v>1685</v>
      </c>
      <c r="F49" s="64" t="s">
        <v>1547</v>
      </c>
      <c r="G49" s="65" t="s">
        <v>1548</v>
      </c>
    </row>
    <row r="50" spans="1:7" x14ac:dyDescent="0.25">
      <c r="A50" s="58" t="s">
        <v>1686</v>
      </c>
      <c r="B50" s="59" t="s">
        <v>1687</v>
      </c>
      <c r="C50" s="60" t="s">
        <v>846</v>
      </c>
      <c r="D50" s="60" t="s">
        <v>1631</v>
      </c>
      <c r="E50" s="60" t="s">
        <v>1632</v>
      </c>
      <c r="F50" s="60" t="s">
        <v>1553</v>
      </c>
      <c r="G50" s="61" t="s">
        <v>1548</v>
      </c>
    </row>
    <row r="51" spans="1:7" x14ac:dyDescent="0.25">
      <c r="A51" s="62" t="s">
        <v>1688</v>
      </c>
      <c r="B51" s="63" t="s">
        <v>1689</v>
      </c>
      <c r="C51" s="64" t="s">
        <v>4</v>
      </c>
      <c r="D51" s="64" t="s">
        <v>1551</v>
      </c>
      <c r="E51" s="64" t="s">
        <v>1690</v>
      </c>
      <c r="F51" s="64" t="s">
        <v>1553</v>
      </c>
      <c r="G51" s="65" t="s">
        <v>1548</v>
      </c>
    </row>
    <row r="52" spans="1:7" x14ac:dyDescent="0.25">
      <c r="A52" s="58" t="s">
        <v>1691</v>
      </c>
      <c r="B52" s="59" t="s">
        <v>1692</v>
      </c>
      <c r="C52" s="60" t="s">
        <v>6</v>
      </c>
      <c r="D52" s="60" t="s">
        <v>1551</v>
      </c>
      <c r="E52" s="60" t="s">
        <v>1690</v>
      </c>
      <c r="F52" s="60" t="s">
        <v>1553</v>
      </c>
      <c r="G52" s="61" t="s">
        <v>1587</v>
      </c>
    </row>
    <row r="53" spans="1:7" x14ac:dyDescent="0.25">
      <c r="A53" s="62" t="s">
        <v>1693</v>
      </c>
      <c r="B53" s="63" t="s">
        <v>1694</v>
      </c>
      <c r="C53" s="64" t="s">
        <v>636</v>
      </c>
      <c r="D53" s="64" t="s">
        <v>1644</v>
      </c>
      <c r="E53" s="64" t="s">
        <v>1645</v>
      </c>
      <c r="F53" s="64" t="s">
        <v>1586</v>
      </c>
      <c r="G53" s="65" t="s">
        <v>1587</v>
      </c>
    </row>
    <row r="54" spans="1:7" x14ac:dyDescent="0.25">
      <c r="A54" s="58" t="s">
        <v>1695</v>
      </c>
      <c r="B54" s="59" t="s">
        <v>1696</v>
      </c>
      <c r="C54" s="60" t="s">
        <v>52</v>
      </c>
      <c r="D54" s="60" t="s">
        <v>1697</v>
      </c>
      <c r="E54" s="60" t="s">
        <v>1698</v>
      </c>
      <c r="F54" s="60" t="s">
        <v>1532</v>
      </c>
      <c r="G54" s="61" t="s">
        <v>1554</v>
      </c>
    </row>
    <row r="55" spans="1:7" x14ac:dyDescent="0.25">
      <c r="A55" s="62" t="s">
        <v>1699</v>
      </c>
      <c r="B55" s="63" t="s">
        <v>1700</v>
      </c>
      <c r="C55" s="64" t="s">
        <v>1320</v>
      </c>
      <c r="D55" s="64" t="s">
        <v>1605</v>
      </c>
      <c r="E55" s="64" t="s">
        <v>1606</v>
      </c>
      <c r="F55" s="64" t="s">
        <v>1605</v>
      </c>
      <c r="G55" s="65" t="s">
        <v>1587</v>
      </c>
    </row>
    <row r="56" spans="1:7" x14ac:dyDescent="0.25">
      <c r="A56" s="58" t="s">
        <v>1701</v>
      </c>
      <c r="B56" s="59" t="s">
        <v>1702</v>
      </c>
      <c r="C56" s="60" t="s">
        <v>48</v>
      </c>
      <c r="D56" s="60" t="s">
        <v>1572</v>
      </c>
      <c r="E56" s="60" t="s">
        <v>1576</v>
      </c>
      <c r="F56" s="60" t="s">
        <v>1547</v>
      </c>
      <c r="G56" s="61" t="s">
        <v>1533</v>
      </c>
    </row>
    <row r="57" spans="1:7" x14ac:dyDescent="0.25">
      <c r="A57" s="62" t="s">
        <v>1703</v>
      </c>
      <c r="B57" s="63" t="s">
        <v>1704</v>
      </c>
      <c r="C57" s="64" t="s">
        <v>1192</v>
      </c>
      <c r="D57" s="64" t="s">
        <v>1705</v>
      </c>
      <c r="E57" s="64" t="s">
        <v>1610</v>
      </c>
      <c r="F57" s="64" t="s">
        <v>1553</v>
      </c>
      <c r="G57" s="65" t="s">
        <v>1587</v>
      </c>
    </row>
    <row r="58" spans="1:7" x14ac:dyDescent="0.25">
      <c r="A58" s="58" t="s">
        <v>1706</v>
      </c>
      <c r="B58" s="59" t="s">
        <v>1707</v>
      </c>
      <c r="C58" s="60" t="s">
        <v>332</v>
      </c>
      <c r="D58" s="60" t="s">
        <v>1708</v>
      </c>
      <c r="E58" s="60" t="s">
        <v>1628</v>
      </c>
      <c r="F58" s="60" t="s">
        <v>1569</v>
      </c>
      <c r="G58" s="61" t="s">
        <v>1548</v>
      </c>
    </row>
    <row r="59" spans="1:7" x14ac:dyDescent="0.25">
      <c r="A59" s="62" t="s">
        <v>1709</v>
      </c>
      <c r="B59" s="63" t="s">
        <v>1710</v>
      </c>
      <c r="C59" s="64" t="s">
        <v>984</v>
      </c>
      <c r="D59" s="64" t="s">
        <v>1530</v>
      </c>
      <c r="E59" s="64" t="s">
        <v>1531</v>
      </c>
      <c r="F59" s="64" t="s">
        <v>1532</v>
      </c>
      <c r="G59" s="65" t="s">
        <v>1533</v>
      </c>
    </row>
    <row r="60" spans="1:7" x14ac:dyDescent="0.25">
      <c r="A60" s="58" t="s">
        <v>1711</v>
      </c>
      <c r="B60" s="59" t="s">
        <v>1712</v>
      </c>
      <c r="C60" s="60" t="s">
        <v>884</v>
      </c>
      <c r="D60" s="60" t="s">
        <v>1713</v>
      </c>
      <c r="E60" s="60" t="s">
        <v>1714</v>
      </c>
      <c r="F60" s="60" t="s">
        <v>1569</v>
      </c>
      <c r="G60" s="61" t="s">
        <v>1533</v>
      </c>
    </row>
    <row r="61" spans="1:7" x14ac:dyDescent="0.25">
      <c r="A61" s="62" t="s">
        <v>1715</v>
      </c>
      <c r="B61" s="63" t="s">
        <v>1716</v>
      </c>
      <c r="C61" s="64" t="s">
        <v>1090</v>
      </c>
      <c r="D61" s="64" t="s">
        <v>1584</v>
      </c>
      <c r="E61" s="64" t="s">
        <v>1585</v>
      </c>
      <c r="F61" s="64" t="s">
        <v>1586</v>
      </c>
      <c r="G61" s="65" t="s">
        <v>1554</v>
      </c>
    </row>
    <row r="62" spans="1:7" x14ac:dyDescent="0.25">
      <c r="A62" s="58" t="s">
        <v>1717</v>
      </c>
      <c r="B62" s="59" t="s">
        <v>1718</v>
      </c>
      <c r="C62" s="60" t="s">
        <v>844</v>
      </c>
      <c r="D62" s="60" t="s">
        <v>1719</v>
      </c>
      <c r="E62" s="60" t="s">
        <v>1671</v>
      </c>
      <c r="F62" s="60" t="s">
        <v>1617</v>
      </c>
      <c r="G62" s="61" t="s">
        <v>1548</v>
      </c>
    </row>
    <row r="63" spans="1:7" x14ac:dyDescent="0.25">
      <c r="A63" s="62" t="s">
        <v>1720</v>
      </c>
      <c r="B63" s="63" t="s">
        <v>1721</v>
      </c>
      <c r="C63" s="64" t="s">
        <v>1308</v>
      </c>
      <c r="D63" s="64" t="s">
        <v>1605</v>
      </c>
      <c r="E63" s="64" t="s">
        <v>1671</v>
      </c>
      <c r="F63" s="64" t="s">
        <v>1605</v>
      </c>
      <c r="G63" s="65" t="s">
        <v>1587</v>
      </c>
    </row>
    <row r="64" spans="1:7" x14ac:dyDescent="0.25">
      <c r="A64" s="58" t="s">
        <v>1722</v>
      </c>
      <c r="B64" s="59" t="s">
        <v>1723</v>
      </c>
      <c r="C64" s="60" t="s">
        <v>1116</v>
      </c>
      <c r="D64" s="60" t="s">
        <v>1584</v>
      </c>
      <c r="E64" s="60" t="s">
        <v>1585</v>
      </c>
      <c r="F64" s="60" t="s">
        <v>1586</v>
      </c>
      <c r="G64" s="61" t="s">
        <v>1587</v>
      </c>
    </row>
    <row r="65" spans="1:7" x14ac:dyDescent="0.25">
      <c r="A65" s="62" t="s">
        <v>1724</v>
      </c>
      <c r="B65" s="63" t="s">
        <v>1725</v>
      </c>
      <c r="C65" s="64" t="s">
        <v>484</v>
      </c>
      <c r="D65" s="64" t="s">
        <v>1726</v>
      </c>
      <c r="E65" s="64" t="s">
        <v>1727</v>
      </c>
      <c r="F65" s="64" t="s">
        <v>1559</v>
      </c>
      <c r="G65" s="65" t="s">
        <v>1587</v>
      </c>
    </row>
    <row r="66" spans="1:7" x14ac:dyDescent="0.25">
      <c r="A66" s="58" t="s">
        <v>1728</v>
      </c>
      <c r="B66" s="59" t="s">
        <v>1729</v>
      </c>
      <c r="C66" s="60" t="s">
        <v>358</v>
      </c>
      <c r="D66" s="60" t="s">
        <v>1730</v>
      </c>
      <c r="E66" s="60" t="s">
        <v>1596</v>
      </c>
      <c r="F66" s="60" t="s">
        <v>1538</v>
      </c>
      <c r="G66" s="61" t="s">
        <v>1548</v>
      </c>
    </row>
    <row r="67" spans="1:7" x14ac:dyDescent="0.25">
      <c r="A67" s="62" t="s">
        <v>1731</v>
      </c>
      <c r="B67" s="63" t="s">
        <v>1732</v>
      </c>
      <c r="C67" s="64" t="s">
        <v>514</v>
      </c>
      <c r="D67" s="64" t="s">
        <v>1726</v>
      </c>
      <c r="E67" s="64" t="s">
        <v>1733</v>
      </c>
      <c r="F67" s="64" t="s">
        <v>1559</v>
      </c>
      <c r="G67" s="65" t="s">
        <v>1548</v>
      </c>
    </row>
    <row r="68" spans="1:7" x14ac:dyDescent="0.25">
      <c r="A68" s="58" t="s">
        <v>1734</v>
      </c>
      <c r="B68" s="59" t="s">
        <v>1735</v>
      </c>
      <c r="C68" s="60" t="s">
        <v>140</v>
      </c>
      <c r="D68" s="60" t="s">
        <v>1684</v>
      </c>
      <c r="E68" s="60" t="s">
        <v>1685</v>
      </c>
      <c r="F68" s="60" t="s">
        <v>1547</v>
      </c>
      <c r="G68" s="61" t="s">
        <v>1533</v>
      </c>
    </row>
    <row r="69" spans="1:7" x14ac:dyDescent="0.25">
      <c r="A69" s="62" t="s">
        <v>1736</v>
      </c>
      <c r="B69" s="63" t="s">
        <v>1737</v>
      </c>
      <c r="C69" s="64" t="s">
        <v>1266</v>
      </c>
      <c r="D69" s="64" t="s">
        <v>1605</v>
      </c>
      <c r="E69" s="64" t="s">
        <v>1606</v>
      </c>
      <c r="F69" s="64" t="s">
        <v>1605</v>
      </c>
      <c r="G69" s="65" t="s">
        <v>1587</v>
      </c>
    </row>
    <row r="70" spans="1:7" x14ac:dyDescent="0.25">
      <c r="A70" s="58" t="s">
        <v>1738</v>
      </c>
      <c r="B70" s="59" t="s">
        <v>1739</v>
      </c>
      <c r="C70" s="60" t="s">
        <v>464</v>
      </c>
      <c r="D70" s="60" t="s">
        <v>1740</v>
      </c>
      <c r="E70" s="60" t="s">
        <v>1741</v>
      </c>
      <c r="F70" s="60" t="s">
        <v>1581</v>
      </c>
      <c r="G70" s="61" t="s">
        <v>1533</v>
      </c>
    </row>
    <row r="71" spans="1:7" x14ac:dyDescent="0.25">
      <c r="A71" s="62" t="s">
        <v>1742</v>
      </c>
      <c r="B71" s="63" t="s">
        <v>1743</v>
      </c>
      <c r="C71" s="64" t="s">
        <v>1022</v>
      </c>
      <c r="D71" s="64" t="s">
        <v>1584</v>
      </c>
      <c r="E71" s="64" t="s">
        <v>1585</v>
      </c>
      <c r="F71" s="64" t="s">
        <v>1586</v>
      </c>
      <c r="G71" s="65" t="s">
        <v>1548</v>
      </c>
    </row>
    <row r="72" spans="1:7" x14ac:dyDescent="0.25">
      <c r="A72" s="58" t="s">
        <v>1744</v>
      </c>
      <c r="B72" s="59" t="s">
        <v>1745</v>
      </c>
      <c r="C72" s="60" t="s">
        <v>848</v>
      </c>
      <c r="D72" s="60" t="s">
        <v>1631</v>
      </c>
      <c r="E72" s="60" t="s">
        <v>1632</v>
      </c>
      <c r="F72" s="60" t="s">
        <v>1553</v>
      </c>
      <c r="G72" s="61" t="s">
        <v>1548</v>
      </c>
    </row>
    <row r="73" spans="1:7" x14ac:dyDescent="0.25">
      <c r="A73" s="62" t="s">
        <v>1746</v>
      </c>
      <c r="B73" s="63" t="s">
        <v>1747</v>
      </c>
      <c r="C73" s="64" t="s">
        <v>344</v>
      </c>
      <c r="D73" s="64" t="s">
        <v>1748</v>
      </c>
      <c r="E73" s="64" t="s">
        <v>1749</v>
      </c>
      <c r="F73" s="64" t="s">
        <v>1569</v>
      </c>
      <c r="G73" s="65" t="s">
        <v>1533</v>
      </c>
    </row>
    <row r="74" spans="1:7" x14ac:dyDescent="0.25">
      <c r="A74" s="58" t="s">
        <v>1750</v>
      </c>
      <c r="B74" s="59" t="s">
        <v>1751</v>
      </c>
      <c r="C74" s="60" t="s">
        <v>268</v>
      </c>
      <c r="D74" s="60" t="s">
        <v>1545</v>
      </c>
      <c r="E74" s="60" t="s">
        <v>1552</v>
      </c>
      <c r="F74" s="60" t="s">
        <v>1547</v>
      </c>
      <c r="G74" s="61" t="s">
        <v>1752</v>
      </c>
    </row>
    <row r="75" spans="1:7" x14ac:dyDescent="0.25">
      <c r="A75" s="62" t="s">
        <v>1753</v>
      </c>
      <c r="B75" s="63" t="s">
        <v>1754</v>
      </c>
      <c r="C75" s="64" t="s">
        <v>918</v>
      </c>
      <c r="D75" s="64" t="s">
        <v>1652</v>
      </c>
      <c r="E75" s="64" t="s">
        <v>1690</v>
      </c>
      <c r="F75" s="64" t="s">
        <v>1553</v>
      </c>
      <c r="G75" s="65" t="s">
        <v>1548</v>
      </c>
    </row>
    <row r="76" spans="1:7" x14ac:dyDescent="0.25">
      <c r="A76" s="58" t="s">
        <v>1755</v>
      </c>
      <c r="B76" s="59" t="s">
        <v>1756</v>
      </c>
      <c r="C76" s="60" t="s">
        <v>1302</v>
      </c>
      <c r="D76" s="60" t="s">
        <v>1605</v>
      </c>
      <c r="E76" s="60" t="s">
        <v>1606</v>
      </c>
      <c r="F76" s="60" t="s">
        <v>1605</v>
      </c>
      <c r="G76" s="61" t="s">
        <v>1587</v>
      </c>
    </row>
    <row r="77" spans="1:7" x14ac:dyDescent="0.25">
      <c r="A77" s="62" t="s">
        <v>1757</v>
      </c>
      <c r="B77" s="63" t="s">
        <v>1758</v>
      </c>
      <c r="C77" s="64" t="s">
        <v>364</v>
      </c>
      <c r="D77" s="64" t="s">
        <v>1564</v>
      </c>
      <c r="E77" s="64" t="s">
        <v>1565</v>
      </c>
      <c r="F77" s="64" t="s">
        <v>1559</v>
      </c>
      <c r="G77" s="65" t="s">
        <v>1548</v>
      </c>
    </row>
    <row r="78" spans="1:7" x14ac:dyDescent="0.25">
      <c r="A78" s="58" t="s">
        <v>1759</v>
      </c>
      <c r="B78" s="59" t="s">
        <v>1760</v>
      </c>
      <c r="C78" s="60" t="s">
        <v>376</v>
      </c>
      <c r="D78" s="60" t="s">
        <v>1761</v>
      </c>
      <c r="E78" s="60" t="s">
        <v>1632</v>
      </c>
      <c r="F78" s="60" t="s">
        <v>1553</v>
      </c>
      <c r="G78" s="61" t="s">
        <v>1548</v>
      </c>
    </row>
    <row r="79" spans="1:7" x14ac:dyDescent="0.25">
      <c r="A79" s="62" t="s">
        <v>1762</v>
      </c>
      <c r="B79" s="63" t="s">
        <v>1763</v>
      </c>
      <c r="C79" s="64" t="s">
        <v>450</v>
      </c>
      <c r="D79" s="64" t="s">
        <v>1637</v>
      </c>
      <c r="E79" s="64" t="s">
        <v>1565</v>
      </c>
      <c r="F79" s="64" t="s">
        <v>1559</v>
      </c>
      <c r="G79" s="65" t="s">
        <v>1548</v>
      </c>
    </row>
    <row r="80" spans="1:7" x14ac:dyDescent="0.25">
      <c r="A80" s="58" t="s">
        <v>1764</v>
      </c>
      <c r="B80" s="59" t="s">
        <v>1765</v>
      </c>
      <c r="C80" s="60" t="s">
        <v>1228</v>
      </c>
      <c r="D80" s="60" t="s">
        <v>1609</v>
      </c>
      <c r="E80" s="60" t="s">
        <v>1610</v>
      </c>
      <c r="F80" s="60" t="s">
        <v>1553</v>
      </c>
      <c r="G80" s="61" t="s">
        <v>1548</v>
      </c>
    </row>
    <row r="81" spans="1:7" x14ac:dyDescent="0.25">
      <c r="A81" s="62" t="s">
        <v>1766</v>
      </c>
      <c r="B81" s="63" t="s">
        <v>1767</v>
      </c>
      <c r="C81" s="64" t="s">
        <v>666</v>
      </c>
      <c r="D81" s="64" t="s">
        <v>1536</v>
      </c>
      <c r="E81" s="64" t="s">
        <v>1768</v>
      </c>
      <c r="F81" s="64" t="s">
        <v>1538</v>
      </c>
      <c r="G81" s="65" t="s">
        <v>1533</v>
      </c>
    </row>
    <row r="82" spans="1:7" x14ac:dyDescent="0.25">
      <c r="A82" s="58" t="s">
        <v>1769</v>
      </c>
      <c r="B82" s="59" t="s">
        <v>1770</v>
      </c>
      <c r="C82" s="60" t="s">
        <v>986</v>
      </c>
      <c r="D82" s="60" t="s">
        <v>1530</v>
      </c>
      <c r="E82" s="60" t="s">
        <v>1531</v>
      </c>
      <c r="F82" s="60" t="s">
        <v>1532</v>
      </c>
      <c r="G82" s="61" t="s">
        <v>1533</v>
      </c>
    </row>
    <row r="83" spans="1:7" x14ac:dyDescent="0.25">
      <c r="A83" s="62" t="s">
        <v>1771</v>
      </c>
      <c r="B83" s="63" t="s">
        <v>1772</v>
      </c>
      <c r="C83" s="64" t="s">
        <v>522</v>
      </c>
      <c r="D83" s="64" t="s">
        <v>1595</v>
      </c>
      <c r="E83" s="64" t="s">
        <v>1596</v>
      </c>
      <c r="F83" s="64" t="s">
        <v>1538</v>
      </c>
      <c r="G83" s="65" t="s">
        <v>1533</v>
      </c>
    </row>
    <row r="84" spans="1:7" x14ac:dyDescent="0.25">
      <c r="A84" s="58" t="s">
        <v>1773</v>
      </c>
      <c r="B84" s="59" t="s">
        <v>1774</v>
      </c>
      <c r="C84" s="60" t="s">
        <v>730</v>
      </c>
      <c r="D84" s="60" t="s">
        <v>1775</v>
      </c>
      <c r="E84" s="60" t="s">
        <v>1776</v>
      </c>
      <c r="F84" s="60" t="s">
        <v>1559</v>
      </c>
      <c r="G84" s="61" t="s">
        <v>1548</v>
      </c>
    </row>
    <row r="85" spans="1:7" x14ac:dyDescent="0.25">
      <c r="A85" s="62" t="s">
        <v>1777</v>
      </c>
      <c r="B85" s="63" t="s">
        <v>1778</v>
      </c>
      <c r="C85" s="64" t="s">
        <v>34</v>
      </c>
      <c r="D85" s="64" t="s">
        <v>1572</v>
      </c>
      <c r="E85" s="64" t="s">
        <v>1531</v>
      </c>
      <c r="F85" s="64" t="s">
        <v>1547</v>
      </c>
      <c r="G85" s="65" t="s">
        <v>1533</v>
      </c>
    </row>
    <row r="86" spans="1:7" x14ac:dyDescent="0.25">
      <c r="A86" s="58" t="s">
        <v>1779</v>
      </c>
      <c r="B86" s="59" t="s">
        <v>1780</v>
      </c>
      <c r="C86" s="60" t="s">
        <v>474</v>
      </c>
      <c r="D86" s="60" t="s">
        <v>1740</v>
      </c>
      <c r="E86" s="60" t="s">
        <v>1768</v>
      </c>
      <c r="F86" s="60" t="s">
        <v>1581</v>
      </c>
      <c r="G86" s="61" t="s">
        <v>1548</v>
      </c>
    </row>
    <row r="87" spans="1:7" x14ac:dyDescent="0.25">
      <c r="A87" s="62" t="s">
        <v>1781</v>
      </c>
      <c r="B87" s="63" t="s">
        <v>1782</v>
      </c>
      <c r="C87" s="64" t="s">
        <v>1152</v>
      </c>
      <c r="D87" s="64" t="s">
        <v>1783</v>
      </c>
      <c r="E87" s="64" t="s">
        <v>1784</v>
      </c>
      <c r="F87" s="64" t="s">
        <v>1532</v>
      </c>
      <c r="G87" s="65" t="s">
        <v>1548</v>
      </c>
    </row>
    <row r="88" spans="1:7" x14ac:dyDescent="0.25">
      <c r="A88" s="58" t="s">
        <v>1785</v>
      </c>
      <c r="B88" s="59" t="s">
        <v>1786</v>
      </c>
      <c r="C88" s="60" t="s">
        <v>990</v>
      </c>
      <c r="D88" s="60" t="s">
        <v>1530</v>
      </c>
      <c r="E88" s="60" t="s">
        <v>1531</v>
      </c>
      <c r="F88" s="60" t="s">
        <v>1532</v>
      </c>
      <c r="G88" s="61" t="s">
        <v>1533</v>
      </c>
    </row>
    <row r="89" spans="1:7" x14ac:dyDescent="0.25">
      <c r="A89" s="62" t="s">
        <v>1787</v>
      </c>
      <c r="B89" s="63" t="s">
        <v>1788</v>
      </c>
      <c r="C89" s="64" t="s">
        <v>886</v>
      </c>
      <c r="D89" s="64" t="s">
        <v>1713</v>
      </c>
      <c r="E89" s="64" t="s">
        <v>1714</v>
      </c>
      <c r="F89" s="64" t="s">
        <v>1569</v>
      </c>
      <c r="G89" s="65" t="s">
        <v>1548</v>
      </c>
    </row>
    <row r="90" spans="1:7" x14ac:dyDescent="0.25">
      <c r="A90" s="58" t="s">
        <v>1789</v>
      </c>
      <c r="B90" s="59" t="s">
        <v>1790</v>
      </c>
      <c r="C90" s="60" t="s">
        <v>618</v>
      </c>
      <c r="D90" s="60" t="s">
        <v>1644</v>
      </c>
      <c r="E90" s="60" t="s">
        <v>1645</v>
      </c>
      <c r="F90" s="60" t="s">
        <v>1586</v>
      </c>
      <c r="G90" s="61" t="s">
        <v>1587</v>
      </c>
    </row>
    <row r="91" spans="1:7" x14ac:dyDescent="0.25">
      <c r="A91" s="62" t="s">
        <v>1791</v>
      </c>
      <c r="B91" s="63" t="s">
        <v>1792</v>
      </c>
      <c r="C91" s="64" t="s">
        <v>836</v>
      </c>
      <c r="D91" s="64" t="s">
        <v>1719</v>
      </c>
      <c r="E91" s="64" t="s">
        <v>1671</v>
      </c>
      <c r="F91" s="64" t="s">
        <v>1617</v>
      </c>
      <c r="G91" s="65" t="s">
        <v>1548</v>
      </c>
    </row>
    <row r="92" spans="1:7" x14ac:dyDescent="0.25">
      <c r="A92" s="58" t="s">
        <v>1793</v>
      </c>
      <c r="B92" s="59" t="s">
        <v>1794</v>
      </c>
      <c r="C92" s="60" t="s">
        <v>436</v>
      </c>
      <c r="D92" s="60" t="s">
        <v>1568</v>
      </c>
      <c r="E92" s="60" t="s">
        <v>1537</v>
      </c>
      <c r="F92" s="60" t="s">
        <v>1569</v>
      </c>
      <c r="G92" s="61" t="s">
        <v>1533</v>
      </c>
    </row>
    <row r="93" spans="1:7" x14ac:dyDescent="0.25">
      <c r="A93" s="62" t="s">
        <v>1795</v>
      </c>
      <c r="B93" s="63" t="s">
        <v>1796</v>
      </c>
      <c r="C93" s="64" t="s">
        <v>116</v>
      </c>
      <c r="D93" s="64" t="s">
        <v>1684</v>
      </c>
      <c r="E93" s="64" t="s">
        <v>1685</v>
      </c>
      <c r="F93" s="64" t="s">
        <v>1547</v>
      </c>
      <c r="G93" s="65" t="s">
        <v>1533</v>
      </c>
    </row>
    <row r="94" spans="1:7" x14ac:dyDescent="0.25">
      <c r="A94" s="58" t="s">
        <v>1797</v>
      </c>
      <c r="B94" s="59" t="s">
        <v>1798</v>
      </c>
      <c r="C94" s="60" t="s">
        <v>102</v>
      </c>
      <c r="D94" s="60" t="s">
        <v>1623</v>
      </c>
      <c r="E94" s="60" t="s">
        <v>1624</v>
      </c>
      <c r="F94" s="60" t="s">
        <v>1581</v>
      </c>
      <c r="G94" s="61" t="s">
        <v>1548</v>
      </c>
    </row>
    <row r="95" spans="1:7" x14ac:dyDescent="0.25">
      <c r="A95" s="62" t="s">
        <v>1799</v>
      </c>
      <c r="B95" s="63" t="s">
        <v>1800</v>
      </c>
      <c r="C95" s="64" t="s">
        <v>378</v>
      </c>
      <c r="D95" s="64" t="s">
        <v>1761</v>
      </c>
      <c r="E95" s="64" t="s">
        <v>1632</v>
      </c>
      <c r="F95" s="64" t="s">
        <v>1553</v>
      </c>
      <c r="G95" s="65" t="s">
        <v>1533</v>
      </c>
    </row>
    <row r="96" spans="1:7" x14ac:dyDescent="0.25">
      <c r="A96" s="58" t="s">
        <v>1801</v>
      </c>
      <c r="B96" s="59" t="s">
        <v>1802</v>
      </c>
      <c r="C96" s="60" t="s">
        <v>84</v>
      </c>
      <c r="D96" s="60" t="s">
        <v>1575</v>
      </c>
      <c r="E96" s="60" t="s">
        <v>1576</v>
      </c>
      <c r="F96" s="60" t="s">
        <v>1547</v>
      </c>
      <c r="G96" s="61" t="s">
        <v>1533</v>
      </c>
    </row>
    <row r="97" spans="1:7" x14ac:dyDescent="0.25">
      <c r="A97" s="62" t="s">
        <v>1803</v>
      </c>
      <c r="B97" s="63" t="s">
        <v>1804</v>
      </c>
      <c r="C97" s="64" t="s">
        <v>466</v>
      </c>
      <c r="D97" s="64" t="s">
        <v>1740</v>
      </c>
      <c r="E97" s="64" t="s">
        <v>1649</v>
      </c>
      <c r="F97" s="64" t="s">
        <v>1581</v>
      </c>
      <c r="G97" s="65" t="s">
        <v>1548</v>
      </c>
    </row>
    <row r="98" spans="1:7" x14ac:dyDescent="0.25">
      <c r="A98" s="58" t="s">
        <v>1805</v>
      </c>
      <c r="B98" s="59" t="s">
        <v>1806</v>
      </c>
      <c r="C98" s="60" t="s">
        <v>1042</v>
      </c>
      <c r="D98" s="60" t="s">
        <v>1584</v>
      </c>
      <c r="E98" s="60" t="s">
        <v>1585</v>
      </c>
      <c r="F98" s="60" t="s">
        <v>1586</v>
      </c>
      <c r="G98" s="61" t="s">
        <v>1548</v>
      </c>
    </row>
    <row r="99" spans="1:7" x14ac:dyDescent="0.25">
      <c r="A99" s="62" t="s">
        <v>1807</v>
      </c>
      <c r="B99" s="63" t="s">
        <v>1808</v>
      </c>
      <c r="C99" s="64" t="s">
        <v>1092</v>
      </c>
      <c r="D99" s="64" t="s">
        <v>1584</v>
      </c>
      <c r="E99" s="64" t="s">
        <v>1585</v>
      </c>
      <c r="F99" s="64" t="s">
        <v>1586</v>
      </c>
      <c r="G99" s="65" t="s">
        <v>1554</v>
      </c>
    </row>
    <row r="100" spans="1:7" x14ac:dyDescent="0.25">
      <c r="A100" s="58" t="s">
        <v>1809</v>
      </c>
      <c r="B100" s="59" t="s">
        <v>1810</v>
      </c>
      <c r="C100" s="60" t="s">
        <v>798</v>
      </c>
      <c r="D100" s="60" t="s">
        <v>1579</v>
      </c>
      <c r="E100" s="60" t="s">
        <v>1580</v>
      </c>
      <c r="F100" s="60" t="s">
        <v>1581</v>
      </c>
      <c r="G100" s="61" t="s">
        <v>1548</v>
      </c>
    </row>
    <row r="101" spans="1:7" x14ac:dyDescent="0.25">
      <c r="A101" s="62" t="s">
        <v>1811</v>
      </c>
      <c r="B101" s="63" t="s">
        <v>1812</v>
      </c>
      <c r="C101" s="64" t="s">
        <v>414</v>
      </c>
      <c r="D101" s="64" t="s">
        <v>1813</v>
      </c>
      <c r="E101" s="64" t="s">
        <v>1814</v>
      </c>
      <c r="F101" s="64" t="s">
        <v>1538</v>
      </c>
      <c r="G101" s="65" t="s">
        <v>1554</v>
      </c>
    </row>
    <row r="102" spans="1:7" x14ac:dyDescent="0.25">
      <c r="A102" s="58" t="s">
        <v>1815</v>
      </c>
      <c r="B102" s="59" t="s">
        <v>1816</v>
      </c>
      <c r="C102" s="60" t="s">
        <v>1298</v>
      </c>
      <c r="D102" s="60" t="s">
        <v>1605</v>
      </c>
      <c r="E102" s="60" t="s">
        <v>1671</v>
      </c>
      <c r="F102" s="60" t="s">
        <v>1605</v>
      </c>
      <c r="G102" s="61" t="s">
        <v>1587</v>
      </c>
    </row>
    <row r="103" spans="1:7" x14ac:dyDescent="0.25">
      <c r="A103" s="62" t="s">
        <v>1817</v>
      </c>
      <c r="B103" s="63" t="s">
        <v>1818</v>
      </c>
      <c r="C103" s="64" t="s">
        <v>212</v>
      </c>
      <c r="D103" s="64" t="s">
        <v>1599</v>
      </c>
      <c r="E103" s="64" t="s">
        <v>1600</v>
      </c>
      <c r="F103" s="64" t="s">
        <v>1532</v>
      </c>
      <c r="G103" s="65" t="s">
        <v>1533</v>
      </c>
    </row>
    <row r="104" spans="1:7" x14ac:dyDescent="0.25">
      <c r="A104" s="58" t="s">
        <v>1819</v>
      </c>
      <c r="B104" s="59" t="s">
        <v>1820</v>
      </c>
      <c r="C104" s="60" t="s">
        <v>336</v>
      </c>
      <c r="D104" s="60" t="s">
        <v>1748</v>
      </c>
      <c r="E104" s="60" t="s">
        <v>1749</v>
      </c>
      <c r="F104" s="60" t="s">
        <v>1569</v>
      </c>
      <c r="G104" s="61" t="s">
        <v>1533</v>
      </c>
    </row>
    <row r="105" spans="1:7" x14ac:dyDescent="0.25">
      <c r="A105" s="62" t="s">
        <v>1821</v>
      </c>
      <c r="B105" s="63" t="s">
        <v>1822</v>
      </c>
      <c r="C105" s="64" t="s">
        <v>190</v>
      </c>
      <c r="D105" s="64" t="s">
        <v>1823</v>
      </c>
      <c r="E105" s="64" t="s">
        <v>1632</v>
      </c>
      <c r="F105" s="64" t="s">
        <v>1553</v>
      </c>
      <c r="G105" s="65" t="s">
        <v>1548</v>
      </c>
    </row>
    <row r="106" spans="1:7" x14ac:dyDescent="0.25">
      <c r="A106" s="58" t="s">
        <v>1824</v>
      </c>
      <c r="B106" s="59" t="s">
        <v>1825</v>
      </c>
      <c r="C106" s="60" t="s">
        <v>118</v>
      </c>
      <c r="D106" s="60" t="s">
        <v>1684</v>
      </c>
      <c r="E106" s="60" t="s">
        <v>1685</v>
      </c>
      <c r="F106" s="60" t="s">
        <v>1547</v>
      </c>
      <c r="G106" s="61" t="s">
        <v>1548</v>
      </c>
    </row>
    <row r="107" spans="1:7" x14ac:dyDescent="0.25">
      <c r="A107" s="62" t="s">
        <v>1826</v>
      </c>
      <c r="B107" s="63" t="s">
        <v>1827</v>
      </c>
      <c r="C107" s="64" t="s">
        <v>176</v>
      </c>
      <c r="D107" s="64" t="s">
        <v>1627</v>
      </c>
      <c r="E107" s="64" t="s">
        <v>1628</v>
      </c>
      <c r="F107" s="64" t="s">
        <v>1569</v>
      </c>
      <c r="G107" s="65" t="s">
        <v>1548</v>
      </c>
    </row>
    <row r="108" spans="1:7" x14ac:dyDescent="0.25">
      <c r="A108" s="58" t="s">
        <v>1828</v>
      </c>
      <c r="B108" s="59" t="s">
        <v>1829</v>
      </c>
      <c r="C108" s="60" t="s">
        <v>270</v>
      </c>
      <c r="D108" s="60" t="s">
        <v>1545</v>
      </c>
      <c r="E108" s="60" t="s">
        <v>1546</v>
      </c>
      <c r="F108" s="60" t="s">
        <v>1547</v>
      </c>
      <c r="G108" s="61" t="s">
        <v>1548</v>
      </c>
    </row>
    <row r="109" spans="1:7" x14ac:dyDescent="0.25">
      <c r="A109" s="62" t="s">
        <v>1830</v>
      </c>
      <c r="B109" s="63" t="s">
        <v>1831</v>
      </c>
      <c r="C109" s="64" t="s">
        <v>272</v>
      </c>
      <c r="D109" s="64" t="s">
        <v>1545</v>
      </c>
      <c r="E109" s="64" t="s">
        <v>1546</v>
      </c>
      <c r="F109" s="64" t="s">
        <v>1547</v>
      </c>
      <c r="G109" s="65" t="s">
        <v>1548</v>
      </c>
    </row>
    <row r="110" spans="1:7" x14ac:dyDescent="0.25">
      <c r="A110" s="58" t="s">
        <v>1832</v>
      </c>
      <c r="B110" s="59" t="s">
        <v>1833</v>
      </c>
      <c r="C110" s="60" t="s">
        <v>278</v>
      </c>
      <c r="D110" s="60" t="s">
        <v>1545</v>
      </c>
      <c r="E110" s="60" t="s">
        <v>1546</v>
      </c>
      <c r="F110" s="60" t="s">
        <v>1547</v>
      </c>
      <c r="G110" s="61" t="s">
        <v>1548</v>
      </c>
    </row>
    <row r="111" spans="1:7" x14ac:dyDescent="0.25">
      <c r="A111" s="62" t="s">
        <v>1834</v>
      </c>
      <c r="B111" s="63" t="s">
        <v>1835</v>
      </c>
      <c r="C111" s="64" t="s">
        <v>50</v>
      </c>
      <c r="D111" s="64" t="s">
        <v>1697</v>
      </c>
      <c r="E111" s="64" t="s">
        <v>1698</v>
      </c>
      <c r="F111" s="64" t="s">
        <v>1532</v>
      </c>
      <c r="G111" s="65" t="s">
        <v>1548</v>
      </c>
    </row>
    <row r="112" spans="1:7" x14ac:dyDescent="0.25">
      <c r="A112" s="58" t="s">
        <v>1836</v>
      </c>
      <c r="B112" s="59" t="s">
        <v>1837</v>
      </c>
      <c r="C112" s="60" t="s">
        <v>58</v>
      </c>
      <c r="D112" s="60" t="s">
        <v>1697</v>
      </c>
      <c r="E112" s="60" t="s">
        <v>1698</v>
      </c>
      <c r="F112" s="60" t="s">
        <v>1532</v>
      </c>
      <c r="G112" s="61" t="s">
        <v>1548</v>
      </c>
    </row>
    <row r="113" spans="1:7" x14ac:dyDescent="0.25">
      <c r="A113" s="62" t="s">
        <v>1838</v>
      </c>
      <c r="B113" s="63" t="s">
        <v>1839</v>
      </c>
      <c r="C113" s="64" t="s">
        <v>830</v>
      </c>
      <c r="D113" s="64" t="s">
        <v>1840</v>
      </c>
      <c r="E113" s="64" t="s">
        <v>1600</v>
      </c>
      <c r="F113" s="64" t="s">
        <v>1538</v>
      </c>
      <c r="G113" s="65" t="s">
        <v>1533</v>
      </c>
    </row>
    <row r="114" spans="1:7" x14ac:dyDescent="0.25">
      <c r="A114" s="58" t="s">
        <v>1841</v>
      </c>
      <c r="B114" s="59" t="s">
        <v>1842</v>
      </c>
      <c r="C114" s="60" t="s">
        <v>750</v>
      </c>
      <c r="D114" s="60" t="s">
        <v>1843</v>
      </c>
      <c r="E114" s="60" t="s">
        <v>1844</v>
      </c>
      <c r="F114" s="60" t="s">
        <v>1617</v>
      </c>
      <c r="G114" s="61" t="s">
        <v>1548</v>
      </c>
    </row>
    <row r="115" spans="1:7" x14ac:dyDescent="0.25">
      <c r="A115" s="62" t="s">
        <v>1845</v>
      </c>
      <c r="B115" s="63" t="s">
        <v>1846</v>
      </c>
      <c r="C115" s="64" t="s">
        <v>482</v>
      </c>
      <c r="D115" s="64" t="s">
        <v>1740</v>
      </c>
      <c r="E115" s="64" t="s">
        <v>1649</v>
      </c>
      <c r="F115" s="64" t="s">
        <v>1581</v>
      </c>
      <c r="G115" s="65" t="s">
        <v>1548</v>
      </c>
    </row>
    <row r="116" spans="1:7" x14ac:dyDescent="0.25">
      <c r="A116" s="58" t="s">
        <v>1847</v>
      </c>
      <c r="B116" s="59" t="s">
        <v>1848</v>
      </c>
      <c r="C116" s="60" t="s">
        <v>508</v>
      </c>
      <c r="D116" s="60" t="s">
        <v>1726</v>
      </c>
      <c r="E116" s="60" t="s">
        <v>1733</v>
      </c>
      <c r="F116" s="60" t="s">
        <v>1559</v>
      </c>
      <c r="G116" s="61" t="s">
        <v>1548</v>
      </c>
    </row>
    <row r="117" spans="1:7" x14ac:dyDescent="0.25">
      <c r="A117" s="62" t="s">
        <v>1849</v>
      </c>
      <c r="B117" s="63" t="s">
        <v>1850</v>
      </c>
      <c r="C117" s="64" t="s">
        <v>198</v>
      </c>
      <c r="D117" s="64" t="s">
        <v>1851</v>
      </c>
      <c r="E117" s="64" t="s">
        <v>1649</v>
      </c>
      <c r="F117" s="64" t="s">
        <v>1581</v>
      </c>
      <c r="G117" s="65" t="s">
        <v>1533</v>
      </c>
    </row>
    <row r="118" spans="1:7" x14ac:dyDescent="0.25">
      <c r="A118" s="58" t="s">
        <v>1852</v>
      </c>
      <c r="B118" s="59" t="s">
        <v>1853</v>
      </c>
      <c r="C118" s="60" t="s">
        <v>280</v>
      </c>
      <c r="D118" s="60" t="s">
        <v>1545</v>
      </c>
      <c r="E118" s="60" t="s">
        <v>1546</v>
      </c>
      <c r="F118" s="60" t="s">
        <v>1547</v>
      </c>
      <c r="G118" s="61" t="s">
        <v>1587</v>
      </c>
    </row>
    <row r="119" spans="1:7" x14ac:dyDescent="0.25">
      <c r="A119" s="62" t="s">
        <v>1854</v>
      </c>
      <c r="B119" s="63" t="s">
        <v>1855</v>
      </c>
      <c r="C119" s="64" t="s">
        <v>868</v>
      </c>
      <c r="D119" s="64" t="s">
        <v>1856</v>
      </c>
      <c r="E119" s="64" t="s">
        <v>1857</v>
      </c>
      <c r="F119" s="64" t="s">
        <v>1617</v>
      </c>
      <c r="G119" s="65" t="s">
        <v>1587</v>
      </c>
    </row>
    <row r="120" spans="1:7" x14ac:dyDescent="0.25">
      <c r="A120" s="58" t="s">
        <v>1858</v>
      </c>
      <c r="B120" s="59" t="s">
        <v>1859</v>
      </c>
      <c r="C120" s="60" t="s">
        <v>274</v>
      </c>
      <c r="D120" s="60" t="s">
        <v>1545</v>
      </c>
      <c r="E120" s="60" t="s">
        <v>1546</v>
      </c>
      <c r="F120" s="60" t="s">
        <v>1547</v>
      </c>
      <c r="G120" s="61" t="s">
        <v>1548</v>
      </c>
    </row>
    <row r="121" spans="1:7" x14ac:dyDescent="0.25">
      <c r="A121" s="62" t="s">
        <v>1860</v>
      </c>
      <c r="B121" s="63" t="s">
        <v>1861</v>
      </c>
      <c r="C121" s="64" t="s">
        <v>888</v>
      </c>
      <c r="D121" s="64" t="s">
        <v>1713</v>
      </c>
      <c r="E121" s="64" t="s">
        <v>1714</v>
      </c>
      <c r="F121" s="64" t="s">
        <v>1569</v>
      </c>
      <c r="G121" s="65" t="s">
        <v>1533</v>
      </c>
    </row>
    <row r="122" spans="1:7" x14ac:dyDescent="0.25">
      <c r="A122" s="58" t="s">
        <v>1862</v>
      </c>
      <c r="B122" s="59" t="s">
        <v>1863</v>
      </c>
      <c r="C122" s="60" t="s">
        <v>668</v>
      </c>
      <c r="D122" s="60" t="s">
        <v>1536</v>
      </c>
      <c r="E122" s="60" t="s">
        <v>1741</v>
      </c>
      <c r="F122" s="60" t="s">
        <v>1538</v>
      </c>
      <c r="G122" s="61" t="s">
        <v>1548</v>
      </c>
    </row>
    <row r="123" spans="1:7" x14ac:dyDescent="0.25">
      <c r="A123" s="62" t="s">
        <v>1864</v>
      </c>
      <c r="B123" s="63" t="s">
        <v>1865</v>
      </c>
      <c r="C123" s="64" t="s">
        <v>1234</v>
      </c>
      <c r="D123" s="64" t="s">
        <v>1866</v>
      </c>
      <c r="E123" s="64" t="s">
        <v>1776</v>
      </c>
      <c r="F123" s="64" t="s">
        <v>1559</v>
      </c>
      <c r="G123" s="65" t="s">
        <v>1533</v>
      </c>
    </row>
    <row r="124" spans="1:7" x14ac:dyDescent="0.25">
      <c r="A124" s="58" t="s">
        <v>1867</v>
      </c>
      <c r="B124" s="59" t="s">
        <v>1868</v>
      </c>
      <c r="C124" s="60" t="s">
        <v>122</v>
      </c>
      <c r="D124" s="60" t="s">
        <v>1684</v>
      </c>
      <c r="E124" s="60" t="s">
        <v>1685</v>
      </c>
      <c r="F124" s="60" t="s">
        <v>1547</v>
      </c>
      <c r="G124" s="61" t="s">
        <v>1533</v>
      </c>
    </row>
    <row r="125" spans="1:7" x14ac:dyDescent="0.25">
      <c r="A125" s="62" t="s">
        <v>1869</v>
      </c>
      <c r="B125" s="63" t="s">
        <v>1870</v>
      </c>
      <c r="C125" s="64" t="s">
        <v>960</v>
      </c>
      <c r="D125" s="64" t="s">
        <v>1871</v>
      </c>
      <c r="E125" s="64" t="s">
        <v>1690</v>
      </c>
      <c r="F125" s="64" t="s">
        <v>1538</v>
      </c>
      <c r="G125" s="65" t="s">
        <v>1548</v>
      </c>
    </row>
    <row r="126" spans="1:7" x14ac:dyDescent="0.25">
      <c r="A126" s="58" t="s">
        <v>1872</v>
      </c>
      <c r="B126" s="59" t="s">
        <v>1873</v>
      </c>
      <c r="C126" s="60" t="s">
        <v>10</v>
      </c>
      <c r="D126" s="60" t="s">
        <v>1551</v>
      </c>
      <c r="E126" s="60" t="s">
        <v>1690</v>
      </c>
      <c r="F126" s="60" t="s">
        <v>1553</v>
      </c>
      <c r="G126" s="61" t="s">
        <v>1554</v>
      </c>
    </row>
    <row r="127" spans="1:7" x14ac:dyDescent="0.25">
      <c r="A127" s="62" t="s">
        <v>1874</v>
      </c>
      <c r="B127" s="63" t="s">
        <v>1875</v>
      </c>
      <c r="C127" s="64" t="s">
        <v>1060</v>
      </c>
      <c r="D127" s="64" t="s">
        <v>1584</v>
      </c>
      <c r="E127" s="64" t="s">
        <v>1592</v>
      </c>
      <c r="F127" s="64" t="s">
        <v>1586</v>
      </c>
      <c r="G127" s="65" t="s">
        <v>1587</v>
      </c>
    </row>
    <row r="128" spans="1:7" x14ac:dyDescent="0.25">
      <c r="A128" s="58" t="s">
        <v>1876</v>
      </c>
      <c r="B128" s="59" t="s">
        <v>1877</v>
      </c>
      <c r="C128" s="60" t="s">
        <v>890</v>
      </c>
      <c r="D128" s="60" t="s">
        <v>1713</v>
      </c>
      <c r="E128" s="60" t="s">
        <v>1714</v>
      </c>
      <c r="F128" s="60" t="s">
        <v>1569</v>
      </c>
      <c r="G128" s="61" t="s">
        <v>1548</v>
      </c>
    </row>
    <row r="129" spans="1:7" x14ac:dyDescent="0.25">
      <c r="A129" s="62" t="s">
        <v>1878</v>
      </c>
      <c r="B129" s="63" t="s">
        <v>1879</v>
      </c>
      <c r="C129" s="64" t="s">
        <v>1070</v>
      </c>
      <c r="D129" s="64" t="s">
        <v>1584</v>
      </c>
      <c r="E129" s="64" t="s">
        <v>1592</v>
      </c>
      <c r="F129" s="64" t="s">
        <v>1586</v>
      </c>
      <c r="G129" s="65" t="s">
        <v>1587</v>
      </c>
    </row>
    <row r="130" spans="1:7" x14ac:dyDescent="0.25">
      <c r="A130" s="58" t="s">
        <v>1880</v>
      </c>
      <c r="B130" s="59" t="s">
        <v>1881</v>
      </c>
      <c r="C130" s="60" t="s">
        <v>1086</v>
      </c>
      <c r="D130" s="60" t="s">
        <v>1584</v>
      </c>
      <c r="E130" s="60" t="s">
        <v>1585</v>
      </c>
      <c r="F130" s="60" t="s">
        <v>1586</v>
      </c>
      <c r="G130" s="61" t="s">
        <v>1548</v>
      </c>
    </row>
    <row r="131" spans="1:7" x14ac:dyDescent="0.25">
      <c r="A131" s="62" t="s">
        <v>1882</v>
      </c>
      <c r="B131" s="63" t="s">
        <v>1883</v>
      </c>
      <c r="C131" s="64" t="s">
        <v>826</v>
      </c>
      <c r="D131" s="64" t="s">
        <v>1840</v>
      </c>
      <c r="E131" s="64" t="s">
        <v>1600</v>
      </c>
      <c r="F131" s="64" t="s">
        <v>1538</v>
      </c>
      <c r="G131" s="65" t="s">
        <v>1548</v>
      </c>
    </row>
    <row r="132" spans="1:7" x14ac:dyDescent="0.25">
      <c r="A132" s="58" t="s">
        <v>1884</v>
      </c>
      <c r="B132" s="59" t="s">
        <v>1885</v>
      </c>
      <c r="C132" s="60" t="s">
        <v>438</v>
      </c>
      <c r="D132" s="60" t="s">
        <v>1668</v>
      </c>
      <c r="E132" s="60" t="s">
        <v>1537</v>
      </c>
      <c r="F132" s="60" t="s">
        <v>1569</v>
      </c>
      <c r="G132" s="61" t="s">
        <v>1533</v>
      </c>
    </row>
    <row r="133" spans="1:7" x14ac:dyDescent="0.25">
      <c r="A133" s="62" t="s">
        <v>1886</v>
      </c>
      <c r="B133" s="63" t="s">
        <v>1887</v>
      </c>
      <c r="C133" s="64" t="s">
        <v>1012</v>
      </c>
      <c r="D133" s="64" t="s">
        <v>1584</v>
      </c>
      <c r="E133" s="64" t="s">
        <v>1592</v>
      </c>
      <c r="F133" s="64" t="s">
        <v>1586</v>
      </c>
      <c r="G133" s="65" t="s">
        <v>1554</v>
      </c>
    </row>
    <row r="134" spans="1:7" x14ac:dyDescent="0.25">
      <c r="A134" s="58" t="s">
        <v>1888</v>
      </c>
      <c r="B134" s="59" t="s">
        <v>1889</v>
      </c>
      <c r="C134" s="60" t="s">
        <v>922</v>
      </c>
      <c r="D134" s="60" t="s">
        <v>1652</v>
      </c>
      <c r="E134" s="60" t="s">
        <v>1610</v>
      </c>
      <c r="F134" s="60" t="s">
        <v>1553</v>
      </c>
      <c r="G134" s="61" t="s">
        <v>1548</v>
      </c>
    </row>
    <row r="135" spans="1:7" x14ac:dyDescent="0.25">
      <c r="A135" s="62" t="s">
        <v>1890</v>
      </c>
      <c r="B135" s="63" t="s">
        <v>1891</v>
      </c>
      <c r="C135" s="64" t="s">
        <v>988</v>
      </c>
      <c r="D135" s="64" t="s">
        <v>1530</v>
      </c>
      <c r="E135" s="64" t="s">
        <v>1531</v>
      </c>
      <c r="F135" s="64" t="s">
        <v>1532</v>
      </c>
      <c r="G135" s="65" t="s">
        <v>1548</v>
      </c>
    </row>
    <row r="136" spans="1:7" x14ac:dyDescent="0.25">
      <c r="A136" s="58" t="s">
        <v>1892</v>
      </c>
      <c r="B136" s="59" t="s">
        <v>1893</v>
      </c>
      <c r="C136" s="60" t="s">
        <v>752</v>
      </c>
      <c r="D136" s="60" t="s">
        <v>1843</v>
      </c>
      <c r="E136" s="60" t="s">
        <v>1844</v>
      </c>
      <c r="F136" s="60" t="s">
        <v>1617</v>
      </c>
      <c r="G136" s="61" t="s">
        <v>1548</v>
      </c>
    </row>
    <row r="137" spans="1:7" x14ac:dyDescent="0.25">
      <c r="A137" s="62" t="s">
        <v>1894</v>
      </c>
      <c r="B137" s="63" t="s">
        <v>1895</v>
      </c>
      <c r="C137" s="64" t="s">
        <v>200</v>
      </c>
      <c r="D137" s="64" t="s">
        <v>1851</v>
      </c>
      <c r="E137" s="64" t="s">
        <v>1649</v>
      </c>
      <c r="F137" s="64" t="s">
        <v>1581</v>
      </c>
      <c r="G137" s="65" t="s">
        <v>1554</v>
      </c>
    </row>
    <row r="138" spans="1:7" x14ac:dyDescent="0.25">
      <c r="A138" s="58" t="s">
        <v>1896</v>
      </c>
      <c r="B138" s="59" t="s">
        <v>1897</v>
      </c>
      <c r="C138" s="60" t="s">
        <v>380</v>
      </c>
      <c r="D138" s="60" t="s">
        <v>1761</v>
      </c>
      <c r="E138" s="60" t="s">
        <v>1632</v>
      </c>
      <c r="F138" s="60" t="s">
        <v>1553</v>
      </c>
      <c r="G138" s="61" t="s">
        <v>1548</v>
      </c>
    </row>
    <row r="139" spans="1:7" x14ac:dyDescent="0.25">
      <c r="A139" s="62" t="s">
        <v>1898</v>
      </c>
      <c r="B139" s="63" t="s">
        <v>1899</v>
      </c>
      <c r="C139" s="64" t="s">
        <v>1258</v>
      </c>
      <c r="D139" s="64" t="s">
        <v>1605</v>
      </c>
      <c r="E139" s="64" t="s">
        <v>1671</v>
      </c>
      <c r="F139" s="64" t="s">
        <v>1605</v>
      </c>
      <c r="G139" s="65" t="s">
        <v>1587</v>
      </c>
    </row>
    <row r="140" spans="1:7" x14ac:dyDescent="0.25">
      <c r="A140" s="58" t="s">
        <v>1900</v>
      </c>
      <c r="B140" s="59" t="s">
        <v>1901</v>
      </c>
      <c r="C140" s="60" t="s">
        <v>314</v>
      </c>
      <c r="D140" s="60" t="s">
        <v>1708</v>
      </c>
      <c r="E140" s="60" t="s">
        <v>1628</v>
      </c>
      <c r="F140" s="60" t="s">
        <v>1569</v>
      </c>
      <c r="G140" s="61" t="s">
        <v>1533</v>
      </c>
    </row>
    <row r="141" spans="1:7" x14ac:dyDescent="0.25">
      <c r="A141" s="62" t="s">
        <v>1902</v>
      </c>
      <c r="B141" s="63" t="s">
        <v>1903</v>
      </c>
      <c r="C141" s="64" t="s">
        <v>42</v>
      </c>
      <c r="D141" s="64" t="s">
        <v>1572</v>
      </c>
      <c r="E141" s="64" t="s">
        <v>1576</v>
      </c>
      <c r="F141" s="64" t="s">
        <v>1547</v>
      </c>
      <c r="G141" s="65" t="s">
        <v>1533</v>
      </c>
    </row>
    <row r="142" spans="1:7" x14ac:dyDescent="0.25">
      <c r="A142" s="58" t="s">
        <v>1904</v>
      </c>
      <c r="B142" s="59" t="s">
        <v>1905</v>
      </c>
      <c r="C142" s="60" t="s">
        <v>460</v>
      </c>
      <c r="D142" s="60" t="s">
        <v>1637</v>
      </c>
      <c r="E142" s="60" t="s">
        <v>1565</v>
      </c>
      <c r="F142" s="60" t="s">
        <v>1559</v>
      </c>
      <c r="G142" s="61" t="s">
        <v>1533</v>
      </c>
    </row>
    <row r="143" spans="1:7" x14ac:dyDescent="0.25">
      <c r="A143" s="62" t="s">
        <v>1906</v>
      </c>
      <c r="B143" s="63" t="s">
        <v>1907</v>
      </c>
      <c r="C143" s="64" t="s">
        <v>458</v>
      </c>
      <c r="D143" s="64" t="s">
        <v>1637</v>
      </c>
      <c r="E143" s="64" t="s">
        <v>1565</v>
      </c>
      <c r="F143" s="64" t="s">
        <v>1559</v>
      </c>
      <c r="G143" s="65" t="s">
        <v>1548</v>
      </c>
    </row>
    <row r="144" spans="1:7" x14ac:dyDescent="0.25">
      <c r="A144" s="58" t="s">
        <v>1908</v>
      </c>
      <c r="B144" s="59" t="s">
        <v>1909</v>
      </c>
      <c r="C144" s="60" t="s">
        <v>1016</v>
      </c>
      <c r="D144" s="60" t="s">
        <v>1584</v>
      </c>
      <c r="E144" s="60" t="s">
        <v>1592</v>
      </c>
      <c r="F144" s="60" t="s">
        <v>1586</v>
      </c>
      <c r="G144" s="61" t="s">
        <v>1548</v>
      </c>
    </row>
    <row r="145" spans="1:7" x14ac:dyDescent="0.25">
      <c r="A145" s="62" t="s">
        <v>1910</v>
      </c>
      <c r="B145" s="63" t="s">
        <v>1911</v>
      </c>
      <c r="C145" s="64" t="s">
        <v>214</v>
      </c>
      <c r="D145" s="64" t="s">
        <v>1599</v>
      </c>
      <c r="E145" s="64" t="s">
        <v>1542</v>
      </c>
      <c r="F145" s="64" t="s">
        <v>1532</v>
      </c>
      <c r="G145" s="65" t="s">
        <v>1548</v>
      </c>
    </row>
    <row r="146" spans="1:7" x14ac:dyDescent="0.25">
      <c r="A146" s="58" t="s">
        <v>1912</v>
      </c>
      <c r="B146" s="59" t="s">
        <v>1913</v>
      </c>
      <c r="C146" s="60" t="s">
        <v>276</v>
      </c>
      <c r="D146" s="60" t="s">
        <v>1545</v>
      </c>
      <c r="E146" s="60" t="s">
        <v>1546</v>
      </c>
      <c r="F146" s="60" t="s">
        <v>1547</v>
      </c>
      <c r="G146" s="61" t="s">
        <v>1548</v>
      </c>
    </row>
    <row r="147" spans="1:7" x14ac:dyDescent="0.25">
      <c r="A147" s="62" t="s">
        <v>1914</v>
      </c>
      <c r="B147" s="63" t="s">
        <v>1915</v>
      </c>
      <c r="C147" s="64" t="s">
        <v>62</v>
      </c>
      <c r="D147" s="64" t="s">
        <v>1697</v>
      </c>
      <c r="E147" s="64" t="s">
        <v>1698</v>
      </c>
      <c r="F147" s="64" t="s">
        <v>1532</v>
      </c>
      <c r="G147" s="65" t="s">
        <v>1533</v>
      </c>
    </row>
    <row r="148" spans="1:7" x14ac:dyDescent="0.25">
      <c r="A148" s="58" t="s">
        <v>1916</v>
      </c>
      <c r="B148" s="59" t="s">
        <v>1917</v>
      </c>
      <c r="C148" s="60" t="s">
        <v>468</v>
      </c>
      <c r="D148" s="60" t="s">
        <v>1740</v>
      </c>
      <c r="E148" s="60" t="s">
        <v>1649</v>
      </c>
      <c r="F148" s="60" t="s">
        <v>1581</v>
      </c>
      <c r="G148" s="61" t="s">
        <v>1533</v>
      </c>
    </row>
    <row r="149" spans="1:7" x14ac:dyDescent="0.25">
      <c r="A149" s="62" t="s">
        <v>1918</v>
      </c>
      <c r="B149" s="63" t="s">
        <v>1919</v>
      </c>
      <c r="C149" s="64" t="s">
        <v>1272</v>
      </c>
      <c r="D149" s="64" t="s">
        <v>1605</v>
      </c>
      <c r="E149" s="64" t="s">
        <v>1606</v>
      </c>
      <c r="F149" s="64" t="s">
        <v>1605</v>
      </c>
      <c r="G149" s="65" t="s">
        <v>1587</v>
      </c>
    </row>
    <row r="150" spans="1:7" x14ac:dyDescent="0.25">
      <c r="A150" s="58" t="s">
        <v>1920</v>
      </c>
      <c r="B150" s="59" t="s">
        <v>1921</v>
      </c>
      <c r="C150" s="60" t="s">
        <v>404</v>
      </c>
      <c r="D150" s="60" t="s">
        <v>1813</v>
      </c>
      <c r="E150" s="60" t="s">
        <v>1814</v>
      </c>
      <c r="F150" s="60" t="s">
        <v>1538</v>
      </c>
      <c r="G150" s="61" t="s">
        <v>1533</v>
      </c>
    </row>
    <row r="151" spans="1:7" x14ac:dyDescent="0.25">
      <c r="A151" s="62" t="s">
        <v>1922</v>
      </c>
      <c r="B151" s="63" t="s">
        <v>1923</v>
      </c>
      <c r="C151" s="64" t="s">
        <v>234</v>
      </c>
      <c r="D151" s="64" t="s">
        <v>1615</v>
      </c>
      <c r="E151" s="64" t="s">
        <v>1616</v>
      </c>
      <c r="F151" s="64" t="s">
        <v>1617</v>
      </c>
      <c r="G151" s="65" t="s">
        <v>1548</v>
      </c>
    </row>
    <row r="152" spans="1:7" x14ac:dyDescent="0.25">
      <c r="A152" s="58" t="s">
        <v>1924</v>
      </c>
      <c r="B152" s="59" t="s">
        <v>1925</v>
      </c>
      <c r="C152" s="60" t="s">
        <v>210</v>
      </c>
      <c r="D152" s="60" t="s">
        <v>1599</v>
      </c>
      <c r="E152" s="60" t="s">
        <v>1542</v>
      </c>
      <c r="F152" s="60" t="s">
        <v>1532</v>
      </c>
      <c r="G152" s="61" t="s">
        <v>1548</v>
      </c>
    </row>
    <row r="153" spans="1:7" x14ac:dyDescent="0.25">
      <c r="A153" s="62" t="s">
        <v>1926</v>
      </c>
      <c r="B153" s="63" t="s">
        <v>1927</v>
      </c>
      <c r="C153" s="64" t="s">
        <v>1162</v>
      </c>
      <c r="D153" s="64" t="s">
        <v>1928</v>
      </c>
      <c r="E153" s="64" t="s">
        <v>1784</v>
      </c>
      <c r="F153" s="64" t="s">
        <v>1532</v>
      </c>
      <c r="G153" s="65" t="s">
        <v>1548</v>
      </c>
    </row>
    <row r="154" spans="1:7" x14ac:dyDescent="0.25">
      <c r="A154" s="58" t="s">
        <v>1929</v>
      </c>
      <c r="B154" s="59" t="s">
        <v>1930</v>
      </c>
      <c r="C154" s="60" t="s">
        <v>942</v>
      </c>
      <c r="D154" s="60" t="s">
        <v>1931</v>
      </c>
      <c r="E154" s="60" t="s">
        <v>1690</v>
      </c>
      <c r="F154" s="60" t="s">
        <v>1553</v>
      </c>
      <c r="G154" s="61" t="s">
        <v>1548</v>
      </c>
    </row>
    <row r="155" spans="1:7" x14ac:dyDescent="0.25">
      <c r="A155" s="62" t="s">
        <v>1932</v>
      </c>
      <c r="B155" s="63" t="s">
        <v>1933</v>
      </c>
      <c r="C155" s="64" t="s">
        <v>1346</v>
      </c>
      <c r="D155" s="64" t="s">
        <v>1934</v>
      </c>
      <c r="E155" s="64" t="s">
        <v>1776</v>
      </c>
      <c r="F155" s="64" t="s">
        <v>1559</v>
      </c>
      <c r="G155" s="65" t="s">
        <v>1533</v>
      </c>
    </row>
    <row r="156" spans="1:7" x14ac:dyDescent="0.25">
      <c r="A156" s="58" t="s">
        <v>1935</v>
      </c>
      <c r="B156" s="59" t="s">
        <v>1936</v>
      </c>
      <c r="C156" s="60" t="s">
        <v>124</v>
      </c>
      <c r="D156" s="60" t="s">
        <v>1684</v>
      </c>
      <c r="E156" s="60" t="s">
        <v>1685</v>
      </c>
      <c r="F156" s="60" t="s">
        <v>1547</v>
      </c>
      <c r="G156" s="61" t="s">
        <v>1554</v>
      </c>
    </row>
    <row r="157" spans="1:7" x14ac:dyDescent="0.25">
      <c r="A157" s="62" t="s">
        <v>1937</v>
      </c>
      <c r="B157" s="63" t="s">
        <v>1938</v>
      </c>
      <c r="C157" s="64" t="s">
        <v>266</v>
      </c>
      <c r="D157" s="64" t="s">
        <v>1545</v>
      </c>
      <c r="E157" s="64" t="s">
        <v>1685</v>
      </c>
      <c r="F157" s="64" t="s">
        <v>1547</v>
      </c>
      <c r="G157" s="65" t="s">
        <v>1587</v>
      </c>
    </row>
    <row r="158" spans="1:7" x14ac:dyDescent="0.25">
      <c r="A158" s="58" t="s">
        <v>1939</v>
      </c>
      <c r="B158" s="59" t="s">
        <v>1940</v>
      </c>
      <c r="C158" s="60" t="s">
        <v>732</v>
      </c>
      <c r="D158" s="60" t="s">
        <v>1775</v>
      </c>
      <c r="E158" s="60" t="s">
        <v>1776</v>
      </c>
      <c r="F158" s="60" t="s">
        <v>1559</v>
      </c>
      <c r="G158" s="61" t="s">
        <v>1548</v>
      </c>
    </row>
    <row r="159" spans="1:7" x14ac:dyDescent="0.25">
      <c r="A159" s="62" t="s">
        <v>1941</v>
      </c>
      <c r="B159" s="63" t="s">
        <v>1942</v>
      </c>
      <c r="C159" s="64" t="s">
        <v>850</v>
      </c>
      <c r="D159" s="64" t="s">
        <v>1631</v>
      </c>
      <c r="E159" s="64" t="s">
        <v>1632</v>
      </c>
      <c r="F159" s="64" t="s">
        <v>1553</v>
      </c>
      <c r="G159" s="65" t="s">
        <v>1548</v>
      </c>
    </row>
    <row r="160" spans="1:7" x14ac:dyDescent="0.25">
      <c r="A160" s="58" t="s">
        <v>1943</v>
      </c>
      <c r="B160" s="59" t="s">
        <v>1944</v>
      </c>
      <c r="C160" s="60" t="s">
        <v>1048</v>
      </c>
      <c r="D160" s="60" t="s">
        <v>1584</v>
      </c>
      <c r="E160" s="60" t="s">
        <v>1585</v>
      </c>
      <c r="F160" s="60" t="s">
        <v>1586</v>
      </c>
      <c r="G160" s="61" t="s">
        <v>1587</v>
      </c>
    </row>
    <row r="161" spans="1:7" x14ac:dyDescent="0.25">
      <c r="A161" s="62" t="s">
        <v>1945</v>
      </c>
      <c r="B161" s="63" t="s">
        <v>1946</v>
      </c>
      <c r="C161" s="64" t="s">
        <v>490</v>
      </c>
      <c r="D161" s="64" t="s">
        <v>1726</v>
      </c>
      <c r="E161" s="64" t="s">
        <v>1727</v>
      </c>
      <c r="F161" s="64" t="s">
        <v>1559</v>
      </c>
      <c r="G161" s="65" t="s">
        <v>1548</v>
      </c>
    </row>
    <row r="162" spans="1:7" x14ac:dyDescent="0.25">
      <c r="A162" s="58" t="s">
        <v>1947</v>
      </c>
      <c r="B162" s="59" t="s">
        <v>1948</v>
      </c>
      <c r="C162" s="60" t="s">
        <v>1078</v>
      </c>
      <c r="D162" s="60" t="s">
        <v>1584</v>
      </c>
      <c r="E162" s="60" t="s">
        <v>1585</v>
      </c>
      <c r="F162" s="60" t="s">
        <v>1586</v>
      </c>
      <c r="G162" s="61" t="s">
        <v>1548</v>
      </c>
    </row>
    <row r="163" spans="1:7" x14ac:dyDescent="0.25">
      <c r="A163" s="62" t="s">
        <v>1949</v>
      </c>
      <c r="B163" s="63" t="s">
        <v>1950</v>
      </c>
      <c r="C163" s="64" t="s">
        <v>536</v>
      </c>
      <c r="D163" s="64" t="s">
        <v>1644</v>
      </c>
      <c r="E163" s="64" t="s">
        <v>1645</v>
      </c>
      <c r="F163" s="64" t="s">
        <v>1586</v>
      </c>
      <c r="G163" s="65" t="s">
        <v>1548</v>
      </c>
    </row>
    <row r="164" spans="1:7" x14ac:dyDescent="0.25">
      <c r="A164" s="58" t="s">
        <v>1951</v>
      </c>
      <c r="B164" s="59" t="s">
        <v>1952</v>
      </c>
      <c r="C164" s="60" t="s">
        <v>1044</v>
      </c>
      <c r="D164" s="60" t="s">
        <v>1584</v>
      </c>
      <c r="E164" s="60" t="s">
        <v>1585</v>
      </c>
      <c r="F164" s="60" t="s">
        <v>1586</v>
      </c>
      <c r="G164" s="61" t="s">
        <v>1587</v>
      </c>
    </row>
    <row r="165" spans="1:7" x14ac:dyDescent="0.25">
      <c r="A165" s="62" t="s">
        <v>1953</v>
      </c>
      <c r="B165" s="63" t="s">
        <v>1954</v>
      </c>
      <c r="C165" s="64" t="s">
        <v>1122</v>
      </c>
      <c r="D165" s="64" t="s">
        <v>1584</v>
      </c>
      <c r="E165" s="64" t="s">
        <v>1585</v>
      </c>
      <c r="F165" s="64" t="s">
        <v>1586</v>
      </c>
      <c r="G165" s="65" t="s">
        <v>1587</v>
      </c>
    </row>
    <row r="166" spans="1:7" x14ac:dyDescent="0.25">
      <c r="A166" s="58" t="s">
        <v>1955</v>
      </c>
      <c r="B166" s="59" t="s">
        <v>1956</v>
      </c>
      <c r="C166" s="60" t="s">
        <v>882</v>
      </c>
      <c r="D166" s="60" t="s">
        <v>1856</v>
      </c>
      <c r="E166" s="60" t="s">
        <v>1857</v>
      </c>
      <c r="F166" s="60" t="s">
        <v>1617</v>
      </c>
      <c r="G166" s="61" t="s">
        <v>1554</v>
      </c>
    </row>
    <row r="167" spans="1:7" x14ac:dyDescent="0.25">
      <c r="A167" s="62" t="s">
        <v>1957</v>
      </c>
      <c r="B167" s="63" t="s">
        <v>1958</v>
      </c>
      <c r="C167" s="64" t="s">
        <v>504</v>
      </c>
      <c r="D167" s="64" t="s">
        <v>1726</v>
      </c>
      <c r="E167" s="64" t="s">
        <v>1727</v>
      </c>
      <c r="F167" s="64" t="s">
        <v>1559</v>
      </c>
      <c r="G167" s="65" t="s">
        <v>1548</v>
      </c>
    </row>
    <row r="168" spans="1:7" x14ac:dyDescent="0.25">
      <c r="A168" s="58" t="s">
        <v>1959</v>
      </c>
      <c r="B168" s="59" t="s">
        <v>1960</v>
      </c>
      <c r="C168" s="60" t="s">
        <v>568</v>
      </c>
      <c r="D168" s="60" t="s">
        <v>1644</v>
      </c>
      <c r="E168" s="60" t="s">
        <v>1645</v>
      </c>
      <c r="F168" s="60" t="s">
        <v>1586</v>
      </c>
      <c r="G168" s="61" t="s">
        <v>1548</v>
      </c>
    </row>
    <row r="169" spans="1:7" x14ac:dyDescent="0.25">
      <c r="A169" s="62" t="s">
        <v>1961</v>
      </c>
      <c r="B169" s="63" t="s">
        <v>1962</v>
      </c>
      <c r="C169" s="64" t="s">
        <v>698</v>
      </c>
      <c r="D169" s="64" t="s">
        <v>1648</v>
      </c>
      <c r="E169" s="64" t="s">
        <v>1649</v>
      </c>
      <c r="F169" s="64" t="s">
        <v>1581</v>
      </c>
      <c r="G169" s="65" t="s">
        <v>1548</v>
      </c>
    </row>
    <row r="170" spans="1:7" x14ac:dyDescent="0.25">
      <c r="A170" s="58" t="s">
        <v>1963</v>
      </c>
      <c r="B170" s="59" t="s">
        <v>1964</v>
      </c>
      <c r="C170" s="60" t="s">
        <v>602</v>
      </c>
      <c r="D170" s="60" t="s">
        <v>1644</v>
      </c>
      <c r="E170" s="60" t="s">
        <v>1645</v>
      </c>
      <c r="F170" s="60" t="s">
        <v>1586</v>
      </c>
      <c r="G170" s="61" t="s">
        <v>1587</v>
      </c>
    </row>
    <row r="171" spans="1:7" x14ac:dyDescent="0.25">
      <c r="A171" s="62" t="s">
        <v>1965</v>
      </c>
      <c r="B171" s="63" t="s">
        <v>1966</v>
      </c>
      <c r="C171" s="64" t="s">
        <v>1262</v>
      </c>
      <c r="D171" s="64" t="s">
        <v>1605</v>
      </c>
      <c r="E171" s="64" t="s">
        <v>1606</v>
      </c>
      <c r="F171" s="64" t="s">
        <v>1605</v>
      </c>
      <c r="G171" s="65" t="s">
        <v>1587</v>
      </c>
    </row>
    <row r="172" spans="1:7" x14ac:dyDescent="0.25">
      <c r="A172" s="58" t="s">
        <v>1967</v>
      </c>
      <c r="B172" s="59" t="s">
        <v>1968</v>
      </c>
      <c r="C172" s="60" t="s">
        <v>1118</v>
      </c>
      <c r="D172" s="60" t="s">
        <v>1584</v>
      </c>
      <c r="E172" s="60" t="s">
        <v>1585</v>
      </c>
      <c r="F172" s="60" t="s">
        <v>1586</v>
      </c>
      <c r="G172" s="61" t="s">
        <v>1548</v>
      </c>
    </row>
    <row r="173" spans="1:7" x14ac:dyDescent="0.25">
      <c r="A173" s="62" t="s">
        <v>1969</v>
      </c>
      <c r="B173" s="63" t="s">
        <v>1970</v>
      </c>
      <c r="C173" s="64" t="s">
        <v>284</v>
      </c>
      <c r="D173" s="64" t="s">
        <v>1545</v>
      </c>
      <c r="E173" s="64" t="s">
        <v>1685</v>
      </c>
      <c r="F173" s="64" t="s">
        <v>1547</v>
      </c>
      <c r="G173" s="65" t="s">
        <v>1548</v>
      </c>
    </row>
    <row r="174" spans="1:7" x14ac:dyDescent="0.25">
      <c r="A174" s="58" t="s">
        <v>1971</v>
      </c>
      <c r="B174" s="59" t="s">
        <v>1972</v>
      </c>
      <c r="C174" s="60" t="s">
        <v>1278</v>
      </c>
      <c r="D174" s="60" t="s">
        <v>1605</v>
      </c>
      <c r="E174" s="60" t="s">
        <v>1606</v>
      </c>
      <c r="F174" s="60" t="s">
        <v>1605</v>
      </c>
      <c r="G174" s="61" t="s">
        <v>1587</v>
      </c>
    </row>
    <row r="175" spans="1:7" x14ac:dyDescent="0.25">
      <c r="A175" s="62" t="s">
        <v>1973</v>
      </c>
      <c r="B175" s="63" t="s">
        <v>1974</v>
      </c>
      <c r="C175" s="64" t="s">
        <v>924</v>
      </c>
      <c r="D175" s="64" t="s">
        <v>1652</v>
      </c>
      <c r="E175" s="64" t="s">
        <v>1596</v>
      </c>
      <c r="F175" s="64" t="s">
        <v>1553</v>
      </c>
      <c r="G175" s="65" t="s">
        <v>1548</v>
      </c>
    </row>
    <row r="176" spans="1:7" x14ac:dyDescent="0.25">
      <c r="A176" s="58" t="s">
        <v>1975</v>
      </c>
      <c r="B176" s="59" t="s">
        <v>1976</v>
      </c>
      <c r="C176" s="60" t="s">
        <v>812</v>
      </c>
      <c r="D176" s="60" t="s">
        <v>1840</v>
      </c>
      <c r="E176" s="60" t="s">
        <v>1600</v>
      </c>
      <c r="F176" s="60" t="s">
        <v>1538</v>
      </c>
      <c r="G176" s="61" t="s">
        <v>1533</v>
      </c>
    </row>
    <row r="177" spans="1:7" x14ac:dyDescent="0.25">
      <c r="A177" s="62" t="s">
        <v>1977</v>
      </c>
      <c r="B177" s="63" t="s">
        <v>1978</v>
      </c>
      <c r="C177" s="64" t="s">
        <v>916</v>
      </c>
      <c r="D177" s="64" t="s">
        <v>1713</v>
      </c>
      <c r="E177" s="64" t="s">
        <v>1714</v>
      </c>
      <c r="F177" s="64" t="s">
        <v>1569</v>
      </c>
      <c r="G177" s="65" t="s">
        <v>1533</v>
      </c>
    </row>
    <row r="178" spans="1:7" x14ac:dyDescent="0.25">
      <c r="A178" s="58" t="s">
        <v>1979</v>
      </c>
      <c r="B178" s="59" t="s">
        <v>1980</v>
      </c>
      <c r="C178" s="60" t="s">
        <v>366</v>
      </c>
      <c r="D178" s="60" t="s">
        <v>1564</v>
      </c>
      <c r="E178" s="60" t="s">
        <v>1565</v>
      </c>
      <c r="F178" s="60" t="s">
        <v>1559</v>
      </c>
      <c r="G178" s="61" t="s">
        <v>1548</v>
      </c>
    </row>
    <row r="179" spans="1:7" x14ac:dyDescent="0.25">
      <c r="A179" s="62" t="s">
        <v>1981</v>
      </c>
      <c r="B179" s="63" t="s">
        <v>1982</v>
      </c>
      <c r="C179" s="64" t="s">
        <v>1136</v>
      </c>
      <c r="D179" s="64" t="s">
        <v>1983</v>
      </c>
      <c r="E179" s="64" t="s">
        <v>1984</v>
      </c>
      <c r="F179" s="64" t="s">
        <v>1617</v>
      </c>
      <c r="G179" s="65" t="s">
        <v>1548</v>
      </c>
    </row>
    <row r="180" spans="1:7" x14ac:dyDescent="0.25">
      <c r="A180" s="58" t="s">
        <v>1985</v>
      </c>
      <c r="B180" s="59" t="s">
        <v>1986</v>
      </c>
      <c r="C180" s="60" t="s">
        <v>1987</v>
      </c>
      <c r="D180" s="60" t="s">
        <v>1708</v>
      </c>
      <c r="E180" s="60" t="s">
        <v>1628</v>
      </c>
      <c r="F180" s="60" t="s">
        <v>1569</v>
      </c>
      <c r="G180" s="61" t="s">
        <v>1548</v>
      </c>
    </row>
    <row r="181" spans="1:7" x14ac:dyDescent="0.25">
      <c r="A181" s="62" t="s">
        <v>1988</v>
      </c>
      <c r="B181" s="63" t="s">
        <v>1989</v>
      </c>
      <c r="C181" s="64" t="s">
        <v>1190</v>
      </c>
      <c r="D181" s="64" t="s">
        <v>1990</v>
      </c>
      <c r="E181" s="64" t="s">
        <v>1991</v>
      </c>
      <c r="F181" s="64" t="s">
        <v>1617</v>
      </c>
      <c r="G181" s="65" t="s">
        <v>1533</v>
      </c>
    </row>
    <row r="182" spans="1:7" x14ac:dyDescent="0.25">
      <c r="A182" s="58" t="s">
        <v>1992</v>
      </c>
      <c r="B182" s="59" t="s">
        <v>1993</v>
      </c>
      <c r="C182" s="60" t="s">
        <v>78</v>
      </c>
      <c r="D182" s="60" t="s">
        <v>1575</v>
      </c>
      <c r="E182" s="60" t="s">
        <v>1576</v>
      </c>
      <c r="F182" s="60" t="s">
        <v>1547</v>
      </c>
      <c r="G182" s="61" t="s">
        <v>1548</v>
      </c>
    </row>
    <row r="183" spans="1:7" x14ac:dyDescent="0.25">
      <c r="A183" s="62" t="s">
        <v>1994</v>
      </c>
      <c r="B183" s="63" t="s">
        <v>1995</v>
      </c>
      <c r="C183" s="64" t="s">
        <v>148</v>
      </c>
      <c r="D183" s="64" t="s">
        <v>1996</v>
      </c>
      <c r="E183" s="64" t="s">
        <v>1531</v>
      </c>
      <c r="F183" s="64" t="s">
        <v>1532</v>
      </c>
      <c r="G183" s="65" t="s">
        <v>1554</v>
      </c>
    </row>
    <row r="184" spans="1:7" x14ac:dyDescent="0.25">
      <c r="A184" s="58" t="s">
        <v>1997</v>
      </c>
      <c r="B184" s="59" t="s">
        <v>1998</v>
      </c>
      <c r="C184" s="60" t="s">
        <v>152</v>
      </c>
      <c r="D184" s="60" t="s">
        <v>1996</v>
      </c>
      <c r="E184" s="60" t="s">
        <v>1531</v>
      </c>
      <c r="F184" s="60" t="s">
        <v>1532</v>
      </c>
      <c r="G184" s="61" t="s">
        <v>1548</v>
      </c>
    </row>
    <row r="185" spans="1:7" x14ac:dyDescent="0.25">
      <c r="A185" s="62" t="s">
        <v>1999</v>
      </c>
      <c r="B185" s="63" t="s">
        <v>2000</v>
      </c>
      <c r="C185" s="64" t="s">
        <v>562</v>
      </c>
      <c r="D185" s="64" t="s">
        <v>1644</v>
      </c>
      <c r="E185" s="64" t="s">
        <v>1645</v>
      </c>
      <c r="F185" s="64" t="s">
        <v>1586</v>
      </c>
      <c r="G185" s="65" t="s">
        <v>1548</v>
      </c>
    </row>
    <row r="186" spans="1:7" x14ac:dyDescent="0.25">
      <c r="A186" s="58" t="s">
        <v>2001</v>
      </c>
      <c r="B186" s="59" t="s">
        <v>2002</v>
      </c>
      <c r="C186" s="60" t="s">
        <v>1282</v>
      </c>
      <c r="D186" s="60" t="s">
        <v>1605</v>
      </c>
      <c r="E186" s="60" t="s">
        <v>1606</v>
      </c>
      <c r="F186" s="60" t="s">
        <v>1605</v>
      </c>
      <c r="G186" s="61" t="s">
        <v>1548</v>
      </c>
    </row>
    <row r="187" spans="1:7" x14ac:dyDescent="0.25">
      <c r="A187" s="62" t="s">
        <v>2003</v>
      </c>
      <c r="B187" s="63" t="s">
        <v>2004</v>
      </c>
      <c r="C187" s="64" t="s">
        <v>1058</v>
      </c>
      <c r="D187" s="64" t="s">
        <v>1584</v>
      </c>
      <c r="E187" s="64" t="s">
        <v>1592</v>
      </c>
      <c r="F187" s="64" t="s">
        <v>1586</v>
      </c>
      <c r="G187" s="65" t="s">
        <v>1548</v>
      </c>
    </row>
    <row r="188" spans="1:7" x14ac:dyDescent="0.25">
      <c r="A188" s="58" t="s">
        <v>2005</v>
      </c>
      <c r="B188" s="59" t="s">
        <v>2006</v>
      </c>
      <c r="C188" s="60" t="s">
        <v>288</v>
      </c>
      <c r="D188" s="60" t="s">
        <v>1545</v>
      </c>
      <c r="E188" s="60" t="s">
        <v>1685</v>
      </c>
      <c r="F188" s="60" t="s">
        <v>1547</v>
      </c>
      <c r="G188" s="61" t="s">
        <v>1548</v>
      </c>
    </row>
    <row r="189" spans="1:7" x14ac:dyDescent="0.25">
      <c r="A189" s="62" t="s">
        <v>2007</v>
      </c>
      <c r="B189" s="63" t="s">
        <v>2008</v>
      </c>
      <c r="C189" s="64" t="s">
        <v>704</v>
      </c>
      <c r="D189" s="64" t="s">
        <v>1648</v>
      </c>
      <c r="E189" s="64" t="s">
        <v>1649</v>
      </c>
      <c r="F189" s="64" t="s">
        <v>1581</v>
      </c>
      <c r="G189" s="65" t="s">
        <v>1548</v>
      </c>
    </row>
    <row r="190" spans="1:7" x14ac:dyDescent="0.25">
      <c r="A190" s="58" t="s">
        <v>2009</v>
      </c>
      <c r="B190" s="59" t="s">
        <v>2010</v>
      </c>
      <c r="C190" s="60" t="s">
        <v>502</v>
      </c>
      <c r="D190" s="60" t="s">
        <v>1726</v>
      </c>
      <c r="E190" s="60" t="s">
        <v>1727</v>
      </c>
      <c r="F190" s="60" t="s">
        <v>1559</v>
      </c>
      <c r="G190" s="61" t="s">
        <v>1587</v>
      </c>
    </row>
    <row r="191" spans="1:7" x14ac:dyDescent="0.25">
      <c r="A191" s="62" t="s">
        <v>2011</v>
      </c>
      <c r="B191" s="63" t="s">
        <v>2012</v>
      </c>
      <c r="C191" s="64" t="s">
        <v>128</v>
      </c>
      <c r="D191" s="64" t="s">
        <v>1684</v>
      </c>
      <c r="E191" s="64" t="s">
        <v>1685</v>
      </c>
      <c r="F191" s="64" t="s">
        <v>1547</v>
      </c>
      <c r="G191" s="65" t="s">
        <v>1548</v>
      </c>
    </row>
    <row r="192" spans="1:7" x14ac:dyDescent="0.25">
      <c r="A192" s="58" t="s">
        <v>2013</v>
      </c>
      <c r="B192" s="59" t="s">
        <v>2014</v>
      </c>
      <c r="C192" s="60" t="s">
        <v>1134</v>
      </c>
      <c r="D192" s="60" t="s">
        <v>1983</v>
      </c>
      <c r="E192" s="60" t="s">
        <v>1984</v>
      </c>
      <c r="F192" s="60" t="s">
        <v>1617</v>
      </c>
      <c r="G192" s="61" t="s">
        <v>1533</v>
      </c>
    </row>
    <row r="193" spans="1:7" x14ac:dyDescent="0.25">
      <c r="A193" s="62" t="s">
        <v>2015</v>
      </c>
      <c r="B193" s="63" t="s">
        <v>2016</v>
      </c>
      <c r="C193" s="64" t="s">
        <v>638</v>
      </c>
      <c r="D193" s="64" t="s">
        <v>1644</v>
      </c>
      <c r="E193" s="64" t="s">
        <v>1645</v>
      </c>
      <c r="F193" s="64" t="s">
        <v>1586</v>
      </c>
      <c r="G193" s="65" t="s">
        <v>1548</v>
      </c>
    </row>
    <row r="194" spans="1:7" x14ac:dyDescent="0.25">
      <c r="A194" s="58" t="s">
        <v>2017</v>
      </c>
      <c r="B194" s="59" t="s">
        <v>2018</v>
      </c>
      <c r="C194" s="60" t="s">
        <v>714</v>
      </c>
      <c r="D194" s="60" t="s">
        <v>1648</v>
      </c>
      <c r="E194" s="60" t="s">
        <v>1649</v>
      </c>
      <c r="F194" s="60" t="s">
        <v>1581</v>
      </c>
      <c r="G194" s="61" t="s">
        <v>1587</v>
      </c>
    </row>
    <row r="195" spans="1:7" x14ac:dyDescent="0.25">
      <c r="A195" s="62" t="s">
        <v>2019</v>
      </c>
      <c r="B195" s="63" t="s">
        <v>2020</v>
      </c>
      <c r="C195" s="64" t="s">
        <v>38</v>
      </c>
      <c r="D195" s="64" t="s">
        <v>1572</v>
      </c>
      <c r="E195" s="64" t="s">
        <v>1576</v>
      </c>
      <c r="F195" s="64" t="s">
        <v>1547</v>
      </c>
      <c r="G195" s="65" t="s">
        <v>1533</v>
      </c>
    </row>
    <row r="196" spans="1:7" x14ac:dyDescent="0.25">
      <c r="A196" s="58" t="s">
        <v>2021</v>
      </c>
      <c r="B196" s="59" t="s">
        <v>2022</v>
      </c>
      <c r="C196" s="60" t="s">
        <v>1094</v>
      </c>
      <c r="D196" s="60" t="s">
        <v>1584</v>
      </c>
      <c r="E196" s="60" t="s">
        <v>1585</v>
      </c>
      <c r="F196" s="60" t="s">
        <v>1586</v>
      </c>
      <c r="G196" s="61" t="s">
        <v>1587</v>
      </c>
    </row>
    <row r="197" spans="1:7" x14ac:dyDescent="0.25">
      <c r="A197" s="62" t="s">
        <v>2023</v>
      </c>
      <c r="B197" s="63" t="s">
        <v>2024</v>
      </c>
      <c r="C197" s="64" t="s">
        <v>1126</v>
      </c>
      <c r="D197" s="64" t="s">
        <v>1584</v>
      </c>
      <c r="E197" s="64" t="s">
        <v>1585</v>
      </c>
      <c r="F197" s="64" t="s">
        <v>1586</v>
      </c>
      <c r="G197" s="65" t="s">
        <v>1587</v>
      </c>
    </row>
    <row r="198" spans="1:7" x14ac:dyDescent="0.25">
      <c r="A198" s="58" t="s">
        <v>2025</v>
      </c>
      <c r="B198" s="59" t="s">
        <v>2026</v>
      </c>
      <c r="C198" s="60" t="s">
        <v>574</v>
      </c>
      <c r="D198" s="60" t="s">
        <v>1644</v>
      </c>
      <c r="E198" s="60" t="s">
        <v>1645</v>
      </c>
      <c r="F198" s="60" t="s">
        <v>1586</v>
      </c>
      <c r="G198" s="61" t="s">
        <v>1587</v>
      </c>
    </row>
    <row r="199" spans="1:7" x14ac:dyDescent="0.25">
      <c r="A199" s="62" t="s">
        <v>2027</v>
      </c>
      <c r="B199" s="63" t="s">
        <v>2028</v>
      </c>
      <c r="C199" s="64" t="s">
        <v>780</v>
      </c>
      <c r="D199" s="64" t="s">
        <v>1843</v>
      </c>
      <c r="E199" s="64" t="s">
        <v>1844</v>
      </c>
      <c r="F199" s="64" t="s">
        <v>1617</v>
      </c>
      <c r="G199" s="65" t="s">
        <v>1548</v>
      </c>
    </row>
    <row r="200" spans="1:7" x14ac:dyDescent="0.25">
      <c r="A200" s="58" t="s">
        <v>2029</v>
      </c>
      <c r="B200" s="59" t="s">
        <v>2030</v>
      </c>
      <c r="C200" s="60" t="s">
        <v>524</v>
      </c>
      <c r="D200" s="60" t="s">
        <v>1595</v>
      </c>
      <c r="E200" s="60" t="s">
        <v>1596</v>
      </c>
      <c r="F200" s="60" t="s">
        <v>1538</v>
      </c>
      <c r="G200" s="61" t="s">
        <v>1548</v>
      </c>
    </row>
    <row r="201" spans="1:7" x14ac:dyDescent="0.25">
      <c r="A201" s="62" t="s">
        <v>2031</v>
      </c>
      <c r="B201" s="63" t="s">
        <v>2032</v>
      </c>
      <c r="C201" s="64" t="s">
        <v>132</v>
      </c>
      <c r="D201" s="64" t="s">
        <v>1684</v>
      </c>
      <c r="E201" s="64" t="s">
        <v>1685</v>
      </c>
      <c r="F201" s="64" t="s">
        <v>1547</v>
      </c>
      <c r="G201" s="65" t="s">
        <v>1533</v>
      </c>
    </row>
    <row r="202" spans="1:7" x14ac:dyDescent="0.25">
      <c r="A202" s="58" t="s">
        <v>2033</v>
      </c>
      <c r="B202" s="59" t="s">
        <v>2034</v>
      </c>
      <c r="C202" s="60" t="s">
        <v>1212</v>
      </c>
      <c r="D202" s="60" t="s">
        <v>1609</v>
      </c>
      <c r="E202" s="60" t="s">
        <v>1610</v>
      </c>
      <c r="F202" s="60" t="s">
        <v>1553</v>
      </c>
      <c r="G202" s="61" t="s">
        <v>1548</v>
      </c>
    </row>
    <row r="203" spans="1:7" x14ac:dyDescent="0.25">
      <c r="A203" s="62" t="s">
        <v>2035</v>
      </c>
      <c r="B203" s="63" t="s">
        <v>2036</v>
      </c>
      <c r="C203" s="64" t="s">
        <v>1214</v>
      </c>
      <c r="D203" s="64" t="s">
        <v>1609</v>
      </c>
      <c r="E203" s="64" t="s">
        <v>1610</v>
      </c>
      <c r="F203" s="64" t="s">
        <v>1553</v>
      </c>
      <c r="G203" s="65" t="s">
        <v>1554</v>
      </c>
    </row>
    <row r="204" spans="1:7" x14ac:dyDescent="0.25">
      <c r="A204" s="58" t="s">
        <v>2037</v>
      </c>
      <c r="B204" s="59" t="s">
        <v>2038</v>
      </c>
      <c r="C204" s="60" t="s">
        <v>526</v>
      </c>
      <c r="D204" s="60" t="s">
        <v>1595</v>
      </c>
      <c r="E204" s="60" t="s">
        <v>1596</v>
      </c>
      <c r="F204" s="60" t="s">
        <v>1538</v>
      </c>
      <c r="G204" s="61" t="s">
        <v>1533</v>
      </c>
    </row>
    <row r="205" spans="1:7" x14ac:dyDescent="0.25">
      <c r="A205" s="62" t="s">
        <v>2039</v>
      </c>
      <c r="B205" s="63" t="s">
        <v>2040</v>
      </c>
      <c r="C205" s="64" t="s">
        <v>398</v>
      </c>
      <c r="D205" s="64" t="s">
        <v>1813</v>
      </c>
      <c r="E205" s="64" t="s">
        <v>1814</v>
      </c>
      <c r="F205" s="64" t="s">
        <v>1538</v>
      </c>
      <c r="G205" s="65" t="s">
        <v>1548</v>
      </c>
    </row>
    <row r="206" spans="1:7" x14ac:dyDescent="0.25">
      <c r="A206" s="58" t="s">
        <v>2041</v>
      </c>
      <c r="B206" s="59" t="s">
        <v>2042</v>
      </c>
      <c r="C206" s="60" t="s">
        <v>216</v>
      </c>
      <c r="D206" s="60" t="s">
        <v>1599</v>
      </c>
      <c r="E206" s="60" t="s">
        <v>1542</v>
      </c>
      <c r="F206" s="60" t="s">
        <v>1532</v>
      </c>
      <c r="G206" s="61" t="s">
        <v>1533</v>
      </c>
    </row>
    <row r="207" spans="1:7" x14ac:dyDescent="0.25">
      <c r="A207" s="62" t="s">
        <v>2043</v>
      </c>
      <c r="B207" s="63" t="s">
        <v>2044</v>
      </c>
      <c r="C207" s="64" t="s">
        <v>564</v>
      </c>
      <c r="D207" s="64" t="s">
        <v>1644</v>
      </c>
      <c r="E207" s="64" t="s">
        <v>1645</v>
      </c>
      <c r="F207" s="64" t="s">
        <v>1586</v>
      </c>
      <c r="G207" s="65" t="s">
        <v>1587</v>
      </c>
    </row>
    <row r="208" spans="1:7" x14ac:dyDescent="0.25">
      <c r="A208" s="58" t="s">
        <v>2045</v>
      </c>
      <c r="B208" s="59" t="s">
        <v>2046</v>
      </c>
      <c r="C208" s="60" t="s">
        <v>80</v>
      </c>
      <c r="D208" s="60" t="s">
        <v>1575</v>
      </c>
      <c r="E208" s="60" t="s">
        <v>1576</v>
      </c>
      <c r="F208" s="60" t="s">
        <v>1547</v>
      </c>
      <c r="G208" s="61" t="s">
        <v>1533</v>
      </c>
    </row>
    <row r="209" spans="1:7" x14ac:dyDescent="0.25">
      <c r="A209" s="62" t="s">
        <v>2047</v>
      </c>
      <c r="B209" s="63" t="s">
        <v>2048</v>
      </c>
      <c r="C209" s="64" t="s">
        <v>138</v>
      </c>
      <c r="D209" s="64" t="s">
        <v>1684</v>
      </c>
      <c r="E209" s="64" t="s">
        <v>1685</v>
      </c>
      <c r="F209" s="64" t="s">
        <v>1547</v>
      </c>
      <c r="G209" s="65" t="s">
        <v>1548</v>
      </c>
    </row>
    <row r="210" spans="1:7" x14ac:dyDescent="0.25">
      <c r="A210" s="58" t="s">
        <v>2049</v>
      </c>
      <c r="B210" s="59" t="s">
        <v>2050</v>
      </c>
      <c r="C210" s="60" t="s">
        <v>548</v>
      </c>
      <c r="D210" s="60" t="s">
        <v>1644</v>
      </c>
      <c r="E210" s="60" t="s">
        <v>1645</v>
      </c>
      <c r="F210" s="60" t="s">
        <v>1586</v>
      </c>
      <c r="G210" s="61" t="s">
        <v>1554</v>
      </c>
    </row>
    <row r="211" spans="1:7" x14ac:dyDescent="0.25">
      <c r="A211" s="62" t="s">
        <v>2051</v>
      </c>
      <c r="B211" s="63" t="s">
        <v>2052</v>
      </c>
      <c r="C211" s="64" t="s">
        <v>114</v>
      </c>
      <c r="D211" s="64" t="s">
        <v>1684</v>
      </c>
      <c r="E211" s="64" t="s">
        <v>1685</v>
      </c>
      <c r="F211" s="64" t="s">
        <v>1547</v>
      </c>
      <c r="G211" s="65" t="s">
        <v>1548</v>
      </c>
    </row>
    <row r="212" spans="1:7" x14ac:dyDescent="0.25">
      <c r="A212" s="58" t="s">
        <v>2053</v>
      </c>
      <c r="B212" s="59" t="s">
        <v>2054</v>
      </c>
      <c r="C212" s="60" t="s">
        <v>36</v>
      </c>
      <c r="D212" s="60" t="s">
        <v>1572</v>
      </c>
      <c r="E212" s="60" t="s">
        <v>1576</v>
      </c>
      <c r="F212" s="60" t="s">
        <v>1547</v>
      </c>
      <c r="G212" s="61" t="s">
        <v>1533</v>
      </c>
    </row>
    <row r="213" spans="1:7" x14ac:dyDescent="0.25">
      <c r="A213" s="62" t="s">
        <v>2055</v>
      </c>
      <c r="B213" s="63" t="s">
        <v>2056</v>
      </c>
      <c r="C213" s="64" t="s">
        <v>294</v>
      </c>
      <c r="D213" s="64" t="s">
        <v>1545</v>
      </c>
      <c r="E213" s="64" t="s">
        <v>1546</v>
      </c>
      <c r="F213" s="64" t="s">
        <v>1547</v>
      </c>
      <c r="G213" s="65" t="s">
        <v>1548</v>
      </c>
    </row>
    <row r="214" spans="1:7" x14ac:dyDescent="0.25">
      <c r="A214" s="58" t="s">
        <v>2057</v>
      </c>
      <c r="B214" s="59" t="s">
        <v>2058</v>
      </c>
      <c r="C214" s="60" t="s">
        <v>794</v>
      </c>
      <c r="D214" s="60" t="s">
        <v>1579</v>
      </c>
      <c r="E214" s="60" t="s">
        <v>1580</v>
      </c>
      <c r="F214" s="60" t="s">
        <v>1581</v>
      </c>
      <c r="G214" s="61" t="s">
        <v>1554</v>
      </c>
    </row>
    <row r="215" spans="1:7" x14ac:dyDescent="0.25">
      <c r="A215" s="62" t="s">
        <v>2059</v>
      </c>
      <c r="B215" s="63" t="s">
        <v>2060</v>
      </c>
      <c r="C215" s="64" t="s">
        <v>926</v>
      </c>
      <c r="D215" s="64" t="s">
        <v>1652</v>
      </c>
      <c r="E215" s="64" t="s">
        <v>1610</v>
      </c>
      <c r="F215" s="64" t="s">
        <v>1553</v>
      </c>
      <c r="G215" s="65" t="s">
        <v>1548</v>
      </c>
    </row>
    <row r="216" spans="1:7" x14ac:dyDescent="0.25">
      <c r="A216" s="58" t="s">
        <v>2061</v>
      </c>
      <c r="B216" s="59" t="s">
        <v>2062</v>
      </c>
      <c r="C216" s="60" t="s">
        <v>1244</v>
      </c>
      <c r="D216" s="60" t="s">
        <v>1866</v>
      </c>
      <c r="E216" s="60" t="s">
        <v>1776</v>
      </c>
      <c r="F216" s="60" t="s">
        <v>1559</v>
      </c>
      <c r="G216" s="61" t="s">
        <v>1548</v>
      </c>
    </row>
    <row r="217" spans="1:7" x14ac:dyDescent="0.25">
      <c r="A217" s="62" t="s">
        <v>2063</v>
      </c>
      <c r="B217" s="63" t="s">
        <v>2064</v>
      </c>
      <c r="C217" s="64" t="s">
        <v>566</v>
      </c>
      <c r="D217" s="64" t="s">
        <v>1644</v>
      </c>
      <c r="E217" s="64" t="s">
        <v>1645</v>
      </c>
      <c r="F217" s="64" t="s">
        <v>1586</v>
      </c>
      <c r="G217" s="65" t="s">
        <v>1587</v>
      </c>
    </row>
    <row r="218" spans="1:7" x14ac:dyDescent="0.25">
      <c r="A218" s="58" t="s">
        <v>2065</v>
      </c>
      <c r="B218" s="59" t="s">
        <v>2066</v>
      </c>
      <c r="C218" s="60" t="s">
        <v>840</v>
      </c>
      <c r="D218" s="60" t="s">
        <v>1719</v>
      </c>
      <c r="E218" s="60" t="s">
        <v>1671</v>
      </c>
      <c r="F218" s="60" t="s">
        <v>1617</v>
      </c>
      <c r="G218" s="61" t="s">
        <v>1587</v>
      </c>
    </row>
    <row r="219" spans="1:7" x14ac:dyDescent="0.25">
      <c r="A219" s="62" t="s">
        <v>2067</v>
      </c>
      <c r="B219" s="63" t="s">
        <v>2068</v>
      </c>
      <c r="C219" s="64" t="s">
        <v>486</v>
      </c>
      <c r="D219" s="64" t="s">
        <v>1726</v>
      </c>
      <c r="E219" s="64" t="s">
        <v>1733</v>
      </c>
      <c r="F219" s="64" t="s">
        <v>1559</v>
      </c>
      <c r="G219" s="65" t="s">
        <v>1548</v>
      </c>
    </row>
    <row r="220" spans="1:7" x14ac:dyDescent="0.25">
      <c r="A220" s="58" t="s">
        <v>2069</v>
      </c>
      <c r="B220" s="59" t="s">
        <v>2070</v>
      </c>
      <c r="C220" s="60" t="s">
        <v>422</v>
      </c>
      <c r="D220" s="60" t="s">
        <v>1568</v>
      </c>
      <c r="E220" s="60" t="s">
        <v>1537</v>
      </c>
      <c r="F220" s="60" t="s">
        <v>1569</v>
      </c>
      <c r="G220" s="61" t="s">
        <v>1548</v>
      </c>
    </row>
    <row r="221" spans="1:7" x14ac:dyDescent="0.25">
      <c r="A221" s="62" t="s">
        <v>2071</v>
      </c>
      <c r="B221" s="63" t="s">
        <v>2072</v>
      </c>
      <c r="C221" s="64" t="s">
        <v>30</v>
      </c>
      <c r="D221" s="64" t="s">
        <v>1572</v>
      </c>
      <c r="E221" s="64" t="s">
        <v>1576</v>
      </c>
      <c r="F221" s="64" t="s">
        <v>1547</v>
      </c>
      <c r="G221" s="65" t="s">
        <v>1533</v>
      </c>
    </row>
    <row r="222" spans="1:7" x14ac:dyDescent="0.25">
      <c r="A222" s="58" t="s">
        <v>2073</v>
      </c>
      <c r="B222" s="59" t="s">
        <v>2074</v>
      </c>
      <c r="C222" s="60" t="s">
        <v>452</v>
      </c>
      <c r="D222" s="60" t="s">
        <v>1637</v>
      </c>
      <c r="E222" s="60" t="s">
        <v>1565</v>
      </c>
      <c r="F222" s="60" t="s">
        <v>1559</v>
      </c>
      <c r="G222" s="61" t="s">
        <v>1548</v>
      </c>
    </row>
    <row r="223" spans="1:7" x14ac:dyDescent="0.25">
      <c r="A223" s="62" t="s">
        <v>2075</v>
      </c>
      <c r="B223" s="63" t="s">
        <v>2076</v>
      </c>
      <c r="C223" s="64" t="s">
        <v>734</v>
      </c>
      <c r="D223" s="64" t="s">
        <v>1775</v>
      </c>
      <c r="E223" s="64" t="s">
        <v>1776</v>
      </c>
      <c r="F223" s="64" t="s">
        <v>1559</v>
      </c>
      <c r="G223" s="65" t="s">
        <v>1554</v>
      </c>
    </row>
    <row r="224" spans="1:7" x14ac:dyDescent="0.25">
      <c r="A224" s="58" t="s">
        <v>2077</v>
      </c>
      <c r="B224" s="59" t="s">
        <v>2078</v>
      </c>
      <c r="C224" s="60" t="s">
        <v>188</v>
      </c>
      <c r="D224" s="60" t="s">
        <v>1823</v>
      </c>
      <c r="E224" s="60" t="s">
        <v>1632</v>
      </c>
      <c r="F224" s="60" t="s">
        <v>1553</v>
      </c>
      <c r="G224" s="61" t="s">
        <v>1548</v>
      </c>
    </row>
    <row r="225" spans="1:7" x14ac:dyDescent="0.25">
      <c r="A225" s="62" t="s">
        <v>2079</v>
      </c>
      <c r="B225" s="63" t="s">
        <v>2080</v>
      </c>
      <c r="C225" s="64" t="s">
        <v>810</v>
      </c>
      <c r="D225" s="64" t="s">
        <v>1840</v>
      </c>
      <c r="E225" s="64" t="s">
        <v>1542</v>
      </c>
      <c r="F225" s="64" t="s">
        <v>1538</v>
      </c>
      <c r="G225" s="65" t="s">
        <v>1533</v>
      </c>
    </row>
    <row r="226" spans="1:7" x14ac:dyDescent="0.25">
      <c r="A226" s="58" t="s">
        <v>2081</v>
      </c>
      <c r="B226" s="59" t="s">
        <v>2082</v>
      </c>
      <c r="C226" s="60" t="s">
        <v>954</v>
      </c>
      <c r="D226" s="60" t="s">
        <v>1871</v>
      </c>
      <c r="E226" s="60" t="s">
        <v>1600</v>
      </c>
      <c r="F226" s="60" t="s">
        <v>1538</v>
      </c>
      <c r="G226" s="61" t="s">
        <v>1548</v>
      </c>
    </row>
    <row r="227" spans="1:7" x14ac:dyDescent="0.25">
      <c r="A227" s="62" t="s">
        <v>2083</v>
      </c>
      <c r="B227" s="63" t="s">
        <v>2084</v>
      </c>
      <c r="C227" s="64" t="s">
        <v>530</v>
      </c>
      <c r="D227" s="64" t="s">
        <v>1644</v>
      </c>
      <c r="E227" s="64" t="s">
        <v>1645</v>
      </c>
      <c r="F227" s="64" t="s">
        <v>1586</v>
      </c>
      <c r="G227" s="65" t="s">
        <v>1548</v>
      </c>
    </row>
    <row r="228" spans="1:7" x14ac:dyDescent="0.25">
      <c r="A228" s="58" t="s">
        <v>2085</v>
      </c>
      <c r="B228" s="59" t="s">
        <v>2086</v>
      </c>
      <c r="C228" s="60" t="s">
        <v>1196</v>
      </c>
      <c r="D228" s="60" t="s">
        <v>1705</v>
      </c>
      <c r="E228" s="60" t="s">
        <v>1610</v>
      </c>
      <c r="F228" s="60" t="s">
        <v>1553</v>
      </c>
      <c r="G228" s="61" t="s">
        <v>1548</v>
      </c>
    </row>
    <row r="229" spans="1:7" x14ac:dyDescent="0.25">
      <c r="A229" s="62" t="s">
        <v>2087</v>
      </c>
      <c r="B229" s="63" t="s">
        <v>2088</v>
      </c>
      <c r="C229" s="64" t="s">
        <v>1206</v>
      </c>
      <c r="D229" s="64" t="s">
        <v>1705</v>
      </c>
      <c r="E229" s="64" t="s">
        <v>1610</v>
      </c>
      <c r="F229" s="64" t="s">
        <v>1553</v>
      </c>
      <c r="G229" s="65" t="s">
        <v>1554</v>
      </c>
    </row>
    <row r="230" spans="1:7" x14ac:dyDescent="0.25">
      <c r="A230" s="58" t="s">
        <v>2089</v>
      </c>
      <c r="B230" s="59" t="s">
        <v>2090</v>
      </c>
      <c r="C230" s="60" t="s">
        <v>350</v>
      </c>
      <c r="D230" s="60" t="s">
        <v>1730</v>
      </c>
      <c r="E230" s="60" t="s">
        <v>1596</v>
      </c>
      <c r="F230" s="60" t="s">
        <v>1538</v>
      </c>
      <c r="G230" s="61" t="s">
        <v>1533</v>
      </c>
    </row>
    <row r="231" spans="1:7" x14ac:dyDescent="0.25">
      <c r="A231" s="62" t="s">
        <v>2091</v>
      </c>
      <c r="B231" s="63" t="s">
        <v>2092</v>
      </c>
      <c r="C231" s="64" t="s">
        <v>736</v>
      </c>
      <c r="D231" s="64" t="s">
        <v>1775</v>
      </c>
      <c r="E231" s="64" t="s">
        <v>1776</v>
      </c>
      <c r="F231" s="64" t="s">
        <v>1559</v>
      </c>
      <c r="G231" s="65" t="s">
        <v>1548</v>
      </c>
    </row>
    <row r="232" spans="1:7" x14ac:dyDescent="0.25">
      <c r="A232" s="58" t="s">
        <v>2093</v>
      </c>
      <c r="B232" s="59" t="s">
        <v>2094</v>
      </c>
      <c r="C232" s="60" t="s">
        <v>756</v>
      </c>
      <c r="D232" s="60" t="s">
        <v>1843</v>
      </c>
      <c r="E232" s="60" t="s">
        <v>1844</v>
      </c>
      <c r="F232" s="60" t="s">
        <v>1617</v>
      </c>
      <c r="G232" s="61" t="s">
        <v>1548</v>
      </c>
    </row>
    <row r="233" spans="1:7" x14ac:dyDescent="0.25">
      <c r="A233" s="62" t="s">
        <v>2095</v>
      </c>
      <c r="B233" s="63" t="s">
        <v>2096</v>
      </c>
      <c r="C233" s="64" t="s">
        <v>892</v>
      </c>
      <c r="D233" s="64" t="s">
        <v>1713</v>
      </c>
      <c r="E233" s="64" t="s">
        <v>1714</v>
      </c>
      <c r="F233" s="64" t="s">
        <v>1569</v>
      </c>
      <c r="G233" s="65" t="s">
        <v>1533</v>
      </c>
    </row>
    <row r="234" spans="1:7" x14ac:dyDescent="0.25">
      <c r="A234" s="58" t="s">
        <v>2097</v>
      </c>
      <c r="B234" s="59" t="s">
        <v>2098</v>
      </c>
      <c r="C234" s="60" t="s">
        <v>88</v>
      </c>
      <c r="D234" s="60" t="s">
        <v>1575</v>
      </c>
      <c r="E234" s="60" t="s">
        <v>1685</v>
      </c>
      <c r="F234" s="60" t="s">
        <v>1547</v>
      </c>
      <c r="G234" s="61" t="s">
        <v>1533</v>
      </c>
    </row>
    <row r="235" spans="1:7" x14ac:dyDescent="0.25">
      <c r="A235" s="62" t="s">
        <v>2099</v>
      </c>
      <c r="B235" s="63" t="s">
        <v>2100</v>
      </c>
      <c r="C235" s="64" t="s">
        <v>290</v>
      </c>
      <c r="D235" s="64" t="s">
        <v>1545</v>
      </c>
      <c r="E235" s="64" t="s">
        <v>1546</v>
      </c>
      <c r="F235" s="64" t="s">
        <v>1547</v>
      </c>
      <c r="G235" s="65" t="s">
        <v>1548</v>
      </c>
    </row>
    <row r="236" spans="1:7" x14ac:dyDescent="0.25">
      <c r="A236" s="58" t="s">
        <v>2101</v>
      </c>
      <c r="B236" s="59" t="s">
        <v>2102</v>
      </c>
      <c r="C236" s="60" t="s">
        <v>1216</v>
      </c>
      <c r="D236" s="60" t="s">
        <v>1609</v>
      </c>
      <c r="E236" s="60" t="s">
        <v>1610</v>
      </c>
      <c r="F236" s="60" t="s">
        <v>1553</v>
      </c>
      <c r="G236" s="61" t="s">
        <v>1533</v>
      </c>
    </row>
    <row r="237" spans="1:7" x14ac:dyDescent="0.25">
      <c r="A237" s="62" t="s">
        <v>2103</v>
      </c>
      <c r="B237" s="63" t="s">
        <v>2104</v>
      </c>
      <c r="C237" s="64" t="s">
        <v>612</v>
      </c>
      <c r="D237" s="64" t="s">
        <v>1644</v>
      </c>
      <c r="E237" s="64" t="s">
        <v>1645</v>
      </c>
      <c r="F237" s="64" t="s">
        <v>1586</v>
      </c>
      <c r="G237" s="65" t="s">
        <v>1587</v>
      </c>
    </row>
    <row r="238" spans="1:7" x14ac:dyDescent="0.25">
      <c r="A238" s="58" t="s">
        <v>2105</v>
      </c>
      <c r="B238" s="59" t="s">
        <v>2106</v>
      </c>
      <c r="C238" s="60" t="s">
        <v>488</v>
      </c>
      <c r="D238" s="60" t="s">
        <v>1726</v>
      </c>
      <c r="E238" s="60" t="s">
        <v>1733</v>
      </c>
      <c r="F238" s="60" t="s">
        <v>1559</v>
      </c>
      <c r="G238" s="61" t="s">
        <v>1548</v>
      </c>
    </row>
    <row r="239" spans="1:7" x14ac:dyDescent="0.25">
      <c r="A239" s="62" t="s">
        <v>2107</v>
      </c>
      <c r="B239" s="63" t="s">
        <v>2108</v>
      </c>
      <c r="C239" s="64" t="s">
        <v>18</v>
      </c>
      <c r="D239" s="64" t="s">
        <v>1551</v>
      </c>
      <c r="E239" s="64" t="s">
        <v>1690</v>
      </c>
      <c r="F239" s="64" t="s">
        <v>1553</v>
      </c>
      <c r="G239" s="65" t="s">
        <v>1548</v>
      </c>
    </row>
    <row r="240" spans="1:7" x14ac:dyDescent="0.25">
      <c r="A240" s="58" t="s">
        <v>2109</v>
      </c>
      <c r="B240" s="59" t="s">
        <v>2110</v>
      </c>
      <c r="C240" s="60" t="s">
        <v>1280</v>
      </c>
      <c r="D240" s="60" t="s">
        <v>1605</v>
      </c>
      <c r="E240" s="60" t="s">
        <v>1606</v>
      </c>
      <c r="F240" s="60" t="s">
        <v>1605</v>
      </c>
      <c r="G240" s="61" t="s">
        <v>1548</v>
      </c>
    </row>
    <row r="241" spans="1:7" x14ac:dyDescent="0.25">
      <c r="A241" s="62" t="s">
        <v>2111</v>
      </c>
      <c r="B241" s="63" t="s">
        <v>2112</v>
      </c>
      <c r="C241" s="64" t="s">
        <v>158</v>
      </c>
      <c r="D241" s="64" t="s">
        <v>1541</v>
      </c>
      <c r="E241" s="64" t="s">
        <v>1542</v>
      </c>
      <c r="F241" s="64" t="s">
        <v>1532</v>
      </c>
      <c r="G241" s="65" t="s">
        <v>1533</v>
      </c>
    </row>
    <row r="242" spans="1:7" x14ac:dyDescent="0.25">
      <c r="A242" s="58" t="s">
        <v>2113</v>
      </c>
      <c r="B242" s="59" t="s">
        <v>2114</v>
      </c>
      <c r="C242" s="60" t="s">
        <v>1130</v>
      </c>
      <c r="D242" s="60" t="s">
        <v>1584</v>
      </c>
      <c r="E242" s="60" t="s">
        <v>1585</v>
      </c>
      <c r="F242" s="60" t="s">
        <v>1586</v>
      </c>
      <c r="G242" s="61" t="s">
        <v>1548</v>
      </c>
    </row>
    <row r="243" spans="1:7" x14ac:dyDescent="0.25">
      <c r="A243" s="62" t="s">
        <v>2115</v>
      </c>
      <c r="B243" s="63" t="s">
        <v>2116</v>
      </c>
      <c r="C243" s="64" t="s">
        <v>382</v>
      </c>
      <c r="D243" s="64" t="s">
        <v>1761</v>
      </c>
      <c r="E243" s="64" t="s">
        <v>1632</v>
      </c>
      <c r="F243" s="64" t="s">
        <v>1553</v>
      </c>
      <c r="G243" s="65" t="s">
        <v>1548</v>
      </c>
    </row>
    <row r="244" spans="1:7" x14ac:dyDescent="0.25">
      <c r="A244" s="58" t="s">
        <v>2117</v>
      </c>
      <c r="B244" s="59" t="s">
        <v>2118</v>
      </c>
      <c r="C244" s="60" t="s">
        <v>1218</v>
      </c>
      <c r="D244" s="60" t="s">
        <v>1609</v>
      </c>
      <c r="E244" s="60" t="s">
        <v>1610</v>
      </c>
      <c r="F244" s="60" t="s">
        <v>1553</v>
      </c>
      <c r="G244" s="61" t="s">
        <v>1548</v>
      </c>
    </row>
    <row r="245" spans="1:7" x14ac:dyDescent="0.25">
      <c r="A245" s="62" t="s">
        <v>2119</v>
      </c>
      <c r="B245" s="63" t="s">
        <v>2120</v>
      </c>
      <c r="C245" s="64" t="s">
        <v>778</v>
      </c>
      <c r="D245" s="64" t="s">
        <v>1843</v>
      </c>
      <c r="E245" s="64" t="s">
        <v>1844</v>
      </c>
      <c r="F245" s="64" t="s">
        <v>1617</v>
      </c>
      <c r="G245" s="65" t="s">
        <v>1548</v>
      </c>
    </row>
    <row r="246" spans="1:7" x14ac:dyDescent="0.25">
      <c r="A246" s="58" t="s">
        <v>2121</v>
      </c>
      <c r="B246" s="59" t="s">
        <v>2122</v>
      </c>
      <c r="C246" s="60" t="s">
        <v>1164</v>
      </c>
      <c r="D246" s="60" t="s">
        <v>1928</v>
      </c>
      <c r="E246" s="60" t="s">
        <v>1784</v>
      </c>
      <c r="F246" s="60" t="s">
        <v>1532</v>
      </c>
      <c r="G246" s="61" t="s">
        <v>1548</v>
      </c>
    </row>
    <row r="247" spans="1:7" x14ac:dyDescent="0.25">
      <c r="A247" s="62" t="s">
        <v>2123</v>
      </c>
      <c r="B247" s="63" t="s">
        <v>2124</v>
      </c>
      <c r="C247" s="64" t="s">
        <v>20</v>
      </c>
      <c r="D247" s="64" t="s">
        <v>1551</v>
      </c>
      <c r="E247" s="64" t="s">
        <v>1690</v>
      </c>
      <c r="F247" s="64" t="s">
        <v>1553</v>
      </c>
      <c r="G247" s="65" t="s">
        <v>1587</v>
      </c>
    </row>
    <row r="248" spans="1:7" x14ac:dyDescent="0.25">
      <c r="A248" s="58" t="s">
        <v>2125</v>
      </c>
      <c r="B248" s="59" t="s">
        <v>2126</v>
      </c>
      <c r="C248" s="60" t="s">
        <v>1202</v>
      </c>
      <c r="D248" s="60" t="s">
        <v>1705</v>
      </c>
      <c r="E248" s="60" t="s">
        <v>1610</v>
      </c>
      <c r="F248" s="60" t="s">
        <v>1553</v>
      </c>
      <c r="G248" s="61" t="s">
        <v>1548</v>
      </c>
    </row>
    <row r="249" spans="1:7" x14ac:dyDescent="0.25">
      <c r="A249" s="62" t="s">
        <v>2127</v>
      </c>
      <c r="B249" s="63" t="s">
        <v>2128</v>
      </c>
      <c r="C249" s="64" t="s">
        <v>838</v>
      </c>
      <c r="D249" s="64" t="s">
        <v>1719</v>
      </c>
      <c r="E249" s="64" t="s">
        <v>1671</v>
      </c>
      <c r="F249" s="64" t="s">
        <v>1617</v>
      </c>
      <c r="G249" s="65" t="s">
        <v>1587</v>
      </c>
    </row>
    <row r="250" spans="1:7" x14ac:dyDescent="0.25">
      <c r="A250" s="58" t="s">
        <v>2129</v>
      </c>
      <c r="B250" s="59" t="s">
        <v>2130</v>
      </c>
      <c r="C250" s="60" t="s">
        <v>1066</v>
      </c>
      <c r="D250" s="60" t="s">
        <v>1584</v>
      </c>
      <c r="E250" s="60" t="s">
        <v>1592</v>
      </c>
      <c r="F250" s="60" t="s">
        <v>1586</v>
      </c>
      <c r="G250" s="61" t="s">
        <v>1587</v>
      </c>
    </row>
    <row r="251" spans="1:7" x14ac:dyDescent="0.25">
      <c r="A251" s="62" t="s">
        <v>2131</v>
      </c>
      <c r="B251" s="63" t="s">
        <v>2132</v>
      </c>
      <c r="C251" s="64" t="s">
        <v>292</v>
      </c>
      <c r="D251" s="64" t="s">
        <v>1545</v>
      </c>
      <c r="E251" s="64" t="s">
        <v>1546</v>
      </c>
      <c r="F251" s="64" t="s">
        <v>1547</v>
      </c>
      <c r="G251" s="65" t="s">
        <v>1548</v>
      </c>
    </row>
    <row r="252" spans="1:7" x14ac:dyDescent="0.25">
      <c r="A252" s="58" t="s">
        <v>2133</v>
      </c>
      <c r="B252" s="59" t="s">
        <v>2134</v>
      </c>
      <c r="C252" s="60" t="s">
        <v>472</v>
      </c>
      <c r="D252" s="60" t="s">
        <v>1740</v>
      </c>
      <c r="E252" s="60" t="s">
        <v>1768</v>
      </c>
      <c r="F252" s="60" t="s">
        <v>1581</v>
      </c>
      <c r="G252" s="61" t="s">
        <v>1548</v>
      </c>
    </row>
    <row r="253" spans="1:7" x14ac:dyDescent="0.25">
      <c r="A253" s="62" t="s">
        <v>2135</v>
      </c>
      <c r="B253" s="63" t="s">
        <v>2136</v>
      </c>
      <c r="C253" s="64" t="s">
        <v>894</v>
      </c>
      <c r="D253" s="64" t="s">
        <v>1713</v>
      </c>
      <c r="E253" s="64" t="s">
        <v>1714</v>
      </c>
      <c r="F253" s="64" t="s">
        <v>1569</v>
      </c>
      <c r="G253" s="65" t="s">
        <v>1533</v>
      </c>
    </row>
    <row r="254" spans="1:7" x14ac:dyDescent="0.25">
      <c r="A254" s="58" t="s">
        <v>2137</v>
      </c>
      <c r="B254" s="59" t="s">
        <v>2138</v>
      </c>
      <c r="C254" s="60" t="s">
        <v>1000</v>
      </c>
      <c r="D254" s="60" t="s">
        <v>1530</v>
      </c>
      <c r="E254" s="60" t="s">
        <v>1531</v>
      </c>
      <c r="F254" s="60" t="s">
        <v>1532</v>
      </c>
      <c r="G254" s="61" t="s">
        <v>1548</v>
      </c>
    </row>
    <row r="255" spans="1:7" x14ac:dyDescent="0.25">
      <c r="A255" s="62" t="s">
        <v>2139</v>
      </c>
      <c r="B255" s="63" t="s">
        <v>2140</v>
      </c>
      <c r="C255" s="64" t="s">
        <v>1112</v>
      </c>
      <c r="D255" s="64" t="s">
        <v>1584</v>
      </c>
      <c r="E255" s="64" t="s">
        <v>1585</v>
      </c>
      <c r="F255" s="64" t="s">
        <v>1586</v>
      </c>
      <c r="G255" s="65" t="s">
        <v>1548</v>
      </c>
    </row>
    <row r="256" spans="1:7" x14ac:dyDescent="0.25">
      <c r="A256" s="58" t="s">
        <v>2141</v>
      </c>
      <c r="B256" s="59" t="s">
        <v>2142</v>
      </c>
      <c r="C256" s="60" t="s">
        <v>218</v>
      </c>
      <c r="D256" s="60" t="s">
        <v>1599</v>
      </c>
      <c r="E256" s="60" t="s">
        <v>1542</v>
      </c>
      <c r="F256" s="60" t="s">
        <v>1532</v>
      </c>
      <c r="G256" s="61" t="s">
        <v>1533</v>
      </c>
    </row>
    <row r="257" spans="1:7" x14ac:dyDescent="0.25">
      <c r="A257" s="62" t="s">
        <v>2143</v>
      </c>
      <c r="B257" s="63" t="s">
        <v>2144</v>
      </c>
      <c r="C257" s="64" t="s">
        <v>796</v>
      </c>
      <c r="D257" s="64" t="s">
        <v>1579</v>
      </c>
      <c r="E257" s="64" t="s">
        <v>1580</v>
      </c>
      <c r="F257" s="64" t="s">
        <v>1581</v>
      </c>
      <c r="G257" s="65" t="s">
        <v>1533</v>
      </c>
    </row>
    <row r="258" spans="1:7" x14ac:dyDescent="0.25">
      <c r="A258" s="58" t="s">
        <v>2145</v>
      </c>
      <c r="B258" s="59" t="s">
        <v>2146</v>
      </c>
      <c r="C258" s="60" t="s">
        <v>1068</v>
      </c>
      <c r="D258" s="60" t="s">
        <v>1584</v>
      </c>
      <c r="E258" s="60" t="s">
        <v>1592</v>
      </c>
      <c r="F258" s="60" t="s">
        <v>1586</v>
      </c>
      <c r="G258" s="61" t="s">
        <v>1587</v>
      </c>
    </row>
    <row r="259" spans="1:7" x14ac:dyDescent="0.25">
      <c r="A259" s="62" t="s">
        <v>2147</v>
      </c>
      <c r="B259" s="63" t="s">
        <v>2148</v>
      </c>
      <c r="C259" s="64" t="s">
        <v>54</v>
      </c>
      <c r="D259" s="64" t="s">
        <v>1697</v>
      </c>
      <c r="E259" s="64" t="s">
        <v>1698</v>
      </c>
      <c r="F259" s="64" t="s">
        <v>1532</v>
      </c>
      <c r="G259" s="65" t="s">
        <v>1533</v>
      </c>
    </row>
    <row r="260" spans="1:7" x14ac:dyDescent="0.25">
      <c r="A260" s="58" t="s">
        <v>2149</v>
      </c>
      <c r="B260" s="59" t="s">
        <v>2150</v>
      </c>
      <c r="C260" s="60" t="s">
        <v>1284</v>
      </c>
      <c r="D260" s="60" t="s">
        <v>1605</v>
      </c>
      <c r="E260" s="60" t="s">
        <v>1606</v>
      </c>
      <c r="F260" s="60" t="s">
        <v>1605</v>
      </c>
      <c r="G260" s="61" t="s">
        <v>1587</v>
      </c>
    </row>
    <row r="261" spans="1:7" x14ac:dyDescent="0.25">
      <c r="A261" s="62" t="s">
        <v>2151</v>
      </c>
      <c r="B261" s="63" t="s">
        <v>2152</v>
      </c>
      <c r="C261" s="64" t="s">
        <v>440</v>
      </c>
      <c r="D261" s="64" t="s">
        <v>1668</v>
      </c>
      <c r="E261" s="64" t="s">
        <v>1714</v>
      </c>
      <c r="F261" s="64" t="s">
        <v>1569</v>
      </c>
      <c r="G261" s="65" t="s">
        <v>1548</v>
      </c>
    </row>
    <row r="262" spans="1:7" x14ac:dyDescent="0.25">
      <c r="A262" s="58" t="s">
        <v>2153</v>
      </c>
      <c r="B262" s="59" t="s">
        <v>2154</v>
      </c>
      <c r="C262" s="60" t="s">
        <v>1220</v>
      </c>
      <c r="D262" s="60" t="s">
        <v>1609</v>
      </c>
      <c r="E262" s="60" t="s">
        <v>1610</v>
      </c>
      <c r="F262" s="60" t="s">
        <v>1553</v>
      </c>
      <c r="G262" s="61" t="s">
        <v>1548</v>
      </c>
    </row>
    <row r="263" spans="1:7" x14ac:dyDescent="0.25">
      <c r="A263" s="62" t="s">
        <v>2155</v>
      </c>
      <c r="B263" s="63" t="s">
        <v>2156</v>
      </c>
      <c r="C263" s="64" t="s">
        <v>1274</v>
      </c>
      <c r="D263" s="64" t="s">
        <v>1605</v>
      </c>
      <c r="E263" s="64" t="s">
        <v>1606</v>
      </c>
      <c r="F263" s="64" t="s">
        <v>1605</v>
      </c>
      <c r="G263" s="65" t="s">
        <v>1587</v>
      </c>
    </row>
    <row r="264" spans="1:7" x14ac:dyDescent="0.25">
      <c r="A264" s="58" t="s">
        <v>2157</v>
      </c>
      <c r="B264" s="59" t="s">
        <v>2158</v>
      </c>
      <c r="C264" s="60" t="s">
        <v>1084</v>
      </c>
      <c r="D264" s="60" t="s">
        <v>1584</v>
      </c>
      <c r="E264" s="60" t="s">
        <v>1585</v>
      </c>
      <c r="F264" s="60" t="s">
        <v>1586</v>
      </c>
      <c r="G264" s="61" t="s">
        <v>1587</v>
      </c>
    </row>
    <row r="265" spans="1:7" x14ac:dyDescent="0.25">
      <c r="A265" s="62" t="s">
        <v>2159</v>
      </c>
      <c r="B265" s="63" t="s">
        <v>2160</v>
      </c>
      <c r="C265" s="64" t="s">
        <v>872</v>
      </c>
      <c r="D265" s="64" t="s">
        <v>1856</v>
      </c>
      <c r="E265" s="64" t="s">
        <v>1857</v>
      </c>
      <c r="F265" s="64" t="s">
        <v>1617</v>
      </c>
      <c r="G265" s="65" t="s">
        <v>1548</v>
      </c>
    </row>
    <row r="266" spans="1:7" x14ac:dyDescent="0.25">
      <c r="A266" s="58" t="s">
        <v>2161</v>
      </c>
      <c r="B266" s="59" t="s">
        <v>2162</v>
      </c>
      <c r="C266" s="60" t="s">
        <v>532</v>
      </c>
      <c r="D266" s="60" t="s">
        <v>1644</v>
      </c>
      <c r="E266" s="60" t="s">
        <v>1645</v>
      </c>
      <c r="F266" s="60" t="s">
        <v>1586</v>
      </c>
      <c r="G266" s="61" t="s">
        <v>1554</v>
      </c>
    </row>
    <row r="267" spans="1:7" x14ac:dyDescent="0.25">
      <c r="A267" s="62" t="s">
        <v>2163</v>
      </c>
      <c r="B267" s="63" t="s">
        <v>2164</v>
      </c>
      <c r="C267" s="64" t="s">
        <v>1260</v>
      </c>
      <c r="D267" s="64" t="s">
        <v>1605</v>
      </c>
      <c r="E267" s="64" t="s">
        <v>1671</v>
      </c>
      <c r="F267" s="64" t="s">
        <v>1605</v>
      </c>
      <c r="G267" s="65" t="s">
        <v>1587</v>
      </c>
    </row>
    <row r="268" spans="1:7" x14ac:dyDescent="0.25">
      <c r="A268" s="58" t="s">
        <v>2165</v>
      </c>
      <c r="B268" s="59" t="s">
        <v>2166</v>
      </c>
      <c r="C268" s="60" t="s">
        <v>400</v>
      </c>
      <c r="D268" s="60" t="s">
        <v>1813</v>
      </c>
      <c r="E268" s="60" t="s">
        <v>1814</v>
      </c>
      <c r="F268" s="60" t="s">
        <v>1538</v>
      </c>
      <c r="G268" s="61" t="s">
        <v>1533</v>
      </c>
    </row>
    <row r="269" spans="1:7" x14ac:dyDescent="0.25">
      <c r="A269" s="62" t="s">
        <v>2167</v>
      </c>
      <c r="B269" s="63" t="s">
        <v>2168</v>
      </c>
      <c r="C269" s="64" t="s">
        <v>896</v>
      </c>
      <c r="D269" s="64" t="s">
        <v>1713</v>
      </c>
      <c r="E269" s="64" t="s">
        <v>1714</v>
      </c>
      <c r="F269" s="64" t="s">
        <v>1569</v>
      </c>
      <c r="G269" s="65" t="s">
        <v>1533</v>
      </c>
    </row>
    <row r="270" spans="1:7" x14ac:dyDescent="0.25">
      <c r="A270" s="58" t="s">
        <v>2169</v>
      </c>
      <c r="B270" s="59" t="s">
        <v>2170</v>
      </c>
      <c r="C270" s="60" t="s">
        <v>614</v>
      </c>
      <c r="D270" s="60" t="s">
        <v>1644</v>
      </c>
      <c r="E270" s="60" t="s">
        <v>1645</v>
      </c>
      <c r="F270" s="60" t="s">
        <v>1586</v>
      </c>
      <c r="G270" s="61" t="s">
        <v>1587</v>
      </c>
    </row>
    <row r="271" spans="1:7" x14ac:dyDescent="0.25">
      <c r="A271" s="62" t="s">
        <v>2171</v>
      </c>
      <c r="B271" s="63" t="s">
        <v>2172</v>
      </c>
      <c r="C271" s="64" t="s">
        <v>910</v>
      </c>
      <c r="D271" s="64" t="s">
        <v>1713</v>
      </c>
      <c r="E271" s="64" t="s">
        <v>1714</v>
      </c>
      <c r="F271" s="64" t="s">
        <v>1569</v>
      </c>
      <c r="G271" s="65" t="s">
        <v>1533</v>
      </c>
    </row>
    <row r="272" spans="1:7" x14ac:dyDescent="0.25">
      <c r="A272" s="58" t="s">
        <v>2173</v>
      </c>
      <c r="B272" s="59" t="s">
        <v>2174</v>
      </c>
      <c r="C272" s="60" t="s">
        <v>558</v>
      </c>
      <c r="D272" s="60" t="s">
        <v>1644</v>
      </c>
      <c r="E272" s="60" t="s">
        <v>1645</v>
      </c>
      <c r="F272" s="60" t="s">
        <v>1586</v>
      </c>
      <c r="G272" s="61" t="s">
        <v>1587</v>
      </c>
    </row>
    <row r="273" spans="1:7" x14ac:dyDescent="0.25">
      <c r="A273" s="62" t="s">
        <v>2175</v>
      </c>
      <c r="B273" s="63" t="s">
        <v>2176</v>
      </c>
      <c r="C273" s="64" t="s">
        <v>632</v>
      </c>
      <c r="D273" s="64" t="s">
        <v>1644</v>
      </c>
      <c r="E273" s="64" t="s">
        <v>1645</v>
      </c>
      <c r="F273" s="64" t="s">
        <v>1586</v>
      </c>
      <c r="G273" s="65" t="s">
        <v>1587</v>
      </c>
    </row>
    <row r="274" spans="1:7" x14ac:dyDescent="0.25">
      <c r="A274" s="58" t="s">
        <v>2177</v>
      </c>
      <c r="B274" s="59" t="s">
        <v>2178</v>
      </c>
      <c r="C274" s="60" t="s">
        <v>1176</v>
      </c>
      <c r="D274" s="60" t="s">
        <v>1990</v>
      </c>
      <c r="E274" s="60" t="s">
        <v>1991</v>
      </c>
      <c r="F274" s="60" t="s">
        <v>1617</v>
      </c>
      <c r="G274" s="61" t="s">
        <v>1548</v>
      </c>
    </row>
    <row r="275" spans="1:7" x14ac:dyDescent="0.25">
      <c r="A275" s="62" t="s">
        <v>2179</v>
      </c>
      <c r="B275" s="63" t="s">
        <v>2180</v>
      </c>
      <c r="C275" s="64" t="s">
        <v>758</v>
      </c>
      <c r="D275" s="64" t="s">
        <v>1843</v>
      </c>
      <c r="E275" s="64" t="s">
        <v>1844</v>
      </c>
      <c r="F275" s="64" t="s">
        <v>1617</v>
      </c>
      <c r="G275" s="65" t="s">
        <v>1548</v>
      </c>
    </row>
    <row r="276" spans="1:7" x14ac:dyDescent="0.25">
      <c r="A276" s="58" t="s">
        <v>2181</v>
      </c>
      <c r="B276" s="59" t="s">
        <v>2182</v>
      </c>
      <c r="C276" s="60" t="s">
        <v>498</v>
      </c>
      <c r="D276" s="60" t="s">
        <v>1726</v>
      </c>
      <c r="E276" s="60" t="s">
        <v>1733</v>
      </c>
      <c r="F276" s="60" t="s">
        <v>1559</v>
      </c>
      <c r="G276" s="61" t="s">
        <v>1548</v>
      </c>
    </row>
    <row r="277" spans="1:7" x14ac:dyDescent="0.25">
      <c r="A277" s="62" t="s">
        <v>2183</v>
      </c>
      <c r="B277" s="63" t="s">
        <v>2184</v>
      </c>
      <c r="C277" s="64" t="s">
        <v>82</v>
      </c>
      <c r="D277" s="64" t="s">
        <v>1575</v>
      </c>
      <c r="E277" s="64" t="s">
        <v>1576</v>
      </c>
      <c r="F277" s="64" t="s">
        <v>1547</v>
      </c>
      <c r="G277" s="65" t="s">
        <v>1533</v>
      </c>
    </row>
    <row r="278" spans="1:7" x14ac:dyDescent="0.25">
      <c r="A278" s="58" t="s">
        <v>2185</v>
      </c>
      <c r="B278" s="59" t="s">
        <v>2186</v>
      </c>
      <c r="C278" s="60" t="s">
        <v>296</v>
      </c>
      <c r="D278" s="60" t="s">
        <v>1545</v>
      </c>
      <c r="E278" s="60" t="s">
        <v>1685</v>
      </c>
      <c r="F278" s="60" t="s">
        <v>1547</v>
      </c>
      <c r="G278" s="61" t="s">
        <v>1548</v>
      </c>
    </row>
    <row r="279" spans="1:7" x14ac:dyDescent="0.25">
      <c r="A279" s="62" t="s">
        <v>2187</v>
      </c>
      <c r="B279" s="63" t="s">
        <v>2188</v>
      </c>
      <c r="C279" s="64" t="s">
        <v>684</v>
      </c>
      <c r="D279" s="64" t="s">
        <v>1536</v>
      </c>
      <c r="E279" s="64" t="s">
        <v>1741</v>
      </c>
      <c r="F279" s="64" t="s">
        <v>1538</v>
      </c>
      <c r="G279" s="65" t="s">
        <v>1548</v>
      </c>
    </row>
    <row r="280" spans="1:7" x14ac:dyDescent="0.25">
      <c r="A280" s="58" t="s">
        <v>2189</v>
      </c>
      <c r="B280" s="59" t="s">
        <v>2190</v>
      </c>
      <c r="C280" s="60" t="s">
        <v>786</v>
      </c>
      <c r="D280" s="60" t="s">
        <v>1557</v>
      </c>
      <c r="E280" s="60" t="s">
        <v>1733</v>
      </c>
      <c r="F280" s="60" t="s">
        <v>1559</v>
      </c>
      <c r="G280" s="61" t="s">
        <v>1548</v>
      </c>
    </row>
    <row r="281" spans="1:7" x14ac:dyDescent="0.25">
      <c r="A281" s="62" t="s">
        <v>2191</v>
      </c>
      <c r="B281" s="63" t="s">
        <v>2192</v>
      </c>
      <c r="C281" s="64" t="s">
        <v>204</v>
      </c>
      <c r="D281" s="64" t="s">
        <v>1851</v>
      </c>
      <c r="E281" s="64" t="s">
        <v>1649</v>
      </c>
      <c r="F281" s="64" t="s">
        <v>1581</v>
      </c>
      <c r="G281" s="65" t="s">
        <v>1548</v>
      </c>
    </row>
    <row r="282" spans="1:7" x14ac:dyDescent="0.25">
      <c r="A282" s="58" t="s">
        <v>2193</v>
      </c>
      <c r="B282" s="59" t="s">
        <v>2194</v>
      </c>
      <c r="C282" s="60" t="s">
        <v>744</v>
      </c>
      <c r="D282" s="60" t="s">
        <v>1775</v>
      </c>
      <c r="E282" s="60" t="s">
        <v>1776</v>
      </c>
      <c r="F282" s="60" t="s">
        <v>1559</v>
      </c>
      <c r="G282" s="61" t="s">
        <v>1548</v>
      </c>
    </row>
    <row r="283" spans="1:7" x14ac:dyDescent="0.25">
      <c r="A283" s="62" t="s">
        <v>2195</v>
      </c>
      <c r="B283" s="63" t="s">
        <v>2196</v>
      </c>
      <c r="C283" s="64" t="s">
        <v>494</v>
      </c>
      <c r="D283" s="64" t="s">
        <v>1726</v>
      </c>
      <c r="E283" s="64" t="s">
        <v>1727</v>
      </c>
      <c r="F283" s="64" t="s">
        <v>1559</v>
      </c>
      <c r="G283" s="65" t="s">
        <v>1548</v>
      </c>
    </row>
    <row r="284" spans="1:7" x14ac:dyDescent="0.25">
      <c r="A284" s="58" t="s">
        <v>2197</v>
      </c>
      <c r="B284" s="59" t="s">
        <v>2198</v>
      </c>
      <c r="C284" s="60" t="s">
        <v>862</v>
      </c>
      <c r="D284" s="60" t="s">
        <v>1631</v>
      </c>
      <c r="E284" s="60" t="s">
        <v>1632</v>
      </c>
      <c r="F284" s="60" t="s">
        <v>1553</v>
      </c>
      <c r="G284" s="61" t="s">
        <v>1548</v>
      </c>
    </row>
    <row r="285" spans="1:7" x14ac:dyDescent="0.25">
      <c r="A285" s="62" t="s">
        <v>2199</v>
      </c>
      <c r="B285" s="63" t="s">
        <v>2200</v>
      </c>
      <c r="C285" s="64" t="s">
        <v>852</v>
      </c>
      <c r="D285" s="64" t="s">
        <v>1631</v>
      </c>
      <c r="E285" s="64" t="s">
        <v>1552</v>
      </c>
      <c r="F285" s="64" t="s">
        <v>1553</v>
      </c>
      <c r="G285" s="65" t="s">
        <v>1548</v>
      </c>
    </row>
    <row r="286" spans="1:7" x14ac:dyDescent="0.25">
      <c r="A286" s="58" t="s">
        <v>2201</v>
      </c>
      <c r="B286" s="59" t="s">
        <v>2202</v>
      </c>
      <c r="C286" s="60" t="s">
        <v>992</v>
      </c>
      <c r="D286" s="60" t="s">
        <v>1530</v>
      </c>
      <c r="E286" s="60" t="s">
        <v>1531</v>
      </c>
      <c r="F286" s="60" t="s">
        <v>1532</v>
      </c>
      <c r="G286" s="61" t="s">
        <v>1533</v>
      </c>
    </row>
    <row r="287" spans="1:7" x14ac:dyDescent="0.25">
      <c r="A287" s="62" t="s">
        <v>2203</v>
      </c>
      <c r="B287" s="63" t="s">
        <v>2204</v>
      </c>
      <c r="C287" s="64" t="s">
        <v>150</v>
      </c>
      <c r="D287" s="64" t="s">
        <v>1996</v>
      </c>
      <c r="E287" s="64" t="s">
        <v>1531</v>
      </c>
      <c r="F287" s="64" t="s">
        <v>1532</v>
      </c>
      <c r="G287" s="65" t="s">
        <v>1548</v>
      </c>
    </row>
    <row r="288" spans="1:7" x14ac:dyDescent="0.25">
      <c r="A288" s="58" t="s">
        <v>2205</v>
      </c>
      <c r="B288" s="59" t="s">
        <v>2206</v>
      </c>
      <c r="C288" s="60" t="s">
        <v>192</v>
      </c>
      <c r="D288" s="60" t="s">
        <v>1823</v>
      </c>
      <c r="E288" s="60" t="s">
        <v>1632</v>
      </c>
      <c r="F288" s="60" t="s">
        <v>1553</v>
      </c>
      <c r="G288" s="61" t="s">
        <v>1533</v>
      </c>
    </row>
    <row r="289" spans="1:7" x14ac:dyDescent="0.25">
      <c r="A289" s="62" t="s">
        <v>2207</v>
      </c>
      <c r="B289" s="63" t="s">
        <v>2208</v>
      </c>
      <c r="C289" s="64" t="s">
        <v>1222</v>
      </c>
      <c r="D289" s="64" t="s">
        <v>1609</v>
      </c>
      <c r="E289" s="64" t="s">
        <v>1610</v>
      </c>
      <c r="F289" s="64" t="s">
        <v>1553</v>
      </c>
      <c r="G289" s="65" t="s">
        <v>1533</v>
      </c>
    </row>
    <row r="290" spans="1:7" x14ac:dyDescent="0.25">
      <c r="A290" s="58" t="s">
        <v>2209</v>
      </c>
      <c r="B290" s="59" t="s">
        <v>2210</v>
      </c>
      <c r="C290" s="60" t="s">
        <v>384</v>
      </c>
      <c r="D290" s="60" t="s">
        <v>1761</v>
      </c>
      <c r="E290" s="60" t="s">
        <v>1600</v>
      </c>
      <c r="F290" s="60" t="s">
        <v>1553</v>
      </c>
      <c r="G290" s="61" t="s">
        <v>1548</v>
      </c>
    </row>
    <row r="291" spans="1:7" x14ac:dyDescent="0.25">
      <c r="A291" s="62" t="s">
        <v>2211</v>
      </c>
      <c r="B291" s="63" t="s">
        <v>2212</v>
      </c>
      <c r="C291" s="64" t="s">
        <v>1062</v>
      </c>
      <c r="D291" s="64" t="s">
        <v>1584</v>
      </c>
      <c r="E291" s="64" t="s">
        <v>1592</v>
      </c>
      <c r="F291" s="64" t="s">
        <v>1586</v>
      </c>
      <c r="G291" s="65" t="s">
        <v>1548</v>
      </c>
    </row>
    <row r="292" spans="1:7" x14ac:dyDescent="0.25">
      <c r="A292" s="58" t="s">
        <v>2213</v>
      </c>
      <c r="B292" s="59" t="s">
        <v>2214</v>
      </c>
      <c r="C292" s="60" t="s">
        <v>236</v>
      </c>
      <c r="D292" s="60" t="s">
        <v>1615</v>
      </c>
      <c r="E292" s="60" t="s">
        <v>1616</v>
      </c>
      <c r="F292" s="60" t="s">
        <v>1617</v>
      </c>
      <c r="G292" s="61" t="s">
        <v>1548</v>
      </c>
    </row>
    <row r="293" spans="1:7" x14ac:dyDescent="0.25">
      <c r="A293" s="62" t="s">
        <v>2215</v>
      </c>
      <c r="B293" s="63" t="s">
        <v>2216</v>
      </c>
      <c r="C293" s="64" t="s">
        <v>2217</v>
      </c>
      <c r="D293" s="64" t="s">
        <v>1813</v>
      </c>
      <c r="E293" s="64" t="s">
        <v>1814</v>
      </c>
      <c r="F293" s="64" t="s">
        <v>1538</v>
      </c>
      <c r="G293" s="65" t="s">
        <v>1554</v>
      </c>
    </row>
    <row r="294" spans="1:7" x14ac:dyDescent="0.25">
      <c r="A294" s="58" t="s">
        <v>2218</v>
      </c>
      <c r="B294" s="59" t="s">
        <v>2219</v>
      </c>
      <c r="C294" s="60" t="s">
        <v>388</v>
      </c>
      <c r="D294" s="60" t="s">
        <v>2220</v>
      </c>
      <c r="E294" s="60" t="s">
        <v>1610</v>
      </c>
      <c r="F294" s="60" t="s">
        <v>1569</v>
      </c>
      <c r="G294" s="61" t="s">
        <v>1548</v>
      </c>
    </row>
    <row r="295" spans="1:7" x14ac:dyDescent="0.25">
      <c r="A295" s="62" t="s">
        <v>2221</v>
      </c>
      <c r="B295" s="63" t="s">
        <v>2222</v>
      </c>
      <c r="C295" s="64" t="s">
        <v>420</v>
      </c>
      <c r="D295" s="64" t="s">
        <v>1568</v>
      </c>
      <c r="E295" s="64" t="s">
        <v>1537</v>
      </c>
      <c r="F295" s="64" t="s">
        <v>1569</v>
      </c>
      <c r="G295" s="65" t="s">
        <v>1533</v>
      </c>
    </row>
    <row r="296" spans="1:7" x14ac:dyDescent="0.25">
      <c r="A296" s="58" t="s">
        <v>2223</v>
      </c>
      <c r="B296" s="59" t="s">
        <v>2224</v>
      </c>
      <c r="C296" s="60" t="s">
        <v>286</v>
      </c>
      <c r="D296" s="60" t="s">
        <v>1545</v>
      </c>
      <c r="E296" s="60" t="s">
        <v>1685</v>
      </c>
      <c r="F296" s="60" t="s">
        <v>1547</v>
      </c>
      <c r="G296" s="61" t="s">
        <v>1548</v>
      </c>
    </row>
    <row r="297" spans="1:7" x14ac:dyDescent="0.25">
      <c r="A297" s="62" t="s">
        <v>2225</v>
      </c>
      <c r="B297" s="63" t="s">
        <v>2226</v>
      </c>
      <c r="C297" s="64" t="s">
        <v>1270</v>
      </c>
      <c r="D297" s="64" t="s">
        <v>1605</v>
      </c>
      <c r="E297" s="64" t="s">
        <v>1606</v>
      </c>
      <c r="F297" s="64" t="s">
        <v>1605</v>
      </c>
      <c r="G297" s="65" t="s">
        <v>1587</v>
      </c>
    </row>
    <row r="298" spans="1:7" x14ac:dyDescent="0.25">
      <c r="A298" s="58" t="s">
        <v>2227</v>
      </c>
      <c r="B298" s="59" t="s">
        <v>2228</v>
      </c>
      <c r="C298" s="60" t="s">
        <v>590</v>
      </c>
      <c r="D298" s="60" t="s">
        <v>1644</v>
      </c>
      <c r="E298" s="60" t="s">
        <v>1645</v>
      </c>
      <c r="F298" s="60" t="s">
        <v>1586</v>
      </c>
      <c r="G298" s="61" t="s">
        <v>1548</v>
      </c>
    </row>
    <row r="299" spans="1:7" x14ac:dyDescent="0.25">
      <c r="A299" s="62" t="s">
        <v>2229</v>
      </c>
      <c r="B299" s="63" t="s">
        <v>2230</v>
      </c>
      <c r="C299" s="64" t="s">
        <v>582</v>
      </c>
      <c r="D299" s="64" t="s">
        <v>1644</v>
      </c>
      <c r="E299" s="64" t="s">
        <v>1645</v>
      </c>
      <c r="F299" s="64" t="s">
        <v>1586</v>
      </c>
      <c r="G299" s="65" t="s">
        <v>1548</v>
      </c>
    </row>
    <row r="300" spans="1:7" x14ac:dyDescent="0.25">
      <c r="A300" s="58" t="s">
        <v>2231</v>
      </c>
      <c r="B300" s="59" t="s">
        <v>2232</v>
      </c>
      <c r="C300" s="60" t="s">
        <v>1076</v>
      </c>
      <c r="D300" s="60" t="s">
        <v>1584</v>
      </c>
      <c r="E300" s="60" t="s">
        <v>1585</v>
      </c>
      <c r="F300" s="60" t="s">
        <v>1586</v>
      </c>
      <c r="G300" s="61" t="s">
        <v>1548</v>
      </c>
    </row>
    <row r="301" spans="1:7" x14ac:dyDescent="0.25">
      <c r="A301" s="62" t="s">
        <v>2233</v>
      </c>
      <c r="B301" s="63" t="s">
        <v>2234</v>
      </c>
      <c r="C301" s="64" t="s">
        <v>1166</v>
      </c>
      <c r="D301" s="64" t="s">
        <v>1928</v>
      </c>
      <c r="E301" s="64" t="s">
        <v>1784</v>
      </c>
      <c r="F301" s="64" t="s">
        <v>1532</v>
      </c>
      <c r="G301" s="65" t="s">
        <v>1548</v>
      </c>
    </row>
    <row r="302" spans="1:7" x14ac:dyDescent="0.25">
      <c r="A302" s="58" t="s">
        <v>2235</v>
      </c>
      <c r="B302" s="59" t="s">
        <v>2236</v>
      </c>
      <c r="C302" s="60" t="s">
        <v>136</v>
      </c>
      <c r="D302" s="60" t="s">
        <v>1684</v>
      </c>
      <c r="E302" s="60" t="s">
        <v>1685</v>
      </c>
      <c r="F302" s="60" t="s">
        <v>1547</v>
      </c>
      <c r="G302" s="61" t="s">
        <v>1554</v>
      </c>
    </row>
    <row r="303" spans="1:7" x14ac:dyDescent="0.25">
      <c r="A303" s="62" t="s">
        <v>2237</v>
      </c>
      <c r="B303" s="63" t="s">
        <v>2238</v>
      </c>
      <c r="C303" s="64" t="s">
        <v>700</v>
      </c>
      <c r="D303" s="64" t="s">
        <v>1648</v>
      </c>
      <c r="E303" s="64" t="s">
        <v>1649</v>
      </c>
      <c r="F303" s="64" t="s">
        <v>1581</v>
      </c>
      <c r="G303" s="65" t="s">
        <v>1548</v>
      </c>
    </row>
    <row r="304" spans="1:7" x14ac:dyDescent="0.25">
      <c r="A304" s="58" t="s">
        <v>2239</v>
      </c>
      <c r="B304" s="59" t="s">
        <v>2240</v>
      </c>
      <c r="C304" s="60" t="s">
        <v>998</v>
      </c>
      <c r="D304" s="60" t="s">
        <v>1530</v>
      </c>
      <c r="E304" s="60" t="s">
        <v>1531</v>
      </c>
      <c r="F304" s="60" t="s">
        <v>1532</v>
      </c>
      <c r="G304" s="61" t="s">
        <v>1533</v>
      </c>
    </row>
    <row r="305" spans="1:7" x14ac:dyDescent="0.25">
      <c r="A305" s="62" t="s">
        <v>2241</v>
      </c>
      <c r="B305" s="63" t="s">
        <v>2242</v>
      </c>
      <c r="C305" s="64" t="s">
        <v>956</v>
      </c>
      <c r="D305" s="64" t="s">
        <v>1871</v>
      </c>
      <c r="E305" s="64" t="s">
        <v>1600</v>
      </c>
      <c r="F305" s="64" t="s">
        <v>1538</v>
      </c>
      <c r="G305" s="65" t="s">
        <v>1533</v>
      </c>
    </row>
    <row r="306" spans="1:7" x14ac:dyDescent="0.25">
      <c r="A306" s="58" t="s">
        <v>2243</v>
      </c>
      <c r="B306" s="59" t="s">
        <v>2244</v>
      </c>
      <c r="C306" s="60" t="s">
        <v>630</v>
      </c>
      <c r="D306" s="60" t="s">
        <v>1644</v>
      </c>
      <c r="E306" s="60" t="s">
        <v>1645</v>
      </c>
      <c r="F306" s="60" t="s">
        <v>1586</v>
      </c>
      <c r="G306" s="61" t="s">
        <v>1587</v>
      </c>
    </row>
    <row r="307" spans="1:7" x14ac:dyDescent="0.25">
      <c r="A307" s="62" t="s">
        <v>2245</v>
      </c>
      <c r="B307" s="63" t="s">
        <v>2246</v>
      </c>
      <c r="C307" s="64" t="s">
        <v>1198</v>
      </c>
      <c r="D307" s="64" t="s">
        <v>1705</v>
      </c>
      <c r="E307" s="64" t="s">
        <v>1610</v>
      </c>
      <c r="F307" s="64" t="s">
        <v>1553</v>
      </c>
      <c r="G307" s="65" t="s">
        <v>1548</v>
      </c>
    </row>
    <row r="308" spans="1:7" x14ac:dyDescent="0.25">
      <c r="A308" s="58" t="s">
        <v>2247</v>
      </c>
      <c r="B308" s="59" t="s">
        <v>2248</v>
      </c>
      <c r="C308" s="60" t="s">
        <v>68</v>
      </c>
      <c r="D308" s="60" t="s">
        <v>1697</v>
      </c>
      <c r="E308" s="60" t="s">
        <v>1698</v>
      </c>
      <c r="F308" s="60" t="s">
        <v>1532</v>
      </c>
      <c r="G308" s="61" t="s">
        <v>1554</v>
      </c>
    </row>
    <row r="309" spans="1:7" x14ac:dyDescent="0.25">
      <c r="A309" s="62" t="s">
        <v>2249</v>
      </c>
      <c r="B309" s="63" t="s">
        <v>2250</v>
      </c>
      <c r="C309" s="64" t="s">
        <v>352</v>
      </c>
      <c r="D309" s="64" t="s">
        <v>1730</v>
      </c>
      <c r="E309" s="64" t="s">
        <v>1596</v>
      </c>
      <c r="F309" s="64" t="s">
        <v>1538</v>
      </c>
      <c r="G309" s="65" t="s">
        <v>1533</v>
      </c>
    </row>
    <row r="310" spans="1:7" x14ac:dyDescent="0.25">
      <c r="A310" s="58" t="s">
        <v>2251</v>
      </c>
      <c r="B310" s="59" t="s">
        <v>2252</v>
      </c>
      <c r="C310" s="60" t="s">
        <v>702</v>
      </c>
      <c r="D310" s="60" t="s">
        <v>1648</v>
      </c>
      <c r="E310" s="60" t="s">
        <v>1624</v>
      </c>
      <c r="F310" s="60" t="s">
        <v>1581</v>
      </c>
      <c r="G310" s="61" t="s">
        <v>1548</v>
      </c>
    </row>
    <row r="311" spans="1:7" x14ac:dyDescent="0.25">
      <c r="A311" s="62" t="s">
        <v>2253</v>
      </c>
      <c r="B311" s="63" t="s">
        <v>2254</v>
      </c>
      <c r="C311" s="64" t="s">
        <v>1254</v>
      </c>
      <c r="D311" s="64" t="s">
        <v>1605</v>
      </c>
      <c r="E311" s="64" t="s">
        <v>1671</v>
      </c>
      <c r="F311" s="64" t="s">
        <v>1605</v>
      </c>
      <c r="G311" s="65" t="s">
        <v>1587</v>
      </c>
    </row>
    <row r="312" spans="1:7" x14ac:dyDescent="0.25">
      <c r="A312" s="58" t="s">
        <v>2255</v>
      </c>
      <c r="B312" s="59" t="s">
        <v>2256</v>
      </c>
      <c r="C312" s="60" t="s">
        <v>316</v>
      </c>
      <c r="D312" s="60" t="s">
        <v>1708</v>
      </c>
      <c r="E312" s="60" t="s">
        <v>1628</v>
      </c>
      <c r="F312" s="60" t="s">
        <v>1569</v>
      </c>
      <c r="G312" s="61" t="s">
        <v>1548</v>
      </c>
    </row>
    <row r="313" spans="1:7" x14ac:dyDescent="0.25">
      <c r="A313" s="62" t="s">
        <v>2257</v>
      </c>
      <c r="B313" s="63" t="s">
        <v>2258</v>
      </c>
      <c r="C313" s="64" t="s">
        <v>784</v>
      </c>
      <c r="D313" s="64" t="s">
        <v>1557</v>
      </c>
      <c r="E313" s="64" t="s">
        <v>1733</v>
      </c>
      <c r="F313" s="64" t="s">
        <v>1559</v>
      </c>
      <c r="G313" s="65" t="s">
        <v>1548</v>
      </c>
    </row>
    <row r="314" spans="1:7" x14ac:dyDescent="0.25">
      <c r="A314" s="58" t="s">
        <v>2259</v>
      </c>
      <c r="B314" s="59" t="s">
        <v>2260</v>
      </c>
      <c r="C314" s="60" t="s">
        <v>310</v>
      </c>
      <c r="D314" s="60" t="s">
        <v>1545</v>
      </c>
      <c r="E314" s="60" t="s">
        <v>1546</v>
      </c>
      <c r="F314" s="60" t="s">
        <v>1547</v>
      </c>
      <c r="G314" s="61" t="s">
        <v>1548</v>
      </c>
    </row>
    <row r="315" spans="1:7" x14ac:dyDescent="0.25">
      <c r="A315" s="62" t="s">
        <v>2261</v>
      </c>
      <c r="B315" s="63" t="s">
        <v>2262</v>
      </c>
      <c r="C315" s="64" t="s">
        <v>194</v>
      </c>
      <c r="D315" s="64" t="s">
        <v>1823</v>
      </c>
      <c r="E315" s="64" t="s">
        <v>1632</v>
      </c>
      <c r="F315" s="64" t="s">
        <v>1553</v>
      </c>
      <c r="G315" s="65" t="s">
        <v>1548</v>
      </c>
    </row>
    <row r="316" spans="1:7" x14ac:dyDescent="0.25">
      <c r="A316" s="58" t="s">
        <v>2263</v>
      </c>
      <c r="B316" s="59" t="s">
        <v>2264</v>
      </c>
      <c r="C316" s="60" t="s">
        <v>1104</v>
      </c>
      <c r="D316" s="60" t="s">
        <v>1584</v>
      </c>
      <c r="E316" s="60" t="s">
        <v>1592</v>
      </c>
      <c r="F316" s="60" t="s">
        <v>1586</v>
      </c>
      <c r="G316" s="61" t="s">
        <v>1587</v>
      </c>
    </row>
    <row r="317" spans="1:7" x14ac:dyDescent="0.25">
      <c r="A317" s="62" t="s">
        <v>2265</v>
      </c>
      <c r="B317" s="63" t="s">
        <v>2266</v>
      </c>
      <c r="C317" s="64" t="s">
        <v>1174</v>
      </c>
      <c r="D317" s="64" t="s">
        <v>1990</v>
      </c>
      <c r="E317" s="64" t="s">
        <v>1991</v>
      </c>
      <c r="F317" s="64" t="s">
        <v>1617</v>
      </c>
      <c r="G317" s="65" t="s">
        <v>1554</v>
      </c>
    </row>
    <row r="318" spans="1:7" x14ac:dyDescent="0.25">
      <c r="A318" s="58" t="s">
        <v>2267</v>
      </c>
      <c r="B318" s="59" t="s">
        <v>2268</v>
      </c>
      <c r="C318" s="60" t="s">
        <v>766</v>
      </c>
      <c r="D318" s="60" t="s">
        <v>1843</v>
      </c>
      <c r="E318" s="60" t="s">
        <v>1844</v>
      </c>
      <c r="F318" s="60" t="s">
        <v>1617</v>
      </c>
      <c r="G318" s="61" t="s">
        <v>1554</v>
      </c>
    </row>
    <row r="319" spans="1:7" x14ac:dyDescent="0.25">
      <c r="A319" s="62" t="s">
        <v>2269</v>
      </c>
      <c r="B319" s="63" t="s">
        <v>2270</v>
      </c>
      <c r="C319" s="64" t="s">
        <v>432</v>
      </c>
      <c r="D319" s="64" t="s">
        <v>1568</v>
      </c>
      <c r="E319" s="64" t="s">
        <v>1537</v>
      </c>
      <c r="F319" s="64" t="s">
        <v>1569</v>
      </c>
      <c r="G319" s="65" t="s">
        <v>1533</v>
      </c>
    </row>
    <row r="320" spans="1:7" x14ac:dyDescent="0.25">
      <c r="A320" s="58" t="s">
        <v>2271</v>
      </c>
      <c r="B320" s="59" t="s">
        <v>2272</v>
      </c>
      <c r="C320" s="60" t="s">
        <v>298</v>
      </c>
      <c r="D320" s="60" t="s">
        <v>1545</v>
      </c>
      <c r="E320" s="60" t="s">
        <v>1546</v>
      </c>
      <c r="F320" s="60" t="s">
        <v>1547</v>
      </c>
      <c r="G320" s="61" t="s">
        <v>1554</v>
      </c>
    </row>
    <row r="321" spans="1:7" x14ac:dyDescent="0.25">
      <c r="A321" s="62" t="s">
        <v>2273</v>
      </c>
      <c r="B321" s="63" t="s">
        <v>2274</v>
      </c>
      <c r="C321" s="64" t="s">
        <v>710</v>
      </c>
      <c r="D321" s="64" t="s">
        <v>1648</v>
      </c>
      <c r="E321" s="64" t="s">
        <v>1649</v>
      </c>
      <c r="F321" s="64" t="s">
        <v>1581</v>
      </c>
      <c r="G321" s="65" t="s">
        <v>1548</v>
      </c>
    </row>
    <row r="322" spans="1:7" x14ac:dyDescent="0.25">
      <c r="A322" s="58" t="s">
        <v>2275</v>
      </c>
      <c r="B322" s="59" t="s">
        <v>2276</v>
      </c>
      <c r="C322" s="60" t="s">
        <v>1200</v>
      </c>
      <c r="D322" s="60" t="s">
        <v>1705</v>
      </c>
      <c r="E322" s="60" t="s">
        <v>1610</v>
      </c>
      <c r="F322" s="60" t="s">
        <v>1553</v>
      </c>
      <c r="G322" s="61" t="s">
        <v>1587</v>
      </c>
    </row>
    <row r="323" spans="1:7" x14ac:dyDescent="0.25">
      <c r="A323" s="62" t="s">
        <v>2277</v>
      </c>
      <c r="B323" s="63" t="s">
        <v>2278</v>
      </c>
      <c r="C323" s="64" t="s">
        <v>324</v>
      </c>
      <c r="D323" s="64" t="s">
        <v>1708</v>
      </c>
      <c r="E323" s="64" t="s">
        <v>1749</v>
      </c>
      <c r="F323" s="64" t="s">
        <v>1569</v>
      </c>
      <c r="G323" s="65" t="s">
        <v>1548</v>
      </c>
    </row>
    <row r="324" spans="1:7" x14ac:dyDescent="0.25">
      <c r="A324" s="58" t="s">
        <v>2279</v>
      </c>
      <c r="B324" s="59" t="s">
        <v>2280</v>
      </c>
      <c r="C324" s="60" t="s">
        <v>390</v>
      </c>
      <c r="D324" s="60" t="s">
        <v>2220</v>
      </c>
      <c r="E324" s="60" t="s">
        <v>1596</v>
      </c>
      <c r="F324" s="60" t="s">
        <v>1569</v>
      </c>
      <c r="G324" s="61" t="s">
        <v>1587</v>
      </c>
    </row>
    <row r="325" spans="1:7" x14ac:dyDescent="0.25">
      <c r="A325" s="62" t="s">
        <v>2281</v>
      </c>
      <c r="B325" s="63" t="s">
        <v>2282</v>
      </c>
      <c r="C325" s="64" t="s">
        <v>1330</v>
      </c>
      <c r="D325" s="64" t="s">
        <v>1605</v>
      </c>
      <c r="E325" s="64" t="s">
        <v>1671</v>
      </c>
      <c r="F325" s="64" t="s">
        <v>1605</v>
      </c>
      <c r="G325" s="65" t="s">
        <v>1548</v>
      </c>
    </row>
    <row r="326" spans="1:7" x14ac:dyDescent="0.25">
      <c r="A326" s="58" t="s">
        <v>2283</v>
      </c>
      <c r="B326" s="59" t="s">
        <v>2284</v>
      </c>
      <c r="C326" s="60" t="s">
        <v>300</v>
      </c>
      <c r="D326" s="60" t="s">
        <v>1545</v>
      </c>
      <c r="E326" s="60" t="s">
        <v>1546</v>
      </c>
      <c r="F326" s="60" t="s">
        <v>1547</v>
      </c>
      <c r="G326" s="61" t="s">
        <v>1548</v>
      </c>
    </row>
    <row r="327" spans="1:7" x14ac:dyDescent="0.25">
      <c r="A327" s="62" t="s">
        <v>2285</v>
      </c>
      <c r="B327" s="63" t="s">
        <v>2286</v>
      </c>
      <c r="C327" s="64" t="s">
        <v>1168</v>
      </c>
      <c r="D327" s="64" t="s">
        <v>1928</v>
      </c>
      <c r="E327" s="64" t="s">
        <v>1784</v>
      </c>
      <c r="F327" s="64" t="s">
        <v>1532</v>
      </c>
      <c r="G327" s="65" t="s">
        <v>1548</v>
      </c>
    </row>
    <row r="328" spans="1:7" x14ac:dyDescent="0.25">
      <c r="A328" s="58" t="s">
        <v>2287</v>
      </c>
      <c r="B328" s="59" t="s">
        <v>2288</v>
      </c>
      <c r="C328" s="60" t="s">
        <v>854</v>
      </c>
      <c r="D328" s="60" t="s">
        <v>1631</v>
      </c>
      <c r="E328" s="60" t="s">
        <v>1632</v>
      </c>
      <c r="F328" s="60" t="s">
        <v>1553</v>
      </c>
      <c r="G328" s="61" t="s">
        <v>1554</v>
      </c>
    </row>
    <row r="329" spans="1:7" x14ac:dyDescent="0.25">
      <c r="A329" s="62" t="s">
        <v>2289</v>
      </c>
      <c r="B329" s="63" t="s">
        <v>2290</v>
      </c>
      <c r="C329" s="64" t="s">
        <v>814</v>
      </c>
      <c r="D329" s="64" t="s">
        <v>1840</v>
      </c>
      <c r="E329" s="64" t="s">
        <v>1600</v>
      </c>
      <c r="F329" s="64" t="s">
        <v>1538</v>
      </c>
      <c r="G329" s="65" t="s">
        <v>1533</v>
      </c>
    </row>
    <row r="330" spans="1:7" x14ac:dyDescent="0.25">
      <c r="A330" s="58" t="s">
        <v>2291</v>
      </c>
      <c r="B330" s="59" t="s">
        <v>2292</v>
      </c>
      <c r="C330" s="60" t="s">
        <v>560</v>
      </c>
      <c r="D330" s="60" t="s">
        <v>1644</v>
      </c>
      <c r="E330" s="60" t="s">
        <v>1645</v>
      </c>
      <c r="F330" s="60" t="s">
        <v>1586</v>
      </c>
      <c r="G330" s="61" t="s">
        <v>1548</v>
      </c>
    </row>
    <row r="331" spans="1:7" x14ac:dyDescent="0.25">
      <c r="A331" s="62" t="s">
        <v>2293</v>
      </c>
      <c r="B331" s="63" t="s">
        <v>2294</v>
      </c>
      <c r="C331" s="64" t="s">
        <v>368</v>
      </c>
      <c r="D331" s="64" t="s">
        <v>1564</v>
      </c>
      <c r="E331" s="64" t="s">
        <v>1565</v>
      </c>
      <c r="F331" s="64" t="s">
        <v>1559</v>
      </c>
      <c r="G331" s="65" t="s">
        <v>1548</v>
      </c>
    </row>
    <row r="332" spans="1:7" x14ac:dyDescent="0.25">
      <c r="A332" s="58" t="s">
        <v>2295</v>
      </c>
      <c r="B332" s="59" t="s">
        <v>2296</v>
      </c>
      <c r="C332" s="60" t="s">
        <v>1336</v>
      </c>
      <c r="D332" s="60" t="s">
        <v>1620</v>
      </c>
      <c r="E332" s="60" t="s">
        <v>1565</v>
      </c>
      <c r="F332" s="60" t="s">
        <v>1559</v>
      </c>
      <c r="G332" s="61" t="s">
        <v>1548</v>
      </c>
    </row>
    <row r="333" spans="1:7" x14ac:dyDescent="0.25">
      <c r="A333" s="62" t="s">
        <v>2297</v>
      </c>
      <c r="B333" s="63" t="s">
        <v>2298</v>
      </c>
      <c r="C333" s="64" t="s">
        <v>540</v>
      </c>
      <c r="D333" s="64" t="s">
        <v>1644</v>
      </c>
      <c r="E333" s="64" t="s">
        <v>1645</v>
      </c>
      <c r="F333" s="64" t="s">
        <v>1586</v>
      </c>
      <c r="G333" s="65" t="s">
        <v>1587</v>
      </c>
    </row>
    <row r="334" spans="1:7" x14ac:dyDescent="0.25">
      <c r="A334" s="58" t="s">
        <v>2299</v>
      </c>
      <c r="B334" s="59" t="s">
        <v>2300</v>
      </c>
      <c r="C334" s="60" t="s">
        <v>644</v>
      </c>
      <c r="D334" s="60" t="s">
        <v>1655</v>
      </c>
      <c r="E334" s="60" t="s">
        <v>1558</v>
      </c>
      <c r="F334" s="60" t="s">
        <v>1547</v>
      </c>
      <c r="G334" s="61" t="s">
        <v>1548</v>
      </c>
    </row>
    <row r="335" spans="1:7" x14ac:dyDescent="0.25">
      <c r="A335" s="62" t="s">
        <v>2301</v>
      </c>
      <c r="B335" s="63" t="s">
        <v>2302</v>
      </c>
      <c r="C335" s="64" t="s">
        <v>1138</v>
      </c>
      <c r="D335" s="64" t="s">
        <v>1983</v>
      </c>
      <c r="E335" s="64" t="s">
        <v>1984</v>
      </c>
      <c r="F335" s="64" t="s">
        <v>1617</v>
      </c>
      <c r="G335" s="65" t="s">
        <v>1533</v>
      </c>
    </row>
    <row r="336" spans="1:7" x14ac:dyDescent="0.25">
      <c r="A336" s="58" t="s">
        <v>2303</v>
      </c>
      <c r="B336" s="59" t="s">
        <v>2304</v>
      </c>
      <c r="C336" s="60" t="s">
        <v>1010</v>
      </c>
      <c r="D336" s="60" t="s">
        <v>1584</v>
      </c>
      <c r="E336" s="60" t="s">
        <v>1592</v>
      </c>
      <c r="F336" s="60" t="s">
        <v>1586</v>
      </c>
      <c r="G336" s="61" t="s">
        <v>1548</v>
      </c>
    </row>
    <row r="337" spans="1:7" x14ac:dyDescent="0.25">
      <c r="A337" s="62" t="s">
        <v>2305</v>
      </c>
      <c r="B337" s="63" t="s">
        <v>2306</v>
      </c>
      <c r="C337" s="64" t="s">
        <v>898</v>
      </c>
      <c r="D337" s="64" t="s">
        <v>1713</v>
      </c>
      <c r="E337" s="64" t="s">
        <v>1714</v>
      </c>
      <c r="F337" s="64" t="s">
        <v>1569</v>
      </c>
      <c r="G337" s="65" t="s">
        <v>1533</v>
      </c>
    </row>
    <row r="338" spans="1:7" x14ac:dyDescent="0.25">
      <c r="A338" s="58" t="s">
        <v>2307</v>
      </c>
      <c r="B338" s="59" t="s">
        <v>2308</v>
      </c>
      <c r="C338" s="60" t="s">
        <v>402</v>
      </c>
      <c r="D338" s="60" t="s">
        <v>1813</v>
      </c>
      <c r="E338" s="60" t="s">
        <v>1814</v>
      </c>
      <c r="F338" s="60" t="s">
        <v>1538</v>
      </c>
      <c r="G338" s="61" t="s">
        <v>1533</v>
      </c>
    </row>
    <row r="339" spans="1:7" x14ac:dyDescent="0.25">
      <c r="A339" s="62" t="s">
        <v>2309</v>
      </c>
      <c r="B339" s="63" t="s">
        <v>2310</v>
      </c>
      <c r="C339" s="64" t="s">
        <v>720</v>
      </c>
      <c r="D339" s="64" t="s">
        <v>1648</v>
      </c>
      <c r="E339" s="64" t="s">
        <v>1649</v>
      </c>
      <c r="F339" s="64" t="s">
        <v>1581</v>
      </c>
      <c r="G339" s="65" t="s">
        <v>1548</v>
      </c>
    </row>
    <row r="340" spans="1:7" x14ac:dyDescent="0.25">
      <c r="A340" s="58" t="s">
        <v>2311</v>
      </c>
      <c r="B340" s="59" t="s">
        <v>2312</v>
      </c>
      <c r="C340" s="60" t="s">
        <v>1144</v>
      </c>
      <c r="D340" s="60" t="s">
        <v>1983</v>
      </c>
      <c r="E340" s="60" t="s">
        <v>1984</v>
      </c>
      <c r="F340" s="60" t="s">
        <v>1617</v>
      </c>
      <c r="G340" s="61" t="s">
        <v>1533</v>
      </c>
    </row>
    <row r="341" spans="1:7" x14ac:dyDescent="0.25">
      <c r="A341" s="62" t="s">
        <v>2313</v>
      </c>
      <c r="B341" s="63" t="s">
        <v>2314</v>
      </c>
      <c r="C341" s="64" t="s">
        <v>454</v>
      </c>
      <c r="D341" s="64" t="s">
        <v>1637</v>
      </c>
      <c r="E341" s="64" t="s">
        <v>1565</v>
      </c>
      <c r="F341" s="64" t="s">
        <v>1559</v>
      </c>
      <c r="G341" s="65" t="s">
        <v>1548</v>
      </c>
    </row>
    <row r="342" spans="1:7" x14ac:dyDescent="0.25">
      <c r="A342" s="58" t="s">
        <v>2315</v>
      </c>
      <c r="B342" s="59" t="s">
        <v>2316</v>
      </c>
      <c r="C342" s="60" t="s">
        <v>646</v>
      </c>
      <c r="D342" s="60" t="s">
        <v>1655</v>
      </c>
      <c r="E342" s="60" t="s">
        <v>1558</v>
      </c>
      <c r="F342" s="60" t="s">
        <v>1547</v>
      </c>
      <c r="G342" s="61" t="s">
        <v>1548</v>
      </c>
    </row>
    <row r="343" spans="1:7" x14ac:dyDescent="0.25">
      <c r="A343" s="62" t="s">
        <v>2317</v>
      </c>
      <c r="B343" s="63" t="s">
        <v>2318</v>
      </c>
      <c r="C343" s="64" t="s">
        <v>624</v>
      </c>
      <c r="D343" s="64" t="s">
        <v>1644</v>
      </c>
      <c r="E343" s="64" t="s">
        <v>1645</v>
      </c>
      <c r="F343" s="64" t="s">
        <v>1586</v>
      </c>
      <c r="G343" s="65" t="s">
        <v>1587</v>
      </c>
    </row>
    <row r="344" spans="1:7" x14ac:dyDescent="0.25">
      <c r="A344" s="58" t="s">
        <v>2319</v>
      </c>
      <c r="B344" s="59" t="s">
        <v>2320</v>
      </c>
      <c r="C344" s="60" t="s">
        <v>598</v>
      </c>
      <c r="D344" s="60" t="s">
        <v>1644</v>
      </c>
      <c r="E344" s="60" t="s">
        <v>1645</v>
      </c>
      <c r="F344" s="60" t="s">
        <v>1586</v>
      </c>
      <c r="G344" s="61" t="s">
        <v>1548</v>
      </c>
    </row>
    <row r="345" spans="1:7" x14ac:dyDescent="0.25">
      <c r="A345" s="62" t="s">
        <v>2321</v>
      </c>
      <c r="B345" s="63" t="s">
        <v>2322</v>
      </c>
      <c r="C345" s="64" t="s">
        <v>392</v>
      </c>
      <c r="D345" s="64" t="s">
        <v>2220</v>
      </c>
      <c r="E345" s="64" t="s">
        <v>1749</v>
      </c>
      <c r="F345" s="64" t="s">
        <v>1569</v>
      </c>
      <c r="G345" s="65" t="s">
        <v>1587</v>
      </c>
    </row>
    <row r="346" spans="1:7" x14ac:dyDescent="0.25">
      <c r="A346" s="58" t="s">
        <v>2323</v>
      </c>
      <c r="B346" s="59" t="s">
        <v>2324</v>
      </c>
      <c r="C346" s="60" t="s">
        <v>1036</v>
      </c>
      <c r="D346" s="60" t="s">
        <v>1584</v>
      </c>
      <c r="E346" s="60" t="s">
        <v>1585</v>
      </c>
      <c r="F346" s="60" t="s">
        <v>1586</v>
      </c>
      <c r="G346" s="61" t="s">
        <v>1548</v>
      </c>
    </row>
    <row r="347" spans="1:7" x14ac:dyDescent="0.25">
      <c r="A347" s="62" t="s">
        <v>2325</v>
      </c>
      <c r="B347" s="63" t="s">
        <v>2326</v>
      </c>
      <c r="C347" s="64" t="s">
        <v>442</v>
      </c>
      <c r="D347" s="64" t="s">
        <v>1668</v>
      </c>
      <c r="E347" s="64" t="s">
        <v>1537</v>
      </c>
      <c r="F347" s="64" t="s">
        <v>1569</v>
      </c>
      <c r="G347" s="65" t="s">
        <v>1533</v>
      </c>
    </row>
    <row r="348" spans="1:7" x14ac:dyDescent="0.25">
      <c r="A348" s="58" t="s">
        <v>2327</v>
      </c>
      <c r="B348" s="59" t="s">
        <v>2328</v>
      </c>
      <c r="C348" s="60" t="s">
        <v>430</v>
      </c>
      <c r="D348" s="60" t="s">
        <v>1568</v>
      </c>
      <c r="E348" s="60" t="s">
        <v>1537</v>
      </c>
      <c r="F348" s="60" t="s">
        <v>1569</v>
      </c>
      <c r="G348" s="61" t="s">
        <v>1533</v>
      </c>
    </row>
    <row r="349" spans="1:7" x14ac:dyDescent="0.25">
      <c r="A349" s="62" t="s">
        <v>2329</v>
      </c>
      <c r="B349" s="63" t="s">
        <v>2330</v>
      </c>
      <c r="C349" s="64" t="s">
        <v>570</v>
      </c>
      <c r="D349" s="64" t="s">
        <v>1644</v>
      </c>
      <c r="E349" s="64" t="s">
        <v>1645</v>
      </c>
      <c r="F349" s="64" t="s">
        <v>1586</v>
      </c>
      <c r="G349" s="65" t="s">
        <v>1587</v>
      </c>
    </row>
    <row r="350" spans="1:7" x14ac:dyDescent="0.25">
      <c r="A350" s="58" t="s">
        <v>2331</v>
      </c>
      <c r="B350" s="59" t="s">
        <v>2332</v>
      </c>
      <c r="C350" s="60" t="s">
        <v>722</v>
      </c>
      <c r="D350" s="60" t="s">
        <v>1648</v>
      </c>
      <c r="E350" s="60" t="s">
        <v>1649</v>
      </c>
      <c r="F350" s="60" t="s">
        <v>1581</v>
      </c>
      <c r="G350" s="61" t="s">
        <v>1548</v>
      </c>
    </row>
    <row r="351" spans="1:7" x14ac:dyDescent="0.25">
      <c r="A351" s="62" t="s">
        <v>2333</v>
      </c>
      <c r="B351" s="63" t="s">
        <v>2334</v>
      </c>
      <c r="C351" s="64" t="s">
        <v>790</v>
      </c>
      <c r="D351" s="64" t="s">
        <v>1557</v>
      </c>
      <c r="E351" s="64" t="s">
        <v>1558</v>
      </c>
      <c r="F351" s="64" t="s">
        <v>1559</v>
      </c>
      <c r="G351" s="65" t="s">
        <v>1548</v>
      </c>
    </row>
    <row r="352" spans="1:7" x14ac:dyDescent="0.25">
      <c r="A352" s="58" t="s">
        <v>2335</v>
      </c>
      <c r="B352" s="59" t="s">
        <v>2336</v>
      </c>
      <c r="C352" s="60" t="s">
        <v>1236</v>
      </c>
      <c r="D352" s="60" t="s">
        <v>1866</v>
      </c>
      <c r="E352" s="60" t="s">
        <v>1776</v>
      </c>
      <c r="F352" s="60" t="s">
        <v>1559</v>
      </c>
      <c r="G352" s="61" t="s">
        <v>1533</v>
      </c>
    </row>
    <row r="353" spans="1:7" x14ac:dyDescent="0.25">
      <c r="A353" s="62" t="s">
        <v>2337</v>
      </c>
      <c r="B353" s="63" t="s">
        <v>2338</v>
      </c>
      <c r="C353" s="64" t="s">
        <v>476</v>
      </c>
      <c r="D353" s="64" t="s">
        <v>1740</v>
      </c>
      <c r="E353" s="64" t="s">
        <v>1768</v>
      </c>
      <c r="F353" s="64" t="s">
        <v>1581</v>
      </c>
      <c r="G353" s="65" t="s">
        <v>1548</v>
      </c>
    </row>
    <row r="354" spans="1:7" x14ac:dyDescent="0.25">
      <c r="A354" s="58" t="s">
        <v>2339</v>
      </c>
      <c r="B354" s="59" t="s">
        <v>2340</v>
      </c>
      <c r="C354" s="60" t="s">
        <v>900</v>
      </c>
      <c r="D354" s="60" t="s">
        <v>1713</v>
      </c>
      <c r="E354" s="60" t="s">
        <v>1714</v>
      </c>
      <c r="F354" s="60" t="s">
        <v>1569</v>
      </c>
      <c r="G354" s="61" t="s">
        <v>1533</v>
      </c>
    </row>
    <row r="355" spans="1:7" x14ac:dyDescent="0.25">
      <c r="A355" s="62" t="s">
        <v>2341</v>
      </c>
      <c r="B355" s="63" t="s">
        <v>2342</v>
      </c>
      <c r="C355" s="64" t="s">
        <v>834</v>
      </c>
      <c r="D355" s="64" t="s">
        <v>1719</v>
      </c>
      <c r="E355" s="64" t="s">
        <v>1671</v>
      </c>
      <c r="F355" s="64" t="s">
        <v>1617</v>
      </c>
      <c r="G355" s="65" t="s">
        <v>1587</v>
      </c>
    </row>
    <row r="356" spans="1:7" x14ac:dyDescent="0.25">
      <c r="A356" s="58" t="s">
        <v>2343</v>
      </c>
      <c r="B356" s="59" t="s">
        <v>2344</v>
      </c>
      <c r="C356" s="60" t="s">
        <v>60</v>
      </c>
      <c r="D356" s="60" t="s">
        <v>1697</v>
      </c>
      <c r="E356" s="60" t="s">
        <v>1698</v>
      </c>
      <c r="F356" s="60" t="s">
        <v>1532</v>
      </c>
      <c r="G356" s="61" t="s">
        <v>1548</v>
      </c>
    </row>
    <row r="357" spans="1:7" x14ac:dyDescent="0.25">
      <c r="A357" s="62" t="s">
        <v>2345</v>
      </c>
      <c r="B357" s="63" t="s">
        <v>2346</v>
      </c>
      <c r="C357" s="64" t="s">
        <v>342</v>
      </c>
      <c r="D357" s="64" t="s">
        <v>1748</v>
      </c>
      <c r="E357" s="64" t="s">
        <v>1749</v>
      </c>
      <c r="F357" s="64" t="s">
        <v>1569</v>
      </c>
      <c r="G357" s="65" t="s">
        <v>1533</v>
      </c>
    </row>
    <row r="358" spans="1:7" x14ac:dyDescent="0.25">
      <c r="A358" s="58" t="s">
        <v>2347</v>
      </c>
      <c r="B358" s="59" t="s">
        <v>2348</v>
      </c>
      <c r="C358" s="60" t="s">
        <v>554</v>
      </c>
      <c r="D358" s="60" t="s">
        <v>1644</v>
      </c>
      <c r="E358" s="60" t="s">
        <v>1645</v>
      </c>
      <c r="F358" s="60" t="s">
        <v>1586</v>
      </c>
      <c r="G358" s="61" t="s">
        <v>1548</v>
      </c>
    </row>
    <row r="359" spans="1:7" x14ac:dyDescent="0.25">
      <c r="A359" s="62" t="s">
        <v>2349</v>
      </c>
      <c r="B359" s="63" t="s">
        <v>2350</v>
      </c>
      <c r="C359" s="64" t="s">
        <v>1286</v>
      </c>
      <c r="D359" s="64" t="s">
        <v>1605</v>
      </c>
      <c r="E359" s="64" t="s">
        <v>1552</v>
      </c>
      <c r="F359" s="64" t="s">
        <v>1605</v>
      </c>
      <c r="G359" s="65" t="s">
        <v>1587</v>
      </c>
    </row>
    <row r="360" spans="1:7" x14ac:dyDescent="0.25">
      <c r="A360" s="58" t="s">
        <v>2351</v>
      </c>
      <c r="B360" s="59" t="s">
        <v>2352</v>
      </c>
      <c r="C360" s="60" t="s">
        <v>738</v>
      </c>
      <c r="D360" s="60" t="s">
        <v>1775</v>
      </c>
      <c r="E360" s="60" t="s">
        <v>1776</v>
      </c>
      <c r="F360" s="60" t="s">
        <v>1559</v>
      </c>
      <c r="G360" s="61" t="s">
        <v>1548</v>
      </c>
    </row>
    <row r="361" spans="1:7" x14ac:dyDescent="0.25">
      <c r="A361" s="62" t="s">
        <v>2353</v>
      </c>
      <c r="B361" s="63" t="s">
        <v>2354</v>
      </c>
      <c r="C361" s="64" t="s">
        <v>610</v>
      </c>
      <c r="D361" s="64" t="s">
        <v>1644</v>
      </c>
      <c r="E361" s="64" t="s">
        <v>1645</v>
      </c>
      <c r="F361" s="64" t="s">
        <v>1586</v>
      </c>
      <c r="G361" s="65" t="s">
        <v>1587</v>
      </c>
    </row>
    <row r="362" spans="1:7" x14ac:dyDescent="0.25">
      <c r="A362" s="58" t="s">
        <v>2355</v>
      </c>
      <c r="B362" s="59" t="s">
        <v>2356</v>
      </c>
      <c r="C362" s="60" t="s">
        <v>2357</v>
      </c>
      <c r="D362" s="60" t="s">
        <v>1551</v>
      </c>
      <c r="E362" s="60" t="s">
        <v>1690</v>
      </c>
      <c r="F362" s="60" t="s">
        <v>1553</v>
      </c>
      <c r="G362" s="61" t="s">
        <v>1587</v>
      </c>
    </row>
    <row r="363" spans="1:7" x14ac:dyDescent="0.25">
      <c r="A363" s="62" t="s">
        <v>2358</v>
      </c>
      <c r="B363" s="63" t="s">
        <v>2359</v>
      </c>
      <c r="C363" s="64" t="s">
        <v>206</v>
      </c>
      <c r="D363" s="64" t="s">
        <v>1851</v>
      </c>
      <c r="E363" s="64" t="s">
        <v>1649</v>
      </c>
      <c r="F363" s="64" t="s">
        <v>1581</v>
      </c>
      <c r="G363" s="65" t="s">
        <v>1533</v>
      </c>
    </row>
    <row r="364" spans="1:7" x14ac:dyDescent="0.25">
      <c r="A364" s="58" t="s">
        <v>2360</v>
      </c>
      <c r="B364" s="59" t="s">
        <v>2361</v>
      </c>
      <c r="C364" s="60" t="s">
        <v>716</v>
      </c>
      <c r="D364" s="60" t="s">
        <v>1648</v>
      </c>
      <c r="E364" s="60" t="s">
        <v>1649</v>
      </c>
      <c r="F364" s="60" t="s">
        <v>1581</v>
      </c>
      <c r="G364" s="61" t="s">
        <v>1548</v>
      </c>
    </row>
    <row r="365" spans="1:7" x14ac:dyDescent="0.25">
      <c r="A365" s="62" t="s">
        <v>2362</v>
      </c>
      <c r="B365" s="63" t="s">
        <v>2363</v>
      </c>
      <c r="C365" s="64" t="s">
        <v>220</v>
      </c>
      <c r="D365" s="64" t="s">
        <v>1599</v>
      </c>
      <c r="E365" s="64" t="s">
        <v>1600</v>
      </c>
      <c r="F365" s="64" t="s">
        <v>1532</v>
      </c>
      <c r="G365" s="65" t="s">
        <v>1533</v>
      </c>
    </row>
    <row r="366" spans="1:7" x14ac:dyDescent="0.25">
      <c r="A366" s="58" t="s">
        <v>2364</v>
      </c>
      <c r="B366" s="59" t="s">
        <v>2365</v>
      </c>
      <c r="C366" s="60" t="s">
        <v>1238</v>
      </c>
      <c r="D366" s="60" t="s">
        <v>1866</v>
      </c>
      <c r="E366" s="60" t="s">
        <v>1776</v>
      </c>
      <c r="F366" s="60" t="s">
        <v>1559</v>
      </c>
      <c r="G366" s="61" t="s">
        <v>1548</v>
      </c>
    </row>
    <row r="367" spans="1:7" x14ac:dyDescent="0.25">
      <c r="A367" s="62" t="s">
        <v>2366</v>
      </c>
      <c r="B367" s="63" t="s">
        <v>2367</v>
      </c>
      <c r="C367" s="64" t="s">
        <v>1180</v>
      </c>
      <c r="D367" s="64" t="s">
        <v>1990</v>
      </c>
      <c r="E367" s="64" t="s">
        <v>1844</v>
      </c>
      <c r="F367" s="64" t="s">
        <v>1617</v>
      </c>
      <c r="G367" s="65" t="s">
        <v>1548</v>
      </c>
    </row>
    <row r="368" spans="1:7" x14ac:dyDescent="0.25">
      <c r="A368" s="58" t="s">
        <v>2368</v>
      </c>
      <c r="B368" s="59" t="s">
        <v>2369</v>
      </c>
      <c r="C368" s="60" t="s">
        <v>640</v>
      </c>
      <c r="D368" s="60" t="s">
        <v>1644</v>
      </c>
      <c r="E368" s="60" t="s">
        <v>1645</v>
      </c>
      <c r="F368" s="60" t="s">
        <v>1586</v>
      </c>
      <c r="G368" s="61" t="s">
        <v>1587</v>
      </c>
    </row>
    <row r="369" spans="1:7" x14ac:dyDescent="0.25">
      <c r="A369" s="62" t="s">
        <v>2370</v>
      </c>
      <c r="B369" s="63" t="s">
        <v>2371</v>
      </c>
      <c r="C369" s="64" t="s">
        <v>902</v>
      </c>
      <c r="D369" s="64" t="s">
        <v>1713</v>
      </c>
      <c r="E369" s="64" t="s">
        <v>1714</v>
      </c>
      <c r="F369" s="64" t="s">
        <v>1569</v>
      </c>
      <c r="G369" s="65" t="s">
        <v>1533</v>
      </c>
    </row>
    <row r="370" spans="1:7" x14ac:dyDescent="0.25">
      <c r="A370" s="58" t="s">
        <v>2372</v>
      </c>
      <c r="B370" s="59" t="s">
        <v>2373</v>
      </c>
      <c r="C370" s="60" t="s">
        <v>1132</v>
      </c>
      <c r="D370" s="60" t="s">
        <v>1584</v>
      </c>
      <c r="E370" s="60" t="s">
        <v>1585</v>
      </c>
      <c r="F370" s="60" t="s">
        <v>1586</v>
      </c>
      <c r="G370" s="61" t="s">
        <v>1587</v>
      </c>
    </row>
    <row r="371" spans="1:7" x14ac:dyDescent="0.25">
      <c r="A371" s="62" t="s">
        <v>2374</v>
      </c>
      <c r="B371" s="63" t="s">
        <v>2375</v>
      </c>
      <c r="C371" s="64" t="s">
        <v>354</v>
      </c>
      <c r="D371" s="64" t="s">
        <v>1730</v>
      </c>
      <c r="E371" s="64" t="s">
        <v>1596</v>
      </c>
      <c r="F371" s="64" t="s">
        <v>1538</v>
      </c>
      <c r="G371" s="65" t="s">
        <v>1548</v>
      </c>
    </row>
    <row r="372" spans="1:7" x14ac:dyDescent="0.25">
      <c r="A372" s="58" t="s">
        <v>2376</v>
      </c>
      <c r="B372" s="59" t="s">
        <v>2377</v>
      </c>
      <c r="C372" s="60" t="s">
        <v>202</v>
      </c>
      <c r="D372" s="60" t="s">
        <v>1851</v>
      </c>
      <c r="E372" s="60" t="s">
        <v>1649</v>
      </c>
      <c r="F372" s="60" t="s">
        <v>1581</v>
      </c>
      <c r="G372" s="61" t="s">
        <v>1533</v>
      </c>
    </row>
    <row r="373" spans="1:7" x14ac:dyDescent="0.25">
      <c r="A373" s="62" t="s">
        <v>2378</v>
      </c>
      <c r="B373" s="63" t="s">
        <v>2379</v>
      </c>
      <c r="C373" s="64" t="s">
        <v>928</v>
      </c>
      <c r="D373" s="64" t="s">
        <v>1652</v>
      </c>
      <c r="E373" s="64" t="s">
        <v>1610</v>
      </c>
      <c r="F373" s="64" t="s">
        <v>1553</v>
      </c>
      <c r="G373" s="65" t="s">
        <v>1548</v>
      </c>
    </row>
    <row r="374" spans="1:7" x14ac:dyDescent="0.25">
      <c r="A374" s="58" t="s">
        <v>2380</v>
      </c>
      <c r="B374" s="59" t="s">
        <v>2381</v>
      </c>
      <c r="C374" s="60" t="s">
        <v>788</v>
      </c>
      <c r="D374" s="60" t="s">
        <v>1557</v>
      </c>
      <c r="E374" s="60" t="s">
        <v>1558</v>
      </c>
      <c r="F374" s="60" t="s">
        <v>1559</v>
      </c>
      <c r="G374" s="61" t="s">
        <v>1533</v>
      </c>
    </row>
    <row r="375" spans="1:7" x14ac:dyDescent="0.25">
      <c r="A375" s="62" t="s">
        <v>2382</v>
      </c>
      <c r="B375" s="63" t="s">
        <v>2383</v>
      </c>
      <c r="C375" s="64" t="s">
        <v>14</v>
      </c>
      <c r="D375" s="64" t="s">
        <v>1551</v>
      </c>
      <c r="E375" s="64" t="s">
        <v>1690</v>
      </c>
      <c r="F375" s="64" t="s">
        <v>1553</v>
      </c>
      <c r="G375" s="65" t="s">
        <v>1587</v>
      </c>
    </row>
    <row r="376" spans="1:7" x14ac:dyDescent="0.25">
      <c r="A376" s="58" t="s">
        <v>2384</v>
      </c>
      <c r="B376" s="59" t="s">
        <v>2385</v>
      </c>
      <c r="C376" s="60" t="s">
        <v>580</v>
      </c>
      <c r="D376" s="60" t="s">
        <v>1644</v>
      </c>
      <c r="E376" s="60" t="s">
        <v>1645</v>
      </c>
      <c r="F376" s="60" t="s">
        <v>1586</v>
      </c>
      <c r="G376" s="61" t="s">
        <v>1587</v>
      </c>
    </row>
    <row r="377" spans="1:7" x14ac:dyDescent="0.25">
      <c r="A377" s="62" t="s">
        <v>2386</v>
      </c>
      <c r="B377" s="63" t="s">
        <v>2387</v>
      </c>
      <c r="C377" s="64" t="s">
        <v>800</v>
      </c>
      <c r="D377" s="64" t="s">
        <v>1579</v>
      </c>
      <c r="E377" s="64" t="s">
        <v>1580</v>
      </c>
      <c r="F377" s="64" t="s">
        <v>1581</v>
      </c>
      <c r="G377" s="65" t="s">
        <v>1548</v>
      </c>
    </row>
    <row r="378" spans="1:7" x14ac:dyDescent="0.25">
      <c r="A378" s="58" t="s">
        <v>2388</v>
      </c>
      <c r="B378" s="59" t="s">
        <v>2389</v>
      </c>
      <c r="C378" s="60" t="s">
        <v>1034</v>
      </c>
      <c r="D378" s="60" t="s">
        <v>1584</v>
      </c>
      <c r="E378" s="60" t="s">
        <v>1585</v>
      </c>
      <c r="F378" s="60" t="s">
        <v>1586</v>
      </c>
      <c r="G378" s="61" t="s">
        <v>1548</v>
      </c>
    </row>
    <row r="379" spans="1:7" x14ac:dyDescent="0.25">
      <c r="A379" s="62" t="s">
        <v>2390</v>
      </c>
      <c r="B379" s="63" t="s">
        <v>2391</v>
      </c>
      <c r="C379" s="64" t="s">
        <v>958</v>
      </c>
      <c r="D379" s="64" t="s">
        <v>1871</v>
      </c>
      <c r="E379" s="64" t="s">
        <v>1690</v>
      </c>
      <c r="F379" s="64" t="s">
        <v>1538</v>
      </c>
      <c r="G379" s="65" t="s">
        <v>1533</v>
      </c>
    </row>
    <row r="380" spans="1:7" x14ac:dyDescent="0.25">
      <c r="A380" s="58" t="s">
        <v>2392</v>
      </c>
      <c r="B380" s="59" t="s">
        <v>2393</v>
      </c>
      <c r="C380" s="60" t="s">
        <v>760</v>
      </c>
      <c r="D380" s="60" t="s">
        <v>1843</v>
      </c>
      <c r="E380" s="60" t="s">
        <v>1844</v>
      </c>
      <c r="F380" s="60" t="s">
        <v>1617</v>
      </c>
      <c r="G380" s="61" t="s">
        <v>1554</v>
      </c>
    </row>
    <row r="381" spans="1:7" x14ac:dyDescent="0.25">
      <c r="A381" s="62" t="s">
        <v>2394</v>
      </c>
      <c r="B381" s="63" t="s">
        <v>2395</v>
      </c>
      <c r="C381" s="64" t="s">
        <v>818</v>
      </c>
      <c r="D381" s="64" t="s">
        <v>1840</v>
      </c>
      <c r="E381" s="64" t="s">
        <v>1600</v>
      </c>
      <c r="F381" s="64" t="s">
        <v>1538</v>
      </c>
      <c r="G381" s="65" t="s">
        <v>1533</v>
      </c>
    </row>
    <row r="382" spans="1:7" x14ac:dyDescent="0.25">
      <c r="A382" s="58" t="s">
        <v>2396</v>
      </c>
      <c r="B382" s="59" t="s">
        <v>2397</v>
      </c>
      <c r="C382" s="60" t="s">
        <v>256</v>
      </c>
      <c r="D382" s="60" t="s">
        <v>1615</v>
      </c>
      <c r="E382" s="60" t="s">
        <v>1616</v>
      </c>
      <c r="F382" s="60" t="s">
        <v>1617</v>
      </c>
      <c r="G382" s="61" t="s">
        <v>1587</v>
      </c>
    </row>
    <row r="383" spans="1:7" x14ac:dyDescent="0.25">
      <c r="A383" s="62" t="s">
        <v>2398</v>
      </c>
      <c r="B383" s="63" t="s">
        <v>2399</v>
      </c>
      <c r="C383" s="64" t="s">
        <v>1030</v>
      </c>
      <c r="D383" s="64" t="s">
        <v>1584</v>
      </c>
      <c r="E383" s="64" t="s">
        <v>1585</v>
      </c>
      <c r="F383" s="64" t="s">
        <v>1586</v>
      </c>
      <c r="G383" s="65" t="s">
        <v>1548</v>
      </c>
    </row>
    <row r="384" spans="1:7" x14ac:dyDescent="0.25">
      <c r="A384" s="58" t="s">
        <v>2400</v>
      </c>
      <c r="B384" s="59" t="s">
        <v>2401</v>
      </c>
      <c r="C384" s="60" t="s">
        <v>616</v>
      </c>
      <c r="D384" s="60" t="s">
        <v>1644</v>
      </c>
      <c r="E384" s="60" t="s">
        <v>1645</v>
      </c>
      <c r="F384" s="60" t="s">
        <v>1586</v>
      </c>
      <c r="G384" s="61" t="s">
        <v>1587</v>
      </c>
    </row>
    <row r="385" spans="1:7" x14ac:dyDescent="0.25">
      <c r="A385" s="62" t="s">
        <v>2402</v>
      </c>
      <c r="B385" s="63" t="s">
        <v>2403</v>
      </c>
      <c r="C385" s="64" t="s">
        <v>318</v>
      </c>
      <c r="D385" s="64" t="s">
        <v>1708</v>
      </c>
      <c r="E385" s="64" t="s">
        <v>1610</v>
      </c>
      <c r="F385" s="64" t="s">
        <v>1569</v>
      </c>
      <c r="G385" s="65" t="s">
        <v>1548</v>
      </c>
    </row>
    <row r="386" spans="1:7" x14ac:dyDescent="0.25">
      <c r="A386" s="58" t="s">
        <v>2404</v>
      </c>
      <c r="B386" s="59" t="s">
        <v>2405</v>
      </c>
      <c r="C386" s="60" t="s">
        <v>762</v>
      </c>
      <c r="D386" s="60" t="s">
        <v>1843</v>
      </c>
      <c r="E386" s="60" t="s">
        <v>1844</v>
      </c>
      <c r="F386" s="60" t="s">
        <v>1617</v>
      </c>
      <c r="G386" s="61" t="s">
        <v>1548</v>
      </c>
    </row>
    <row r="387" spans="1:7" x14ac:dyDescent="0.25">
      <c r="A387" s="62" t="s">
        <v>2406</v>
      </c>
      <c r="B387" s="63" t="s">
        <v>2407</v>
      </c>
      <c r="C387" s="64" t="s">
        <v>2408</v>
      </c>
      <c r="D387" s="64" t="s">
        <v>1813</v>
      </c>
      <c r="E387" s="64" t="s">
        <v>1814</v>
      </c>
      <c r="F387" s="64" t="s">
        <v>1538</v>
      </c>
      <c r="G387" s="65" t="s">
        <v>1554</v>
      </c>
    </row>
    <row r="388" spans="1:7" x14ac:dyDescent="0.25">
      <c r="A388" s="58" t="s">
        <v>2409</v>
      </c>
      <c r="B388" s="59" t="s">
        <v>2410</v>
      </c>
      <c r="C388" s="60" t="s">
        <v>764</v>
      </c>
      <c r="D388" s="60" t="s">
        <v>1843</v>
      </c>
      <c r="E388" s="60" t="s">
        <v>1844</v>
      </c>
      <c r="F388" s="60" t="s">
        <v>1617</v>
      </c>
      <c r="G388" s="61" t="s">
        <v>1548</v>
      </c>
    </row>
    <row r="389" spans="1:7" x14ac:dyDescent="0.25">
      <c r="A389" s="62" t="s">
        <v>2411</v>
      </c>
      <c r="B389" s="63" t="s">
        <v>2412</v>
      </c>
      <c r="C389" s="64" t="s">
        <v>1056</v>
      </c>
      <c r="D389" s="64" t="s">
        <v>1584</v>
      </c>
      <c r="E389" s="64" t="s">
        <v>1585</v>
      </c>
      <c r="F389" s="64" t="s">
        <v>1586</v>
      </c>
      <c r="G389" s="65" t="s">
        <v>1587</v>
      </c>
    </row>
    <row r="390" spans="1:7" x14ac:dyDescent="0.25">
      <c r="A390" s="58" t="s">
        <v>2413</v>
      </c>
      <c r="B390" s="59" t="s">
        <v>2414</v>
      </c>
      <c r="C390" s="60" t="s">
        <v>1146</v>
      </c>
      <c r="D390" s="60" t="s">
        <v>1983</v>
      </c>
      <c r="E390" s="60" t="s">
        <v>1984</v>
      </c>
      <c r="F390" s="60" t="s">
        <v>1617</v>
      </c>
      <c r="G390" s="61" t="s">
        <v>1533</v>
      </c>
    </row>
    <row r="391" spans="1:7" x14ac:dyDescent="0.25">
      <c r="A391" s="62" t="s">
        <v>2415</v>
      </c>
      <c r="B391" s="63" t="s">
        <v>2416</v>
      </c>
      <c r="C391" s="64" t="s">
        <v>108</v>
      </c>
      <c r="D391" s="64" t="s">
        <v>1623</v>
      </c>
      <c r="E391" s="64" t="s">
        <v>1624</v>
      </c>
      <c r="F391" s="64" t="s">
        <v>1581</v>
      </c>
      <c r="G391" s="65" t="s">
        <v>1548</v>
      </c>
    </row>
    <row r="392" spans="1:7" x14ac:dyDescent="0.25">
      <c r="A392" s="58" t="s">
        <v>2417</v>
      </c>
      <c r="B392" s="59" t="s">
        <v>2418</v>
      </c>
      <c r="C392" s="60" t="s">
        <v>320</v>
      </c>
      <c r="D392" s="60" t="s">
        <v>1708</v>
      </c>
      <c r="E392" s="60" t="s">
        <v>1628</v>
      </c>
      <c r="F392" s="60" t="s">
        <v>1569</v>
      </c>
      <c r="G392" s="61" t="s">
        <v>1533</v>
      </c>
    </row>
    <row r="393" spans="1:7" x14ac:dyDescent="0.25">
      <c r="A393" s="62" t="s">
        <v>2419</v>
      </c>
      <c r="B393" s="63" t="s">
        <v>2420</v>
      </c>
      <c r="C393" s="64" t="s">
        <v>820</v>
      </c>
      <c r="D393" s="64" t="s">
        <v>1840</v>
      </c>
      <c r="E393" s="64" t="s">
        <v>1600</v>
      </c>
      <c r="F393" s="64" t="s">
        <v>1538</v>
      </c>
      <c r="G393" s="65" t="s">
        <v>1533</v>
      </c>
    </row>
    <row r="394" spans="1:7" x14ac:dyDescent="0.25">
      <c r="A394" s="58" t="s">
        <v>2421</v>
      </c>
      <c r="B394" s="59" t="s">
        <v>2422</v>
      </c>
      <c r="C394" s="60" t="s">
        <v>904</v>
      </c>
      <c r="D394" s="60" t="s">
        <v>1713</v>
      </c>
      <c r="E394" s="60" t="s">
        <v>1714</v>
      </c>
      <c r="F394" s="60" t="s">
        <v>1569</v>
      </c>
      <c r="G394" s="61" t="s">
        <v>1533</v>
      </c>
    </row>
    <row r="395" spans="1:7" x14ac:dyDescent="0.25">
      <c r="A395" s="62" t="s">
        <v>2423</v>
      </c>
      <c r="B395" s="63" t="s">
        <v>2424</v>
      </c>
      <c r="C395" s="64" t="s">
        <v>470</v>
      </c>
      <c r="D395" s="64" t="s">
        <v>1740</v>
      </c>
      <c r="E395" s="64" t="s">
        <v>1768</v>
      </c>
      <c r="F395" s="64" t="s">
        <v>1581</v>
      </c>
      <c r="G395" s="65" t="s">
        <v>1533</v>
      </c>
    </row>
    <row r="396" spans="1:7" x14ac:dyDescent="0.25">
      <c r="A396" s="58" t="s">
        <v>2425</v>
      </c>
      <c r="B396" s="59" t="s">
        <v>2426</v>
      </c>
      <c r="C396" s="60" t="s">
        <v>412</v>
      </c>
      <c r="D396" s="60" t="s">
        <v>1813</v>
      </c>
      <c r="E396" s="60" t="s">
        <v>1814</v>
      </c>
      <c r="F396" s="60" t="s">
        <v>1538</v>
      </c>
      <c r="G396" s="61" t="s">
        <v>1533</v>
      </c>
    </row>
    <row r="397" spans="1:7" x14ac:dyDescent="0.25">
      <c r="A397" s="62" t="s">
        <v>2427</v>
      </c>
      <c r="B397" s="63" t="s">
        <v>2428</v>
      </c>
      <c r="C397" s="64" t="s">
        <v>456</v>
      </c>
      <c r="D397" s="64" t="s">
        <v>1637</v>
      </c>
      <c r="E397" s="64" t="s">
        <v>1565</v>
      </c>
      <c r="F397" s="64" t="s">
        <v>1559</v>
      </c>
      <c r="G397" s="65" t="s">
        <v>1533</v>
      </c>
    </row>
    <row r="398" spans="1:7" x14ac:dyDescent="0.25">
      <c r="A398" s="58" t="s">
        <v>2429</v>
      </c>
      <c r="B398" s="59" t="s">
        <v>2430</v>
      </c>
      <c r="C398" s="60" t="s">
        <v>1288</v>
      </c>
      <c r="D398" s="60" t="s">
        <v>1605</v>
      </c>
      <c r="E398" s="60" t="s">
        <v>1606</v>
      </c>
      <c r="F398" s="60" t="s">
        <v>1605</v>
      </c>
      <c r="G398" s="61" t="s">
        <v>1587</v>
      </c>
    </row>
    <row r="399" spans="1:7" x14ac:dyDescent="0.25">
      <c r="A399" s="62" t="s">
        <v>2431</v>
      </c>
      <c r="B399" s="63" t="s">
        <v>2432</v>
      </c>
      <c r="C399" s="64" t="s">
        <v>1028</v>
      </c>
      <c r="D399" s="64" t="s">
        <v>1584</v>
      </c>
      <c r="E399" s="64" t="s">
        <v>1585</v>
      </c>
      <c r="F399" s="64" t="s">
        <v>1586</v>
      </c>
      <c r="G399" s="65" t="s">
        <v>1548</v>
      </c>
    </row>
    <row r="400" spans="1:7" x14ac:dyDescent="0.25">
      <c r="A400" s="58" t="s">
        <v>2433</v>
      </c>
      <c r="B400" s="59" t="s">
        <v>2434</v>
      </c>
      <c r="C400" s="60" t="s">
        <v>1296</v>
      </c>
      <c r="D400" s="60" t="s">
        <v>1605</v>
      </c>
      <c r="E400" s="60" t="s">
        <v>1606</v>
      </c>
      <c r="F400" s="60" t="s">
        <v>1605</v>
      </c>
      <c r="G400" s="61" t="s">
        <v>1554</v>
      </c>
    </row>
    <row r="401" spans="1:7" x14ac:dyDescent="0.25">
      <c r="A401" s="62" t="s">
        <v>2435</v>
      </c>
      <c r="B401" s="63" t="s">
        <v>2436</v>
      </c>
      <c r="C401" s="64" t="s">
        <v>870</v>
      </c>
      <c r="D401" s="64" t="s">
        <v>1856</v>
      </c>
      <c r="E401" s="64" t="s">
        <v>1857</v>
      </c>
      <c r="F401" s="64" t="s">
        <v>1617</v>
      </c>
      <c r="G401" s="65" t="s">
        <v>1587</v>
      </c>
    </row>
    <row r="402" spans="1:7" x14ac:dyDescent="0.25">
      <c r="A402" s="58" t="s">
        <v>2437</v>
      </c>
      <c r="B402" s="59" t="s">
        <v>2438</v>
      </c>
      <c r="C402" s="60" t="s">
        <v>740</v>
      </c>
      <c r="D402" s="60" t="s">
        <v>1775</v>
      </c>
      <c r="E402" s="60" t="s">
        <v>1776</v>
      </c>
      <c r="F402" s="60" t="s">
        <v>1559</v>
      </c>
      <c r="G402" s="61" t="s">
        <v>1548</v>
      </c>
    </row>
    <row r="403" spans="1:7" x14ac:dyDescent="0.25">
      <c r="A403" s="62" t="s">
        <v>2439</v>
      </c>
      <c r="B403" s="63" t="s">
        <v>2440</v>
      </c>
      <c r="C403" s="64" t="s">
        <v>670</v>
      </c>
      <c r="D403" s="64" t="s">
        <v>1536</v>
      </c>
      <c r="E403" s="64" t="s">
        <v>1741</v>
      </c>
      <c r="F403" s="64" t="s">
        <v>1538</v>
      </c>
      <c r="G403" s="65" t="s">
        <v>1548</v>
      </c>
    </row>
    <row r="404" spans="1:7" x14ac:dyDescent="0.25">
      <c r="A404" s="58" t="s">
        <v>2441</v>
      </c>
      <c r="B404" s="59" t="s">
        <v>2442</v>
      </c>
      <c r="C404" s="60" t="s">
        <v>608</v>
      </c>
      <c r="D404" s="60" t="s">
        <v>1644</v>
      </c>
      <c r="E404" s="60" t="s">
        <v>1645</v>
      </c>
      <c r="F404" s="60" t="s">
        <v>1586</v>
      </c>
      <c r="G404" s="61" t="s">
        <v>1587</v>
      </c>
    </row>
    <row r="405" spans="1:7" x14ac:dyDescent="0.25">
      <c r="A405" s="62" t="s">
        <v>2443</v>
      </c>
      <c r="B405" s="63" t="s">
        <v>2444</v>
      </c>
      <c r="C405" s="64" t="s">
        <v>196</v>
      </c>
      <c r="D405" s="64" t="s">
        <v>1823</v>
      </c>
      <c r="E405" s="64" t="s">
        <v>1632</v>
      </c>
      <c r="F405" s="64" t="s">
        <v>1553</v>
      </c>
      <c r="G405" s="65" t="s">
        <v>1548</v>
      </c>
    </row>
    <row r="406" spans="1:7" x14ac:dyDescent="0.25">
      <c r="A406" s="58" t="s">
        <v>2445</v>
      </c>
      <c r="B406" s="59" t="s">
        <v>2446</v>
      </c>
      <c r="C406" s="60" t="s">
        <v>1182</v>
      </c>
      <c r="D406" s="60" t="s">
        <v>1990</v>
      </c>
      <c r="E406" s="60" t="s">
        <v>1991</v>
      </c>
      <c r="F406" s="60" t="s">
        <v>1617</v>
      </c>
      <c r="G406" s="61" t="s">
        <v>1548</v>
      </c>
    </row>
    <row r="407" spans="1:7" x14ac:dyDescent="0.25">
      <c r="A407" s="62" t="s">
        <v>2447</v>
      </c>
      <c r="B407" s="63" t="s">
        <v>2448</v>
      </c>
      <c r="C407" s="64" t="s">
        <v>1300</v>
      </c>
      <c r="D407" s="64" t="s">
        <v>1605</v>
      </c>
      <c r="E407" s="64" t="s">
        <v>1606</v>
      </c>
      <c r="F407" s="64" t="s">
        <v>1605</v>
      </c>
      <c r="G407" s="65" t="s">
        <v>1548</v>
      </c>
    </row>
    <row r="408" spans="1:7" x14ac:dyDescent="0.25">
      <c r="A408" s="58" t="s">
        <v>2449</v>
      </c>
      <c r="B408" s="59" t="s">
        <v>2449</v>
      </c>
      <c r="C408" s="60" t="s">
        <v>642</v>
      </c>
      <c r="D408" s="60" t="s">
        <v>2450</v>
      </c>
      <c r="E408" s="60" t="s">
        <v>1552</v>
      </c>
      <c r="F408" s="60" t="s">
        <v>1586</v>
      </c>
      <c r="G408" s="61" t="s">
        <v>2451</v>
      </c>
    </row>
    <row r="409" spans="1:7" x14ac:dyDescent="0.25">
      <c r="A409" s="62" t="s">
        <v>2452</v>
      </c>
      <c r="B409" s="63" t="s">
        <v>2453</v>
      </c>
      <c r="C409" s="64" t="s">
        <v>672</v>
      </c>
      <c r="D409" s="64" t="s">
        <v>1536</v>
      </c>
      <c r="E409" s="64" t="s">
        <v>1741</v>
      </c>
      <c r="F409" s="64" t="s">
        <v>1538</v>
      </c>
      <c r="G409" s="65" t="s">
        <v>1548</v>
      </c>
    </row>
    <row r="410" spans="1:7" x14ac:dyDescent="0.25">
      <c r="A410" s="58" t="s">
        <v>2454</v>
      </c>
      <c r="B410" s="59" t="s">
        <v>2455</v>
      </c>
      <c r="C410" s="60" t="s">
        <v>1232</v>
      </c>
      <c r="D410" s="60" t="s">
        <v>1866</v>
      </c>
      <c r="E410" s="60" t="s">
        <v>1776</v>
      </c>
      <c r="F410" s="60" t="s">
        <v>1559</v>
      </c>
      <c r="G410" s="61" t="s">
        <v>1533</v>
      </c>
    </row>
    <row r="411" spans="1:7" x14ac:dyDescent="0.25">
      <c r="A411" s="62" t="s">
        <v>2456</v>
      </c>
      <c r="B411" s="63" t="s">
        <v>2457</v>
      </c>
      <c r="C411" s="64" t="s">
        <v>1154</v>
      </c>
      <c r="D411" s="64" t="s">
        <v>1783</v>
      </c>
      <c r="E411" s="64" t="s">
        <v>1698</v>
      </c>
      <c r="F411" s="64" t="s">
        <v>1532</v>
      </c>
      <c r="G411" s="65" t="s">
        <v>1548</v>
      </c>
    </row>
    <row r="412" spans="1:7" x14ac:dyDescent="0.25">
      <c r="A412" s="58" t="s">
        <v>2458</v>
      </c>
      <c r="B412" s="59" t="s">
        <v>2459</v>
      </c>
      <c r="C412" s="60" t="s">
        <v>770</v>
      </c>
      <c r="D412" s="60" t="s">
        <v>1843</v>
      </c>
      <c r="E412" s="60" t="s">
        <v>1552</v>
      </c>
      <c r="F412" s="60" t="s">
        <v>1617</v>
      </c>
      <c r="G412" s="61" t="s">
        <v>1554</v>
      </c>
    </row>
    <row r="413" spans="1:7" x14ac:dyDescent="0.25">
      <c r="A413" s="62" t="s">
        <v>2460</v>
      </c>
      <c r="B413" s="63" t="s">
        <v>2461</v>
      </c>
      <c r="C413" s="64" t="s">
        <v>322</v>
      </c>
      <c r="D413" s="64" t="s">
        <v>1708</v>
      </c>
      <c r="E413" s="64" t="s">
        <v>1610</v>
      </c>
      <c r="F413" s="64" t="s">
        <v>1569</v>
      </c>
      <c r="G413" s="65" t="s">
        <v>1587</v>
      </c>
    </row>
    <row r="414" spans="1:7" x14ac:dyDescent="0.25">
      <c r="A414" s="58" t="s">
        <v>2462</v>
      </c>
      <c r="B414" s="59" t="s">
        <v>2463</v>
      </c>
      <c r="C414" s="60" t="s">
        <v>648</v>
      </c>
      <c r="D414" s="60" t="s">
        <v>1655</v>
      </c>
      <c r="E414" s="60" t="s">
        <v>1558</v>
      </c>
      <c r="F414" s="60" t="s">
        <v>1547</v>
      </c>
      <c r="G414" s="61" t="s">
        <v>1548</v>
      </c>
    </row>
    <row r="415" spans="1:7" x14ac:dyDescent="0.25">
      <c r="A415" s="62" t="s">
        <v>2464</v>
      </c>
      <c r="B415" s="63" t="s">
        <v>2465</v>
      </c>
      <c r="C415" s="64" t="s">
        <v>1170</v>
      </c>
      <c r="D415" s="64" t="s">
        <v>1928</v>
      </c>
      <c r="E415" s="64" t="s">
        <v>1784</v>
      </c>
      <c r="F415" s="64" t="s">
        <v>1532</v>
      </c>
      <c r="G415" s="65" t="s">
        <v>1533</v>
      </c>
    </row>
    <row r="416" spans="1:7" x14ac:dyDescent="0.25">
      <c r="A416" s="58" t="s">
        <v>2466</v>
      </c>
      <c r="B416" s="59" t="s">
        <v>2467</v>
      </c>
      <c r="C416" s="60" t="s">
        <v>652</v>
      </c>
      <c r="D416" s="60" t="s">
        <v>1655</v>
      </c>
      <c r="E416" s="60" t="s">
        <v>1558</v>
      </c>
      <c r="F416" s="60" t="s">
        <v>1547</v>
      </c>
      <c r="G416" s="61" t="s">
        <v>1554</v>
      </c>
    </row>
    <row r="417" spans="1:7" x14ac:dyDescent="0.25">
      <c r="A417" s="62" t="s">
        <v>2468</v>
      </c>
      <c r="B417" s="63" t="s">
        <v>2469</v>
      </c>
      <c r="C417" s="64" t="s">
        <v>650</v>
      </c>
      <c r="D417" s="64" t="s">
        <v>1655</v>
      </c>
      <c r="E417" s="64" t="s">
        <v>1558</v>
      </c>
      <c r="F417" s="64" t="s">
        <v>1547</v>
      </c>
      <c r="G417" s="65" t="s">
        <v>1548</v>
      </c>
    </row>
    <row r="418" spans="1:7" x14ac:dyDescent="0.25">
      <c r="A418" s="58" t="s">
        <v>2470</v>
      </c>
      <c r="B418" s="59" t="s">
        <v>2471</v>
      </c>
      <c r="C418" s="60" t="s">
        <v>946</v>
      </c>
      <c r="D418" s="60" t="s">
        <v>1931</v>
      </c>
      <c r="E418" s="60" t="s">
        <v>1690</v>
      </c>
      <c r="F418" s="60" t="s">
        <v>1553</v>
      </c>
      <c r="G418" s="61" t="s">
        <v>1587</v>
      </c>
    </row>
    <row r="419" spans="1:7" x14ac:dyDescent="0.25">
      <c r="A419" s="62" t="s">
        <v>2472</v>
      </c>
      <c r="B419" s="63" t="s">
        <v>2473</v>
      </c>
      <c r="C419" s="64" t="s">
        <v>1008</v>
      </c>
      <c r="D419" s="64" t="s">
        <v>1584</v>
      </c>
      <c r="E419" s="64" t="s">
        <v>1592</v>
      </c>
      <c r="F419" s="64" t="s">
        <v>1586</v>
      </c>
      <c r="G419" s="65" t="s">
        <v>1548</v>
      </c>
    </row>
    <row r="420" spans="1:7" x14ac:dyDescent="0.25">
      <c r="A420" s="58" t="s">
        <v>2474</v>
      </c>
      <c r="B420" s="59" t="s">
        <v>2475</v>
      </c>
      <c r="C420" s="60" t="s">
        <v>538</v>
      </c>
      <c r="D420" s="60" t="s">
        <v>1644</v>
      </c>
      <c r="E420" s="60" t="s">
        <v>1645</v>
      </c>
      <c r="F420" s="60" t="s">
        <v>1586</v>
      </c>
      <c r="G420" s="61" t="s">
        <v>1587</v>
      </c>
    </row>
    <row r="421" spans="1:7" x14ac:dyDescent="0.25">
      <c r="A421" s="62" t="s">
        <v>2476</v>
      </c>
      <c r="B421" s="63" t="s">
        <v>2477</v>
      </c>
      <c r="C421" s="64" t="s">
        <v>304</v>
      </c>
      <c r="D421" s="64" t="s">
        <v>1545</v>
      </c>
      <c r="E421" s="64" t="s">
        <v>1685</v>
      </c>
      <c r="F421" s="64" t="s">
        <v>1547</v>
      </c>
      <c r="G421" s="65" t="s">
        <v>1548</v>
      </c>
    </row>
    <row r="422" spans="1:7" x14ac:dyDescent="0.25">
      <c r="A422" s="58" t="s">
        <v>2478</v>
      </c>
      <c r="B422" s="59" t="s">
        <v>2479</v>
      </c>
      <c r="C422" s="60" t="s">
        <v>16</v>
      </c>
      <c r="D422" s="60" t="s">
        <v>1551</v>
      </c>
      <c r="E422" s="60" t="s">
        <v>1690</v>
      </c>
      <c r="F422" s="60" t="s">
        <v>1553</v>
      </c>
      <c r="G422" s="61" t="s">
        <v>1587</v>
      </c>
    </row>
    <row r="423" spans="1:7" x14ac:dyDescent="0.25">
      <c r="A423" s="62" t="s">
        <v>2480</v>
      </c>
      <c r="B423" s="63" t="s">
        <v>2481</v>
      </c>
      <c r="C423" s="64" t="s">
        <v>2482</v>
      </c>
      <c r="D423" s="64" t="s">
        <v>1551</v>
      </c>
      <c r="E423" s="64" t="s">
        <v>1690</v>
      </c>
      <c r="F423" s="64" t="s">
        <v>1553</v>
      </c>
      <c r="G423" s="65" t="s">
        <v>1587</v>
      </c>
    </row>
    <row r="424" spans="1:7" x14ac:dyDescent="0.25">
      <c r="A424" s="58" t="s">
        <v>2483</v>
      </c>
      <c r="B424" s="59" t="s">
        <v>2484</v>
      </c>
      <c r="C424" s="60" t="s">
        <v>586</v>
      </c>
      <c r="D424" s="60" t="s">
        <v>1644</v>
      </c>
      <c r="E424" s="60" t="s">
        <v>1645</v>
      </c>
      <c r="F424" s="60" t="s">
        <v>1586</v>
      </c>
      <c r="G424" s="61" t="s">
        <v>1587</v>
      </c>
    </row>
    <row r="425" spans="1:7" x14ac:dyDescent="0.25">
      <c r="A425" s="62" t="s">
        <v>2485</v>
      </c>
      <c r="B425" s="63" t="s">
        <v>2486</v>
      </c>
      <c r="C425" s="64" t="s">
        <v>1250</v>
      </c>
      <c r="D425" s="64" t="s">
        <v>1866</v>
      </c>
      <c r="E425" s="64" t="s">
        <v>1776</v>
      </c>
      <c r="F425" s="64" t="s">
        <v>1559</v>
      </c>
      <c r="G425" s="65" t="s">
        <v>1533</v>
      </c>
    </row>
    <row r="426" spans="1:7" x14ac:dyDescent="0.25">
      <c r="A426" s="58" t="s">
        <v>2487</v>
      </c>
      <c r="B426" s="59" t="s">
        <v>2488</v>
      </c>
      <c r="C426" s="60" t="s">
        <v>1304</v>
      </c>
      <c r="D426" s="60" t="s">
        <v>1605</v>
      </c>
      <c r="E426" s="60" t="s">
        <v>1671</v>
      </c>
      <c r="F426" s="60" t="s">
        <v>1605</v>
      </c>
      <c r="G426" s="61" t="s">
        <v>1587</v>
      </c>
    </row>
    <row r="427" spans="1:7" x14ac:dyDescent="0.25">
      <c r="A427" s="62" t="s">
        <v>2489</v>
      </c>
      <c r="B427" s="63" t="s">
        <v>2490</v>
      </c>
      <c r="C427" s="64" t="s">
        <v>620</v>
      </c>
      <c r="D427" s="64" t="s">
        <v>1644</v>
      </c>
      <c r="E427" s="64" t="s">
        <v>1645</v>
      </c>
      <c r="F427" s="64" t="s">
        <v>1586</v>
      </c>
      <c r="G427" s="65" t="s">
        <v>1587</v>
      </c>
    </row>
    <row r="428" spans="1:7" x14ac:dyDescent="0.25">
      <c r="A428" s="58" t="s">
        <v>2491</v>
      </c>
      <c r="B428" s="59" t="s">
        <v>2492</v>
      </c>
      <c r="C428" s="60" t="s">
        <v>696</v>
      </c>
      <c r="D428" s="60" t="s">
        <v>1648</v>
      </c>
      <c r="E428" s="60" t="s">
        <v>1649</v>
      </c>
      <c r="F428" s="60" t="s">
        <v>1581</v>
      </c>
      <c r="G428" s="61" t="s">
        <v>1548</v>
      </c>
    </row>
    <row r="429" spans="1:7" x14ac:dyDescent="0.25">
      <c r="A429" s="62" t="s">
        <v>2493</v>
      </c>
      <c r="B429" s="63" t="s">
        <v>2494</v>
      </c>
      <c r="C429" s="64" t="s">
        <v>654</v>
      </c>
      <c r="D429" s="64" t="s">
        <v>1655</v>
      </c>
      <c r="E429" s="64" t="s">
        <v>1558</v>
      </c>
      <c r="F429" s="64" t="s">
        <v>1547</v>
      </c>
      <c r="G429" s="65" t="s">
        <v>1548</v>
      </c>
    </row>
    <row r="430" spans="1:7" x14ac:dyDescent="0.25">
      <c r="A430" s="58" t="s">
        <v>2495</v>
      </c>
      <c r="B430" s="59" t="s">
        <v>2496</v>
      </c>
      <c r="C430" s="60" t="s">
        <v>1194</v>
      </c>
      <c r="D430" s="60" t="s">
        <v>1705</v>
      </c>
      <c r="E430" s="60" t="s">
        <v>1610</v>
      </c>
      <c r="F430" s="60" t="s">
        <v>1553</v>
      </c>
      <c r="G430" s="61" t="s">
        <v>1548</v>
      </c>
    </row>
    <row r="431" spans="1:7" x14ac:dyDescent="0.25">
      <c r="A431" s="62" t="s">
        <v>2497</v>
      </c>
      <c r="B431" s="63" t="s">
        <v>2498</v>
      </c>
      <c r="C431" s="64" t="s">
        <v>238</v>
      </c>
      <c r="D431" s="64" t="s">
        <v>1615</v>
      </c>
      <c r="E431" s="64" t="s">
        <v>1616</v>
      </c>
      <c r="F431" s="64" t="s">
        <v>1617</v>
      </c>
      <c r="G431" s="65" t="s">
        <v>1548</v>
      </c>
    </row>
    <row r="432" spans="1:7" x14ac:dyDescent="0.25">
      <c r="A432" s="58" t="s">
        <v>2499</v>
      </c>
      <c r="B432" s="59" t="s">
        <v>2500</v>
      </c>
      <c r="C432" s="60" t="s">
        <v>174</v>
      </c>
      <c r="D432" s="60" t="s">
        <v>1627</v>
      </c>
      <c r="E432" s="60" t="s">
        <v>1628</v>
      </c>
      <c r="F432" s="60" t="s">
        <v>1569</v>
      </c>
      <c r="G432" s="61" t="s">
        <v>1548</v>
      </c>
    </row>
    <row r="433" spans="1:7" x14ac:dyDescent="0.25">
      <c r="A433" s="62" t="s">
        <v>2501</v>
      </c>
      <c r="B433" s="63" t="s">
        <v>2502</v>
      </c>
      <c r="C433" s="64" t="s">
        <v>178</v>
      </c>
      <c r="D433" s="64" t="s">
        <v>1627</v>
      </c>
      <c r="E433" s="64" t="s">
        <v>1628</v>
      </c>
      <c r="F433" s="64" t="s">
        <v>1569</v>
      </c>
      <c r="G433" s="65" t="s">
        <v>1533</v>
      </c>
    </row>
    <row r="434" spans="1:7" x14ac:dyDescent="0.25">
      <c r="A434" s="58" t="s">
        <v>2503</v>
      </c>
      <c r="B434" s="59" t="s">
        <v>2504</v>
      </c>
      <c r="C434" s="60" t="s">
        <v>1064</v>
      </c>
      <c r="D434" s="60" t="s">
        <v>1584</v>
      </c>
      <c r="E434" s="60" t="s">
        <v>1592</v>
      </c>
      <c r="F434" s="60" t="s">
        <v>1586</v>
      </c>
      <c r="G434" s="61" t="s">
        <v>1587</v>
      </c>
    </row>
    <row r="435" spans="1:7" x14ac:dyDescent="0.25">
      <c r="A435" s="62" t="s">
        <v>2505</v>
      </c>
      <c r="B435" s="63" t="s">
        <v>2506</v>
      </c>
      <c r="C435" s="64" t="s">
        <v>356</v>
      </c>
      <c r="D435" s="64" t="s">
        <v>1730</v>
      </c>
      <c r="E435" s="64" t="s">
        <v>1596</v>
      </c>
      <c r="F435" s="64" t="s">
        <v>1538</v>
      </c>
      <c r="G435" s="65" t="s">
        <v>1548</v>
      </c>
    </row>
    <row r="436" spans="1:7" x14ac:dyDescent="0.25">
      <c r="A436" s="58" t="s">
        <v>2507</v>
      </c>
      <c r="B436" s="59" t="s">
        <v>2508</v>
      </c>
      <c r="C436" s="60" t="s">
        <v>162</v>
      </c>
      <c r="D436" s="60" t="s">
        <v>1541</v>
      </c>
      <c r="E436" s="60" t="s">
        <v>1542</v>
      </c>
      <c r="F436" s="60" t="s">
        <v>1532</v>
      </c>
      <c r="G436" s="61" t="s">
        <v>1533</v>
      </c>
    </row>
    <row r="437" spans="1:7" x14ac:dyDescent="0.25">
      <c r="A437" s="62" t="s">
        <v>2509</v>
      </c>
      <c r="B437" s="63" t="s">
        <v>2510</v>
      </c>
      <c r="C437" s="64" t="s">
        <v>906</v>
      </c>
      <c r="D437" s="64" t="s">
        <v>1713</v>
      </c>
      <c r="E437" s="64" t="s">
        <v>1714</v>
      </c>
      <c r="F437" s="64" t="s">
        <v>1569</v>
      </c>
      <c r="G437" s="65" t="s">
        <v>1533</v>
      </c>
    </row>
    <row r="438" spans="1:7" x14ac:dyDescent="0.25">
      <c r="A438" s="58" t="s">
        <v>2511</v>
      </c>
      <c r="B438" s="59" t="s">
        <v>2512</v>
      </c>
      <c r="C438" s="60" t="s">
        <v>876</v>
      </c>
      <c r="D438" s="60" t="s">
        <v>1856</v>
      </c>
      <c r="E438" s="60" t="s">
        <v>1857</v>
      </c>
      <c r="F438" s="60" t="s">
        <v>1617</v>
      </c>
      <c r="G438" s="61" t="s">
        <v>1548</v>
      </c>
    </row>
    <row r="439" spans="1:7" x14ac:dyDescent="0.25">
      <c r="A439" s="62" t="s">
        <v>2513</v>
      </c>
      <c r="B439" s="63" t="s">
        <v>2514</v>
      </c>
      <c r="C439" s="64" t="s">
        <v>370</v>
      </c>
      <c r="D439" s="64" t="s">
        <v>1564</v>
      </c>
      <c r="E439" s="64" t="s">
        <v>1565</v>
      </c>
      <c r="F439" s="64" t="s">
        <v>1559</v>
      </c>
      <c r="G439" s="65" t="s">
        <v>1548</v>
      </c>
    </row>
    <row r="440" spans="1:7" x14ac:dyDescent="0.25">
      <c r="A440" s="58" t="s">
        <v>2515</v>
      </c>
      <c r="B440" s="59" t="s">
        <v>2516</v>
      </c>
      <c r="C440" s="60" t="s">
        <v>552</v>
      </c>
      <c r="D440" s="60" t="s">
        <v>1644</v>
      </c>
      <c r="E440" s="60" t="s">
        <v>1645</v>
      </c>
      <c r="F440" s="60" t="s">
        <v>1586</v>
      </c>
      <c r="G440" s="61" t="s">
        <v>1587</v>
      </c>
    </row>
    <row r="441" spans="1:7" x14ac:dyDescent="0.25">
      <c r="A441" s="62" t="s">
        <v>2517</v>
      </c>
      <c r="B441" s="63" t="s">
        <v>2518</v>
      </c>
      <c r="C441" s="64" t="s">
        <v>966</v>
      </c>
      <c r="D441" s="64" t="s">
        <v>2519</v>
      </c>
      <c r="E441" s="64" t="s">
        <v>1531</v>
      </c>
      <c r="F441" s="64" t="s">
        <v>1532</v>
      </c>
      <c r="G441" s="65" t="s">
        <v>1533</v>
      </c>
    </row>
    <row r="442" spans="1:7" x14ac:dyDescent="0.25">
      <c r="A442" s="58" t="s">
        <v>2520</v>
      </c>
      <c r="B442" s="59" t="s">
        <v>2521</v>
      </c>
      <c r="C442" s="60" t="s">
        <v>908</v>
      </c>
      <c r="D442" s="60" t="s">
        <v>1713</v>
      </c>
      <c r="E442" s="60" t="s">
        <v>1714</v>
      </c>
      <c r="F442" s="60" t="s">
        <v>1569</v>
      </c>
      <c r="G442" s="61" t="s">
        <v>1533</v>
      </c>
    </row>
    <row r="443" spans="1:7" x14ac:dyDescent="0.25">
      <c r="A443" s="62" t="s">
        <v>2522</v>
      </c>
      <c r="B443" s="63" t="s">
        <v>2523</v>
      </c>
      <c r="C443" s="64" t="s">
        <v>86</v>
      </c>
      <c r="D443" s="64" t="s">
        <v>1575</v>
      </c>
      <c r="E443" s="64" t="s">
        <v>1576</v>
      </c>
      <c r="F443" s="64" t="s">
        <v>1547</v>
      </c>
      <c r="G443" s="65" t="s">
        <v>1554</v>
      </c>
    </row>
    <row r="444" spans="1:7" x14ac:dyDescent="0.25">
      <c r="A444" s="58" t="s">
        <v>2524</v>
      </c>
      <c r="B444" s="59" t="s">
        <v>2525</v>
      </c>
      <c r="C444" s="60" t="s">
        <v>478</v>
      </c>
      <c r="D444" s="60" t="s">
        <v>1740</v>
      </c>
      <c r="E444" s="60" t="s">
        <v>1768</v>
      </c>
      <c r="F444" s="60" t="s">
        <v>1581</v>
      </c>
      <c r="G444" s="61" t="s">
        <v>1548</v>
      </c>
    </row>
    <row r="445" spans="1:7" x14ac:dyDescent="0.25">
      <c r="A445" s="62" t="s">
        <v>2526</v>
      </c>
      <c r="B445" s="63" t="s">
        <v>2527</v>
      </c>
      <c r="C445" s="64" t="s">
        <v>822</v>
      </c>
      <c r="D445" s="64" t="s">
        <v>1840</v>
      </c>
      <c r="E445" s="64" t="s">
        <v>1600</v>
      </c>
      <c r="F445" s="64" t="s">
        <v>1538</v>
      </c>
      <c r="G445" s="65" t="s">
        <v>1548</v>
      </c>
    </row>
    <row r="446" spans="1:7" x14ac:dyDescent="0.25">
      <c r="A446" s="58" t="s">
        <v>2528</v>
      </c>
      <c r="B446" s="59" t="s">
        <v>2529</v>
      </c>
      <c r="C446" s="60" t="s">
        <v>718</v>
      </c>
      <c r="D446" s="60" t="s">
        <v>1648</v>
      </c>
      <c r="E446" s="60" t="s">
        <v>1649</v>
      </c>
      <c r="F446" s="60" t="s">
        <v>1581</v>
      </c>
      <c r="G446" s="61" t="s">
        <v>1548</v>
      </c>
    </row>
    <row r="447" spans="1:7" x14ac:dyDescent="0.25">
      <c r="A447" s="62" t="s">
        <v>2530</v>
      </c>
      <c r="B447" s="63" t="s">
        <v>2531</v>
      </c>
      <c r="C447" s="64" t="s">
        <v>1184</v>
      </c>
      <c r="D447" s="64" t="s">
        <v>1990</v>
      </c>
      <c r="E447" s="64" t="s">
        <v>1991</v>
      </c>
      <c r="F447" s="64" t="s">
        <v>1617</v>
      </c>
      <c r="G447" s="65" t="s">
        <v>1548</v>
      </c>
    </row>
    <row r="448" spans="1:7" x14ac:dyDescent="0.25">
      <c r="A448" s="58" t="s">
        <v>2532</v>
      </c>
      <c r="B448" s="59" t="s">
        <v>2533</v>
      </c>
      <c r="C448" s="60" t="s">
        <v>2534</v>
      </c>
      <c r="D448" s="60" t="s">
        <v>1730</v>
      </c>
      <c r="E448" s="60" t="s">
        <v>1814</v>
      </c>
      <c r="F448" s="60" t="s">
        <v>1538</v>
      </c>
      <c r="G448" s="61" t="s">
        <v>1533</v>
      </c>
    </row>
    <row r="449" spans="1:7" x14ac:dyDescent="0.25">
      <c r="A449" s="62" t="s">
        <v>529</v>
      </c>
      <c r="B449" s="63" t="s">
        <v>2535</v>
      </c>
      <c r="C449" s="64" t="s">
        <v>528</v>
      </c>
      <c r="D449" s="64" t="s">
        <v>1595</v>
      </c>
      <c r="E449" s="64" t="s">
        <v>1596</v>
      </c>
      <c r="F449" s="64" t="s">
        <v>1538</v>
      </c>
      <c r="G449" s="65" t="s">
        <v>1533</v>
      </c>
    </row>
    <row r="450" spans="1:7" x14ac:dyDescent="0.25">
      <c r="A450" s="58" t="s">
        <v>2536</v>
      </c>
      <c r="B450" s="59" t="s">
        <v>2537</v>
      </c>
      <c r="C450" s="60" t="s">
        <v>306</v>
      </c>
      <c r="D450" s="60" t="s">
        <v>1545</v>
      </c>
      <c r="E450" s="60" t="s">
        <v>1685</v>
      </c>
      <c r="F450" s="60" t="s">
        <v>1547</v>
      </c>
      <c r="G450" s="61" t="s">
        <v>1587</v>
      </c>
    </row>
    <row r="451" spans="1:7" x14ac:dyDescent="0.25">
      <c r="A451" s="62" t="s">
        <v>2538</v>
      </c>
      <c r="B451" s="63" t="s">
        <v>2539</v>
      </c>
      <c r="C451" s="64" t="s">
        <v>690</v>
      </c>
      <c r="D451" s="64" t="s">
        <v>1536</v>
      </c>
      <c r="E451" s="64" t="s">
        <v>1741</v>
      </c>
      <c r="F451" s="64" t="s">
        <v>1538</v>
      </c>
      <c r="G451" s="65" t="s">
        <v>1548</v>
      </c>
    </row>
    <row r="452" spans="1:7" x14ac:dyDescent="0.25">
      <c r="A452" s="58" t="s">
        <v>2540</v>
      </c>
      <c r="B452" s="59" t="s">
        <v>2541</v>
      </c>
      <c r="C452" s="60" t="s">
        <v>1306</v>
      </c>
      <c r="D452" s="60" t="s">
        <v>1605</v>
      </c>
      <c r="E452" s="60" t="s">
        <v>1671</v>
      </c>
      <c r="F452" s="60" t="s">
        <v>1605</v>
      </c>
      <c r="G452" s="61" t="s">
        <v>1548</v>
      </c>
    </row>
    <row r="453" spans="1:7" x14ac:dyDescent="0.25">
      <c r="A453" s="62" t="s">
        <v>2542</v>
      </c>
      <c r="B453" s="63" t="s">
        <v>2543</v>
      </c>
      <c r="C453" s="64" t="s">
        <v>802</v>
      </c>
      <c r="D453" s="64" t="s">
        <v>1579</v>
      </c>
      <c r="E453" s="64" t="s">
        <v>1580</v>
      </c>
      <c r="F453" s="64" t="s">
        <v>1581</v>
      </c>
      <c r="G453" s="65" t="s">
        <v>1548</v>
      </c>
    </row>
    <row r="454" spans="1:7" x14ac:dyDescent="0.25">
      <c r="A454" s="58" t="s">
        <v>2544</v>
      </c>
      <c r="B454" s="59" t="s">
        <v>2545</v>
      </c>
      <c r="C454" s="60" t="s">
        <v>824</v>
      </c>
      <c r="D454" s="60" t="s">
        <v>1840</v>
      </c>
      <c r="E454" s="60" t="s">
        <v>1542</v>
      </c>
      <c r="F454" s="60" t="s">
        <v>1538</v>
      </c>
      <c r="G454" s="61" t="s">
        <v>1533</v>
      </c>
    </row>
    <row r="455" spans="1:7" x14ac:dyDescent="0.25">
      <c r="A455" s="62" t="s">
        <v>2546</v>
      </c>
      <c r="B455" s="63" t="s">
        <v>2547</v>
      </c>
      <c r="C455" s="64" t="s">
        <v>164</v>
      </c>
      <c r="D455" s="64" t="s">
        <v>1541</v>
      </c>
      <c r="E455" s="64" t="s">
        <v>1542</v>
      </c>
      <c r="F455" s="64" t="s">
        <v>1532</v>
      </c>
      <c r="G455" s="65" t="s">
        <v>1533</v>
      </c>
    </row>
    <row r="456" spans="1:7" x14ac:dyDescent="0.25">
      <c r="A456" s="58" t="s">
        <v>2548</v>
      </c>
      <c r="B456" s="59" t="s">
        <v>2549</v>
      </c>
      <c r="C456" s="60" t="s">
        <v>1156</v>
      </c>
      <c r="D456" s="60" t="s">
        <v>1783</v>
      </c>
      <c r="E456" s="60" t="s">
        <v>1698</v>
      </c>
      <c r="F456" s="60" t="s">
        <v>1532</v>
      </c>
      <c r="G456" s="61" t="s">
        <v>1548</v>
      </c>
    </row>
    <row r="457" spans="1:7" x14ac:dyDescent="0.25">
      <c r="A457" s="62" t="s">
        <v>2550</v>
      </c>
      <c r="B457" s="63" t="s">
        <v>2551</v>
      </c>
      <c r="C457" s="64" t="s">
        <v>166</v>
      </c>
      <c r="D457" s="64" t="s">
        <v>1541</v>
      </c>
      <c r="E457" s="64" t="s">
        <v>1542</v>
      </c>
      <c r="F457" s="64" t="s">
        <v>1532</v>
      </c>
      <c r="G457" s="65" t="s">
        <v>1533</v>
      </c>
    </row>
    <row r="458" spans="1:7" x14ac:dyDescent="0.25">
      <c r="A458" s="58" t="s">
        <v>2552</v>
      </c>
      <c r="B458" s="59" t="s">
        <v>2553</v>
      </c>
      <c r="C458" s="60" t="s">
        <v>628</v>
      </c>
      <c r="D458" s="60" t="s">
        <v>1644</v>
      </c>
      <c r="E458" s="60" t="s">
        <v>1645</v>
      </c>
      <c r="F458" s="60" t="s">
        <v>1586</v>
      </c>
      <c r="G458" s="61" t="s">
        <v>1587</v>
      </c>
    </row>
    <row r="459" spans="1:7" x14ac:dyDescent="0.25">
      <c r="A459" s="62" t="s">
        <v>2554</v>
      </c>
      <c r="B459" s="63" t="s">
        <v>2555</v>
      </c>
      <c r="C459" s="64" t="s">
        <v>1124</v>
      </c>
      <c r="D459" s="64" t="s">
        <v>1584</v>
      </c>
      <c r="E459" s="64" t="s">
        <v>1585</v>
      </c>
      <c r="F459" s="64" t="s">
        <v>1586</v>
      </c>
      <c r="G459" s="65" t="s">
        <v>1587</v>
      </c>
    </row>
    <row r="460" spans="1:7" x14ac:dyDescent="0.25">
      <c r="A460" s="58" t="s">
        <v>2556</v>
      </c>
      <c r="B460" s="59" t="s">
        <v>2557</v>
      </c>
      <c r="C460" s="60" t="s">
        <v>1242</v>
      </c>
      <c r="D460" s="60" t="s">
        <v>1866</v>
      </c>
      <c r="E460" s="60" t="s">
        <v>1776</v>
      </c>
      <c r="F460" s="60" t="s">
        <v>1559</v>
      </c>
      <c r="G460" s="61" t="s">
        <v>1548</v>
      </c>
    </row>
    <row r="461" spans="1:7" x14ac:dyDescent="0.25">
      <c r="A461" s="62" t="s">
        <v>2558</v>
      </c>
      <c r="B461" s="63" t="s">
        <v>2559</v>
      </c>
      <c r="C461" s="64" t="s">
        <v>134</v>
      </c>
      <c r="D461" s="64" t="s">
        <v>1684</v>
      </c>
      <c r="E461" s="64" t="s">
        <v>1685</v>
      </c>
      <c r="F461" s="64" t="s">
        <v>1547</v>
      </c>
      <c r="G461" s="65" t="s">
        <v>1548</v>
      </c>
    </row>
    <row r="462" spans="1:7" x14ac:dyDescent="0.25">
      <c r="A462" s="58" t="s">
        <v>2560</v>
      </c>
      <c r="B462" s="59" t="s">
        <v>2561</v>
      </c>
      <c r="C462" s="60" t="s">
        <v>912</v>
      </c>
      <c r="D462" s="60" t="s">
        <v>1713</v>
      </c>
      <c r="E462" s="60" t="s">
        <v>1714</v>
      </c>
      <c r="F462" s="60" t="s">
        <v>1569</v>
      </c>
      <c r="G462" s="61" t="s">
        <v>1533</v>
      </c>
    </row>
    <row r="463" spans="1:7" x14ac:dyDescent="0.25">
      <c r="A463" s="62" t="s">
        <v>2562</v>
      </c>
      <c r="B463" s="63" t="s">
        <v>2563</v>
      </c>
      <c r="C463" s="64" t="s">
        <v>1038</v>
      </c>
      <c r="D463" s="64" t="s">
        <v>1584</v>
      </c>
      <c r="E463" s="64" t="s">
        <v>1585</v>
      </c>
      <c r="F463" s="64" t="s">
        <v>1586</v>
      </c>
      <c r="G463" s="65" t="s">
        <v>1548</v>
      </c>
    </row>
    <row r="464" spans="1:7" x14ac:dyDescent="0.25">
      <c r="A464" s="58" t="s">
        <v>2564</v>
      </c>
      <c r="B464" s="59" t="s">
        <v>2565</v>
      </c>
      <c r="C464" s="60" t="s">
        <v>372</v>
      </c>
      <c r="D464" s="60" t="s">
        <v>1564</v>
      </c>
      <c r="E464" s="60" t="s">
        <v>1565</v>
      </c>
      <c r="F464" s="60" t="s">
        <v>1559</v>
      </c>
      <c r="G464" s="61" t="s">
        <v>1548</v>
      </c>
    </row>
    <row r="465" spans="1:7" x14ac:dyDescent="0.25">
      <c r="A465" s="62" t="s">
        <v>2566</v>
      </c>
      <c r="B465" s="63" t="s">
        <v>2567</v>
      </c>
      <c r="C465" s="64" t="s">
        <v>240</v>
      </c>
      <c r="D465" s="64" t="s">
        <v>1615</v>
      </c>
      <c r="E465" s="64" t="s">
        <v>1616</v>
      </c>
      <c r="F465" s="64" t="s">
        <v>1617</v>
      </c>
      <c r="G465" s="65" t="s">
        <v>1587</v>
      </c>
    </row>
    <row r="466" spans="1:7" x14ac:dyDescent="0.25">
      <c r="A466" s="58" t="s">
        <v>2568</v>
      </c>
      <c r="B466" s="59" t="s">
        <v>2569</v>
      </c>
      <c r="C466" s="60" t="s">
        <v>878</v>
      </c>
      <c r="D466" s="60" t="s">
        <v>1856</v>
      </c>
      <c r="E466" s="60" t="s">
        <v>1857</v>
      </c>
      <c r="F466" s="60" t="s">
        <v>1617</v>
      </c>
      <c r="G466" s="61" t="s">
        <v>1587</v>
      </c>
    </row>
    <row r="467" spans="1:7" x14ac:dyDescent="0.25">
      <c r="A467" s="62" t="s">
        <v>2570</v>
      </c>
      <c r="B467" s="63" t="s">
        <v>2571</v>
      </c>
      <c r="C467" s="64" t="s">
        <v>1310</v>
      </c>
      <c r="D467" s="64" t="s">
        <v>1605</v>
      </c>
      <c r="E467" s="64" t="s">
        <v>1671</v>
      </c>
      <c r="F467" s="64" t="s">
        <v>1605</v>
      </c>
      <c r="G467" s="65" t="s">
        <v>1554</v>
      </c>
    </row>
    <row r="468" spans="1:7" x14ac:dyDescent="0.25">
      <c r="A468" s="58" t="s">
        <v>2572</v>
      </c>
      <c r="B468" s="59" t="s">
        <v>2573</v>
      </c>
      <c r="C468" s="60" t="s">
        <v>1312</v>
      </c>
      <c r="D468" s="60" t="s">
        <v>1605</v>
      </c>
      <c r="E468" s="60" t="s">
        <v>1606</v>
      </c>
      <c r="F468" s="60" t="s">
        <v>1605</v>
      </c>
      <c r="G468" s="61" t="s">
        <v>1587</v>
      </c>
    </row>
    <row r="469" spans="1:7" x14ac:dyDescent="0.25">
      <c r="A469" s="62" t="s">
        <v>2574</v>
      </c>
      <c r="B469" s="63" t="s">
        <v>2575</v>
      </c>
      <c r="C469" s="64" t="s">
        <v>374</v>
      </c>
      <c r="D469" s="64" t="s">
        <v>1564</v>
      </c>
      <c r="E469" s="64" t="s">
        <v>1565</v>
      </c>
      <c r="F469" s="64" t="s">
        <v>1559</v>
      </c>
      <c r="G469" s="65" t="s">
        <v>1548</v>
      </c>
    </row>
    <row r="470" spans="1:7" x14ac:dyDescent="0.25">
      <c r="A470" s="58" t="s">
        <v>2576</v>
      </c>
      <c r="B470" s="59" t="s">
        <v>2577</v>
      </c>
      <c r="C470" s="60" t="s">
        <v>500</v>
      </c>
      <c r="D470" s="60" t="s">
        <v>1726</v>
      </c>
      <c r="E470" s="60" t="s">
        <v>1727</v>
      </c>
      <c r="F470" s="60" t="s">
        <v>1559</v>
      </c>
      <c r="G470" s="61" t="s">
        <v>1548</v>
      </c>
    </row>
    <row r="471" spans="1:7" x14ac:dyDescent="0.25">
      <c r="A471" s="62" t="s">
        <v>2578</v>
      </c>
      <c r="B471" s="63" t="s">
        <v>2579</v>
      </c>
      <c r="C471" s="64" t="s">
        <v>1344</v>
      </c>
      <c r="D471" s="64" t="s">
        <v>1934</v>
      </c>
      <c r="E471" s="64" t="s">
        <v>1776</v>
      </c>
      <c r="F471" s="64" t="s">
        <v>1559</v>
      </c>
      <c r="G471" s="65" t="s">
        <v>1548</v>
      </c>
    </row>
    <row r="472" spans="1:7" x14ac:dyDescent="0.25">
      <c r="A472" s="58" t="s">
        <v>2580</v>
      </c>
      <c r="B472" s="59" t="s">
        <v>2581</v>
      </c>
      <c r="C472" s="60" t="s">
        <v>1340</v>
      </c>
      <c r="D472" s="60" t="s">
        <v>1620</v>
      </c>
      <c r="E472" s="60" t="s">
        <v>1565</v>
      </c>
      <c r="F472" s="60" t="s">
        <v>1559</v>
      </c>
      <c r="G472" s="61" t="s">
        <v>1548</v>
      </c>
    </row>
    <row r="473" spans="1:7" x14ac:dyDescent="0.25">
      <c r="A473" s="62" t="s">
        <v>2582</v>
      </c>
      <c r="B473" s="63" t="s">
        <v>2583</v>
      </c>
      <c r="C473" s="64" t="s">
        <v>180</v>
      </c>
      <c r="D473" s="64" t="s">
        <v>1627</v>
      </c>
      <c r="E473" s="64" t="s">
        <v>1628</v>
      </c>
      <c r="F473" s="64" t="s">
        <v>1569</v>
      </c>
      <c r="G473" s="65" t="s">
        <v>1548</v>
      </c>
    </row>
    <row r="474" spans="1:7" x14ac:dyDescent="0.25">
      <c r="A474" s="58" t="s">
        <v>2584</v>
      </c>
      <c r="B474" s="59" t="s">
        <v>2585</v>
      </c>
      <c r="C474" s="60" t="s">
        <v>742</v>
      </c>
      <c r="D474" s="60" t="s">
        <v>1775</v>
      </c>
      <c r="E474" s="60" t="s">
        <v>1776</v>
      </c>
      <c r="F474" s="60" t="s">
        <v>1559</v>
      </c>
      <c r="G474" s="61" t="s">
        <v>1548</v>
      </c>
    </row>
    <row r="475" spans="1:7" x14ac:dyDescent="0.25">
      <c r="A475" s="62" t="s">
        <v>2586</v>
      </c>
      <c r="B475" s="63" t="s">
        <v>2587</v>
      </c>
      <c r="C475" s="64" t="s">
        <v>808</v>
      </c>
      <c r="D475" s="64" t="s">
        <v>1579</v>
      </c>
      <c r="E475" s="64" t="s">
        <v>1580</v>
      </c>
      <c r="F475" s="64" t="s">
        <v>1581</v>
      </c>
      <c r="G475" s="65" t="s">
        <v>1548</v>
      </c>
    </row>
    <row r="476" spans="1:7" x14ac:dyDescent="0.25">
      <c r="A476" s="58" t="s">
        <v>2588</v>
      </c>
      <c r="B476" s="59" t="s">
        <v>2589</v>
      </c>
      <c r="C476" s="60" t="s">
        <v>754</v>
      </c>
      <c r="D476" s="60" t="s">
        <v>1843</v>
      </c>
      <c r="E476" s="60" t="s">
        <v>1844</v>
      </c>
      <c r="F476" s="60" t="s">
        <v>1617</v>
      </c>
      <c r="G476" s="61" t="s">
        <v>1548</v>
      </c>
    </row>
    <row r="477" spans="1:7" x14ac:dyDescent="0.25">
      <c r="A477" s="62" t="s">
        <v>2590</v>
      </c>
      <c r="B477" s="63" t="s">
        <v>2591</v>
      </c>
      <c r="C477" s="64" t="s">
        <v>242</v>
      </c>
      <c r="D477" s="64" t="s">
        <v>1615</v>
      </c>
      <c r="E477" s="64" t="s">
        <v>1616</v>
      </c>
      <c r="F477" s="64" t="s">
        <v>1617</v>
      </c>
      <c r="G477" s="65" t="s">
        <v>1548</v>
      </c>
    </row>
    <row r="478" spans="1:7" x14ac:dyDescent="0.25">
      <c r="A478" s="58" t="s">
        <v>2592</v>
      </c>
      <c r="B478" s="59" t="s">
        <v>2593</v>
      </c>
      <c r="C478" s="60" t="s">
        <v>120</v>
      </c>
      <c r="D478" s="60" t="s">
        <v>1684</v>
      </c>
      <c r="E478" s="60" t="s">
        <v>1685</v>
      </c>
      <c r="F478" s="60" t="s">
        <v>1547</v>
      </c>
      <c r="G478" s="61" t="s">
        <v>1533</v>
      </c>
    </row>
    <row r="479" spans="1:7" x14ac:dyDescent="0.25">
      <c r="A479" s="62" t="s">
        <v>2594</v>
      </c>
      <c r="B479" s="63" t="s">
        <v>2595</v>
      </c>
      <c r="C479" s="64" t="s">
        <v>506</v>
      </c>
      <c r="D479" s="64" t="s">
        <v>1726</v>
      </c>
      <c r="E479" s="64" t="s">
        <v>1727</v>
      </c>
      <c r="F479" s="64" t="s">
        <v>1559</v>
      </c>
      <c r="G479" s="65" t="s">
        <v>1587</v>
      </c>
    </row>
    <row r="480" spans="1:7" x14ac:dyDescent="0.25">
      <c r="A480" s="58" t="s">
        <v>2596</v>
      </c>
      <c r="B480" s="59" t="s">
        <v>2597</v>
      </c>
      <c r="C480" s="60" t="s">
        <v>634</v>
      </c>
      <c r="D480" s="60" t="s">
        <v>1644</v>
      </c>
      <c r="E480" s="60" t="s">
        <v>1645</v>
      </c>
      <c r="F480" s="60" t="s">
        <v>1586</v>
      </c>
      <c r="G480" s="61" t="s">
        <v>1587</v>
      </c>
    </row>
    <row r="481" spans="1:7" x14ac:dyDescent="0.25">
      <c r="A481" s="62" t="s">
        <v>2598</v>
      </c>
      <c r="B481" s="63" t="s">
        <v>2599</v>
      </c>
      <c r="C481" s="64" t="s">
        <v>626</v>
      </c>
      <c r="D481" s="64" t="s">
        <v>1644</v>
      </c>
      <c r="E481" s="64" t="s">
        <v>1645</v>
      </c>
      <c r="F481" s="64" t="s">
        <v>1586</v>
      </c>
      <c r="G481" s="65" t="s">
        <v>1587</v>
      </c>
    </row>
    <row r="482" spans="1:7" x14ac:dyDescent="0.25">
      <c r="A482" s="58" t="s">
        <v>2600</v>
      </c>
      <c r="B482" s="59" t="s">
        <v>2601</v>
      </c>
      <c r="C482" s="60" t="s">
        <v>182</v>
      </c>
      <c r="D482" s="60" t="s">
        <v>1627</v>
      </c>
      <c r="E482" s="60" t="s">
        <v>1628</v>
      </c>
      <c r="F482" s="60" t="s">
        <v>1569</v>
      </c>
      <c r="G482" s="61" t="s">
        <v>1554</v>
      </c>
    </row>
    <row r="483" spans="1:7" x14ac:dyDescent="0.25">
      <c r="A483" s="62" t="s">
        <v>2602</v>
      </c>
      <c r="B483" s="63" t="s">
        <v>2603</v>
      </c>
      <c r="C483" s="64" t="s">
        <v>1294</v>
      </c>
      <c r="D483" s="64" t="s">
        <v>1605</v>
      </c>
      <c r="E483" s="64" t="s">
        <v>1606</v>
      </c>
      <c r="F483" s="64" t="s">
        <v>1605</v>
      </c>
      <c r="G483" s="65" t="s">
        <v>1587</v>
      </c>
    </row>
    <row r="484" spans="1:7" x14ac:dyDescent="0.25">
      <c r="A484" s="66" t="s">
        <v>2604</v>
      </c>
      <c r="B484" s="67" t="s">
        <v>2605</v>
      </c>
      <c r="C484" s="68" t="s">
        <v>1290</v>
      </c>
      <c r="D484" s="68" t="s">
        <v>1605</v>
      </c>
      <c r="E484" s="68" t="s">
        <v>1606</v>
      </c>
      <c r="F484" s="68" t="s">
        <v>1605</v>
      </c>
      <c r="G484" s="69" t="s">
        <v>1587</v>
      </c>
    </row>
    <row r="485" spans="1:7" x14ac:dyDescent="0.25">
      <c r="A485" s="54" t="s">
        <v>2606</v>
      </c>
      <c r="B485" s="55" t="s">
        <v>2607</v>
      </c>
      <c r="C485" s="56" t="s">
        <v>406</v>
      </c>
      <c r="D485" s="56" t="s">
        <v>1813</v>
      </c>
      <c r="E485" s="56" t="s">
        <v>1814</v>
      </c>
      <c r="F485" s="56" t="s">
        <v>1538</v>
      </c>
      <c r="G485" s="57" t="s">
        <v>1533</v>
      </c>
    </row>
    <row r="486" spans="1:7" x14ac:dyDescent="0.25">
      <c r="A486" s="66" t="s">
        <v>2608</v>
      </c>
      <c r="B486" s="67" t="s">
        <v>2609</v>
      </c>
      <c r="C486" s="68" t="s">
        <v>106</v>
      </c>
      <c r="D486" s="68" t="s">
        <v>1623</v>
      </c>
      <c r="E486" s="68" t="s">
        <v>1624</v>
      </c>
      <c r="F486" s="68" t="s">
        <v>1581</v>
      </c>
      <c r="G486" s="69" t="s">
        <v>1548</v>
      </c>
    </row>
    <row r="487" spans="1:7" x14ac:dyDescent="0.25">
      <c r="A487" s="54" t="s">
        <v>2610</v>
      </c>
      <c r="B487" s="55" t="s">
        <v>2611</v>
      </c>
      <c r="C487" s="56" t="s">
        <v>1318</v>
      </c>
      <c r="D487" s="56" t="s">
        <v>1605</v>
      </c>
      <c r="E487" s="56" t="s">
        <v>1606</v>
      </c>
      <c r="F487" s="56" t="s">
        <v>1605</v>
      </c>
      <c r="G487" s="57" t="s">
        <v>1554</v>
      </c>
    </row>
    <row r="488" spans="1:7" x14ac:dyDescent="0.25">
      <c r="A488" s="66" t="s">
        <v>2612</v>
      </c>
      <c r="B488" s="67" t="s">
        <v>2613</v>
      </c>
      <c r="C488" s="68" t="s">
        <v>1026</v>
      </c>
      <c r="D488" s="68" t="s">
        <v>1584</v>
      </c>
      <c r="E488" s="68" t="s">
        <v>1585</v>
      </c>
      <c r="F488" s="68" t="s">
        <v>1586</v>
      </c>
      <c r="G488" s="69" t="s">
        <v>1587</v>
      </c>
    </row>
    <row r="489" spans="1:7" x14ac:dyDescent="0.25">
      <c r="A489" s="54" t="s">
        <v>2614</v>
      </c>
      <c r="B489" s="55" t="s">
        <v>2615</v>
      </c>
      <c r="C489" s="56" t="s">
        <v>772</v>
      </c>
      <c r="D489" s="56" t="s">
        <v>1843</v>
      </c>
      <c r="E489" s="56" t="s">
        <v>1844</v>
      </c>
      <c r="F489" s="56" t="s">
        <v>1617</v>
      </c>
      <c r="G489" s="57" t="s">
        <v>1533</v>
      </c>
    </row>
    <row r="490" spans="1:7" x14ac:dyDescent="0.25">
      <c r="A490" s="66" t="s">
        <v>2616</v>
      </c>
      <c r="B490" s="67" t="s">
        <v>2617</v>
      </c>
      <c r="C490" s="68" t="s">
        <v>606</v>
      </c>
      <c r="D490" s="68" t="s">
        <v>1644</v>
      </c>
      <c r="E490" s="68" t="s">
        <v>1645</v>
      </c>
      <c r="F490" s="68" t="s">
        <v>1586</v>
      </c>
      <c r="G490" s="69" t="s">
        <v>1587</v>
      </c>
    </row>
    <row r="491" spans="1:7" x14ac:dyDescent="0.25">
      <c r="A491" s="54" t="s">
        <v>2618</v>
      </c>
      <c r="B491" s="55" t="s">
        <v>2619</v>
      </c>
      <c r="C491" s="56" t="s">
        <v>90</v>
      </c>
      <c r="D491" s="56" t="s">
        <v>1575</v>
      </c>
      <c r="E491" s="56" t="s">
        <v>1576</v>
      </c>
      <c r="F491" s="56" t="s">
        <v>1547</v>
      </c>
      <c r="G491" s="57" t="s">
        <v>1548</v>
      </c>
    </row>
    <row r="492" spans="1:7" x14ac:dyDescent="0.25">
      <c r="A492" s="66" t="s">
        <v>2620</v>
      </c>
      <c r="B492" s="67" t="s">
        <v>2621</v>
      </c>
      <c r="C492" s="68" t="s">
        <v>914</v>
      </c>
      <c r="D492" s="68" t="s">
        <v>1713</v>
      </c>
      <c r="E492" s="68" t="s">
        <v>1714</v>
      </c>
      <c r="F492" s="68" t="s">
        <v>1569</v>
      </c>
      <c r="G492" s="69" t="s">
        <v>1548</v>
      </c>
    </row>
    <row r="493" spans="1:7" x14ac:dyDescent="0.25">
      <c r="A493" s="54" t="s">
        <v>2622</v>
      </c>
      <c r="B493" s="55" t="s">
        <v>2623</v>
      </c>
      <c r="C493" s="56" t="s">
        <v>244</v>
      </c>
      <c r="D493" s="56" t="s">
        <v>1615</v>
      </c>
      <c r="E493" s="56" t="s">
        <v>1616</v>
      </c>
      <c r="F493" s="56" t="s">
        <v>1617</v>
      </c>
      <c r="G493" s="57" t="s">
        <v>1554</v>
      </c>
    </row>
    <row r="494" spans="1:7" x14ac:dyDescent="0.25">
      <c r="A494" s="66" t="s">
        <v>2624</v>
      </c>
      <c r="B494" s="67" t="s">
        <v>2625</v>
      </c>
      <c r="C494" s="68" t="s">
        <v>996</v>
      </c>
      <c r="D494" s="68" t="s">
        <v>1530</v>
      </c>
      <c r="E494" s="68" t="s">
        <v>1531</v>
      </c>
      <c r="F494" s="68" t="s">
        <v>1532</v>
      </c>
      <c r="G494" s="69" t="s">
        <v>1533</v>
      </c>
    </row>
    <row r="495" spans="1:7" x14ac:dyDescent="0.25">
      <c r="A495" s="54" t="s">
        <v>2626</v>
      </c>
      <c r="B495" s="55" t="s">
        <v>2627</v>
      </c>
      <c r="C495" s="56" t="s">
        <v>804</v>
      </c>
      <c r="D495" s="56" t="s">
        <v>1579</v>
      </c>
      <c r="E495" s="56" t="s">
        <v>1580</v>
      </c>
      <c r="F495" s="56" t="s">
        <v>1581</v>
      </c>
      <c r="G495" s="57" t="s">
        <v>1533</v>
      </c>
    </row>
    <row r="496" spans="1:7" x14ac:dyDescent="0.25">
      <c r="A496" s="66" t="s">
        <v>2628</v>
      </c>
      <c r="B496" s="67" t="s">
        <v>2629</v>
      </c>
      <c r="C496" s="68" t="s">
        <v>1224</v>
      </c>
      <c r="D496" s="68" t="s">
        <v>1609</v>
      </c>
      <c r="E496" s="68" t="s">
        <v>1628</v>
      </c>
      <c r="F496" s="68" t="s">
        <v>1553</v>
      </c>
      <c r="G496" s="69" t="s">
        <v>1548</v>
      </c>
    </row>
    <row r="497" spans="1:7" x14ac:dyDescent="0.25">
      <c r="A497" s="54" t="s">
        <v>2630</v>
      </c>
      <c r="B497" s="55" t="s">
        <v>2631</v>
      </c>
      <c r="C497" s="56" t="s">
        <v>842</v>
      </c>
      <c r="D497" s="56" t="s">
        <v>1719</v>
      </c>
      <c r="E497" s="56" t="s">
        <v>1671</v>
      </c>
      <c r="F497" s="56" t="s">
        <v>1617</v>
      </c>
      <c r="G497" s="57" t="s">
        <v>1548</v>
      </c>
    </row>
    <row r="498" spans="1:7" x14ac:dyDescent="0.25">
      <c r="A498" s="66" t="s">
        <v>2632</v>
      </c>
      <c r="B498" s="67" t="s">
        <v>2633</v>
      </c>
      <c r="C498" s="68" t="s">
        <v>1204</v>
      </c>
      <c r="D498" s="68" t="s">
        <v>1705</v>
      </c>
      <c r="E498" s="68" t="s">
        <v>1610</v>
      </c>
      <c r="F498" s="68" t="s">
        <v>1553</v>
      </c>
      <c r="G498" s="69" t="s">
        <v>1548</v>
      </c>
    </row>
    <row r="499" spans="1:7" x14ac:dyDescent="0.25">
      <c r="A499" s="54" t="s">
        <v>2634</v>
      </c>
      <c r="B499" s="55" t="s">
        <v>2635</v>
      </c>
      <c r="C499" s="56" t="s">
        <v>1110</v>
      </c>
      <c r="D499" s="56" t="s">
        <v>1584</v>
      </c>
      <c r="E499" s="56" t="s">
        <v>1585</v>
      </c>
      <c r="F499" s="56" t="s">
        <v>1586</v>
      </c>
      <c r="G499" s="57" t="s">
        <v>1587</v>
      </c>
    </row>
    <row r="500" spans="1:7" x14ac:dyDescent="0.25">
      <c r="A500" s="66" t="s">
        <v>2636</v>
      </c>
      <c r="B500" s="67" t="s">
        <v>2637</v>
      </c>
      <c r="C500" s="68" t="s">
        <v>92</v>
      </c>
      <c r="D500" s="68" t="s">
        <v>1575</v>
      </c>
      <c r="E500" s="68" t="s">
        <v>1576</v>
      </c>
      <c r="F500" s="68" t="s">
        <v>1547</v>
      </c>
      <c r="G500" s="69" t="s">
        <v>1533</v>
      </c>
    </row>
    <row r="501" spans="1:7" x14ac:dyDescent="0.25">
      <c r="A501" s="54" t="s">
        <v>2638</v>
      </c>
      <c r="B501" s="55" t="s">
        <v>2639</v>
      </c>
      <c r="C501" s="56" t="s">
        <v>8</v>
      </c>
      <c r="D501" s="56" t="s">
        <v>1551</v>
      </c>
      <c r="E501" s="56" t="s">
        <v>1690</v>
      </c>
      <c r="F501" s="56" t="s">
        <v>1553</v>
      </c>
      <c r="G501" s="57" t="s">
        <v>1548</v>
      </c>
    </row>
    <row r="502" spans="1:7" x14ac:dyDescent="0.25">
      <c r="A502" s="66" t="s">
        <v>2640</v>
      </c>
      <c r="B502" s="67" t="s">
        <v>2641</v>
      </c>
      <c r="C502" s="68" t="s">
        <v>1252</v>
      </c>
      <c r="D502" s="68" t="s">
        <v>1866</v>
      </c>
      <c r="E502" s="68" t="s">
        <v>1776</v>
      </c>
      <c r="F502" s="68" t="s">
        <v>1559</v>
      </c>
      <c r="G502" s="69" t="s">
        <v>1533</v>
      </c>
    </row>
    <row r="503" spans="1:7" x14ac:dyDescent="0.25">
      <c r="A503" s="54" t="s">
        <v>2642</v>
      </c>
      <c r="B503" s="55" t="s">
        <v>2643</v>
      </c>
      <c r="C503" s="56" t="s">
        <v>250</v>
      </c>
      <c r="D503" s="56" t="s">
        <v>1615</v>
      </c>
      <c r="E503" s="56" t="s">
        <v>1616</v>
      </c>
      <c r="F503" s="56" t="s">
        <v>1617</v>
      </c>
      <c r="G503" s="57" t="s">
        <v>1548</v>
      </c>
    </row>
    <row r="504" spans="1:7" x14ac:dyDescent="0.25">
      <c r="A504" s="66" t="s">
        <v>2644</v>
      </c>
      <c r="B504" s="67" t="s">
        <v>2645</v>
      </c>
      <c r="C504" s="68" t="s">
        <v>676</v>
      </c>
      <c r="D504" s="68" t="s">
        <v>1536</v>
      </c>
      <c r="E504" s="68" t="s">
        <v>1741</v>
      </c>
      <c r="F504" s="68" t="s">
        <v>1538</v>
      </c>
      <c r="G504" s="69" t="s">
        <v>1548</v>
      </c>
    </row>
    <row r="505" spans="1:7" x14ac:dyDescent="0.25">
      <c r="A505" s="54" t="s">
        <v>2646</v>
      </c>
      <c r="B505" s="55" t="s">
        <v>2647</v>
      </c>
      <c r="C505" s="56" t="s">
        <v>1106</v>
      </c>
      <c r="D505" s="56" t="s">
        <v>1584</v>
      </c>
      <c r="E505" s="56" t="s">
        <v>1585</v>
      </c>
      <c r="F505" s="56" t="s">
        <v>1586</v>
      </c>
      <c r="G505" s="57" t="s">
        <v>1587</v>
      </c>
    </row>
    <row r="506" spans="1:7" x14ac:dyDescent="0.25">
      <c r="A506" s="66" t="s">
        <v>2648</v>
      </c>
      <c r="B506" s="67" t="s">
        <v>2649</v>
      </c>
      <c r="C506" s="68" t="s">
        <v>858</v>
      </c>
      <c r="D506" s="68" t="s">
        <v>1631</v>
      </c>
      <c r="E506" s="68" t="s">
        <v>1632</v>
      </c>
      <c r="F506" s="68" t="s">
        <v>1553</v>
      </c>
      <c r="G506" s="69" t="s">
        <v>1554</v>
      </c>
    </row>
    <row r="507" spans="1:7" x14ac:dyDescent="0.25">
      <c r="A507" s="54" t="s">
        <v>2650</v>
      </c>
      <c r="B507" s="55" t="s">
        <v>2651</v>
      </c>
      <c r="C507" s="56" t="s">
        <v>252</v>
      </c>
      <c r="D507" s="56" t="s">
        <v>1615</v>
      </c>
      <c r="E507" s="56" t="s">
        <v>1616</v>
      </c>
      <c r="F507" s="56" t="s">
        <v>1617</v>
      </c>
      <c r="G507" s="57" t="s">
        <v>1587</v>
      </c>
    </row>
    <row r="508" spans="1:7" x14ac:dyDescent="0.25">
      <c r="A508" s="66" t="s">
        <v>2652</v>
      </c>
      <c r="B508" s="67" t="s">
        <v>2653</v>
      </c>
      <c r="C508" s="68" t="s">
        <v>828</v>
      </c>
      <c r="D508" s="68" t="s">
        <v>1840</v>
      </c>
      <c r="E508" s="68" t="s">
        <v>1814</v>
      </c>
      <c r="F508" s="68" t="s">
        <v>1538</v>
      </c>
      <c r="G508" s="69" t="s">
        <v>1533</v>
      </c>
    </row>
    <row r="509" spans="1:7" x14ac:dyDescent="0.25">
      <c r="A509" s="54" t="s">
        <v>2654</v>
      </c>
      <c r="B509" s="55" t="s">
        <v>2655</v>
      </c>
      <c r="C509" s="56" t="s">
        <v>142</v>
      </c>
      <c r="D509" s="56" t="s">
        <v>1684</v>
      </c>
      <c r="E509" s="56" t="s">
        <v>1685</v>
      </c>
      <c r="F509" s="56" t="s">
        <v>1547</v>
      </c>
      <c r="G509" s="57" t="s">
        <v>1533</v>
      </c>
    </row>
    <row r="510" spans="1:7" x14ac:dyDescent="0.25">
      <c r="A510" s="66" t="s">
        <v>2656</v>
      </c>
      <c r="B510" s="67" t="s">
        <v>2657</v>
      </c>
      <c r="C510" s="68" t="s">
        <v>1098</v>
      </c>
      <c r="D510" s="68" t="s">
        <v>1584</v>
      </c>
      <c r="E510" s="68" t="s">
        <v>1585</v>
      </c>
      <c r="F510" s="68" t="s">
        <v>1586</v>
      </c>
      <c r="G510" s="69" t="s">
        <v>1548</v>
      </c>
    </row>
    <row r="511" spans="1:7" x14ac:dyDescent="0.25">
      <c r="A511" s="54" t="s">
        <v>2658</v>
      </c>
      <c r="B511" s="55" t="s">
        <v>2659</v>
      </c>
      <c r="C511" s="56" t="s">
        <v>510</v>
      </c>
      <c r="D511" s="56" t="s">
        <v>1726</v>
      </c>
      <c r="E511" s="56" t="s">
        <v>1552</v>
      </c>
      <c r="F511" s="56" t="s">
        <v>1559</v>
      </c>
      <c r="G511" s="57" t="s">
        <v>1752</v>
      </c>
    </row>
    <row r="512" spans="1:7" x14ac:dyDescent="0.25">
      <c r="A512" s="66" t="s">
        <v>2660</v>
      </c>
      <c r="B512" s="67" t="s">
        <v>2661</v>
      </c>
      <c r="C512" s="68" t="s">
        <v>572</v>
      </c>
      <c r="D512" s="68" t="s">
        <v>1644</v>
      </c>
      <c r="E512" s="68" t="s">
        <v>1645</v>
      </c>
      <c r="F512" s="68" t="s">
        <v>1586</v>
      </c>
      <c r="G512" s="69" t="s">
        <v>1587</v>
      </c>
    </row>
    <row r="513" spans="1:7" x14ac:dyDescent="0.25">
      <c r="A513" s="54" t="s">
        <v>2662</v>
      </c>
      <c r="B513" s="55" t="s">
        <v>2663</v>
      </c>
      <c r="C513" s="56" t="s">
        <v>1032</v>
      </c>
      <c r="D513" s="56" t="s">
        <v>1584</v>
      </c>
      <c r="E513" s="56" t="s">
        <v>1585</v>
      </c>
      <c r="F513" s="56" t="s">
        <v>1586</v>
      </c>
      <c r="G513" s="57" t="s">
        <v>1548</v>
      </c>
    </row>
    <row r="514" spans="1:7" x14ac:dyDescent="0.25">
      <c r="A514" s="66" t="s">
        <v>2664</v>
      </c>
      <c r="B514" s="67" t="s">
        <v>2665</v>
      </c>
      <c r="C514" s="68" t="s">
        <v>678</v>
      </c>
      <c r="D514" s="68" t="s">
        <v>1536</v>
      </c>
      <c r="E514" s="68" t="s">
        <v>1768</v>
      </c>
      <c r="F514" s="68" t="s">
        <v>1538</v>
      </c>
      <c r="G514" s="69" t="s">
        <v>1554</v>
      </c>
    </row>
    <row r="515" spans="1:7" x14ac:dyDescent="0.25">
      <c r="A515" s="54" t="s">
        <v>2666</v>
      </c>
      <c r="B515" s="55" t="s">
        <v>2667</v>
      </c>
      <c r="C515" s="56" t="s">
        <v>972</v>
      </c>
      <c r="D515" s="56" t="s">
        <v>2668</v>
      </c>
      <c r="E515" s="56" t="s">
        <v>1776</v>
      </c>
      <c r="F515" s="56" t="s">
        <v>1559</v>
      </c>
      <c r="G515" s="57" t="s">
        <v>1548</v>
      </c>
    </row>
    <row r="516" spans="1:7" x14ac:dyDescent="0.25">
      <c r="A516" s="66" t="s">
        <v>2669</v>
      </c>
      <c r="B516" s="67" t="s">
        <v>2670</v>
      </c>
      <c r="C516" s="68" t="s">
        <v>1178</v>
      </c>
      <c r="D516" s="68" t="s">
        <v>1990</v>
      </c>
      <c r="E516" s="68" t="s">
        <v>1991</v>
      </c>
      <c r="F516" s="68" t="s">
        <v>1617</v>
      </c>
      <c r="G516" s="69" t="s">
        <v>1548</v>
      </c>
    </row>
    <row r="517" spans="1:7" x14ac:dyDescent="0.25">
      <c r="A517" s="54" t="s">
        <v>2671</v>
      </c>
      <c r="B517" s="55" t="s">
        <v>2672</v>
      </c>
      <c r="C517" s="56" t="s">
        <v>546</v>
      </c>
      <c r="D517" s="56" t="s">
        <v>1644</v>
      </c>
      <c r="E517" s="56" t="s">
        <v>1645</v>
      </c>
      <c r="F517" s="56" t="s">
        <v>1586</v>
      </c>
      <c r="G517" s="57" t="s">
        <v>1554</v>
      </c>
    </row>
    <row r="518" spans="1:7" x14ac:dyDescent="0.25">
      <c r="A518" s="66" t="s">
        <v>2673</v>
      </c>
      <c r="B518" s="67" t="s">
        <v>2674</v>
      </c>
      <c r="C518" s="68" t="s">
        <v>1142</v>
      </c>
      <c r="D518" s="68" t="s">
        <v>1983</v>
      </c>
      <c r="E518" s="68" t="s">
        <v>1984</v>
      </c>
      <c r="F518" s="68" t="s">
        <v>1617</v>
      </c>
      <c r="G518" s="69" t="s">
        <v>1548</v>
      </c>
    </row>
    <row r="519" spans="1:7" x14ac:dyDescent="0.25">
      <c r="A519" s="54" t="s">
        <v>2675</v>
      </c>
      <c r="B519" s="55" t="s">
        <v>2676</v>
      </c>
      <c r="C519" s="56" t="s">
        <v>604</v>
      </c>
      <c r="D519" s="56" t="s">
        <v>1644</v>
      </c>
      <c r="E519" s="56" t="s">
        <v>1645</v>
      </c>
      <c r="F519" s="56" t="s">
        <v>1586</v>
      </c>
      <c r="G519" s="57" t="s">
        <v>1587</v>
      </c>
    </row>
    <row r="520" spans="1:7" x14ac:dyDescent="0.25">
      <c r="A520" s="66" t="s">
        <v>2677</v>
      </c>
      <c r="B520" s="67" t="s">
        <v>2678</v>
      </c>
      <c r="C520" s="68" t="s">
        <v>950</v>
      </c>
      <c r="D520" s="68" t="s">
        <v>1931</v>
      </c>
      <c r="E520" s="68" t="s">
        <v>1690</v>
      </c>
      <c r="F520" s="68" t="s">
        <v>1553</v>
      </c>
      <c r="G520" s="69" t="s">
        <v>1548</v>
      </c>
    </row>
    <row r="521" spans="1:7" x14ac:dyDescent="0.25">
      <c r="A521" s="54" t="s">
        <v>2679</v>
      </c>
      <c r="B521" s="55" t="s">
        <v>2680</v>
      </c>
      <c r="C521" s="56" t="s">
        <v>222</v>
      </c>
      <c r="D521" s="56" t="s">
        <v>1599</v>
      </c>
      <c r="E521" s="56" t="s">
        <v>1600</v>
      </c>
      <c r="F521" s="56" t="s">
        <v>1532</v>
      </c>
      <c r="G521" s="57" t="s">
        <v>1548</v>
      </c>
    </row>
    <row r="522" spans="1:7" x14ac:dyDescent="0.25">
      <c r="A522" s="66" t="s">
        <v>2681</v>
      </c>
      <c r="B522" s="67" t="s">
        <v>2682</v>
      </c>
      <c r="C522" s="68" t="s">
        <v>658</v>
      </c>
      <c r="D522" s="68" t="s">
        <v>1655</v>
      </c>
      <c r="E522" s="68" t="s">
        <v>1558</v>
      </c>
      <c r="F522" s="68" t="s">
        <v>1547</v>
      </c>
      <c r="G522" s="69" t="s">
        <v>1548</v>
      </c>
    </row>
    <row r="523" spans="1:7" x14ac:dyDescent="0.25">
      <c r="A523" s="54" t="s">
        <v>2683</v>
      </c>
      <c r="B523" s="55" t="s">
        <v>2684</v>
      </c>
      <c r="C523" s="56" t="s">
        <v>512</v>
      </c>
      <c r="D523" s="56" t="s">
        <v>1726</v>
      </c>
      <c r="E523" s="56" t="s">
        <v>1727</v>
      </c>
      <c r="F523" s="56" t="s">
        <v>1559</v>
      </c>
      <c r="G523" s="57" t="s">
        <v>1548</v>
      </c>
    </row>
    <row r="524" spans="1:7" x14ac:dyDescent="0.25">
      <c r="A524" s="66" t="s">
        <v>2685</v>
      </c>
      <c r="B524" s="67" t="s">
        <v>2686</v>
      </c>
      <c r="C524" s="68" t="s">
        <v>1314</v>
      </c>
      <c r="D524" s="68" t="s">
        <v>1605</v>
      </c>
      <c r="E524" s="68" t="s">
        <v>1606</v>
      </c>
      <c r="F524" s="68" t="s">
        <v>1605</v>
      </c>
      <c r="G524" s="69" t="s">
        <v>1587</v>
      </c>
    </row>
    <row r="525" spans="1:7" x14ac:dyDescent="0.25">
      <c r="A525" s="54" t="s">
        <v>2687</v>
      </c>
      <c r="B525" s="55" t="s">
        <v>2688</v>
      </c>
      <c r="C525" s="56" t="s">
        <v>1316</v>
      </c>
      <c r="D525" s="56" t="s">
        <v>1605</v>
      </c>
      <c r="E525" s="56" t="s">
        <v>1606</v>
      </c>
      <c r="F525" s="56" t="s">
        <v>1605</v>
      </c>
      <c r="G525" s="57" t="s">
        <v>1587</v>
      </c>
    </row>
    <row r="526" spans="1:7" x14ac:dyDescent="0.25">
      <c r="A526" s="66" t="s">
        <v>2689</v>
      </c>
      <c r="B526" s="67" t="s">
        <v>2690</v>
      </c>
      <c r="C526" s="68" t="s">
        <v>1024</v>
      </c>
      <c r="D526" s="68" t="s">
        <v>1584</v>
      </c>
      <c r="E526" s="68" t="s">
        <v>1585</v>
      </c>
      <c r="F526" s="68" t="s">
        <v>1586</v>
      </c>
      <c r="G526" s="69" t="s">
        <v>1548</v>
      </c>
    </row>
    <row r="527" spans="1:7" x14ac:dyDescent="0.25">
      <c r="A527" s="54" t="s">
        <v>2691</v>
      </c>
      <c r="B527" s="55" t="s">
        <v>2692</v>
      </c>
      <c r="C527" s="56" t="s">
        <v>428</v>
      </c>
      <c r="D527" s="56" t="s">
        <v>1568</v>
      </c>
      <c r="E527" s="56" t="s">
        <v>1537</v>
      </c>
      <c r="F527" s="56" t="s">
        <v>1569</v>
      </c>
      <c r="G527" s="57" t="s">
        <v>1548</v>
      </c>
    </row>
    <row r="528" spans="1:7" x14ac:dyDescent="0.25">
      <c r="A528" s="66" t="s">
        <v>2693</v>
      </c>
      <c r="B528" s="67" t="s">
        <v>2694</v>
      </c>
      <c r="C528" s="68" t="s">
        <v>1054</v>
      </c>
      <c r="D528" s="68" t="s">
        <v>1584</v>
      </c>
      <c r="E528" s="68" t="s">
        <v>1585</v>
      </c>
      <c r="F528" s="68" t="s">
        <v>1586</v>
      </c>
      <c r="G528" s="69" t="s">
        <v>1587</v>
      </c>
    </row>
    <row r="529" spans="1:7" x14ac:dyDescent="0.25">
      <c r="A529" s="54" t="s">
        <v>2695</v>
      </c>
      <c r="B529" s="55" t="s">
        <v>2696</v>
      </c>
      <c r="C529" s="56" t="s">
        <v>2697</v>
      </c>
      <c r="D529" s="56" t="s">
        <v>1595</v>
      </c>
      <c r="E529" s="56" t="s">
        <v>1596</v>
      </c>
      <c r="F529" s="56" t="s">
        <v>1538</v>
      </c>
      <c r="G529" s="57" t="s">
        <v>1533</v>
      </c>
    </row>
    <row r="530" spans="1:7" x14ac:dyDescent="0.25">
      <c r="A530" s="66" t="s">
        <v>2698</v>
      </c>
      <c r="B530" s="67" t="s">
        <v>2699</v>
      </c>
      <c r="C530" s="68" t="s">
        <v>346</v>
      </c>
      <c r="D530" s="68" t="s">
        <v>1748</v>
      </c>
      <c r="E530" s="68" t="s">
        <v>1749</v>
      </c>
      <c r="F530" s="68" t="s">
        <v>1569</v>
      </c>
      <c r="G530" s="69" t="s">
        <v>1533</v>
      </c>
    </row>
    <row r="531" spans="1:7" x14ac:dyDescent="0.25">
      <c r="A531" s="54" t="s">
        <v>2700</v>
      </c>
      <c r="B531" s="55" t="s">
        <v>2701</v>
      </c>
      <c r="C531" s="56" t="s">
        <v>94</v>
      </c>
      <c r="D531" s="56" t="s">
        <v>1575</v>
      </c>
      <c r="E531" s="56" t="s">
        <v>1576</v>
      </c>
      <c r="F531" s="56" t="s">
        <v>1547</v>
      </c>
      <c r="G531" s="57" t="s">
        <v>1533</v>
      </c>
    </row>
    <row r="532" spans="1:7" x14ac:dyDescent="0.25">
      <c r="A532" s="66" t="s">
        <v>2702</v>
      </c>
      <c r="B532" s="67" t="s">
        <v>2703</v>
      </c>
      <c r="C532" s="68" t="s">
        <v>1226</v>
      </c>
      <c r="D532" s="68" t="s">
        <v>1609</v>
      </c>
      <c r="E532" s="68" t="s">
        <v>1610</v>
      </c>
      <c r="F532" s="68" t="s">
        <v>1553</v>
      </c>
      <c r="G532" s="69" t="s">
        <v>1548</v>
      </c>
    </row>
    <row r="533" spans="1:7" x14ac:dyDescent="0.25">
      <c r="A533" s="54" t="s">
        <v>2704</v>
      </c>
      <c r="B533" s="55" t="s">
        <v>2705</v>
      </c>
      <c r="C533" s="56" t="s">
        <v>338</v>
      </c>
      <c r="D533" s="56" t="s">
        <v>1748</v>
      </c>
      <c r="E533" s="56" t="s">
        <v>1749</v>
      </c>
      <c r="F533" s="56" t="s">
        <v>1569</v>
      </c>
      <c r="G533" s="57" t="s">
        <v>1533</v>
      </c>
    </row>
    <row r="534" spans="1:7" x14ac:dyDescent="0.25">
      <c r="A534" s="66" t="s">
        <v>2706</v>
      </c>
      <c r="B534" s="67" t="s">
        <v>2707</v>
      </c>
      <c r="C534" s="68" t="s">
        <v>806</v>
      </c>
      <c r="D534" s="68" t="s">
        <v>1579</v>
      </c>
      <c r="E534" s="68" t="s">
        <v>1580</v>
      </c>
      <c r="F534" s="68" t="s">
        <v>1581</v>
      </c>
      <c r="G534" s="69" t="s">
        <v>1533</v>
      </c>
    </row>
    <row r="535" spans="1:7" x14ac:dyDescent="0.25">
      <c r="A535" s="54" t="s">
        <v>2708</v>
      </c>
      <c r="B535" s="55" t="s">
        <v>2709</v>
      </c>
      <c r="C535" s="56" t="s">
        <v>184</v>
      </c>
      <c r="D535" s="56" t="s">
        <v>1627</v>
      </c>
      <c r="E535" s="56" t="s">
        <v>1628</v>
      </c>
      <c r="F535" s="56" t="s">
        <v>1569</v>
      </c>
      <c r="G535" s="57" t="s">
        <v>1548</v>
      </c>
    </row>
    <row r="536" spans="1:7" x14ac:dyDescent="0.25">
      <c r="A536" s="66" t="s">
        <v>2710</v>
      </c>
      <c r="B536" s="67" t="s">
        <v>2711</v>
      </c>
      <c r="C536" s="68" t="s">
        <v>340</v>
      </c>
      <c r="D536" s="68" t="s">
        <v>1748</v>
      </c>
      <c r="E536" s="68" t="s">
        <v>1749</v>
      </c>
      <c r="F536" s="68" t="s">
        <v>1569</v>
      </c>
      <c r="G536" s="69" t="s">
        <v>1548</v>
      </c>
    </row>
    <row r="537" spans="1:7" x14ac:dyDescent="0.25">
      <c r="A537" s="54" t="s">
        <v>2712</v>
      </c>
      <c r="B537" s="55" t="s">
        <v>2713</v>
      </c>
      <c r="C537" s="56" t="s">
        <v>936</v>
      </c>
      <c r="D537" s="56" t="s">
        <v>1652</v>
      </c>
      <c r="E537" s="56" t="s">
        <v>1610</v>
      </c>
      <c r="F537" s="56" t="s">
        <v>1553</v>
      </c>
      <c r="G537" s="57" t="s">
        <v>1548</v>
      </c>
    </row>
    <row r="538" spans="1:7" x14ac:dyDescent="0.25">
      <c r="A538" s="66" t="s">
        <v>2714</v>
      </c>
      <c r="B538" s="67" t="s">
        <v>2715</v>
      </c>
      <c r="C538" s="68" t="s">
        <v>1186</v>
      </c>
      <c r="D538" s="68" t="s">
        <v>1990</v>
      </c>
      <c r="E538" s="68" t="s">
        <v>1991</v>
      </c>
      <c r="F538" s="68" t="s">
        <v>1617</v>
      </c>
      <c r="G538" s="69" t="s">
        <v>1548</v>
      </c>
    </row>
    <row r="539" spans="1:7" x14ac:dyDescent="0.25">
      <c r="A539" s="54" t="s">
        <v>2716</v>
      </c>
      <c r="B539" s="55" t="s">
        <v>2717</v>
      </c>
      <c r="C539" s="56" t="s">
        <v>674</v>
      </c>
      <c r="D539" s="56" t="s">
        <v>1536</v>
      </c>
      <c r="E539" s="56" t="s">
        <v>1741</v>
      </c>
      <c r="F539" s="56" t="s">
        <v>1538</v>
      </c>
      <c r="G539" s="57" t="s">
        <v>1548</v>
      </c>
    </row>
    <row r="540" spans="1:7" x14ac:dyDescent="0.25">
      <c r="A540" s="66" t="s">
        <v>2718</v>
      </c>
      <c r="B540" s="67" t="s">
        <v>2719</v>
      </c>
      <c r="C540" s="68" t="s">
        <v>1080</v>
      </c>
      <c r="D540" s="68" t="s">
        <v>1584</v>
      </c>
      <c r="E540" s="68" t="s">
        <v>1585</v>
      </c>
      <c r="F540" s="68" t="s">
        <v>1586</v>
      </c>
      <c r="G540" s="69" t="s">
        <v>1548</v>
      </c>
    </row>
    <row r="541" spans="1:7" x14ac:dyDescent="0.25">
      <c r="A541" s="54" t="s">
        <v>2720</v>
      </c>
      <c r="B541" s="55" t="s">
        <v>2721</v>
      </c>
      <c r="C541" s="56" t="s">
        <v>1322</v>
      </c>
      <c r="D541" s="56" t="s">
        <v>1605</v>
      </c>
      <c r="E541" s="56" t="s">
        <v>1606</v>
      </c>
      <c r="F541" s="56" t="s">
        <v>1605</v>
      </c>
      <c r="G541" s="57" t="s">
        <v>1587</v>
      </c>
    </row>
    <row r="542" spans="1:7" x14ac:dyDescent="0.25">
      <c r="A542" s="66" t="s">
        <v>2722</v>
      </c>
      <c r="B542" s="67" t="s">
        <v>2723</v>
      </c>
      <c r="C542" s="68" t="s">
        <v>948</v>
      </c>
      <c r="D542" s="68" t="s">
        <v>1931</v>
      </c>
      <c r="E542" s="68" t="s">
        <v>1690</v>
      </c>
      <c r="F542" s="68" t="s">
        <v>1553</v>
      </c>
      <c r="G542" s="69" t="s">
        <v>1548</v>
      </c>
    </row>
    <row r="543" spans="1:7" x14ac:dyDescent="0.25">
      <c r="A543" s="54" t="s">
        <v>2724</v>
      </c>
      <c r="B543" s="55" t="s">
        <v>2725</v>
      </c>
      <c r="C543" s="56" t="s">
        <v>952</v>
      </c>
      <c r="D543" s="56" t="s">
        <v>1931</v>
      </c>
      <c r="E543" s="56" t="s">
        <v>1690</v>
      </c>
      <c r="F543" s="56" t="s">
        <v>1553</v>
      </c>
      <c r="G543" s="57" t="s">
        <v>1554</v>
      </c>
    </row>
    <row r="544" spans="1:7" x14ac:dyDescent="0.25">
      <c r="A544" s="66" t="s">
        <v>2726</v>
      </c>
      <c r="B544" s="67" t="s">
        <v>2727</v>
      </c>
      <c r="C544" s="68" t="s">
        <v>816</v>
      </c>
      <c r="D544" s="68" t="s">
        <v>1840</v>
      </c>
      <c r="E544" s="68" t="s">
        <v>1600</v>
      </c>
      <c r="F544" s="68" t="s">
        <v>1538</v>
      </c>
      <c r="G544" s="69" t="s">
        <v>1533</v>
      </c>
    </row>
    <row r="545" spans="1:7" x14ac:dyDescent="0.25">
      <c r="A545" s="54" t="s">
        <v>2728</v>
      </c>
      <c r="B545" s="55" t="s">
        <v>2729</v>
      </c>
      <c r="C545" s="56" t="s">
        <v>864</v>
      </c>
      <c r="D545" s="56" t="s">
        <v>1631</v>
      </c>
      <c r="E545" s="56" t="s">
        <v>1632</v>
      </c>
      <c r="F545" s="56" t="s">
        <v>1553</v>
      </c>
      <c r="G545" s="57" t="s">
        <v>1548</v>
      </c>
    </row>
    <row r="546" spans="1:7" x14ac:dyDescent="0.25">
      <c r="A546" s="66" t="s">
        <v>2730</v>
      </c>
      <c r="B546" s="67" t="s">
        <v>2731</v>
      </c>
      <c r="C546" s="68" t="s">
        <v>962</v>
      </c>
      <c r="D546" s="68" t="s">
        <v>1871</v>
      </c>
      <c r="E546" s="68" t="s">
        <v>1690</v>
      </c>
      <c r="F546" s="68" t="s">
        <v>1538</v>
      </c>
      <c r="G546" s="69" t="s">
        <v>1548</v>
      </c>
    </row>
    <row r="547" spans="1:7" x14ac:dyDescent="0.25">
      <c r="A547" s="54" t="s">
        <v>2732</v>
      </c>
      <c r="B547" s="55" t="s">
        <v>2733</v>
      </c>
      <c r="C547" s="56" t="s">
        <v>326</v>
      </c>
      <c r="D547" s="56" t="s">
        <v>1708</v>
      </c>
      <c r="E547" s="56" t="s">
        <v>1628</v>
      </c>
      <c r="F547" s="56" t="s">
        <v>1569</v>
      </c>
      <c r="G547" s="57" t="s">
        <v>1548</v>
      </c>
    </row>
    <row r="548" spans="1:7" x14ac:dyDescent="0.25">
      <c r="A548" s="66" t="s">
        <v>2734</v>
      </c>
      <c r="B548" s="67" t="s">
        <v>2735</v>
      </c>
      <c r="C548" s="68" t="s">
        <v>934</v>
      </c>
      <c r="D548" s="68" t="s">
        <v>1652</v>
      </c>
      <c r="E548" s="68" t="s">
        <v>1610</v>
      </c>
      <c r="F548" s="68" t="s">
        <v>1553</v>
      </c>
      <c r="G548" s="69" t="s">
        <v>1548</v>
      </c>
    </row>
    <row r="549" spans="1:7" x14ac:dyDescent="0.25">
      <c r="A549" s="54" t="s">
        <v>2736</v>
      </c>
      <c r="B549" s="55" t="s">
        <v>2737</v>
      </c>
      <c r="C549" s="56" t="s">
        <v>44</v>
      </c>
      <c r="D549" s="56" t="s">
        <v>1572</v>
      </c>
      <c r="E549" s="56" t="s">
        <v>1576</v>
      </c>
      <c r="F549" s="56" t="s">
        <v>1547</v>
      </c>
      <c r="G549" s="57" t="s">
        <v>1533</v>
      </c>
    </row>
    <row r="550" spans="1:7" x14ac:dyDescent="0.25">
      <c r="A550" s="66" t="s">
        <v>2738</v>
      </c>
      <c r="B550" s="67" t="s">
        <v>2739</v>
      </c>
      <c r="C550" s="68" t="s">
        <v>944</v>
      </c>
      <c r="D550" s="68" t="s">
        <v>1931</v>
      </c>
      <c r="E550" s="68" t="s">
        <v>1690</v>
      </c>
      <c r="F550" s="68" t="s">
        <v>1553</v>
      </c>
      <c r="G550" s="69" t="s">
        <v>1548</v>
      </c>
    </row>
    <row r="551" spans="1:7" x14ac:dyDescent="0.25">
      <c r="A551" s="54" t="s">
        <v>2740</v>
      </c>
      <c r="B551" s="55" t="s">
        <v>2741</v>
      </c>
      <c r="C551" s="56" t="s">
        <v>542</v>
      </c>
      <c r="D551" s="56" t="s">
        <v>1644</v>
      </c>
      <c r="E551" s="56" t="s">
        <v>1645</v>
      </c>
      <c r="F551" s="56" t="s">
        <v>1586</v>
      </c>
      <c r="G551" s="57" t="s">
        <v>1587</v>
      </c>
    </row>
    <row r="552" spans="1:7" x14ac:dyDescent="0.25">
      <c r="A552" s="66" t="s">
        <v>2742</v>
      </c>
      <c r="B552" s="67" t="s">
        <v>2743</v>
      </c>
      <c r="C552" s="68" t="s">
        <v>974</v>
      </c>
      <c r="D552" s="68" t="s">
        <v>2668</v>
      </c>
      <c r="E552" s="68" t="s">
        <v>1776</v>
      </c>
      <c r="F552" s="68" t="s">
        <v>1559</v>
      </c>
      <c r="G552" s="69" t="s">
        <v>1548</v>
      </c>
    </row>
    <row r="553" spans="1:7" x14ac:dyDescent="0.25">
      <c r="A553" s="54" t="s">
        <v>2744</v>
      </c>
      <c r="B553" s="55" t="s">
        <v>2745</v>
      </c>
      <c r="C553" s="56" t="s">
        <v>594</v>
      </c>
      <c r="D553" s="56" t="s">
        <v>1644</v>
      </c>
      <c r="E553" s="56" t="s">
        <v>1645</v>
      </c>
      <c r="F553" s="56" t="s">
        <v>1586</v>
      </c>
      <c r="G553" s="57" t="s">
        <v>1548</v>
      </c>
    </row>
    <row r="554" spans="1:7" x14ac:dyDescent="0.25">
      <c r="A554" s="66" t="s">
        <v>2746</v>
      </c>
      <c r="B554" s="67" t="s">
        <v>2747</v>
      </c>
      <c r="C554" s="68" t="s">
        <v>964</v>
      </c>
      <c r="D554" s="68" t="s">
        <v>1871</v>
      </c>
      <c r="E554" s="68" t="s">
        <v>1690</v>
      </c>
      <c r="F554" s="68" t="s">
        <v>1538</v>
      </c>
      <c r="G554" s="69" t="s">
        <v>1533</v>
      </c>
    </row>
    <row r="555" spans="1:7" x14ac:dyDescent="0.25">
      <c r="A555" s="54" t="s">
        <v>2748</v>
      </c>
      <c r="B555" s="55" t="s">
        <v>2749</v>
      </c>
      <c r="C555" s="56" t="s">
        <v>1100</v>
      </c>
      <c r="D555" s="56" t="s">
        <v>1584</v>
      </c>
      <c r="E555" s="56" t="s">
        <v>1585</v>
      </c>
      <c r="F555" s="56" t="s">
        <v>1586</v>
      </c>
      <c r="G555" s="57" t="s">
        <v>1587</v>
      </c>
    </row>
    <row r="556" spans="1:7" x14ac:dyDescent="0.25">
      <c r="A556" s="66" t="s">
        <v>2750</v>
      </c>
      <c r="B556" s="67" t="s">
        <v>2751</v>
      </c>
      <c r="C556" s="68" t="s">
        <v>920</v>
      </c>
      <c r="D556" s="68" t="s">
        <v>1652</v>
      </c>
      <c r="E556" s="68" t="s">
        <v>1690</v>
      </c>
      <c r="F556" s="68" t="s">
        <v>1553</v>
      </c>
      <c r="G556" s="69" t="s">
        <v>1548</v>
      </c>
    </row>
    <row r="557" spans="1:7" x14ac:dyDescent="0.25">
      <c r="A557" s="54" t="s">
        <v>2752</v>
      </c>
      <c r="B557" s="55" t="s">
        <v>2753</v>
      </c>
      <c r="C557" s="56" t="s">
        <v>168</v>
      </c>
      <c r="D557" s="56" t="s">
        <v>1541</v>
      </c>
      <c r="E557" s="56" t="s">
        <v>1542</v>
      </c>
      <c r="F557" s="56" t="s">
        <v>1532</v>
      </c>
      <c r="G557" s="57" t="s">
        <v>1533</v>
      </c>
    </row>
    <row r="558" spans="1:7" x14ac:dyDescent="0.25">
      <c r="A558" s="66" t="s">
        <v>2754</v>
      </c>
      <c r="B558" s="67" t="s">
        <v>2755</v>
      </c>
      <c r="C558" s="68" t="s">
        <v>144</v>
      </c>
      <c r="D558" s="68" t="s">
        <v>1684</v>
      </c>
      <c r="E558" s="68" t="s">
        <v>1685</v>
      </c>
      <c r="F558" s="68" t="s">
        <v>1547</v>
      </c>
      <c r="G558" s="69" t="s">
        <v>1533</v>
      </c>
    </row>
    <row r="559" spans="1:7" x14ac:dyDescent="0.25">
      <c r="A559" s="54" t="s">
        <v>2756</v>
      </c>
      <c r="B559" s="55" t="s">
        <v>2757</v>
      </c>
      <c r="C559" s="56" t="s">
        <v>682</v>
      </c>
      <c r="D559" s="56" t="s">
        <v>1536</v>
      </c>
      <c r="E559" s="56" t="s">
        <v>1768</v>
      </c>
      <c r="F559" s="56" t="s">
        <v>1538</v>
      </c>
      <c r="G559" s="57" t="s">
        <v>1548</v>
      </c>
    </row>
    <row r="560" spans="1:7" x14ac:dyDescent="0.25">
      <c r="A560" s="66" t="s">
        <v>2758</v>
      </c>
      <c r="B560" s="67" t="s">
        <v>2759</v>
      </c>
      <c r="C560" s="68" t="s">
        <v>1096</v>
      </c>
      <c r="D560" s="68" t="s">
        <v>1584</v>
      </c>
      <c r="E560" s="68" t="s">
        <v>1585</v>
      </c>
      <c r="F560" s="68" t="s">
        <v>1586</v>
      </c>
      <c r="G560" s="69" t="s">
        <v>1587</v>
      </c>
    </row>
    <row r="561" spans="1:7" x14ac:dyDescent="0.25">
      <c r="A561" s="54" t="s">
        <v>2760</v>
      </c>
      <c r="B561" s="55" t="s">
        <v>2761</v>
      </c>
      <c r="C561" s="56" t="s">
        <v>224</v>
      </c>
      <c r="D561" s="56" t="s">
        <v>1599</v>
      </c>
      <c r="E561" s="56" t="s">
        <v>1542</v>
      </c>
      <c r="F561" s="56" t="s">
        <v>1532</v>
      </c>
      <c r="G561" s="57" t="s">
        <v>1533</v>
      </c>
    </row>
    <row r="562" spans="1:7" x14ac:dyDescent="0.25">
      <c r="A562" s="66" t="s">
        <v>2762</v>
      </c>
      <c r="B562" s="67" t="s">
        <v>2763</v>
      </c>
      <c r="C562" s="68" t="s">
        <v>130</v>
      </c>
      <c r="D562" s="68" t="s">
        <v>1684</v>
      </c>
      <c r="E562" s="68" t="s">
        <v>1685</v>
      </c>
      <c r="F562" s="68" t="s">
        <v>1547</v>
      </c>
      <c r="G562" s="69" t="s">
        <v>1533</v>
      </c>
    </row>
    <row r="563" spans="1:7" x14ac:dyDescent="0.25">
      <c r="A563" s="54" t="s">
        <v>2764</v>
      </c>
      <c r="B563" s="55" t="s">
        <v>2765</v>
      </c>
      <c r="C563" s="56" t="s">
        <v>724</v>
      </c>
      <c r="D563" s="56" t="s">
        <v>1648</v>
      </c>
      <c r="E563" s="56" t="s">
        <v>1624</v>
      </c>
      <c r="F563" s="56" t="s">
        <v>1581</v>
      </c>
      <c r="G563" s="57" t="s">
        <v>1587</v>
      </c>
    </row>
    <row r="564" spans="1:7" x14ac:dyDescent="0.25">
      <c r="A564" s="66" t="s">
        <v>2766</v>
      </c>
      <c r="B564" s="67" t="s">
        <v>2767</v>
      </c>
      <c r="C564" s="68" t="s">
        <v>1102</v>
      </c>
      <c r="D564" s="68" t="s">
        <v>1584</v>
      </c>
      <c r="E564" s="68" t="s">
        <v>1592</v>
      </c>
      <c r="F564" s="68" t="s">
        <v>1586</v>
      </c>
      <c r="G564" s="69" t="s">
        <v>1587</v>
      </c>
    </row>
    <row r="565" spans="1:7" x14ac:dyDescent="0.25">
      <c r="A565" s="54" t="s">
        <v>2768</v>
      </c>
      <c r="B565" s="55" t="s">
        <v>2769</v>
      </c>
      <c r="C565" s="56" t="s">
        <v>1246</v>
      </c>
      <c r="D565" s="56" t="s">
        <v>1866</v>
      </c>
      <c r="E565" s="56" t="s">
        <v>1776</v>
      </c>
      <c r="F565" s="56" t="s">
        <v>1559</v>
      </c>
      <c r="G565" s="57" t="s">
        <v>1533</v>
      </c>
    </row>
    <row r="566" spans="1:7" x14ac:dyDescent="0.25">
      <c r="A566" s="66" t="s">
        <v>2770</v>
      </c>
      <c r="B566" s="67" t="s">
        <v>2771</v>
      </c>
      <c r="C566" s="68" t="s">
        <v>708</v>
      </c>
      <c r="D566" s="68" t="s">
        <v>1648</v>
      </c>
      <c r="E566" s="68" t="s">
        <v>1649</v>
      </c>
      <c r="F566" s="68" t="s">
        <v>1581</v>
      </c>
      <c r="G566" s="69" t="s">
        <v>1548</v>
      </c>
    </row>
    <row r="567" spans="1:7" x14ac:dyDescent="0.25">
      <c r="A567" s="54" t="s">
        <v>2772</v>
      </c>
      <c r="B567" s="55" t="s">
        <v>2773</v>
      </c>
      <c r="C567" s="56" t="s">
        <v>1324</v>
      </c>
      <c r="D567" s="56" t="s">
        <v>1605</v>
      </c>
      <c r="E567" s="56" t="s">
        <v>1671</v>
      </c>
      <c r="F567" s="56" t="s">
        <v>1605</v>
      </c>
      <c r="G567" s="57" t="s">
        <v>1587</v>
      </c>
    </row>
    <row r="568" spans="1:7" x14ac:dyDescent="0.25">
      <c r="A568" s="66" t="s">
        <v>2774</v>
      </c>
      <c r="B568" s="67" t="s">
        <v>2775</v>
      </c>
      <c r="C568" s="68" t="s">
        <v>12</v>
      </c>
      <c r="D568" s="68" t="s">
        <v>1551</v>
      </c>
      <c r="E568" s="68" t="s">
        <v>1690</v>
      </c>
      <c r="F568" s="68" t="s">
        <v>1553</v>
      </c>
      <c r="G568" s="69" t="s">
        <v>1548</v>
      </c>
    </row>
    <row r="569" spans="1:7" x14ac:dyDescent="0.25">
      <c r="A569" s="54" t="s">
        <v>2776</v>
      </c>
      <c r="B569" s="55" t="s">
        <v>2777</v>
      </c>
      <c r="C569" s="56" t="s">
        <v>1046</v>
      </c>
      <c r="D569" s="56" t="s">
        <v>1584</v>
      </c>
      <c r="E569" s="56" t="s">
        <v>1585</v>
      </c>
      <c r="F569" s="56" t="s">
        <v>1586</v>
      </c>
      <c r="G569" s="57" t="s">
        <v>1548</v>
      </c>
    </row>
    <row r="570" spans="1:7" x14ac:dyDescent="0.25">
      <c r="A570" s="66" t="s">
        <v>2778</v>
      </c>
      <c r="B570" s="67" t="s">
        <v>2779</v>
      </c>
      <c r="C570" s="68" t="s">
        <v>932</v>
      </c>
      <c r="D570" s="68" t="s">
        <v>1652</v>
      </c>
      <c r="E570" s="68" t="s">
        <v>1610</v>
      </c>
      <c r="F570" s="68" t="s">
        <v>1553</v>
      </c>
      <c r="G570" s="69" t="s">
        <v>1548</v>
      </c>
    </row>
    <row r="571" spans="1:7" x14ac:dyDescent="0.25">
      <c r="A571" s="54" t="s">
        <v>2780</v>
      </c>
      <c r="B571" s="55" t="s">
        <v>2781</v>
      </c>
      <c r="C571" s="56" t="s">
        <v>1072</v>
      </c>
      <c r="D571" s="56" t="s">
        <v>1584</v>
      </c>
      <c r="E571" s="56" t="s">
        <v>1592</v>
      </c>
      <c r="F571" s="56" t="s">
        <v>1586</v>
      </c>
      <c r="G571" s="57" t="s">
        <v>1548</v>
      </c>
    </row>
    <row r="572" spans="1:7" x14ac:dyDescent="0.25">
      <c r="A572" s="66" t="s">
        <v>2782</v>
      </c>
      <c r="B572" s="67" t="s">
        <v>2783</v>
      </c>
      <c r="C572" s="68" t="s">
        <v>416</v>
      </c>
      <c r="D572" s="68" t="s">
        <v>1568</v>
      </c>
      <c r="E572" s="68" t="s">
        <v>1537</v>
      </c>
      <c r="F572" s="68" t="s">
        <v>1569</v>
      </c>
      <c r="G572" s="69" t="s">
        <v>1548</v>
      </c>
    </row>
    <row r="573" spans="1:7" x14ac:dyDescent="0.25">
      <c r="A573" s="54" t="s">
        <v>2784</v>
      </c>
      <c r="B573" s="55" t="s">
        <v>2785</v>
      </c>
      <c r="C573" s="56" t="s">
        <v>228</v>
      </c>
      <c r="D573" s="56" t="s">
        <v>1599</v>
      </c>
      <c r="E573" s="56" t="s">
        <v>1600</v>
      </c>
      <c r="F573" s="56" t="s">
        <v>1532</v>
      </c>
      <c r="G573" s="57" t="s">
        <v>1533</v>
      </c>
    </row>
    <row r="574" spans="1:7" x14ac:dyDescent="0.25">
      <c r="A574" s="66" t="s">
        <v>2786</v>
      </c>
      <c r="B574" s="67" t="s">
        <v>2787</v>
      </c>
      <c r="C574" s="68" t="s">
        <v>444</v>
      </c>
      <c r="D574" s="68" t="s">
        <v>1668</v>
      </c>
      <c r="E574" s="68" t="s">
        <v>1537</v>
      </c>
      <c r="F574" s="68" t="s">
        <v>1569</v>
      </c>
      <c r="G574" s="69" t="s">
        <v>1533</v>
      </c>
    </row>
    <row r="575" spans="1:7" x14ac:dyDescent="0.25">
      <c r="A575" s="54" t="s">
        <v>2788</v>
      </c>
      <c r="B575" s="55" t="s">
        <v>2789</v>
      </c>
      <c r="C575" s="56" t="s">
        <v>874</v>
      </c>
      <c r="D575" s="56" t="s">
        <v>1856</v>
      </c>
      <c r="E575" s="56" t="s">
        <v>1857</v>
      </c>
      <c r="F575" s="56" t="s">
        <v>1617</v>
      </c>
      <c r="G575" s="57" t="s">
        <v>1587</v>
      </c>
    </row>
    <row r="576" spans="1:7" x14ac:dyDescent="0.25">
      <c r="A576" s="66" t="s">
        <v>2790</v>
      </c>
      <c r="B576" s="67" t="s">
        <v>2791</v>
      </c>
      <c r="C576" s="68" t="s">
        <v>970</v>
      </c>
      <c r="D576" s="68" t="s">
        <v>2668</v>
      </c>
      <c r="E576" s="68" t="s">
        <v>1784</v>
      </c>
      <c r="F576" s="68" t="s">
        <v>1559</v>
      </c>
      <c r="G576" s="69" t="s">
        <v>1533</v>
      </c>
    </row>
    <row r="577" spans="1:7" x14ac:dyDescent="0.25">
      <c r="A577" s="54" t="s">
        <v>2792</v>
      </c>
      <c r="B577" s="55" t="s">
        <v>2793</v>
      </c>
      <c r="C577" s="56" t="s">
        <v>1114</v>
      </c>
      <c r="D577" s="56" t="s">
        <v>1584</v>
      </c>
      <c r="E577" s="56" t="s">
        <v>1585</v>
      </c>
      <c r="F577" s="56" t="s">
        <v>1586</v>
      </c>
      <c r="G577" s="57" t="s">
        <v>1587</v>
      </c>
    </row>
    <row r="578" spans="1:7" x14ac:dyDescent="0.25">
      <c r="A578" s="66" t="s">
        <v>2794</v>
      </c>
      <c r="B578" s="67" t="s">
        <v>2795</v>
      </c>
      <c r="C578" s="68" t="s">
        <v>104</v>
      </c>
      <c r="D578" s="68" t="s">
        <v>1623</v>
      </c>
      <c r="E578" s="68" t="s">
        <v>1624</v>
      </c>
      <c r="F578" s="68" t="s">
        <v>1581</v>
      </c>
      <c r="G578" s="69" t="s">
        <v>1548</v>
      </c>
    </row>
    <row r="579" spans="1:7" x14ac:dyDescent="0.25">
      <c r="A579" s="54" t="s">
        <v>2796</v>
      </c>
      <c r="B579" s="55" t="s">
        <v>2797</v>
      </c>
      <c r="C579" s="56" t="s">
        <v>1128</v>
      </c>
      <c r="D579" s="56" t="s">
        <v>1584</v>
      </c>
      <c r="E579" s="56" t="s">
        <v>1585</v>
      </c>
      <c r="F579" s="56" t="s">
        <v>1586</v>
      </c>
      <c r="G579" s="57" t="s">
        <v>1587</v>
      </c>
    </row>
    <row r="580" spans="1:7" x14ac:dyDescent="0.25">
      <c r="A580" s="66" t="s">
        <v>2798</v>
      </c>
      <c r="B580" s="67" t="s">
        <v>2799</v>
      </c>
      <c r="C580" s="68" t="s">
        <v>112</v>
      </c>
      <c r="D580" s="68" t="s">
        <v>1684</v>
      </c>
      <c r="E580" s="68" t="s">
        <v>1685</v>
      </c>
      <c r="F580" s="68" t="s">
        <v>1547</v>
      </c>
      <c r="G580" s="69" t="s">
        <v>1548</v>
      </c>
    </row>
    <row r="581" spans="1:7" x14ac:dyDescent="0.25">
      <c r="A581" s="54" t="s">
        <v>2800</v>
      </c>
      <c r="B581" s="55" t="s">
        <v>2801</v>
      </c>
      <c r="C581" s="56" t="s">
        <v>248</v>
      </c>
      <c r="D581" s="56" t="s">
        <v>1615</v>
      </c>
      <c r="E581" s="56" t="s">
        <v>1616</v>
      </c>
      <c r="F581" s="56" t="s">
        <v>1617</v>
      </c>
      <c r="G581" s="57" t="s">
        <v>1548</v>
      </c>
    </row>
    <row r="582" spans="1:7" x14ac:dyDescent="0.25">
      <c r="A582" s="66" t="s">
        <v>2802</v>
      </c>
      <c r="B582" s="67" t="s">
        <v>2803</v>
      </c>
      <c r="C582" s="68" t="s">
        <v>496</v>
      </c>
      <c r="D582" s="68" t="s">
        <v>1726</v>
      </c>
      <c r="E582" s="68" t="s">
        <v>1733</v>
      </c>
      <c r="F582" s="68" t="s">
        <v>1559</v>
      </c>
      <c r="G582" s="69" t="s">
        <v>1548</v>
      </c>
    </row>
    <row r="583" spans="1:7" x14ac:dyDescent="0.25">
      <c r="A583" s="54" t="s">
        <v>2804</v>
      </c>
      <c r="B583" s="55" t="s">
        <v>2805</v>
      </c>
      <c r="C583" s="56" t="s">
        <v>1158</v>
      </c>
      <c r="D583" s="56" t="s">
        <v>1783</v>
      </c>
      <c r="E583" s="56" t="s">
        <v>1531</v>
      </c>
      <c r="F583" s="56" t="s">
        <v>1532</v>
      </c>
      <c r="G583" s="57" t="s">
        <v>1548</v>
      </c>
    </row>
    <row r="584" spans="1:7" x14ac:dyDescent="0.25">
      <c r="A584" s="66" t="s">
        <v>2806</v>
      </c>
      <c r="B584" s="67" t="s">
        <v>2807</v>
      </c>
      <c r="C584" s="68" t="s">
        <v>1052</v>
      </c>
      <c r="D584" s="68" t="s">
        <v>1584</v>
      </c>
      <c r="E584" s="68" t="s">
        <v>1585</v>
      </c>
      <c r="F584" s="68" t="s">
        <v>1586</v>
      </c>
      <c r="G584" s="69" t="s">
        <v>1587</v>
      </c>
    </row>
    <row r="585" spans="1:7" x14ac:dyDescent="0.25">
      <c r="A585" s="54" t="s">
        <v>2808</v>
      </c>
      <c r="B585" s="55" t="s">
        <v>2809</v>
      </c>
      <c r="C585" s="56" t="s">
        <v>282</v>
      </c>
      <c r="D585" s="56" t="s">
        <v>1545</v>
      </c>
      <c r="E585" s="56" t="s">
        <v>1685</v>
      </c>
      <c r="F585" s="56" t="s">
        <v>1547</v>
      </c>
      <c r="G585" s="57" t="s">
        <v>1548</v>
      </c>
    </row>
    <row r="586" spans="1:7" x14ac:dyDescent="0.25">
      <c r="A586" s="66" t="s">
        <v>2810</v>
      </c>
      <c r="B586" s="67" t="s">
        <v>2811</v>
      </c>
      <c r="C586" s="68" t="s">
        <v>226</v>
      </c>
      <c r="D586" s="68" t="s">
        <v>1599</v>
      </c>
      <c r="E586" s="68" t="s">
        <v>1600</v>
      </c>
      <c r="F586" s="68" t="s">
        <v>1532</v>
      </c>
      <c r="G586" s="69" t="s">
        <v>1533</v>
      </c>
    </row>
    <row r="587" spans="1:7" x14ac:dyDescent="0.25">
      <c r="A587" s="54" t="s">
        <v>2812</v>
      </c>
      <c r="B587" s="55" t="s">
        <v>2813</v>
      </c>
      <c r="C587" s="56" t="s">
        <v>656</v>
      </c>
      <c r="D587" s="56" t="s">
        <v>1655</v>
      </c>
      <c r="E587" s="56" t="s">
        <v>1558</v>
      </c>
      <c r="F587" s="56" t="s">
        <v>1547</v>
      </c>
      <c r="G587" s="57" t="s">
        <v>1548</v>
      </c>
    </row>
    <row r="588" spans="1:7" x14ac:dyDescent="0.25">
      <c r="A588" s="66" t="s">
        <v>2814</v>
      </c>
      <c r="B588" s="67" t="s">
        <v>2815</v>
      </c>
      <c r="C588" s="68" t="s">
        <v>938</v>
      </c>
      <c r="D588" s="68" t="s">
        <v>1652</v>
      </c>
      <c r="E588" s="68" t="s">
        <v>1610</v>
      </c>
      <c r="F588" s="68" t="s">
        <v>1553</v>
      </c>
      <c r="G588" s="69" t="s">
        <v>1548</v>
      </c>
    </row>
    <row r="589" spans="1:7" x14ac:dyDescent="0.25">
      <c r="A589" s="54" t="s">
        <v>2816</v>
      </c>
      <c r="B589" s="55" t="s">
        <v>2817</v>
      </c>
      <c r="C589" s="56" t="s">
        <v>480</v>
      </c>
      <c r="D589" s="56" t="s">
        <v>1740</v>
      </c>
      <c r="E589" s="56" t="s">
        <v>1768</v>
      </c>
      <c r="F589" s="56" t="s">
        <v>1581</v>
      </c>
      <c r="G589" s="57" t="s">
        <v>1533</v>
      </c>
    </row>
    <row r="590" spans="1:7" x14ac:dyDescent="0.25">
      <c r="A590" s="66" t="s">
        <v>2818</v>
      </c>
      <c r="B590" s="67" t="s">
        <v>2819</v>
      </c>
      <c r="C590" s="68" t="s">
        <v>880</v>
      </c>
      <c r="D590" s="68" t="s">
        <v>1856</v>
      </c>
      <c r="E590" s="68" t="s">
        <v>1857</v>
      </c>
      <c r="F590" s="68" t="s">
        <v>1617</v>
      </c>
      <c r="G590" s="69" t="s">
        <v>1587</v>
      </c>
    </row>
    <row r="591" spans="1:7" x14ac:dyDescent="0.25">
      <c r="A591" s="54" t="s">
        <v>2820</v>
      </c>
      <c r="B591" s="55" t="s">
        <v>2821</v>
      </c>
      <c r="C591" s="56" t="s">
        <v>1148</v>
      </c>
      <c r="D591" s="56" t="s">
        <v>1983</v>
      </c>
      <c r="E591" s="56" t="s">
        <v>1984</v>
      </c>
      <c r="F591" s="56" t="s">
        <v>1617</v>
      </c>
      <c r="G591" s="57" t="s">
        <v>1548</v>
      </c>
    </row>
    <row r="592" spans="1:7" x14ac:dyDescent="0.25">
      <c r="A592" s="66" t="s">
        <v>2822</v>
      </c>
      <c r="B592" s="67" t="s">
        <v>2823</v>
      </c>
      <c r="C592" s="68" t="s">
        <v>56</v>
      </c>
      <c r="D592" s="68" t="s">
        <v>1697</v>
      </c>
      <c r="E592" s="68" t="s">
        <v>1698</v>
      </c>
      <c r="F592" s="68" t="s">
        <v>1532</v>
      </c>
      <c r="G592" s="69" t="s">
        <v>1548</v>
      </c>
    </row>
    <row r="593" spans="1:7" x14ac:dyDescent="0.25">
      <c r="A593" s="54" t="s">
        <v>2824</v>
      </c>
      <c r="B593" s="55" t="s">
        <v>2825</v>
      </c>
      <c r="C593" s="56" t="s">
        <v>264</v>
      </c>
      <c r="D593" s="56" t="s">
        <v>1545</v>
      </c>
      <c r="E593" s="56" t="s">
        <v>1546</v>
      </c>
      <c r="F593" s="56" t="s">
        <v>1547</v>
      </c>
      <c r="G593" s="57" t="s">
        <v>1548</v>
      </c>
    </row>
    <row r="594" spans="1:7" x14ac:dyDescent="0.25">
      <c r="A594" s="66" t="s">
        <v>2826</v>
      </c>
      <c r="B594" s="67" t="s">
        <v>2827</v>
      </c>
      <c r="C594" s="68" t="s">
        <v>622</v>
      </c>
      <c r="D594" s="68" t="s">
        <v>1644</v>
      </c>
      <c r="E594" s="68" t="s">
        <v>1645</v>
      </c>
      <c r="F594" s="68" t="s">
        <v>1586</v>
      </c>
      <c r="G594" s="69" t="s">
        <v>1587</v>
      </c>
    </row>
    <row r="595" spans="1:7" x14ac:dyDescent="0.25">
      <c r="A595" s="54" t="s">
        <v>2828</v>
      </c>
      <c r="B595" s="55" t="s">
        <v>2829</v>
      </c>
      <c r="C595" s="56" t="s">
        <v>726</v>
      </c>
      <c r="D595" s="56" t="s">
        <v>1648</v>
      </c>
      <c r="E595" s="56" t="s">
        <v>1552</v>
      </c>
      <c r="F595" s="56" t="s">
        <v>1581</v>
      </c>
      <c r="G595" s="57" t="s">
        <v>1752</v>
      </c>
    </row>
    <row r="596" spans="1:7" x14ac:dyDescent="0.25">
      <c r="A596" s="66" t="s">
        <v>2830</v>
      </c>
      <c r="B596" s="67" t="s">
        <v>2831</v>
      </c>
      <c r="C596" s="68" t="s">
        <v>186</v>
      </c>
      <c r="D596" s="68" t="s">
        <v>1823</v>
      </c>
      <c r="E596" s="68" t="s">
        <v>1632</v>
      </c>
      <c r="F596" s="68" t="s">
        <v>1553</v>
      </c>
      <c r="G596" s="69" t="s">
        <v>1548</v>
      </c>
    </row>
    <row r="597" spans="1:7" x14ac:dyDescent="0.25">
      <c r="A597" s="54" t="s">
        <v>2832</v>
      </c>
      <c r="B597" s="55" t="s">
        <v>2833</v>
      </c>
      <c r="C597" s="56" t="s">
        <v>424</v>
      </c>
      <c r="D597" s="56" t="s">
        <v>1568</v>
      </c>
      <c r="E597" s="56" t="s">
        <v>1537</v>
      </c>
      <c r="F597" s="56" t="s">
        <v>1569</v>
      </c>
      <c r="G597" s="57" t="s">
        <v>1548</v>
      </c>
    </row>
    <row r="598" spans="1:7" x14ac:dyDescent="0.25">
      <c r="A598" s="66" t="s">
        <v>2834</v>
      </c>
      <c r="B598" s="67" t="s">
        <v>2835</v>
      </c>
      <c r="C598" s="68" t="s">
        <v>1020</v>
      </c>
      <c r="D598" s="68" t="s">
        <v>1584</v>
      </c>
      <c r="E598" s="68" t="s">
        <v>1585</v>
      </c>
      <c r="F598" s="68" t="s">
        <v>1586</v>
      </c>
      <c r="G598" s="69" t="s">
        <v>1587</v>
      </c>
    </row>
    <row r="599" spans="1:7" x14ac:dyDescent="0.25">
      <c r="A599" s="54" t="s">
        <v>2836</v>
      </c>
      <c r="B599" s="55" t="s">
        <v>2837</v>
      </c>
      <c r="C599" s="56" t="s">
        <v>328</v>
      </c>
      <c r="D599" s="56" t="s">
        <v>1708</v>
      </c>
      <c r="E599" s="56" t="s">
        <v>1628</v>
      </c>
      <c r="F599" s="56" t="s">
        <v>1569</v>
      </c>
      <c r="G599" s="57" t="s">
        <v>1533</v>
      </c>
    </row>
    <row r="600" spans="1:7" x14ac:dyDescent="0.25">
      <c r="A600" s="66" t="s">
        <v>2838</v>
      </c>
      <c r="B600" s="67" t="s">
        <v>2839</v>
      </c>
      <c r="C600" s="68" t="s">
        <v>1160</v>
      </c>
      <c r="D600" s="68" t="s">
        <v>1783</v>
      </c>
      <c r="E600" s="68" t="s">
        <v>1698</v>
      </c>
      <c r="F600" s="68" t="s">
        <v>1532</v>
      </c>
      <c r="G600" s="69" t="s">
        <v>1533</v>
      </c>
    </row>
    <row r="601" spans="1:7" x14ac:dyDescent="0.25">
      <c r="A601" s="54" t="s">
        <v>2840</v>
      </c>
      <c r="B601" s="55" t="s">
        <v>2841</v>
      </c>
      <c r="C601" s="56" t="s">
        <v>308</v>
      </c>
      <c r="D601" s="56" t="s">
        <v>1545</v>
      </c>
      <c r="E601" s="56" t="s">
        <v>1546</v>
      </c>
      <c r="F601" s="56" t="s">
        <v>1547</v>
      </c>
      <c r="G601" s="57" t="s">
        <v>1548</v>
      </c>
    </row>
    <row r="602" spans="1:7" x14ac:dyDescent="0.25">
      <c r="A602" s="66" t="s">
        <v>2842</v>
      </c>
      <c r="B602" s="67" t="s">
        <v>2843</v>
      </c>
      <c r="C602" s="68" t="s">
        <v>410</v>
      </c>
      <c r="D602" s="68" t="s">
        <v>1813</v>
      </c>
      <c r="E602" s="68" t="s">
        <v>1537</v>
      </c>
      <c r="F602" s="68" t="s">
        <v>1538</v>
      </c>
      <c r="G602" s="69" t="s">
        <v>1587</v>
      </c>
    </row>
    <row r="603" spans="1:7" x14ac:dyDescent="0.25">
      <c r="A603" s="54" t="s">
        <v>2844</v>
      </c>
      <c r="B603" s="55" t="s">
        <v>2845</v>
      </c>
      <c r="C603" s="56" t="s">
        <v>1140</v>
      </c>
      <c r="D603" s="56" t="s">
        <v>1983</v>
      </c>
      <c r="E603" s="56" t="s">
        <v>1984</v>
      </c>
      <c r="F603" s="56" t="s">
        <v>1617</v>
      </c>
      <c r="G603" s="57" t="s">
        <v>1548</v>
      </c>
    </row>
    <row r="604" spans="1:7" x14ac:dyDescent="0.25">
      <c r="A604" s="66" t="s">
        <v>2846</v>
      </c>
      <c r="B604" s="67" t="s">
        <v>2847</v>
      </c>
      <c r="C604" s="68" t="s">
        <v>866</v>
      </c>
      <c r="D604" s="68" t="s">
        <v>1631</v>
      </c>
      <c r="E604" s="68" t="s">
        <v>1632</v>
      </c>
      <c r="F604" s="68" t="s">
        <v>1553</v>
      </c>
      <c r="G604" s="69" t="s">
        <v>1554</v>
      </c>
    </row>
    <row r="605" spans="1:7" x14ac:dyDescent="0.25">
      <c r="A605" s="54" t="s">
        <v>2848</v>
      </c>
      <c r="B605" s="55" t="s">
        <v>2849</v>
      </c>
      <c r="C605" s="56" t="s">
        <v>1172</v>
      </c>
      <c r="D605" s="56" t="s">
        <v>1928</v>
      </c>
      <c r="E605" s="56" t="s">
        <v>1784</v>
      </c>
      <c r="F605" s="56" t="s">
        <v>1532</v>
      </c>
      <c r="G605" s="57" t="s">
        <v>1548</v>
      </c>
    </row>
    <row r="606" spans="1:7" x14ac:dyDescent="0.25">
      <c r="A606" s="66" t="s">
        <v>2850</v>
      </c>
      <c r="B606" s="67" t="s">
        <v>2851</v>
      </c>
      <c r="C606" s="68" t="s">
        <v>1120</v>
      </c>
      <c r="D606" s="68" t="s">
        <v>1584</v>
      </c>
      <c r="E606" s="68" t="s">
        <v>1585</v>
      </c>
      <c r="F606" s="68" t="s">
        <v>1586</v>
      </c>
      <c r="G606" s="69" t="s">
        <v>1587</v>
      </c>
    </row>
    <row r="607" spans="1:7" x14ac:dyDescent="0.25">
      <c r="A607" s="54" t="s">
        <v>2852</v>
      </c>
      <c r="B607" s="55" t="s">
        <v>2853</v>
      </c>
      <c r="C607" s="56" t="s">
        <v>1264</v>
      </c>
      <c r="D607" s="56" t="s">
        <v>1605</v>
      </c>
      <c r="E607" s="56" t="s">
        <v>1606</v>
      </c>
      <c r="F607" s="56" t="s">
        <v>1605</v>
      </c>
      <c r="G607" s="57" t="s">
        <v>1587</v>
      </c>
    </row>
    <row r="608" spans="1:7" x14ac:dyDescent="0.25">
      <c r="A608" s="66" t="s">
        <v>2854</v>
      </c>
      <c r="B608" s="67" t="s">
        <v>2855</v>
      </c>
      <c r="C608" s="68" t="s">
        <v>728</v>
      </c>
      <c r="D608" s="68" t="s">
        <v>1648</v>
      </c>
      <c r="E608" s="68" t="s">
        <v>1649</v>
      </c>
      <c r="F608" s="68" t="s">
        <v>1581</v>
      </c>
      <c r="G608" s="69" t="s">
        <v>1548</v>
      </c>
    </row>
    <row r="609" spans="1:7" x14ac:dyDescent="0.25">
      <c r="A609" s="54" t="s">
        <v>2856</v>
      </c>
      <c r="B609" s="55" t="s">
        <v>2857</v>
      </c>
      <c r="C609" s="56" t="s">
        <v>334</v>
      </c>
      <c r="D609" s="56" t="s">
        <v>1748</v>
      </c>
      <c r="E609" s="56" t="s">
        <v>1749</v>
      </c>
      <c r="F609" s="56" t="s">
        <v>1569</v>
      </c>
      <c r="G609" s="57" t="s">
        <v>1548</v>
      </c>
    </row>
    <row r="610" spans="1:7" x14ac:dyDescent="0.25">
      <c r="A610" s="66" t="s">
        <v>2858</v>
      </c>
      <c r="B610" s="67" t="s">
        <v>2859</v>
      </c>
      <c r="C610" s="68" t="s">
        <v>774</v>
      </c>
      <c r="D610" s="68" t="s">
        <v>1843</v>
      </c>
      <c r="E610" s="68" t="s">
        <v>1844</v>
      </c>
      <c r="F610" s="68" t="s">
        <v>1617</v>
      </c>
      <c r="G610" s="69" t="s">
        <v>1587</v>
      </c>
    </row>
    <row r="611" spans="1:7" x14ac:dyDescent="0.25">
      <c r="A611" s="54" t="s">
        <v>2860</v>
      </c>
      <c r="B611" s="55" t="s">
        <v>2861</v>
      </c>
      <c r="C611" s="56" t="s">
        <v>160</v>
      </c>
      <c r="D611" s="56" t="s">
        <v>1541</v>
      </c>
      <c r="E611" s="56" t="s">
        <v>1542</v>
      </c>
      <c r="F611" s="56" t="s">
        <v>1532</v>
      </c>
      <c r="G611" s="57" t="s">
        <v>1533</v>
      </c>
    </row>
    <row r="612" spans="1:7" x14ac:dyDescent="0.25">
      <c r="A612" s="66" t="s">
        <v>2862</v>
      </c>
      <c r="B612" s="67" t="s">
        <v>2863</v>
      </c>
      <c r="C612" s="68" t="s">
        <v>1268</v>
      </c>
      <c r="D612" s="68" t="s">
        <v>1605</v>
      </c>
      <c r="E612" s="68" t="s">
        <v>1606</v>
      </c>
      <c r="F612" s="68" t="s">
        <v>1605</v>
      </c>
      <c r="G612" s="69" t="s">
        <v>1548</v>
      </c>
    </row>
    <row r="613" spans="1:7" x14ac:dyDescent="0.25">
      <c r="A613" s="54" t="s">
        <v>2864</v>
      </c>
      <c r="B613" s="55" t="s">
        <v>2865</v>
      </c>
      <c r="C613" s="56" t="s">
        <v>110</v>
      </c>
      <c r="D613" s="56" t="s">
        <v>1623</v>
      </c>
      <c r="E613" s="56" t="s">
        <v>1624</v>
      </c>
      <c r="F613" s="56" t="s">
        <v>1581</v>
      </c>
      <c r="G613" s="57" t="s">
        <v>1548</v>
      </c>
    </row>
    <row r="614" spans="1:7" x14ac:dyDescent="0.25">
      <c r="A614" s="66" t="s">
        <v>2866</v>
      </c>
      <c r="B614" s="67" t="s">
        <v>2867</v>
      </c>
      <c r="C614" s="68" t="s">
        <v>534</v>
      </c>
      <c r="D614" s="68" t="s">
        <v>1644</v>
      </c>
      <c r="E614" s="68" t="s">
        <v>1645</v>
      </c>
      <c r="F614" s="68" t="s">
        <v>1586</v>
      </c>
      <c r="G614" s="69" t="s">
        <v>1548</v>
      </c>
    </row>
    <row r="615" spans="1:7" x14ac:dyDescent="0.25">
      <c r="A615" s="54" t="s">
        <v>2868</v>
      </c>
      <c r="B615" s="55" t="s">
        <v>2869</v>
      </c>
      <c r="C615" s="56" t="s">
        <v>66</v>
      </c>
      <c r="D615" s="56" t="s">
        <v>1697</v>
      </c>
      <c r="E615" s="56" t="s">
        <v>1698</v>
      </c>
      <c r="F615" s="56" t="s">
        <v>1532</v>
      </c>
      <c r="G615" s="57" t="s">
        <v>1548</v>
      </c>
    </row>
    <row r="616" spans="1:7" x14ac:dyDescent="0.25">
      <c r="A616" s="66" t="s">
        <v>2870</v>
      </c>
      <c r="B616" s="67" t="s">
        <v>2871</v>
      </c>
      <c r="C616" s="68" t="s">
        <v>686</v>
      </c>
      <c r="D616" s="68" t="s">
        <v>1536</v>
      </c>
      <c r="E616" s="68" t="s">
        <v>1741</v>
      </c>
      <c r="F616" s="68" t="s">
        <v>1538</v>
      </c>
      <c r="G616" s="69" t="s">
        <v>1554</v>
      </c>
    </row>
    <row r="617" spans="1:7" x14ac:dyDescent="0.25">
      <c r="A617" s="54" t="s">
        <v>2872</v>
      </c>
      <c r="B617" s="55" t="s">
        <v>2873</v>
      </c>
      <c r="C617" s="56" t="s">
        <v>1292</v>
      </c>
      <c r="D617" s="56" t="s">
        <v>1605</v>
      </c>
      <c r="E617" s="56" t="s">
        <v>1606</v>
      </c>
      <c r="F617" s="56" t="s">
        <v>1605</v>
      </c>
      <c r="G617" s="57" t="s">
        <v>1587</v>
      </c>
    </row>
    <row r="618" spans="1:7" x14ac:dyDescent="0.25">
      <c r="A618" s="66" t="s">
        <v>2874</v>
      </c>
      <c r="B618" s="67" t="s">
        <v>2875</v>
      </c>
      <c r="C618" s="68" t="s">
        <v>768</v>
      </c>
      <c r="D618" s="68" t="s">
        <v>1843</v>
      </c>
      <c r="E618" s="68" t="s">
        <v>1844</v>
      </c>
      <c r="F618" s="68" t="s">
        <v>1617</v>
      </c>
      <c r="G618" s="69" t="s">
        <v>1548</v>
      </c>
    </row>
    <row r="619" spans="1:7" x14ac:dyDescent="0.25">
      <c r="A619" s="54" t="s">
        <v>2876</v>
      </c>
      <c r="B619" s="55" t="s">
        <v>2877</v>
      </c>
      <c r="C619" s="56" t="s">
        <v>556</v>
      </c>
      <c r="D619" s="56" t="s">
        <v>1644</v>
      </c>
      <c r="E619" s="56" t="s">
        <v>1645</v>
      </c>
      <c r="F619" s="56" t="s">
        <v>1586</v>
      </c>
      <c r="G619" s="57" t="s">
        <v>1548</v>
      </c>
    </row>
    <row r="620" spans="1:7" x14ac:dyDescent="0.25">
      <c r="A620" s="66" t="s">
        <v>2878</v>
      </c>
      <c r="B620" s="67" t="s">
        <v>2879</v>
      </c>
      <c r="C620" s="68" t="s">
        <v>578</v>
      </c>
      <c r="D620" s="68" t="s">
        <v>1644</v>
      </c>
      <c r="E620" s="68" t="s">
        <v>1645</v>
      </c>
      <c r="F620" s="68" t="s">
        <v>1586</v>
      </c>
      <c r="G620" s="69" t="s">
        <v>1587</v>
      </c>
    </row>
    <row r="621" spans="1:7" x14ac:dyDescent="0.25">
      <c r="A621" s="54" t="s">
        <v>2880</v>
      </c>
      <c r="B621" s="55" t="s">
        <v>2881</v>
      </c>
      <c r="C621" s="56" t="s">
        <v>588</v>
      </c>
      <c r="D621" s="56" t="s">
        <v>1644</v>
      </c>
      <c r="E621" s="56" t="s">
        <v>1645</v>
      </c>
      <c r="F621" s="56" t="s">
        <v>1586</v>
      </c>
      <c r="G621" s="57" t="s">
        <v>1548</v>
      </c>
    </row>
    <row r="622" spans="1:7" x14ac:dyDescent="0.25">
      <c r="A622" s="66" t="s">
        <v>2882</v>
      </c>
      <c r="B622" s="67" t="s">
        <v>2883</v>
      </c>
      <c r="C622" s="68" t="s">
        <v>592</v>
      </c>
      <c r="D622" s="68" t="s">
        <v>1644</v>
      </c>
      <c r="E622" s="68" t="s">
        <v>1645</v>
      </c>
      <c r="F622" s="68" t="s">
        <v>1586</v>
      </c>
      <c r="G622" s="69" t="s">
        <v>1587</v>
      </c>
    </row>
    <row r="623" spans="1:7" x14ac:dyDescent="0.25">
      <c r="A623" s="54" t="s">
        <v>2884</v>
      </c>
      <c r="B623" s="55" t="s">
        <v>2885</v>
      </c>
      <c r="C623" s="56" t="s">
        <v>408</v>
      </c>
      <c r="D623" s="56" t="s">
        <v>1813</v>
      </c>
      <c r="E623" s="56" t="s">
        <v>1814</v>
      </c>
      <c r="F623" s="56" t="s">
        <v>1538</v>
      </c>
      <c r="G623" s="57" t="s">
        <v>1533</v>
      </c>
    </row>
    <row r="624" spans="1:7" x14ac:dyDescent="0.25">
      <c r="A624" s="66" t="s">
        <v>2886</v>
      </c>
      <c r="B624" s="67" t="s">
        <v>2887</v>
      </c>
      <c r="C624" s="68" t="s">
        <v>70</v>
      </c>
      <c r="D624" s="68" t="s">
        <v>1697</v>
      </c>
      <c r="E624" s="68" t="s">
        <v>1698</v>
      </c>
      <c r="F624" s="68" t="s">
        <v>1532</v>
      </c>
      <c r="G624" s="69" t="s">
        <v>1548</v>
      </c>
    </row>
    <row r="625" spans="1:7" x14ac:dyDescent="0.25">
      <c r="A625" s="54" t="s">
        <v>2888</v>
      </c>
      <c r="B625" s="55" t="s">
        <v>2889</v>
      </c>
      <c r="C625" s="56" t="s">
        <v>746</v>
      </c>
      <c r="D625" s="56" t="s">
        <v>1775</v>
      </c>
      <c r="E625" s="56" t="s">
        <v>1776</v>
      </c>
      <c r="F625" s="56" t="s">
        <v>1559</v>
      </c>
      <c r="G625" s="57" t="s">
        <v>1548</v>
      </c>
    </row>
    <row r="626" spans="1:7" x14ac:dyDescent="0.25">
      <c r="A626" s="66" t="s">
        <v>2890</v>
      </c>
      <c r="B626" s="67" t="s">
        <v>2891</v>
      </c>
      <c r="C626" s="68" t="s">
        <v>22</v>
      </c>
      <c r="D626" s="68" t="s">
        <v>1551</v>
      </c>
      <c r="E626" s="68" t="s">
        <v>1690</v>
      </c>
      <c r="F626" s="68" t="s">
        <v>1553</v>
      </c>
      <c r="G626" s="69" t="s">
        <v>1587</v>
      </c>
    </row>
    <row r="627" spans="1:7" x14ac:dyDescent="0.25">
      <c r="A627" s="54" t="s">
        <v>2892</v>
      </c>
      <c r="B627" s="55" t="s">
        <v>2893</v>
      </c>
      <c r="C627" s="56" t="s">
        <v>1188</v>
      </c>
      <c r="D627" s="56" t="s">
        <v>1990</v>
      </c>
      <c r="E627" s="56" t="s">
        <v>1991</v>
      </c>
      <c r="F627" s="56" t="s">
        <v>1617</v>
      </c>
      <c r="G627" s="57" t="s">
        <v>1548</v>
      </c>
    </row>
    <row r="628" spans="1:7" x14ac:dyDescent="0.25">
      <c r="A628" s="66" t="s">
        <v>2894</v>
      </c>
      <c r="B628" s="67" t="s">
        <v>2895</v>
      </c>
      <c r="C628" s="68" t="s">
        <v>230</v>
      </c>
      <c r="D628" s="68" t="s">
        <v>1599</v>
      </c>
      <c r="E628" s="68" t="s">
        <v>1542</v>
      </c>
      <c r="F628" s="68" t="s">
        <v>1532</v>
      </c>
      <c r="G628" s="69" t="s">
        <v>1533</v>
      </c>
    </row>
    <row r="629" spans="1:7" x14ac:dyDescent="0.25">
      <c r="A629" s="54" t="s">
        <v>2896</v>
      </c>
      <c r="B629" s="55" t="s">
        <v>2897</v>
      </c>
      <c r="C629" s="56" t="s">
        <v>576</v>
      </c>
      <c r="D629" s="56" t="s">
        <v>1644</v>
      </c>
      <c r="E629" s="56" t="s">
        <v>1645</v>
      </c>
      <c r="F629" s="56" t="s">
        <v>1586</v>
      </c>
      <c r="G629" s="57" t="s">
        <v>1587</v>
      </c>
    </row>
    <row r="630" spans="1:7" x14ac:dyDescent="0.25">
      <c r="A630" s="66" t="s">
        <v>2898</v>
      </c>
      <c r="B630" s="67" t="s">
        <v>2899</v>
      </c>
      <c r="C630" s="68" t="s">
        <v>254</v>
      </c>
      <c r="D630" s="68" t="s">
        <v>1615</v>
      </c>
      <c r="E630" s="68" t="s">
        <v>1616</v>
      </c>
      <c r="F630" s="68" t="s">
        <v>1617</v>
      </c>
      <c r="G630" s="69" t="s">
        <v>1548</v>
      </c>
    </row>
    <row r="631" spans="1:7" x14ac:dyDescent="0.25">
      <c r="A631" s="54" t="s">
        <v>2900</v>
      </c>
      <c r="B631" s="55" t="s">
        <v>2901</v>
      </c>
      <c r="C631" s="56" t="s">
        <v>1208</v>
      </c>
      <c r="D631" s="56" t="s">
        <v>1705</v>
      </c>
      <c r="E631" s="56" t="s">
        <v>1610</v>
      </c>
      <c r="F631" s="56" t="s">
        <v>1553</v>
      </c>
      <c r="G631" s="57" t="s">
        <v>1533</v>
      </c>
    </row>
    <row r="632" spans="1:7" x14ac:dyDescent="0.25">
      <c r="A632" s="66" t="s">
        <v>2902</v>
      </c>
      <c r="B632" s="67" t="s">
        <v>2903</v>
      </c>
      <c r="C632" s="68" t="s">
        <v>1342</v>
      </c>
      <c r="D632" s="68" t="s">
        <v>1620</v>
      </c>
      <c r="E632" s="68" t="s">
        <v>1565</v>
      </c>
      <c r="F632" s="68" t="s">
        <v>1559</v>
      </c>
      <c r="G632" s="69" t="s">
        <v>1548</v>
      </c>
    </row>
    <row r="633" spans="1:7" x14ac:dyDescent="0.25">
      <c r="A633" s="54" t="s">
        <v>2904</v>
      </c>
      <c r="B633" s="55" t="s">
        <v>2905</v>
      </c>
      <c r="C633" s="56" t="s">
        <v>776</v>
      </c>
      <c r="D633" s="56" t="s">
        <v>1843</v>
      </c>
      <c r="E633" s="56" t="s">
        <v>1844</v>
      </c>
      <c r="F633" s="56" t="s">
        <v>1617</v>
      </c>
      <c r="G633" s="57" t="s">
        <v>1548</v>
      </c>
    </row>
    <row r="634" spans="1:7" x14ac:dyDescent="0.25">
      <c r="A634" s="66" t="s">
        <v>2906</v>
      </c>
      <c r="B634" s="67" t="s">
        <v>2907</v>
      </c>
      <c r="C634" s="68" t="s">
        <v>748</v>
      </c>
      <c r="D634" s="68" t="s">
        <v>1843</v>
      </c>
      <c r="E634" s="68" t="s">
        <v>1844</v>
      </c>
      <c r="F634" s="68" t="s">
        <v>1617</v>
      </c>
      <c r="G634" s="69" t="s">
        <v>1548</v>
      </c>
    </row>
    <row r="635" spans="1:7" x14ac:dyDescent="0.25">
      <c r="A635" s="54" t="s">
        <v>2908</v>
      </c>
      <c r="B635" s="55" t="s">
        <v>2909</v>
      </c>
      <c r="C635" s="56" t="s">
        <v>940</v>
      </c>
      <c r="D635" s="56" t="s">
        <v>1652</v>
      </c>
      <c r="E635" s="56" t="s">
        <v>1610</v>
      </c>
      <c r="F635" s="56" t="s">
        <v>1553</v>
      </c>
      <c r="G635" s="57" t="s">
        <v>1548</v>
      </c>
    </row>
    <row r="636" spans="1:7" x14ac:dyDescent="0.25">
      <c r="A636" s="66" t="s">
        <v>2910</v>
      </c>
      <c r="B636" s="67" t="s">
        <v>2911</v>
      </c>
      <c r="C636" s="68" t="s">
        <v>976</v>
      </c>
      <c r="D636" s="68" t="s">
        <v>2668</v>
      </c>
      <c r="E636" s="68" t="s">
        <v>1776</v>
      </c>
      <c r="F636" s="68" t="s">
        <v>1559</v>
      </c>
      <c r="G636" s="69" t="s">
        <v>1533</v>
      </c>
    </row>
    <row r="637" spans="1:7" x14ac:dyDescent="0.25">
      <c r="A637" s="54" t="s">
        <v>2912</v>
      </c>
      <c r="B637" s="55" t="s">
        <v>2913</v>
      </c>
      <c r="C637" s="56" t="s">
        <v>434</v>
      </c>
      <c r="D637" s="56" t="s">
        <v>1568</v>
      </c>
      <c r="E637" s="56" t="s">
        <v>1537</v>
      </c>
      <c r="F637" s="56" t="s">
        <v>1569</v>
      </c>
      <c r="G637" s="57" t="s">
        <v>1554</v>
      </c>
    </row>
    <row r="638" spans="1:7" x14ac:dyDescent="0.25">
      <c r="A638" s="66" t="s">
        <v>2914</v>
      </c>
      <c r="B638" s="67" t="s">
        <v>2915</v>
      </c>
      <c r="C638" s="68" t="s">
        <v>680</v>
      </c>
      <c r="D638" s="68" t="s">
        <v>1536</v>
      </c>
      <c r="E638" s="68" t="s">
        <v>1741</v>
      </c>
      <c r="F638" s="68" t="s">
        <v>1538</v>
      </c>
      <c r="G638" s="69" t="s">
        <v>1548</v>
      </c>
    </row>
    <row r="639" spans="1:7" x14ac:dyDescent="0.25">
      <c r="A639" s="54" t="s">
        <v>2916</v>
      </c>
      <c r="B639" s="55" t="s">
        <v>2917</v>
      </c>
      <c r="C639" s="56" t="s">
        <v>24</v>
      </c>
      <c r="D639" s="56" t="s">
        <v>1551</v>
      </c>
      <c r="E639" s="56" t="s">
        <v>1690</v>
      </c>
      <c r="F639" s="56" t="s">
        <v>1553</v>
      </c>
      <c r="G639" s="57" t="s">
        <v>1554</v>
      </c>
    </row>
    <row r="640" spans="1:7" x14ac:dyDescent="0.25">
      <c r="A640" s="66" t="s">
        <v>2918</v>
      </c>
      <c r="B640" s="67" t="s">
        <v>2919</v>
      </c>
      <c r="C640" s="68" t="s">
        <v>968</v>
      </c>
      <c r="D640" s="68" t="s">
        <v>2519</v>
      </c>
      <c r="E640" s="68" t="s">
        <v>1531</v>
      </c>
      <c r="F640" s="68" t="s">
        <v>1532</v>
      </c>
      <c r="G640" s="69" t="s">
        <v>1548</v>
      </c>
    </row>
    <row r="641" spans="1:7" x14ac:dyDescent="0.25">
      <c r="A641" s="54" t="s">
        <v>2920</v>
      </c>
      <c r="B641" s="55" t="s">
        <v>2921</v>
      </c>
      <c r="C641" s="56" t="s">
        <v>1150</v>
      </c>
      <c r="D641" s="56" t="s">
        <v>1783</v>
      </c>
      <c r="E641" s="56" t="s">
        <v>1531</v>
      </c>
      <c r="F641" s="56" t="s">
        <v>1532</v>
      </c>
      <c r="G641" s="57" t="s">
        <v>1533</v>
      </c>
    </row>
    <row r="642" spans="1:7" x14ac:dyDescent="0.25">
      <c r="A642" s="66" t="s">
        <v>2922</v>
      </c>
      <c r="B642" s="67" t="s">
        <v>2923</v>
      </c>
      <c r="C642" s="68" t="s">
        <v>1002</v>
      </c>
      <c r="D642" s="68" t="s">
        <v>1530</v>
      </c>
      <c r="E642" s="68" t="s">
        <v>1565</v>
      </c>
      <c r="F642" s="68" t="s">
        <v>1532</v>
      </c>
      <c r="G642" s="69" t="s">
        <v>1548</v>
      </c>
    </row>
    <row r="643" spans="1:7" x14ac:dyDescent="0.25">
      <c r="A643" s="54" t="s">
        <v>2924</v>
      </c>
      <c r="B643" s="55" t="s">
        <v>2925</v>
      </c>
      <c r="C643" s="56" t="s">
        <v>1240</v>
      </c>
      <c r="D643" s="56" t="s">
        <v>1866</v>
      </c>
      <c r="E643" s="56" t="s">
        <v>1776</v>
      </c>
      <c r="F643" s="56" t="s">
        <v>1559</v>
      </c>
      <c r="G643" s="57" t="s">
        <v>1548</v>
      </c>
    </row>
    <row r="644" spans="1:7" x14ac:dyDescent="0.25">
      <c r="A644" s="66" t="s">
        <v>2926</v>
      </c>
      <c r="B644" s="67" t="s">
        <v>2927</v>
      </c>
      <c r="C644" s="68" t="s">
        <v>516</v>
      </c>
      <c r="D644" s="68" t="s">
        <v>1726</v>
      </c>
      <c r="E644" s="68" t="s">
        <v>1727</v>
      </c>
      <c r="F644" s="68" t="s">
        <v>1559</v>
      </c>
      <c r="G644" s="69" t="s">
        <v>1587</v>
      </c>
    </row>
    <row r="645" spans="1:7" x14ac:dyDescent="0.25">
      <c r="A645" s="54" t="s">
        <v>2928</v>
      </c>
      <c r="B645" s="55" t="s">
        <v>2929</v>
      </c>
      <c r="C645" s="56" t="s">
        <v>100</v>
      </c>
      <c r="D645" s="56" t="s">
        <v>1623</v>
      </c>
      <c r="E645" s="56" t="s">
        <v>1624</v>
      </c>
      <c r="F645" s="56" t="s">
        <v>1581</v>
      </c>
      <c r="G645" s="57" t="s">
        <v>1548</v>
      </c>
    </row>
    <row r="646" spans="1:7" x14ac:dyDescent="0.25">
      <c r="A646" s="66" t="s">
        <v>2930</v>
      </c>
      <c r="B646" s="67" t="s">
        <v>2931</v>
      </c>
      <c r="C646" s="68" t="s">
        <v>394</v>
      </c>
      <c r="D646" s="68" t="s">
        <v>2220</v>
      </c>
      <c r="E646" s="68" t="s">
        <v>1596</v>
      </c>
      <c r="F646" s="68" t="s">
        <v>1569</v>
      </c>
      <c r="G646" s="69" t="s">
        <v>1548</v>
      </c>
    </row>
    <row r="647" spans="1:7" x14ac:dyDescent="0.25">
      <c r="A647" s="54" t="s">
        <v>2932</v>
      </c>
      <c r="B647" s="55" t="s">
        <v>2933</v>
      </c>
      <c r="C647" s="56" t="s">
        <v>46</v>
      </c>
      <c r="D647" s="56" t="s">
        <v>1572</v>
      </c>
      <c r="E647" s="56" t="s">
        <v>1576</v>
      </c>
      <c r="F647" s="56" t="s">
        <v>1547</v>
      </c>
      <c r="G647" s="57" t="s">
        <v>1533</v>
      </c>
    </row>
    <row r="648" spans="1:7" x14ac:dyDescent="0.25">
      <c r="A648" s="66" t="s">
        <v>2934</v>
      </c>
      <c r="B648" s="67" t="s">
        <v>2935</v>
      </c>
      <c r="C648" s="68" t="s">
        <v>1006</v>
      </c>
      <c r="D648" s="68" t="s">
        <v>1584</v>
      </c>
      <c r="E648" s="68" t="s">
        <v>1592</v>
      </c>
      <c r="F648" s="68" t="s">
        <v>1586</v>
      </c>
      <c r="G648" s="69" t="s">
        <v>1548</v>
      </c>
    </row>
    <row r="649" spans="1:7" x14ac:dyDescent="0.25">
      <c r="A649" s="54" t="s">
        <v>2936</v>
      </c>
      <c r="B649" s="55" t="s">
        <v>2937</v>
      </c>
      <c r="C649" s="56" t="s">
        <v>396</v>
      </c>
      <c r="D649" s="56" t="s">
        <v>1813</v>
      </c>
      <c r="E649" s="56" t="s">
        <v>1814</v>
      </c>
      <c r="F649" s="56" t="s">
        <v>1538</v>
      </c>
      <c r="G649" s="57" t="s">
        <v>1533</v>
      </c>
    </row>
    <row r="650" spans="1:7" x14ac:dyDescent="0.25">
      <c r="A650" s="66" t="s">
        <v>2938</v>
      </c>
      <c r="B650" s="67" t="s">
        <v>2939</v>
      </c>
      <c r="C650" s="68" t="s">
        <v>694</v>
      </c>
      <c r="D650" s="68" t="s">
        <v>1648</v>
      </c>
      <c r="E650" s="68" t="s">
        <v>1649</v>
      </c>
      <c r="F650" s="68" t="s">
        <v>1581</v>
      </c>
      <c r="G650" s="69" t="s">
        <v>1548</v>
      </c>
    </row>
    <row r="651" spans="1:7" x14ac:dyDescent="0.25">
      <c r="A651" s="54" t="s">
        <v>2940</v>
      </c>
      <c r="B651" s="55" t="s">
        <v>2941</v>
      </c>
      <c r="C651" s="56" t="s">
        <v>584</v>
      </c>
      <c r="D651" s="56" t="s">
        <v>1644</v>
      </c>
      <c r="E651" s="56" t="s">
        <v>1645</v>
      </c>
      <c r="F651" s="56" t="s">
        <v>1586</v>
      </c>
      <c r="G651" s="57" t="s">
        <v>1548</v>
      </c>
    </row>
    <row r="652" spans="1:7" x14ac:dyDescent="0.25">
      <c r="A652" s="66" t="s">
        <v>2942</v>
      </c>
      <c r="B652" s="67" t="s">
        <v>2943</v>
      </c>
      <c r="C652" s="68" t="s">
        <v>492</v>
      </c>
      <c r="D652" s="68" t="s">
        <v>1726</v>
      </c>
      <c r="E652" s="68" t="s">
        <v>1727</v>
      </c>
      <c r="F652" s="68" t="s">
        <v>1559</v>
      </c>
      <c r="G652" s="69" t="s">
        <v>1548</v>
      </c>
    </row>
    <row r="653" spans="1:7" x14ac:dyDescent="0.25">
      <c r="A653" s="54" t="s">
        <v>2944</v>
      </c>
      <c r="B653" s="55" t="s">
        <v>2945</v>
      </c>
      <c r="C653" s="56" t="s">
        <v>1088</v>
      </c>
      <c r="D653" s="56" t="s">
        <v>1584</v>
      </c>
      <c r="E653" s="56" t="s">
        <v>1585</v>
      </c>
      <c r="F653" s="56" t="s">
        <v>1586</v>
      </c>
      <c r="G653" s="57" t="s">
        <v>1587</v>
      </c>
    </row>
    <row r="654" spans="1:7" x14ac:dyDescent="0.25">
      <c r="A654" s="66" t="s">
        <v>2946</v>
      </c>
      <c r="B654" s="67" t="s">
        <v>2947</v>
      </c>
      <c r="C654" s="68" t="s">
        <v>312</v>
      </c>
      <c r="D654" s="68" t="s">
        <v>1545</v>
      </c>
      <c r="E654" s="68" t="s">
        <v>1546</v>
      </c>
      <c r="F654" s="68" t="s">
        <v>1547</v>
      </c>
      <c r="G654" s="69" t="s">
        <v>1548</v>
      </c>
    </row>
    <row r="655" spans="1:7" x14ac:dyDescent="0.25">
      <c r="A655" s="54" t="s">
        <v>2948</v>
      </c>
      <c r="B655" s="55" t="s">
        <v>2949</v>
      </c>
      <c r="C655" s="56" t="s">
        <v>74</v>
      </c>
      <c r="D655" s="56" t="s">
        <v>1575</v>
      </c>
      <c r="E655" s="56" t="s">
        <v>1576</v>
      </c>
      <c r="F655" s="56" t="s">
        <v>1547</v>
      </c>
      <c r="G655" s="57" t="s">
        <v>1548</v>
      </c>
    </row>
    <row r="656" spans="1:7" x14ac:dyDescent="0.25">
      <c r="A656" s="66" t="s">
        <v>2950</v>
      </c>
      <c r="B656" s="67" t="s">
        <v>2951</v>
      </c>
      <c r="C656" s="68" t="s">
        <v>600</v>
      </c>
      <c r="D656" s="68" t="s">
        <v>1644</v>
      </c>
      <c r="E656" s="68" t="s">
        <v>1645</v>
      </c>
      <c r="F656" s="68" t="s">
        <v>1586</v>
      </c>
      <c r="G656" s="69" t="s">
        <v>1554</v>
      </c>
    </row>
    <row r="657" spans="1:7" x14ac:dyDescent="0.25">
      <c r="A657" s="54" t="s">
        <v>2952</v>
      </c>
      <c r="B657" s="55" t="s">
        <v>2953</v>
      </c>
      <c r="C657" s="56" t="s">
        <v>146</v>
      </c>
      <c r="D657" s="56" t="s">
        <v>1684</v>
      </c>
      <c r="E657" s="56" t="s">
        <v>1685</v>
      </c>
      <c r="F657" s="56" t="s">
        <v>1547</v>
      </c>
      <c r="G657" s="57" t="s">
        <v>1533</v>
      </c>
    </row>
    <row r="658" spans="1:7" x14ac:dyDescent="0.25">
      <c r="A658" s="66" t="s">
        <v>2954</v>
      </c>
      <c r="B658" s="67" t="s">
        <v>2955</v>
      </c>
      <c r="C658" s="68" t="s">
        <v>1108</v>
      </c>
      <c r="D658" s="68" t="s">
        <v>1584</v>
      </c>
      <c r="E658" s="68" t="s">
        <v>1585</v>
      </c>
      <c r="F658" s="68" t="s">
        <v>1586</v>
      </c>
      <c r="G658" s="69" t="s">
        <v>1587</v>
      </c>
    </row>
    <row r="659" spans="1:7" x14ac:dyDescent="0.25">
      <c r="A659" s="54" t="s">
        <v>2956</v>
      </c>
      <c r="B659" s="55" t="s">
        <v>2957</v>
      </c>
      <c r="C659" s="56" t="s">
        <v>706</v>
      </c>
      <c r="D659" s="56" t="s">
        <v>1648</v>
      </c>
      <c r="E659" s="56" t="s">
        <v>1649</v>
      </c>
      <c r="F659" s="56" t="s">
        <v>1581</v>
      </c>
      <c r="G659" s="57" t="s">
        <v>1548</v>
      </c>
    </row>
    <row r="660" spans="1:7" x14ac:dyDescent="0.25">
      <c r="A660" s="66" t="s">
        <v>2958</v>
      </c>
      <c r="B660" s="67" t="s">
        <v>2959</v>
      </c>
      <c r="C660" s="68" t="s">
        <v>688</v>
      </c>
      <c r="D660" s="68" t="s">
        <v>1536</v>
      </c>
      <c r="E660" s="68" t="s">
        <v>1741</v>
      </c>
      <c r="F660" s="68" t="s">
        <v>1538</v>
      </c>
      <c r="G660" s="69" t="s">
        <v>1548</v>
      </c>
    </row>
    <row r="661" spans="1:7" x14ac:dyDescent="0.25">
      <c r="A661" s="54" t="s">
        <v>2960</v>
      </c>
      <c r="B661" s="55" t="s">
        <v>2961</v>
      </c>
      <c r="C661" s="56" t="s">
        <v>2962</v>
      </c>
      <c r="D661" s="56" t="s">
        <v>1708</v>
      </c>
      <c r="E661" s="56" t="s">
        <v>1628</v>
      </c>
      <c r="F661" s="56" t="s">
        <v>1569</v>
      </c>
      <c r="G661" s="57" t="s">
        <v>1548</v>
      </c>
    </row>
    <row r="662" spans="1:7" x14ac:dyDescent="0.25">
      <c r="A662" s="66" t="s">
        <v>2963</v>
      </c>
      <c r="B662" s="67" t="s">
        <v>2964</v>
      </c>
      <c r="C662" s="68" t="s">
        <v>518</v>
      </c>
      <c r="D662" s="68" t="s">
        <v>1726</v>
      </c>
      <c r="E662" s="68" t="s">
        <v>1733</v>
      </c>
      <c r="F662" s="68" t="s">
        <v>1559</v>
      </c>
      <c r="G662" s="69" t="s">
        <v>1548</v>
      </c>
    </row>
    <row r="663" spans="1:7" x14ac:dyDescent="0.25">
      <c r="A663" s="54" t="s">
        <v>2965</v>
      </c>
      <c r="B663" s="55" t="s">
        <v>2966</v>
      </c>
      <c r="C663" s="56" t="s">
        <v>348</v>
      </c>
      <c r="D663" s="56" t="s">
        <v>1730</v>
      </c>
      <c r="E663" s="56" t="s">
        <v>1596</v>
      </c>
      <c r="F663" s="56" t="s">
        <v>1538</v>
      </c>
      <c r="G663" s="57" t="s">
        <v>1548</v>
      </c>
    </row>
    <row r="664" spans="1:7" x14ac:dyDescent="0.25">
      <c r="A664" s="66" t="s">
        <v>2967</v>
      </c>
      <c r="B664" s="67" t="s">
        <v>2968</v>
      </c>
      <c r="C664" s="68" t="s">
        <v>1326</v>
      </c>
      <c r="D664" s="68" t="s">
        <v>1605</v>
      </c>
      <c r="E664" s="68" t="s">
        <v>1606</v>
      </c>
      <c r="F664" s="68" t="s">
        <v>1605</v>
      </c>
      <c r="G664" s="69" t="s">
        <v>1548</v>
      </c>
    </row>
    <row r="665" spans="1:7" x14ac:dyDescent="0.25">
      <c r="A665" s="54" t="s">
        <v>2969</v>
      </c>
      <c r="B665" s="55" t="s">
        <v>2970</v>
      </c>
      <c r="C665" s="56" t="s">
        <v>1230</v>
      </c>
      <c r="D665" s="56" t="s">
        <v>1609</v>
      </c>
      <c r="E665" s="56" t="s">
        <v>1610</v>
      </c>
      <c r="F665" s="56" t="s">
        <v>1553</v>
      </c>
      <c r="G665" s="57" t="s">
        <v>1548</v>
      </c>
    </row>
    <row r="666" spans="1:7" x14ac:dyDescent="0.25">
      <c r="A666" s="66" t="s">
        <v>2971</v>
      </c>
      <c r="B666" s="67" t="s">
        <v>2972</v>
      </c>
      <c r="C666" s="68" t="s">
        <v>692</v>
      </c>
      <c r="D666" s="68" t="s">
        <v>1536</v>
      </c>
      <c r="E666" s="68" t="s">
        <v>1741</v>
      </c>
      <c r="F666" s="68" t="s">
        <v>1538</v>
      </c>
      <c r="G666" s="69" t="s">
        <v>1548</v>
      </c>
    </row>
    <row r="667" spans="1:7" x14ac:dyDescent="0.25">
      <c r="A667" s="54" t="s">
        <v>2973</v>
      </c>
      <c r="B667" s="55" t="s">
        <v>2974</v>
      </c>
      <c r="C667" s="56" t="s">
        <v>40</v>
      </c>
      <c r="D667" s="56" t="s">
        <v>1572</v>
      </c>
      <c r="E667" s="56" t="s">
        <v>1576</v>
      </c>
      <c r="F667" s="56" t="s">
        <v>1547</v>
      </c>
      <c r="G667" s="57" t="s">
        <v>1533</v>
      </c>
    </row>
    <row r="668" spans="1:7" x14ac:dyDescent="0.25">
      <c r="A668" s="66" t="s">
        <v>2975</v>
      </c>
      <c r="B668" s="67" t="s">
        <v>2976</v>
      </c>
      <c r="C668" s="68" t="s">
        <v>64</v>
      </c>
      <c r="D668" s="68" t="s">
        <v>1697</v>
      </c>
      <c r="E668" s="68" t="s">
        <v>1698</v>
      </c>
      <c r="F668" s="68" t="s">
        <v>1532</v>
      </c>
      <c r="G668" s="69" t="s">
        <v>1533</v>
      </c>
    </row>
    <row r="669" spans="1:7" x14ac:dyDescent="0.25">
      <c r="A669" s="54" t="s">
        <v>2977</v>
      </c>
      <c r="B669" s="55" t="s">
        <v>2978</v>
      </c>
      <c r="C669" s="56" t="s">
        <v>1040</v>
      </c>
      <c r="D669" s="56" t="s">
        <v>1584</v>
      </c>
      <c r="E669" s="56" t="s">
        <v>1585</v>
      </c>
      <c r="F669" s="56" t="s">
        <v>1586</v>
      </c>
      <c r="G669" s="57" t="s">
        <v>1554</v>
      </c>
    </row>
    <row r="670" spans="1:7" x14ac:dyDescent="0.25">
      <c r="A670" s="66" t="s">
        <v>2979</v>
      </c>
      <c r="B670" s="67" t="s">
        <v>2980</v>
      </c>
      <c r="C670" s="68" t="s">
        <v>1248</v>
      </c>
      <c r="D670" s="68" t="s">
        <v>1866</v>
      </c>
      <c r="E670" s="68" t="s">
        <v>1776</v>
      </c>
      <c r="F670" s="68" t="s">
        <v>1559</v>
      </c>
      <c r="G670" s="69" t="s">
        <v>1548</v>
      </c>
    </row>
    <row r="671" spans="1:7" x14ac:dyDescent="0.25">
      <c r="A671" s="54" t="s">
        <v>2981</v>
      </c>
      <c r="B671" s="55" t="s">
        <v>2982</v>
      </c>
      <c r="C671" s="56" t="s">
        <v>262</v>
      </c>
      <c r="D671" s="56" t="s">
        <v>1545</v>
      </c>
      <c r="E671" s="56" t="s">
        <v>1546</v>
      </c>
      <c r="F671" s="56" t="s">
        <v>1547</v>
      </c>
      <c r="G671" s="57" t="s">
        <v>1587</v>
      </c>
    </row>
    <row r="672" spans="1:7" x14ac:dyDescent="0.25">
      <c r="A672" s="66" t="s">
        <v>2983</v>
      </c>
      <c r="B672" s="67" t="s">
        <v>2984</v>
      </c>
      <c r="C672" s="68" t="s">
        <v>330</v>
      </c>
      <c r="D672" s="68" t="s">
        <v>1708</v>
      </c>
      <c r="E672" s="68" t="s">
        <v>1628</v>
      </c>
      <c r="F672" s="68" t="s">
        <v>1569</v>
      </c>
      <c r="G672" s="69" t="s">
        <v>1548</v>
      </c>
    </row>
    <row r="673" spans="1:7" x14ac:dyDescent="0.25">
      <c r="A673" s="54" t="s">
        <v>2985</v>
      </c>
      <c r="B673" s="55" t="s">
        <v>2986</v>
      </c>
      <c r="C673" s="56" t="s">
        <v>662</v>
      </c>
      <c r="D673" s="56" t="s">
        <v>1655</v>
      </c>
      <c r="E673" s="56" t="s">
        <v>1558</v>
      </c>
      <c r="F673" s="56" t="s">
        <v>1547</v>
      </c>
      <c r="G673" s="57" t="s">
        <v>1548</v>
      </c>
    </row>
    <row r="674" spans="1:7" x14ac:dyDescent="0.25">
      <c r="A674" s="66" t="s">
        <v>2987</v>
      </c>
      <c r="B674" s="67" t="s">
        <v>2988</v>
      </c>
      <c r="C674" s="68" t="s">
        <v>386</v>
      </c>
      <c r="D674" s="68" t="s">
        <v>1761</v>
      </c>
      <c r="E674" s="68" t="s">
        <v>1600</v>
      </c>
      <c r="F674" s="68" t="s">
        <v>1553</v>
      </c>
      <c r="G674" s="69" t="s">
        <v>1548</v>
      </c>
    </row>
    <row r="675" spans="1:7" x14ac:dyDescent="0.25">
      <c r="A675" s="54" t="s">
        <v>2989</v>
      </c>
      <c r="B675" s="55" t="s">
        <v>2990</v>
      </c>
      <c r="C675" s="56" t="s">
        <v>72</v>
      </c>
      <c r="D675" s="56" t="s">
        <v>1697</v>
      </c>
      <c r="E675" s="56" t="s">
        <v>1698</v>
      </c>
      <c r="F675" s="56" t="s">
        <v>1532</v>
      </c>
      <c r="G675" s="57" t="s">
        <v>1548</v>
      </c>
    </row>
    <row r="676" spans="1:7" x14ac:dyDescent="0.25">
      <c r="A676" s="66" t="s">
        <v>2991</v>
      </c>
      <c r="B676" s="67" t="s">
        <v>2992</v>
      </c>
      <c r="C676" s="68" t="s">
        <v>832</v>
      </c>
      <c r="D676" s="68" t="s">
        <v>1840</v>
      </c>
      <c r="E676" s="68" t="s">
        <v>1600</v>
      </c>
      <c r="F676" s="68" t="s">
        <v>1538</v>
      </c>
      <c r="G676" s="69" t="s">
        <v>1533</v>
      </c>
    </row>
    <row r="677" spans="1:7" x14ac:dyDescent="0.25">
      <c r="A677" s="54" t="s">
        <v>2993</v>
      </c>
      <c r="B677" s="55" t="s">
        <v>2994</v>
      </c>
      <c r="C677" s="56" t="s">
        <v>1018</v>
      </c>
      <c r="D677" s="56" t="s">
        <v>1584</v>
      </c>
      <c r="E677" s="56" t="s">
        <v>1592</v>
      </c>
      <c r="F677" s="56" t="s">
        <v>1586</v>
      </c>
      <c r="G677" s="57" t="s">
        <v>1554</v>
      </c>
    </row>
    <row r="678" spans="1:7" x14ac:dyDescent="0.25">
      <c r="A678" s="66" t="s">
        <v>2995</v>
      </c>
      <c r="B678" s="67" t="s">
        <v>2996</v>
      </c>
      <c r="C678" s="68" t="s">
        <v>856</v>
      </c>
      <c r="D678" s="68" t="s">
        <v>1631</v>
      </c>
      <c r="E678" s="68" t="s">
        <v>1632</v>
      </c>
      <c r="F678" s="68" t="s">
        <v>1553</v>
      </c>
      <c r="G678" s="69" t="s">
        <v>1548</v>
      </c>
    </row>
    <row r="679" spans="1:7" x14ac:dyDescent="0.25">
      <c r="A679" s="54" t="s">
        <v>2997</v>
      </c>
      <c r="B679" s="55" t="s">
        <v>2998</v>
      </c>
      <c r="C679" s="56" t="s">
        <v>1338</v>
      </c>
      <c r="D679" s="56" t="s">
        <v>1620</v>
      </c>
      <c r="E679" s="56" t="s">
        <v>1565</v>
      </c>
      <c r="F679" s="56" t="s">
        <v>1559</v>
      </c>
      <c r="G679" s="57" t="s">
        <v>1548</v>
      </c>
    </row>
    <row r="680" spans="1:7" x14ac:dyDescent="0.25">
      <c r="A680" s="66" t="s">
        <v>2999</v>
      </c>
      <c r="B680" s="67" t="s">
        <v>3000</v>
      </c>
      <c r="C680" s="68" t="s">
        <v>1328</v>
      </c>
      <c r="D680" s="68" t="s">
        <v>1605</v>
      </c>
      <c r="E680" s="68" t="s">
        <v>1552</v>
      </c>
      <c r="F680" s="68" t="s">
        <v>1605</v>
      </c>
      <c r="G680" s="69" t="s">
        <v>1752</v>
      </c>
    </row>
    <row r="681" spans="1:7" x14ac:dyDescent="0.25">
      <c r="A681" s="54" t="s">
        <v>3001</v>
      </c>
      <c r="B681" s="55" t="s">
        <v>3002</v>
      </c>
      <c r="C681" s="56" t="s">
        <v>462</v>
      </c>
      <c r="D681" s="56" t="s">
        <v>1637</v>
      </c>
      <c r="E681" s="56" t="s">
        <v>1565</v>
      </c>
      <c r="F681" s="56" t="s">
        <v>1559</v>
      </c>
      <c r="G681" s="57" t="s">
        <v>1548</v>
      </c>
    </row>
    <row r="682" spans="1:7" x14ac:dyDescent="0.25">
      <c r="A682" s="66" t="s">
        <v>3003</v>
      </c>
      <c r="B682" s="67" t="s">
        <v>3004</v>
      </c>
      <c r="C682" s="68" t="s">
        <v>96</v>
      </c>
      <c r="D682" s="68" t="s">
        <v>1575</v>
      </c>
      <c r="E682" s="68" t="s">
        <v>1576</v>
      </c>
      <c r="F682" s="68" t="s">
        <v>1547</v>
      </c>
      <c r="G682" s="69" t="s">
        <v>1533</v>
      </c>
    </row>
    <row r="683" spans="1:7" ht="13" thickBot="1" x14ac:dyDescent="0.3">
      <c r="A683" s="70" t="s">
        <v>3005</v>
      </c>
      <c r="B683" s="71" t="s">
        <v>3006</v>
      </c>
      <c r="C683" s="72" t="s">
        <v>1332</v>
      </c>
      <c r="D683" s="72" t="s">
        <v>1605</v>
      </c>
      <c r="E683" s="72" t="s">
        <v>1671</v>
      </c>
      <c r="F683" s="72" t="s">
        <v>1605</v>
      </c>
      <c r="G683" s="73" t="s">
        <v>1587</v>
      </c>
    </row>
  </sheetData>
  <sheetProtection formatColumns="0" formatRows="0" selectLockedCells="1" sort="0" autoFilter="0"/>
  <autoFilter ref="D1:G683" xr:uid="{5D5EFD4D-E472-461E-BA74-B4B6155939DD}"/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C36D7-12D8-42D0-9E94-420C9C97E961}">
  <sheetPr codeName="Sheet16">
    <tabColor theme="4" tint="0.79998168889431442"/>
  </sheetPr>
  <dimension ref="A1:AA680"/>
  <sheetViews>
    <sheetView workbookViewId="0">
      <pane xSplit="2" ySplit="1" topLeftCell="C628" activePane="bottomRight" state="frozen"/>
      <selection activeCell="B44" sqref="B44"/>
      <selection pane="topRight" activeCell="B44" sqref="B44"/>
      <selection pane="bottomLeft" activeCell="B44" sqref="B44"/>
      <selection pane="bottomRight" activeCell="B44" sqref="B44"/>
    </sheetView>
  </sheetViews>
  <sheetFormatPr defaultRowHeight="14" x14ac:dyDescent="0.3"/>
  <cols>
    <col min="1" max="1" width="8.7265625" style="36"/>
    <col min="2" max="2" width="21.81640625" style="36" bestFit="1" customWidth="1"/>
    <col min="3" max="3" width="4.1796875" style="36" bestFit="1" customWidth="1"/>
    <col min="4" max="4" width="5.1796875" style="36" bestFit="1" customWidth="1"/>
    <col min="5" max="5" width="14.7265625" style="36" bestFit="1" customWidth="1"/>
    <col min="6" max="6" width="10.7265625" style="36" bestFit="1" customWidth="1"/>
    <col min="7" max="7" width="11.81640625" style="36" bestFit="1" customWidth="1"/>
    <col min="8" max="8" width="8.7265625" style="36"/>
    <col min="9" max="10" width="13.453125" style="36" bestFit="1" customWidth="1"/>
    <col min="11" max="12" width="8.7265625" style="36"/>
    <col min="13" max="13" width="10.7265625" style="36" bestFit="1" customWidth="1"/>
    <col min="14" max="14" width="11.81640625" style="36" bestFit="1" customWidth="1"/>
    <col min="15" max="15" width="10.7265625" style="36" bestFit="1" customWidth="1"/>
    <col min="16" max="16" width="13.453125" style="36" bestFit="1" customWidth="1"/>
    <col min="17" max="18" width="11.81640625" style="36" bestFit="1" customWidth="1"/>
    <col min="19" max="20" width="10.7265625" style="36" bestFit="1" customWidth="1"/>
    <col min="21" max="21" width="11.81640625" style="36" bestFit="1" customWidth="1"/>
    <col min="22" max="22" width="10.7265625" style="36" bestFit="1" customWidth="1"/>
    <col min="23" max="23" width="9.54296875" style="36" bestFit="1" customWidth="1"/>
    <col min="24" max="24" width="13.453125" style="36" bestFit="1" customWidth="1"/>
    <col min="25" max="25" width="9.6328125" style="36" bestFit="1" customWidth="1"/>
    <col min="26" max="26" width="10.7265625" style="36" bestFit="1" customWidth="1"/>
    <col min="27" max="27" width="14.7265625" style="36" bestFit="1" customWidth="1"/>
    <col min="28" max="16384" width="8.7265625" style="36"/>
  </cols>
  <sheetData>
    <row r="1" spans="1:27" ht="126" x14ac:dyDescent="0.3">
      <c r="A1" s="20" t="s">
        <v>1508</v>
      </c>
      <c r="B1" s="36" t="s">
        <v>1509</v>
      </c>
      <c r="C1" s="36" t="s">
        <v>0</v>
      </c>
      <c r="D1" s="36" t="s">
        <v>1</v>
      </c>
      <c r="E1" s="37" t="s">
        <v>1381</v>
      </c>
      <c r="F1" s="37" t="s">
        <v>1382</v>
      </c>
      <c r="G1" s="37" t="s">
        <v>1383</v>
      </c>
      <c r="H1" s="37" t="s">
        <v>1384</v>
      </c>
      <c r="I1" s="37" t="s">
        <v>1385</v>
      </c>
      <c r="J1" s="37" t="s">
        <v>1386</v>
      </c>
      <c r="K1" s="37" t="s">
        <v>1387</v>
      </c>
      <c r="L1" s="37" t="s">
        <v>1388</v>
      </c>
      <c r="M1" s="37" t="s">
        <v>1389</v>
      </c>
      <c r="N1" s="37" t="s">
        <v>1390</v>
      </c>
      <c r="O1" s="37" t="s">
        <v>1391</v>
      </c>
      <c r="P1" s="37" t="s">
        <v>1392</v>
      </c>
      <c r="Q1" s="37" t="s">
        <v>1393</v>
      </c>
      <c r="R1" s="37" t="s">
        <v>1394</v>
      </c>
      <c r="S1" s="37" t="s">
        <v>1395</v>
      </c>
      <c r="T1" s="37" t="s">
        <v>1396</v>
      </c>
      <c r="U1" s="37" t="s">
        <v>1397</v>
      </c>
      <c r="V1" s="37" t="s">
        <v>1398</v>
      </c>
      <c r="W1" s="37" t="s">
        <v>1399</v>
      </c>
      <c r="X1" s="37" t="s">
        <v>1400</v>
      </c>
      <c r="Y1" s="37" t="s">
        <v>1401</v>
      </c>
      <c r="Z1" s="37" t="s">
        <v>1402</v>
      </c>
      <c r="AA1" s="37" t="s">
        <v>1463</v>
      </c>
    </row>
    <row r="2" spans="1:27" x14ac:dyDescent="0.3">
      <c r="A2" s="38" t="s">
        <v>2</v>
      </c>
      <c r="B2" s="36" t="s">
        <v>3</v>
      </c>
      <c r="C2" s="36">
        <v>1</v>
      </c>
      <c r="D2" s="36">
        <v>1</v>
      </c>
      <c r="E2" s="39">
        <v>140614673</v>
      </c>
      <c r="F2" s="39">
        <v>2700720</v>
      </c>
      <c r="G2" s="39">
        <v>0</v>
      </c>
      <c r="H2" s="39">
        <v>0</v>
      </c>
      <c r="I2" s="39">
        <v>11071060</v>
      </c>
      <c r="J2" s="39">
        <v>14878030</v>
      </c>
      <c r="K2" s="39">
        <v>0</v>
      </c>
      <c r="L2" s="39">
        <v>0</v>
      </c>
      <c r="M2" s="39">
        <v>462130</v>
      </c>
      <c r="N2" s="39">
        <v>3810725</v>
      </c>
      <c r="O2" s="39">
        <v>1679018</v>
      </c>
      <c r="P2" s="39">
        <v>0</v>
      </c>
      <c r="Q2" s="39">
        <v>1327903</v>
      </c>
      <c r="R2" s="39">
        <v>3739557</v>
      </c>
      <c r="S2" s="39">
        <v>199054</v>
      </c>
      <c r="T2" s="39">
        <v>83050</v>
      </c>
      <c r="U2" s="39">
        <v>693758</v>
      </c>
      <c r="V2" s="39">
        <v>236675</v>
      </c>
      <c r="W2" s="39">
        <v>0</v>
      </c>
      <c r="X2" s="39">
        <v>7336720</v>
      </c>
      <c r="Y2" s="39">
        <v>0</v>
      </c>
      <c r="Z2" s="39">
        <v>1247799</v>
      </c>
      <c r="AA2" s="39">
        <v>190080872</v>
      </c>
    </row>
    <row r="3" spans="1:27" x14ac:dyDescent="0.3">
      <c r="A3" s="38" t="s">
        <v>4</v>
      </c>
      <c r="B3" s="36" t="s">
        <v>5</v>
      </c>
      <c r="C3" s="36">
        <v>1</v>
      </c>
      <c r="D3" s="36">
        <v>0</v>
      </c>
      <c r="E3" s="39">
        <v>7213947</v>
      </c>
      <c r="F3" s="39">
        <v>0</v>
      </c>
      <c r="G3" s="39">
        <v>0</v>
      </c>
      <c r="H3" s="39">
        <v>3822</v>
      </c>
      <c r="I3" s="39">
        <v>1298224</v>
      </c>
      <c r="J3" s="39">
        <v>1649164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816770</v>
      </c>
      <c r="Q3" s="39">
        <v>138180</v>
      </c>
      <c r="R3" s="39">
        <v>392310</v>
      </c>
      <c r="S3" s="39">
        <v>10381</v>
      </c>
      <c r="T3" s="39">
        <v>4331</v>
      </c>
      <c r="U3" s="39">
        <v>40659</v>
      </c>
      <c r="V3" s="39">
        <v>8871</v>
      </c>
      <c r="W3" s="39">
        <v>0</v>
      </c>
      <c r="X3" s="39">
        <v>196086</v>
      </c>
      <c r="Y3" s="39">
        <v>0</v>
      </c>
      <c r="Z3" s="39">
        <v>0</v>
      </c>
      <c r="AA3" s="39">
        <v>11772745</v>
      </c>
    </row>
    <row r="4" spans="1:27" x14ac:dyDescent="0.3">
      <c r="A4" s="38" t="s">
        <v>6</v>
      </c>
      <c r="B4" s="36" t="s">
        <v>7</v>
      </c>
      <c r="C4" s="36">
        <v>1</v>
      </c>
      <c r="D4" s="36">
        <v>0</v>
      </c>
      <c r="E4" s="39">
        <v>19629911</v>
      </c>
      <c r="F4" s="39">
        <v>0</v>
      </c>
      <c r="G4" s="39">
        <v>950728</v>
      </c>
      <c r="H4" s="39">
        <v>0</v>
      </c>
      <c r="I4" s="39">
        <v>5055212</v>
      </c>
      <c r="J4" s="39">
        <v>5795917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1823549</v>
      </c>
      <c r="Q4" s="39">
        <v>378012</v>
      </c>
      <c r="R4" s="39">
        <v>694965</v>
      </c>
      <c r="S4" s="39">
        <v>63845</v>
      </c>
      <c r="T4" s="39">
        <v>26638</v>
      </c>
      <c r="U4" s="39">
        <v>257698</v>
      </c>
      <c r="V4" s="39">
        <v>63741</v>
      </c>
      <c r="W4" s="39">
        <v>0</v>
      </c>
      <c r="X4" s="39">
        <v>1269000</v>
      </c>
      <c r="Y4" s="39">
        <v>0</v>
      </c>
      <c r="Z4" s="39">
        <v>0</v>
      </c>
      <c r="AA4" s="39">
        <v>36009216</v>
      </c>
    </row>
    <row r="5" spans="1:27" x14ac:dyDescent="0.3">
      <c r="A5" s="38" t="s">
        <v>8</v>
      </c>
      <c r="B5" s="36" t="s">
        <v>9</v>
      </c>
      <c r="C5" s="36">
        <v>1</v>
      </c>
      <c r="D5" s="36">
        <v>0</v>
      </c>
      <c r="E5" s="39">
        <v>15063322</v>
      </c>
      <c r="F5" s="39">
        <v>0</v>
      </c>
      <c r="G5" s="39">
        <v>0</v>
      </c>
      <c r="H5" s="39">
        <v>0</v>
      </c>
      <c r="I5" s="39">
        <v>3343048</v>
      </c>
      <c r="J5" s="39">
        <v>1669492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1244104</v>
      </c>
      <c r="Q5" s="39">
        <v>165645</v>
      </c>
      <c r="R5" s="39">
        <v>605320</v>
      </c>
      <c r="S5" s="39">
        <v>25211</v>
      </c>
      <c r="T5" s="39">
        <v>10519</v>
      </c>
      <c r="U5" s="39">
        <v>103394</v>
      </c>
      <c r="V5" s="39">
        <v>25007</v>
      </c>
      <c r="W5" s="39">
        <v>0</v>
      </c>
      <c r="X5" s="39">
        <v>913548</v>
      </c>
      <c r="Y5" s="39">
        <v>0</v>
      </c>
      <c r="Z5" s="39">
        <v>0</v>
      </c>
      <c r="AA5" s="39">
        <v>23168610</v>
      </c>
    </row>
    <row r="6" spans="1:27" x14ac:dyDescent="0.3">
      <c r="A6" s="38" t="s">
        <v>10</v>
      </c>
      <c r="B6" s="36" t="s">
        <v>11</v>
      </c>
      <c r="C6" s="36">
        <v>1</v>
      </c>
      <c r="D6" s="36">
        <v>0</v>
      </c>
      <c r="E6" s="39">
        <v>28387885</v>
      </c>
      <c r="F6" s="39">
        <v>54432</v>
      </c>
      <c r="G6" s="39">
        <v>0</v>
      </c>
      <c r="H6" s="39">
        <v>0</v>
      </c>
      <c r="I6" s="39">
        <v>1862912</v>
      </c>
      <c r="J6" s="39">
        <v>761738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1894886</v>
      </c>
      <c r="Q6" s="39">
        <v>711971</v>
      </c>
      <c r="R6" s="39">
        <v>1304332</v>
      </c>
      <c r="S6" s="39">
        <v>28252</v>
      </c>
      <c r="T6" s="39">
        <v>11788</v>
      </c>
      <c r="U6" s="39">
        <v>118422</v>
      </c>
      <c r="V6" s="39">
        <v>34139</v>
      </c>
      <c r="W6" s="39">
        <v>0</v>
      </c>
      <c r="X6" s="39">
        <v>1109437</v>
      </c>
      <c r="Y6" s="39">
        <v>0</v>
      </c>
      <c r="Z6" s="39">
        <v>0</v>
      </c>
      <c r="AA6" s="39">
        <v>36280194</v>
      </c>
    </row>
    <row r="7" spans="1:27" x14ac:dyDescent="0.3">
      <c r="A7" s="38" t="s">
        <v>12</v>
      </c>
      <c r="B7" s="36" t="s">
        <v>13</v>
      </c>
      <c r="C7" s="36">
        <v>1</v>
      </c>
      <c r="D7" s="36">
        <v>0</v>
      </c>
      <c r="E7" s="39">
        <v>35938921</v>
      </c>
      <c r="F7" s="39">
        <v>0</v>
      </c>
      <c r="G7" s="39">
        <v>0</v>
      </c>
      <c r="H7" s="39">
        <v>10510</v>
      </c>
      <c r="I7" s="39">
        <v>3980350</v>
      </c>
      <c r="J7" s="39">
        <v>1803192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1744606</v>
      </c>
      <c r="Q7" s="39">
        <v>393366</v>
      </c>
      <c r="R7" s="39">
        <v>792736</v>
      </c>
      <c r="S7" s="39">
        <v>87438</v>
      </c>
      <c r="T7" s="39">
        <v>36481</v>
      </c>
      <c r="U7" s="39">
        <v>305172</v>
      </c>
      <c r="V7" s="39">
        <v>82493</v>
      </c>
      <c r="W7" s="39">
        <v>0</v>
      </c>
      <c r="X7" s="39">
        <v>970078</v>
      </c>
      <c r="Y7" s="39">
        <v>0</v>
      </c>
      <c r="Z7" s="39">
        <v>0</v>
      </c>
      <c r="AA7" s="39">
        <v>46145343</v>
      </c>
    </row>
    <row r="8" spans="1:27" x14ac:dyDescent="0.3">
      <c r="A8" s="38" t="s">
        <v>14</v>
      </c>
      <c r="B8" s="36" t="s">
        <v>15</v>
      </c>
      <c r="C8" s="36">
        <v>1</v>
      </c>
      <c r="D8" s="36">
        <v>0</v>
      </c>
      <c r="E8" s="39">
        <v>1593555</v>
      </c>
      <c r="F8" s="39">
        <v>42098</v>
      </c>
      <c r="G8" s="39">
        <v>0</v>
      </c>
      <c r="H8" s="39">
        <v>1189</v>
      </c>
      <c r="I8" s="39">
        <v>464455</v>
      </c>
      <c r="J8" s="39">
        <v>453988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271481</v>
      </c>
      <c r="Q8" s="39">
        <v>82437</v>
      </c>
      <c r="R8" s="39">
        <v>105247</v>
      </c>
      <c r="S8" s="39">
        <v>4314</v>
      </c>
      <c r="T8" s="39">
        <v>1800</v>
      </c>
      <c r="U8" s="39">
        <v>31397</v>
      </c>
      <c r="V8" s="39">
        <v>3770</v>
      </c>
      <c r="W8" s="39">
        <v>0</v>
      </c>
      <c r="X8" s="39">
        <v>108000</v>
      </c>
      <c r="Y8" s="39">
        <v>0</v>
      </c>
      <c r="Z8" s="39">
        <v>0</v>
      </c>
      <c r="AA8" s="39">
        <v>3163731</v>
      </c>
    </row>
    <row r="9" spans="1:27" x14ac:dyDescent="0.3">
      <c r="A9" s="38" t="s">
        <v>16</v>
      </c>
      <c r="B9" s="36" t="s">
        <v>17</v>
      </c>
      <c r="C9" s="36">
        <v>1</v>
      </c>
      <c r="D9" s="36">
        <v>1</v>
      </c>
      <c r="E9" s="39">
        <v>34864145</v>
      </c>
      <c r="F9" s="39">
        <v>0</v>
      </c>
      <c r="G9" s="39">
        <v>0</v>
      </c>
      <c r="H9" s="39">
        <v>5581</v>
      </c>
      <c r="I9" s="39">
        <v>4902994</v>
      </c>
      <c r="J9" s="39">
        <v>5443626</v>
      </c>
      <c r="K9" s="39">
        <v>1259953</v>
      </c>
      <c r="L9" s="39">
        <v>0</v>
      </c>
      <c r="M9" s="39">
        <v>0</v>
      </c>
      <c r="N9" s="39">
        <v>0</v>
      </c>
      <c r="O9" s="39">
        <v>0</v>
      </c>
      <c r="P9" s="39">
        <v>2041189</v>
      </c>
      <c r="Q9" s="39">
        <v>373121</v>
      </c>
      <c r="R9" s="39">
        <v>399330</v>
      </c>
      <c r="S9" s="39">
        <v>104830</v>
      </c>
      <c r="T9" s="39">
        <v>43738</v>
      </c>
      <c r="U9" s="39">
        <v>374664</v>
      </c>
      <c r="V9" s="39">
        <v>96869</v>
      </c>
      <c r="W9" s="39">
        <v>0</v>
      </c>
      <c r="X9" s="39">
        <v>1576800</v>
      </c>
      <c r="Y9" s="39">
        <v>531</v>
      </c>
      <c r="Z9" s="39">
        <v>0</v>
      </c>
      <c r="AA9" s="39">
        <v>51487371</v>
      </c>
    </row>
    <row r="10" spans="1:27" x14ac:dyDescent="0.3">
      <c r="A10" s="38" t="s">
        <v>18</v>
      </c>
      <c r="B10" s="36" t="s">
        <v>19</v>
      </c>
      <c r="C10" s="36">
        <v>1</v>
      </c>
      <c r="D10" s="36">
        <v>0</v>
      </c>
      <c r="E10" s="39">
        <v>2803442</v>
      </c>
      <c r="F10" s="39">
        <v>6625</v>
      </c>
      <c r="G10" s="39">
        <v>0</v>
      </c>
      <c r="H10" s="39">
        <v>0</v>
      </c>
      <c r="I10" s="39">
        <v>293209</v>
      </c>
      <c r="J10" s="39">
        <v>73287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334661</v>
      </c>
      <c r="Q10" s="39">
        <v>18258</v>
      </c>
      <c r="R10" s="39">
        <v>231987</v>
      </c>
      <c r="S10" s="39">
        <v>3281</v>
      </c>
      <c r="T10" s="39">
        <v>1369</v>
      </c>
      <c r="U10" s="39">
        <v>14213</v>
      </c>
      <c r="V10" s="39">
        <v>3179</v>
      </c>
      <c r="W10" s="39">
        <v>0</v>
      </c>
      <c r="X10" s="39">
        <v>127520</v>
      </c>
      <c r="Y10" s="39">
        <v>0</v>
      </c>
      <c r="Z10" s="39">
        <v>0</v>
      </c>
      <c r="AA10" s="39">
        <v>3911031</v>
      </c>
    </row>
    <row r="11" spans="1:27" x14ac:dyDescent="0.3">
      <c r="A11" s="38" t="s">
        <v>20</v>
      </c>
      <c r="B11" s="36" t="s">
        <v>21</v>
      </c>
      <c r="C11" s="36">
        <v>1</v>
      </c>
      <c r="D11" s="36">
        <v>0</v>
      </c>
      <c r="E11" s="39">
        <v>27021910</v>
      </c>
      <c r="F11" s="39">
        <v>0</v>
      </c>
      <c r="G11" s="39">
        <v>0</v>
      </c>
      <c r="H11" s="39">
        <v>3564</v>
      </c>
      <c r="I11" s="39">
        <v>5946399</v>
      </c>
      <c r="J11" s="39">
        <v>4423231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2552807</v>
      </c>
      <c r="Q11" s="39">
        <v>1072718</v>
      </c>
      <c r="R11" s="39">
        <v>831800</v>
      </c>
      <c r="S11" s="39">
        <v>74376</v>
      </c>
      <c r="T11" s="39">
        <v>31031</v>
      </c>
      <c r="U11" s="39">
        <v>296318</v>
      </c>
      <c r="V11" s="39">
        <v>72572</v>
      </c>
      <c r="W11" s="39">
        <v>0</v>
      </c>
      <c r="X11" s="39">
        <v>2279600</v>
      </c>
      <c r="Y11" s="39">
        <v>0</v>
      </c>
      <c r="Z11" s="39">
        <v>0</v>
      </c>
      <c r="AA11" s="39">
        <v>44606326</v>
      </c>
    </row>
    <row r="12" spans="1:27" x14ac:dyDescent="0.3">
      <c r="A12" s="38" t="s">
        <v>22</v>
      </c>
      <c r="B12" s="36" t="s">
        <v>23</v>
      </c>
      <c r="C12" s="36">
        <v>1</v>
      </c>
      <c r="D12" s="36">
        <v>0</v>
      </c>
      <c r="E12" s="39">
        <v>5940720</v>
      </c>
      <c r="F12" s="39">
        <v>0</v>
      </c>
      <c r="G12" s="39">
        <v>0</v>
      </c>
      <c r="H12" s="39">
        <v>0</v>
      </c>
      <c r="I12" s="39">
        <v>1249098</v>
      </c>
      <c r="J12" s="39">
        <v>642578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1060892</v>
      </c>
      <c r="Q12" s="39">
        <v>192886</v>
      </c>
      <c r="R12" s="39">
        <v>126294</v>
      </c>
      <c r="S12" s="39">
        <v>18365</v>
      </c>
      <c r="T12" s="39">
        <v>7663</v>
      </c>
      <c r="U12" s="39">
        <v>73978</v>
      </c>
      <c r="V12" s="39">
        <v>17208</v>
      </c>
      <c r="W12" s="39">
        <v>0</v>
      </c>
      <c r="X12" s="39">
        <v>361800</v>
      </c>
      <c r="Y12" s="39">
        <v>0</v>
      </c>
      <c r="Z12" s="39">
        <v>0</v>
      </c>
      <c r="AA12" s="39">
        <v>9691482</v>
      </c>
    </row>
    <row r="13" spans="1:27" x14ac:dyDescent="0.3">
      <c r="A13" s="38" t="s">
        <v>24</v>
      </c>
      <c r="B13" s="36" t="s">
        <v>25</v>
      </c>
      <c r="C13" s="36">
        <v>1</v>
      </c>
      <c r="D13" s="36">
        <v>0</v>
      </c>
      <c r="E13" s="39">
        <v>28353081</v>
      </c>
      <c r="F13" s="39">
        <v>73134</v>
      </c>
      <c r="G13" s="39">
        <v>0</v>
      </c>
      <c r="H13" s="39">
        <v>4529</v>
      </c>
      <c r="I13" s="39">
        <v>2046256</v>
      </c>
      <c r="J13" s="39">
        <v>1425597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1262437</v>
      </c>
      <c r="Q13" s="39">
        <v>986071</v>
      </c>
      <c r="R13" s="39">
        <v>963037</v>
      </c>
      <c r="S13" s="39">
        <v>22410</v>
      </c>
      <c r="T13" s="39">
        <v>9350</v>
      </c>
      <c r="U13" s="39">
        <v>97045</v>
      </c>
      <c r="V13" s="39">
        <v>30230</v>
      </c>
      <c r="W13" s="39">
        <v>0</v>
      </c>
      <c r="X13" s="39">
        <v>752433</v>
      </c>
      <c r="Y13" s="39">
        <v>0</v>
      </c>
      <c r="Z13" s="39">
        <v>0</v>
      </c>
      <c r="AA13" s="39">
        <v>36025610</v>
      </c>
    </row>
    <row r="14" spans="1:27" x14ac:dyDescent="0.3">
      <c r="A14" s="38" t="s">
        <v>26</v>
      </c>
      <c r="B14" s="36" t="s">
        <v>27</v>
      </c>
      <c r="C14" s="36">
        <v>1</v>
      </c>
      <c r="D14" s="36">
        <v>0</v>
      </c>
      <c r="E14" s="39">
        <v>7354232</v>
      </c>
      <c r="F14" s="39">
        <v>0</v>
      </c>
      <c r="G14" s="39">
        <v>0</v>
      </c>
      <c r="H14" s="39">
        <v>0</v>
      </c>
      <c r="I14" s="39">
        <v>875205</v>
      </c>
      <c r="J14" s="39">
        <v>1285337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1556928</v>
      </c>
      <c r="Q14" s="39">
        <v>118070</v>
      </c>
      <c r="R14" s="39">
        <v>0</v>
      </c>
      <c r="S14" s="39">
        <v>7250</v>
      </c>
      <c r="T14" s="39">
        <v>3025</v>
      </c>
      <c r="U14" s="39">
        <v>27611</v>
      </c>
      <c r="V14" s="39">
        <v>8971</v>
      </c>
      <c r="W14" s="39">
        <v>0</v>
      </c>
      <c r="X14" s="39">
        <v>263273</v>
      </c>
      <c r="Y14" s="39">
        <v>0</v>
      </c>
      <c r="Z14" s="39">
        <v>0</v>
      </c>
      <c r="AA14" s="39">
        <v>11499902</v>
      </c>
    </row>
    <row r="15" spans="1:27" x14ac:dyDescent="0.3">
      <c r="A15" s="38" t="s">
        <v>28</v>
      </c>
      <c r="B15" s="36" t="s">
        <v>29</v>
      </c>
      <c r="C15" s="36">
        <v>1</v>
      </c>
      <c r="D15" s="36">
        <v>0</v>
      </c>
      <c r="E15" s="39">
        <v>4606396</v>
      </c>
      <c r="F15" s="39">
        <v>0</v>
      </c>
      <c r="G15" s="39">
        <v>0</v>
      </c>
      <c r="H15" s="39">
        <v>0</v>
      </c>
      <c r="I15" s="39">
        <v>428632</v>
      </c>
      <c r="J15" s="39">
        <v>611191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879964</v>
      </c>
      <c r="Q15" s="39">
        <v>42186</v>
      </c>
      <c r="R15" s="39">
        <v>0</v>
      </c>
      <c r="S15" s="39">
        <v>3670</v>
      </c>
      <c r="T15" s="39">
        <v>1531</v>
      </c>
      <c r="U15" s="39">
        <v>13165</v>
      </c>
      <c r="V15" s="39">
        <v>4553</v>
      </c>
      <c r="W15" s="39">
        <v>0</v>
      </c>
      <c r="X15" s="39">
        <v>196484</v>
      </c>
      <c r="Y15" s="39">
        <v>0</v>
      </c>
      <c r="Z15" s="39">
        <v>0</v>
      </c>
      <c r="AA15" s="39">
        <v>6787772</v>
      </c>
    </row>
    <row r="16" spans="1:27" x14ac:dyDescent="0.3">
      <c r="A16" s="38" t="s">
        <v>30</v>
      </c>
      <c r="B16" s="36" t="s">
        <v>31</v>
      </c>
      <c r="C16" s="36">
        <v>1</v>
      </c>
      <c r="D16" s="36">
        <v>0</v>
      </c>
      <c r="E16" s="39">
        <v>8799973</v>
      </c>
      <c r="F16" s="39">
        <v>0</v>
      </c>
      <c r="G16" s="39">
        <v>0</v>
      </c>
      <c r="H16" s="39">
        <v>0</v>
      </c>
      <c r="I16" s="39">
        <v>765649</v>
      </c>
      <c r="J16" s="39">
        <v>3292317</v>
      </c>
      <c r="K16" s="39">
        <v>1</v>
      </c>
      <c r="L16" s="39">
        <v>0</v>
      </c>
      <c r="M16" s="39">
        <v>0</v>
      </c>
      <c r="N16" s="39">
        <v>0</v>
      </c>
      <c r="O16" s="39">
        <v>0</v>
      </c>
      <c r="P16" s="39">
        <v>1376658</v>
      </c>
      <c r="Q16" s="39">
        <v>149548</v>
      </c>
      <c r="R16" s="39">
        <v>0</v>
      </c>
      <c r="S16" s="39">
        <v>7894</v>
      </c>
      <c r="T16" s="39">
        <v>3294</v>
      </c>
      <c r="U16" s="39">
        <v>26213</v>
      </c>
      <c r="V16" s="39">
        <v>9718</v>
      </c>
      <c r="W16" s="39">
        <v>0</v>
      </c>
      <c r="X16" s="39">
        <v>464204</v>
      </c>
      <c r="Y16" s="39">
        <v>0</v>
      </c>
      <c r="Z16" s="39">
        <v>0</v>
      </c>
      <c r="AA16" s="39">
        <v>14895469</v>
      </c>
    </row>
    <row r="17" spans="1:27" x14ac:dyDescent="0.3">
      <c r="A17" s="38" t="s">
        <v>32</v>
      </c>
      <c r="B17" s="36" t="s">
        <v>33</v>
      </c>
      <c r="C17" s="36">
        <v>1</v>
      </c>
      <c r="D17" s="36">
        <v>0</v>
      </c>
      <c r="E17" s="39">
        <v>6496601</v>
      </c>
      <c r="F17" s="39">
        <v>0</v>
      </c>
      <c r="G17" s="39">
        <v>0</v>
      </c>
      <c r="H17" s="39">
        <v>4467</v>
      </c>
      <c r="I17" s="39">
        <v>518059</v>
      </c>
      <c r="J17" s="39">
        <v>1034896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1267703</v>
      </c>
      <c r="Q17" s="39">
        <v>20377</v>
      </c>
      <c r="R17" s="39">
        <v>0</v>
      </c>
      <c r="S17" s="39">
        <v>4554</v>
      </c>
      <c r="T17" s="39">
        <v>1900</v>
      </c>
      <c r="U17" s="39">
        <v>17533</v>
      </c>
      <c r="V17" s="39">
        <v>6047</v>
      </c>
      <c r="W17" s="39">
        <v>0</v>
      </c>
      <c r="X17" s="39">
        <v>148844</v>
      </c>
      <c r="Y17" s="39">
        <v>0</v>
      </c>
      <c r="Z17" s="39">
        <v>0</v>
      </c>
      <c r="AA17" s="39">
        <v>9520981</v>
      </c>
    </row>
    <row r="18" spans="1:27" x14ac:dyDescent="0.3">
      <c r="A18" s="38" t="s">
        <v>34</v>
      </c>
      <c r="B18" s="36" t="s">
        <v>35</v>
      </c>
      <c r="C18" s="36">
        <v>1</v>
      </c>
      <c r="D18" s="36">
        <v>0</v>
      </c>
      <c r="E18" s="39">
        <v>3563032</v>
      </c>
      <c r="F18" s="39">
        <v>0</v>
      </c>
      <c r="G18" s="39">
        <v>0</v>
      </c>
      <c r="H18" s="39">
        <v>0</v>
      </c>
      <c r="I18" s="39">
        <v>482301</v>
      </c>
      <c r="J18" s="39">
        <v>792841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652157</v>
      </c>
      <c r="Q18" s="39">
        <v>0</v>
      </c>
      <c r="R18" s="39">
        <v>49615</v>
      </c>
      <c r="S18" s="39">
        <v>2936</v>
      </c>
      <c r="T18" s="39">
        <v>1225</v>
      </c>
      <c r="U18" s="39">
        <v>10602</v>
      </c>
      <c r="V18" s="39">
        <v>3496</v>
      </c>
      <c r="W18" s="39">
        <v>0</v>
      </c>
      <c r="X18" s="39">
        <v>82278</v>
      </c>
      <c r="Y18" s="39">
        <v>0</v>
      </c>
      <c r="Z18" s="39">
        <v>0</v>
      </c>
      <c r="AA18" s="39">
        <v>5640483</v>
      </c>
    </row>
    <row r="19" spans="1:27" x14ac:dyDescent="0.3">
      <c r="A19" s="38" t="s">
        <v>36</v>
      </c>
      <c r="B19" s="36" t="s">
        <v>37</v>
      </c>
      <c r="C19" s="36">
        <v>1</v>
      </c>
      <c r="D19" s="36">
        <v>0</v>
      </c>
      <c r="E19" s="39">
        <v>5674365</v>
      </c>
      <c r="F19" s="39">
        <v>0</v>
      </c>
      <c r="G19" s="39">
        <v>0</v>
      </c>
      <c r="H19" s="39">
        <v>0</v>
      </c>
      <c r="I19" s="39">
        <v>392772</v>
      </c>
      <c r="J19" s="39">
        <v>399794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1319835</v>
      </c>
      <c r="Q19" s="39">
        <v>226237</v>
      </c>
      <c r="R19" s="39">
        <v>0</v>
      </c>
      <c r="S19" s="39">
        <v>4299</v>
      </c>
      <c r="T19" s="39">
        <v>1794</v>
      </c>
      <c r="U19" s="39">
        <v>16776</v>
      </c>
      <c r="V19" s="39">
        <v>5834</v>
      </c>
      <c r="W19" s="39">
        <v>0</v>
      </c>
      <c r="X19" s="39">
        <v>109929</v>
      </c>
      <c r="Y19" s="39">
        <v>0</v>
      </c>
      <c r="Z19" s="39">
        <v>0</v>
      </c>
      <c r="AA19" s="39">
        <v>8151635</v>
      </c>
    </row>
    <row r="20" spans="1:27" x14ac:dyDescent="0.3">
      <c r="A20" s="38" t="s">
        <v>38</v>
      </c>
      <c r="B20" s="36" t="s">
        <v>39</v>
      </c>
      <c r="C20" s="36">
        <v>1</v>
      </c>
      <c r="D20" s="36">
        <v>0</v>
      </c>
      <c r="E20" s="39">
        <v>11170798</v>
      </c>
      <c r="F20" s="39">
        <v>0</v>
      </c>
      <c r="G20" s="39">
        <v>0</v>
      </c>
      <c r="H20" s="39">
        <v>2947</v>
      </c>
      <c r="I20" s="39">
        <v>1301421</v>
      </c>
      <c r="J20" s="39">
        <v>1597995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1570269</v>
      </c>
      <c r="Q20" s="39">
        <v>132147</v>
      </c>
      <c r="R20" s="39">
        <v>0</v>
      </c>
      <c r="S20" s="39">
        <v>10082</v>
      </c>
      <c r="T20" s="39">
        <v>4206</v>
      </c>
      <c r="U20" s="39">
        <v>32038</v>
      </c>
      <c r="V20" s="39">
        <v>13501</v>
      </c>
      <c r="W20" s="39">
        <v>0</v>
      </c>
      <c r="X20" s="39">
        <v>587390</v>
      </c>
      <c r="Y20" s="39">
        <v>0</v>
      </c>
      <c r="Z20" s="39">
        <v>0</v>
      </c>
      <c r="AA20" s="39">
        <v>16422794</v>
      </c>
    </row>
    <row r="21" spans="1:27" x14ac:dyDescent="0.3">
      <c r="A21" s="38" t="s">
        <v>40</v>
      </c>
      <c r="B21" s="36" t="s">
        <v>41</v>
      </c>
      <c r="C21" s="36">
        <v>1</v>
      </c>
      <c r="D21" s="36">
        <v>0</v>
      </c>
      <c r="E21" s="39">
        <v>3670092</v>
      </c>
      <c r="F21" s="39">
        <v>0</v>
      </c>
      <c r="G21" s="39">
        <v>0</v>
      </c>
      <c r="H21" s="39">
        <v>5280</v>
      </c>
      <c r="I21" s="39">
        <v>346432</v>
      </c>
      <c r="J21" s="39">
        <v>495781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565400</v>
      </c>
      <c r="Q21" s="39">
        <v>6923</v>
      </c>
      <c r="R21" s="39">
        <v>0</v>
      </c>
      <c r="S21" s="39">
        <v>1768</v>
      </c>
      <c r="T21" s="39">
        <v>738</v>
      </c>
      <c r="U21" s="39">
        <v>6582</v>
      </c>
      <c r="V21" s="39">
        <v>1919</v>
      </c>
      <c r="W21" s="39">
        <v>0</v>
      </c>
      <c r="X21" s="39">
        <v>37407</v>
      </c>
      <c r="Y21" s="39">
        <v>0</v>
      </c>
      <c r="Z21" s="39">
        <v>0</v>
      </c>
      <c r="AA21" s="39">
        <v>5138322</v>
      </c>
    </row>
    <row r="22" spans="1:27" x14ac:dyDescent="0.3">
      <c r="A22" s="38" t="s">
        <v>42</v>
      </c>
      <c r="B22" s="36" t="s">
        <v>43</v>
      </c>
      <c r="C22" s="36">
        <v>1</v>
      </c>
      <c r="D22" s="36">
        <v>0</v>
      </c>
      <c r="E22" s="39">
        <v>11453915</v>
      </c>
      <c r="F22" s="39">
        <v>0</v>
      </c>
      <c r="G22" s="39">
        <v>0</v>
      </c>
      <c r="H22" s="39">
        <v>2101</v>
      </c>
      <c r="I22" s="39">
        <v>1085289</v>
      </c>
      <c r="J22" s="39">
        <v>1696170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2022467</v>
      </c>
      <c r="Q22" s="39">
        <v>181235</v>
      </c>
      <c r="R22" s="39">
        <v>189128</v>
      </c>
      <c r="S22" s="39">
        <v>10591</v>
      </c>
      <c r="T22" s="39">
        <v>4419</v>
      </c>
      <c r="U22" s="39">
        <v>41241</v>
      </c>
      <c r="V22" s="39">
        <v>11805</v>
      </c>
      <c r="W22" s="39">
        <v>0</v>
      </c>
      <c r="X22" s="39">
        <v>495527</v>
      </c>
      <c r="Y22" s="39">
        <v>0</v>
      </c>
      <c r="Z22" s="39">
        <v>0</v>
      </c>
      <c r="AA22" s="39">
        <v>17193888</v>
      </c>
    </row>
    <row r="23" spans="1:27" x14ac:dyDescent="0.3">
      <c r="A23" s="38" t="s">
        <v>44</v>
      </c>
      <c r="B23" s="36" t="s">
        <v>45</v>
      </c>
      <c r="C23" s="36">
        <v>1</v>
      </c>
      <c r="D23" s="36">
        <v>0</v>
      </c>
      <c r="E23" s="39">
        <v>5736268</v>
      </c>
      <c r="F23" s="39">
        <v>0</v>
      </c>
      <c r="G23" s="39">
        <v>0</v>
      </c>
      <c r="H23" s="39">
        <v>3363</v>
      </c>
      <c r="I23" s="39">
        <v>585921</v>
      </c>
      <c r="J23" s="39">
        <v>915253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1285731</v>
      </c>
      <c r="Q23" s="39">
        <v>99760</v>
      </c>
      <c r="R23" s="39">
        <v>0</v>
      </c>
      <c r="S23" s="39">
        <v>4015</v>
      </c>
      <c r="T23" s="39">
        <v>1675</v>
      </c>
      <c r="U23" s="39">
        <v>14330</v>
      </c>
      <c r="V23" s="39">
        <v>5376</v>
      </c>
      <c r="W23" s="39">
        <v>0</v>
      </c>
      <c r="X23" s="39">
        <v>101006</v>
      </c>
      <c r="Y23" s="39">
        <v>0</v>
      </c>
      <c r="Z23" s="39">
        <v>0</v>
      </c>
      <c r="AA23" s="39">
        <v>8752698</v>
      </c>
    </row>
    <row r="24" spans="1:27" x14ac:dyDescent="0.3">
      <c r="A24" s="38" t="s">
        <v>46</v>
      </c>
      <c r="B24" s="36" t="s">
        <v>47</v>
      </c>
      <c r="C24" s="36">
        <v>1</v>
      </c>
      <c r="D24" s="36">
        <v>0</v>
      </c>
      <c r="E24" s="39">
        <v>20632282</v>
      </c>
      <c r="F24" s="39">
        <v>0</v>
      </c>
      <c r="G24" s="39">
        <v>0</v>
      </c>
      <c r="H24" s="39">
        <v>0</v>
      </c>
      <c r="I24" s="39">
        <v>1604458</v>
      </c>
      <c r="J24" s="39">
        <v>1891616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2620355</v>
      </c>
      <c r="Q24" s="39">
        <v>461181</v>
      </c>
      <c r="R24" s="39">
        <v>91752</v>
      </c>
      <c r="S24" s="39">
        <v>16733</v>
      </c>
      <c r="T24" s="39">
        <v>6981</v>
      </c>
      <c r="U24" s="39">
        <v>61978</v>
      </c>
      <c r="V24" s="39">
        <v>22030</v>
      </c>
      <c r="W24" s="39">
        <v>0</v>
      </c>
      <c r="X24" s="39">
        <v>487062</v>
      </c>
      <c r="Y24" s="39">
        <v>0</v>
      </c>
      <c r="Z24" s="39">
        <v>0</v>
      </c>
      <c r="AA24" s="39">
        <v>27896428</v>
      </c>
    </row>
    <row r="25" spans="1:27" x14ac:dyDescent="0.3">
      <c r="A25" s="38" t="s">
        <v>48</v>
      </c>
      <c r="B25" s="36" t="s">
        <v>49</v>
      </c>
      <c r="C25" s="36">
        <v>1</v>
      </c>
      <c r="D25" s="36">
        <v>0</v>
      </c>
      <c r="E25" s="39">
        <v>12815970</v>
      </c>
      <c r="F25" s="39">
        <v>0</v>
      </c>
      <c r="G25" s="39">
        <v>0</v>
      </c>
      <c r="H25" s="39">
        <v>0</v>
      </c>
      <c r="I25" s="39">
        <v>1178519</v>
      </c>
      <c r="J25" s="39">
        <v>1787200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2259719</v>
      </c>
      <c r="Q25" s="39">
        <v>195038</v>
      </c>
      <c r="R25" s="39">
        <v>0</v>
      </c>
      <c r="S25" s="39">
        <v>10037</v>
      </c>
      <c r="T25" s="39">
        <v>4188</v>
      </c>
      <c r="U25" s="39">
        <v>36173</v>
      </c>
      <c r="V25" s="39">
        <v>14009</v>
      </c>
      <c r="W25" s="39">
        <v>0</v>
      </c>
      <c r="X25" s="39">
        <v>461659</v>
      </c>
      <c r="Y25" s="39">
        <v>0</v>
      </c>
      <c r="Z25" s="39">
        <v>0</v>
      </c>
      <c r="AA25" s="39">
        <v>18762512</v>
      </c>
    </row>
    <row r="26" spans="1:27" x14ac:dyDescent="0.3">
      <c r="A26" s="38" t="s">
        <v>50</v>
      </c>
      <c r="B26" s="36" t="s">
        <v>51</v>
      </c>
      <c r="C26" s="36">
        <v>1</v>
      </c>
      <c r="D26" s="36">
        <v>0</v>
      </c>
      <c r="E26" s="39">
        <v>14266040</v>
      </c>
      <c r="F26" s="39">
        <v>0</v>
      </c>
      <c r="G26" s="39">
        <v>0</v>
      </c>
      <c r="H26" s="39">
        <v>0</v>
      </c>
      <c r="I26" s="39">
        <v>2109155</v>
      </c>
      <c r="J26" s="39">
        <v>2302005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2626902</v>
      </c>
      <c r="Q26" s="39">
        <v>245571</v>
      </c>
      <c r="R26" s="39">
        <v>72942</v>
      </c>
      <c r="S26" s="39">
        <v>18890</v>
      </c>
      <c r="T26" s="39">
        <v>7881</v>
      </c>
      <c r="U26" s="39">
        <v>72987</v>
      </c>
      <c r="V26" s="39">
        <v>24352</v>
      </c>
      <c r="W26" s="39">
        <v>0</v>
      </c>
      <c r="X26" s="39">
        <v>348240</v>
      </c>
      <c r="Y26" s="39">
        <v>47253</v>
      </c>
      <c r="Z26" s="39">
        <v>0</v>
      </c>
      <c r="AA26" s="39">
        <v>22142218</v>
      </c>
    </row>
    <row r="27" spans="1:27" x14ac:dyDescent="0.3">
      <c r="A27" s="38" t="s">
        <v>52</v>
      </c>
      <c r="B27" s="36" t="s">
        <v>53</v>
      </c>
      <c r="C27" s="36">
        <v>1</v>
      </c>
      <c r="D27" s="36">
        <v>0</v>
      </c>
      <c r="E27" s="39">
        <v>72601661</v>
      </c>
      <c r="F27" s="39">
        <v>0</v>
      </c>
      <c r="G27" s="39">
        <v>0</v>
      </c>
      <c r="H27" s="39">
        <v>0</v>
      </c>
      <c r="I27" s="39">
        <v>3200173</v>
      </c>
      <c r="J27" s="39">
        <v>7237335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11340992</v>
      </c>
      <c r="Q27" s="39">
        <v>1221280</v>
      </c>
      <c r="R27" s="39">
        <v>1203510</v>
      </c>
      <c r="S27" s="39">
        <v>75859</v>
      </c>
      <c r="T27" s="39">
        <v>31650</v>
      </c>
      <c r="U27" s="39">
        <v>288163</v>
      </c>
      <c r="V27" s="39">
        <v>99877</v>
      </c>
      <c r="W27" s="39">
        <v>0</v>
      </c>
      <c r="X27" s="39">
        <v>3045554</v>
      </c>
      <c r="Y27" s="39">
        <v>0</v>
      </c>
      <c r="Z27" s="39">
        <v>0</v>
      </c>
      <c r="AA27" s="39">
        <v>100346054</v>
      </c>
    </row>
    <row r="28" spans="1:27" x14ac:dyDescent="0.3">
      <c r="A28" s="38" t="s">
        <v>54</v>
      </c>
      <c r="B28" s="36" t="s">
        <v>55</v>
      </c>
      <c r="C28" s="36">
        <v>1</v>
      </c>
      <c r="D28" s="36">
        <v>0</v>
      </c>
      <c r="E28" s="39">
        <v>11760056</v>
      </c>
      <c r="F28" s="39">
        <v>0</v>
      </c>
      <c r="G28" s="39">
        <v>0</v>
      </c>
      <c r="H28" s="39">
        <v>2179</v>
      </c>
      <c r="I28" s="39">
        <v>1565702</v>
      </c>
      <c r="J28" s="39">
        <v>2123676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1598874</v>
      </c>
      <c r="Q28" s="39">
        <v>324708</v>
      </c>
      <c r="R28" s="39">
        <v>176963</v>
      </c>
      <c r="S28" s="39">
        <v>8688</v>
      </c>
      <c r="T28" s="39">
        <v>3625</v>
      </c>
      <c r="U28" s="39">
        <v>33902</v>
      </c>
      <c r="V28" s="39">
        <v>10709</v>
      </c>
      <c r="W28" s="39">
        <v>0</v>
      </c>
      <c r="X28" s="39">
        <v>166175</v>
      </c>
      <c r="Y28" s="39">
        <v>0</v>
      </c>
      <c r="Z28" s="39">
        <v>0</v>
      </c>
      <c r="AA28" s="39">
        <v>17775257</v>
      </c>
    </row>
    <row r="29" spans="1:27" x14ac:dyDescent="0.3">
      <c r="A29" s="38" t="s">
        <v>56</v>
      </c>
      <c r="B29" s="36" t="s">
        <v>57</v>
      </c>
      <c r="C29" s="36">
        <v>1</v>
      </c>
      <c r="D29" s="36">
        <v>0</v>
      </c>
      <c r="E29" s="39">
        <v>14807389</v>
      </c>
      <c r="F29" s="39">
        <v>0</v>
      </c>
      <c r="G29" s="39">
        <v>0</v>
      </c>
      <c r="H29" s="39">
        <v>2909</v>
      </c>
      <c r="I29" s="39">
        <v>1694502</v>
      </c>
      <c r="J29" s="39">
        <v>3361730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2531027</v>
      </c>
      <c r="Q29" s="39">
        <v>234225</v>
      </c>
      <c r="R29" s="39">
        <v>224534</v>
      </c>
      <c r="S29" s="39">
        <v>21182</v>
      </c>
      <c r="T29" s="39">
        <v>8838</v>
      </c>
      <c r="U29" s="39">
        <v>84113</v>
      </c>
      <c r="V29" s="39">
        <v>26861</v>
      </c>
      <c r="W29" s="39">
        <v>0</v>
      </c>
      <c r="X29" s="39">
        <v>660297</v>
      </c>
      <c r="Y29" s="39">
        <v>0</v>
      </c>
      <c r="Z29" s="39">
        <v>0</v>
      </c>
      <c r="AA29" s="39">
        <v>23657607</v>
      </c>
    </row>
    <row r="30" spans="1:27" x14ac:dyDescent="0.3">
      <c r="A30" s="38" t="s">
        <v>58</v>
      </c>
      <c r="B30" s="36" t="s">
        <v>59</v>
      </c>
      <c r="C30" s="36">
        <v>1</v>
      </c>
      <c r="D30" s="36">
        <v>0</v>
      </c>
      <c r="E30" s="39">
        <v>16880613</v>
      </c>
      <c r="F30" s="39">
        <v>0</v>
      </c>
      <c r="G30" s="39">
        <v>0</v>
      </c>
      <c r="H30" s="39">
        <v>1335</v>
      </c>
      <c r="I30" s="39">
        <v>1564873</v>
      </c>
      <c r="J30" s="39">
        <v>3497740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3687743</v>
      </c>
      <c r="Q30" s="39">
        <v>839992</v>
      </c>
      <c r="R30" s="39">
        <v>130334</v>
      </c>
      <c r="S30" s="39">
        <v>24582</v>
      </c>
      <c r="T30" s="39">
        <v>10256</v>
      </c>
      <c r="U30" s="39">
        <v>96287</v>
      </c>
      <c r="V30" s="39">
        <v>31134</v>
      </c>
      <c r="W30" s="39">
        <v>0</v>
      </c>
      <c r="X30" s="39">
        <v>389366</v>
      </c>
      <c r="Y30" s="39">
        <v>0</v>
      </c>
      <c r="Z30" s="39">
        <v>0</v>
      </c>
      <c r="AA30" s="39">
        <v>27154255</v>
      </c>
    </row>
    <row r="31" spans="1:27" x14ac:dyDescent="0.3">
      <c r="A31" s="38" t="s">
        <v>60</v>
      </c>
      <c r="B31" s="36" t="s">
        <v>61</v>
      </c>
      <c r="C31" s="36">
        <v>1</v>
      </c>
      <c r="D31" s="36">
        <v>0</v>
      </c>
      <c r="E31" s="39">
        <v>29073546</v>
      </c>
      <c r="F31" s="39">
        <v>0</v>
      </c>
      <c r="G31" s="39">
        <v>0</v>
      </c>
      <c r="H31" s="39">
        <v>8764</v>
      </c>
      <c r="I31" s="39">
        <v>3081843</v>
      </c>
      <c r="J31" s="39">
        <v>3274052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4996020</v>
      </c>
      <c r="Q31" s="39">
        <v>1518824</v>
      </c>
      <c r="R31" s="39">
        <v>362356</v>
      </c>
      <c r="S31" s="39">
        <v>38199</v>
      </c>
      <c r="T31" s="39">
        <v>15938</v>
      </c>
      <c r="U31" s="39">
        <v>150052</v>
      </c>
      <c r="V31" s="39">
        <v>51528</v>
      </c>
      <c r="W31" s="39">
        <v>0</v>
      </c>
      <c r="X31" s="39">
        <v>1253184</v>
      </c>
      <c r="Y31" s="39">
        <v>0</v>
      </c>
      <c r="Z31" s="39">
        <v>0</v>
      </c>
      <c r="AA31" s="39">
        <v>43824306</v>
      </c>
    </row>
    <row r="32" spans="1:27" x14ac:dyDescent="0.3">
      <c r="A32" s="38" t="s">
        <v>62</v>
      </c>
      <c r="B32" s="36" t="s">
        <v>63</v>
      </c>
      <c r="C32" s="36">
        <v>1</v>
      </c>
      <c r="D32" s="36">
        <v>0</v>
      </c>
      <c r="E32" s="39">
        <v>5805325</v>
      </c>
      <c r="F32" s="39">
        <v>0</v>
      </c>
      <c r="G32" s="39">
        <v>290478</v>
      </c>
      <c r="H32" s="39">
        <v>1899</v>
      </c>
      <c r="I32" s="39">
        <v>595850</v>
      </c>
      <c r="J32" s="39">
        <v>1172272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549333</v>
      </c>
      <c r="Q32" s="39">
        <v>38406</v>
      </c>
      <c r="R32" s="39">
        <v>0</v>
      </c>
      <c r="S32" s="39">
        <v>7235</v>
      </c>
      <c r="T32" s="39">
        <v>3019</v>
      </c>
      <c r="U32" s="39">
        <v>27960</v>
      </c>
      <c r="V32" s="39">
        <v>4243</v>
      </c>
      <c r="W32" s="39">
        <v>0</v>
      </c>
      <c r="X32" s="39">
        <v>348000</v>
      </c>
      <c r="Y32" s="39">
        <v>0</v>
      </c>
      <c r="Z32" s="39">
        <v>0</v>
      </c>
      <c r="AA32" s="39">
        <v>8844020</v>
      </c>
    </row>
    <row r="33" spans="1:27" x14ac:dyDescent="0.3">
      <c r="A33" s="38" t="s">
        <v>64</v>
      </c>
      <c r="B33" s="36" t="s">
        <v>65</v>
      </c>
      <c r="C33" s="36">
        <v>1</v>
      </c>
      <c r="D33" s="36">
        <v>0</v>
      </c>
      <c r="E33" s="39">
        <v>24602723</v>
      </c>
      <c r="F33" s="39">
        <v>0</v>
      </c>
      <c r="G33" s="39">
        <v>0</v>
      </c>
      <c r="H33" s="39">
        <v>9791</v>
      </c>
      <c r="I33" s="39">
        <v>3453505</v>
      </c>
      <c r="J33" s="39">
        <v>5983203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3208957</v>
      </c>
      <c r="Q33" s="39">
        <v>527293</v>
      </c>
      <c r="R33" s="39">
        <v>270264</v>
      </c>
      <c r="S33" s="39">
        <v>20328</v>
      </c>
      <c r="T33" s="39">
        <v>8481</v>
      </c>
      <c r="U33" s="39">
        <v>78638</v>
      </c>
      <c r="V33" s="39">
        <v>27585</v>
      </c>
      <c r="W33" s="39">
        <v>0</v>
      </c>
      <c r="X33" s="39">
        <v>1707412</v>
      </c>
      <c r="Y33" s="39">
        <v>0</v>
      </c>
      <c r="Z33" s="39">
        <v>0</v>
      </c>
      <c r="AA33" s="39">
        <v>39898180</v>
      </c>
    </row>
    <row r="34" spans="1:27" x14ac:dyDescent="0.3">
      <c r="A34" s="38" t="s">
        <v>66</v>
      </c>
      <c r="B34" s="36" t="s">
        <v>67</v>
      </c>
      <c r="C34" s="36">
        <v>1</v>
      </c>
      <c r="D34" s="36">
        <v>0</v>
      </c>
      <c r="E34" s="39">
        <v>39470915</v>
      </c>
      <c r="F34" s="39">
        <v>0</v>
      </c>
      <c r="G34" s="39">
        <v>0</v>
      </c>
      <c r="H34" s="39">
        <v>0</v>
      </c>
      <c r="I34" s="39">
        <v>3383833</v>
      </c>
      <c r="J34" s="39">
        <v>4110550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7772159</v>
      </c>
      <c r="Q34" s="39">
        <v>1178451</v>
      </c>
      <c r="R34" s="39">
        <v>550456</v>
      </c>
      <c r="S34" s="39">
        <v>55561</v>
      </c>
      <c r="T34" s="39">
        <v>23181</v>
      </c>
      <c r="U34" s="39">
        <v>222340</v>
      </c>
      <c r="V34" s="39">
        <v>70908</v>
      </c>
      <c r="W34" s="39">
        <v>0</v>
      </c>
      <c r="X34" s="39">
        <v>860447</v>
      </c>
      <c r="Y34" s="39">
        <v>0</v>
      </c>
      <c r="Z34" s="39">
        <v>0</v>
      </c>
      <c r="AA34" s="39">
        <v>57698801</v>
      </c>
    </row>
    <row r="35" spans="1:27" x14ac:dyDescent="0.3">
      <c r="A35" s="38" t="s">
        <v>68</v>
      </c>
      <c r="B35" s="36" t="s">
        <v>69</v>
      </c>
      <c r="C35" s="36">
        <v>1</v>
      </c>
      <c r="D35" s="36">
        <v>1</v>
      </c>
      <c r="E35" s="39">
        <v>34443547</v>
      </c>
      <c r="F35" s="39">
        <v>0</v>
      </c>
      <c r="G35" s="39">
        <v>0</v>
      </c>
      <c r="H35" s="39">
        <v>0</v>
      </c>
      <c r="I35" s="39">
        <v>3333360</v>
      </c>
      <c r="J35" s="39">
        <v>6253265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3474911</v>
      </c>
      <c r="Q35" s="39">
        <v>681919</v>
      </c>
      <c r="R35" s="39">
        <v>305869</v>
      </c>
      <c r="S35" s="39">
        <v>37899</v>
      </c>
      <c r="T35" s="39">
        <v>15813</v>
      </c>
      <c r="U35" s="39">
        <v>142130</v>
      </c>
      <c r="V35" s="39">
        <v>48185</v>
      </c>
      <c r="W35" s="39">
        <v>0</v>
      </c>
      <c r="X35" s="39">
        <v>759226</v>
      </c>
      <c r="Y35" s="39">
        <v>0</v>
      </c>
      <c r="Z35" s="39">
        <v>0</v>
      </c>
      <c r="AA35" s="39">
        <v>49496124</v>
      </c>
    </row>
    <row r="36" spans="1:27" x14ac:dyDescent="0.3">
      <c r="A36" s="38" t="s">
        <v>70</v>
      </c>
      <c r="B36" s="36" t="s">
        <v>71</v>
      </c>
      <c r="C36" s="36">
        <v>1</v>
      </c>
      <c r="D36" s="36">
        <v>0</v>
      </c>
      <c r="E36" s="39">
        <v>23883981</v>
      </c>
      <c r="F36" s="39">
        <v>0</v>
      </c>
      <c r="G36" s="39">
        <v>0</v>
      </c>
      <c r="H36" s="39">
        <v>0</v>
      </c>
      <c r="I36" s="39">
        <v>3875824</v>
      </c>
      <c r="J36" s="39">
        <v>2589762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4953058</v>
      </c>
      <c r="Q36" s="39">
        <v>1711444</v>
      </c>
      <c r="R36" s="39">
        <v>427180</v>
      </c>
      <c r="S36" s="39">
        <v>55052</v>
      </c>
      <c r="T36" s="39">
        <v>22969</v>
      </c>
      <c r="U36" s="39">
        <v>213137</v>
      </c>
      <c r="V36" s="39">
        <v>62877</v>
      </c>
      <c r="W36" s="39">
        <v>0</v>
      </c>
      <c r="X36" s="39">
        <v>834300</v>
      </c>
      <c r="Y36" s="39">
        <v>4264</v>
      </c>
      <c r="Z36" s="39">
        <v>0</v>
      </c>
      <c r="AA36" s="39">
        <v>38633848</v>
      </c>
    </row>
    <row r="37" spans="1:27" x14ac:dyDescent="0.3">
      <c r="A37" s="38" t="s">
        <v>72</v>
      </c>
      <c r="B37" s="36" t="s">
        <v>73</v>
      </c>
      <c r="C37" s="36">
        <v>1</v>
      </c>
      <c r="D37" s="36">
        <v>0</v>
      </c>
      <c r="E37" s="39">
        <v>19382214</v>
      </c>
      <c r="F37" s="39">
        <v>0</v>
      </c>
      <c r="G37" s="39">
        <v>0</v>
      </c>
      <c r="H37" s="39">
        <v>0</v>
      </c>
      <c r="I37" s="39">
        <v>2850002</v>
      </c>
      <c r="J37" s="39">
        <v>5206385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3829394</v>
      </c>
      <c r="Q37" s="39">
        <v>324676</v>
      </c>
      <c r="R37" s="39">
        <v>171773</v>
      </c>
      <c r="S37" s="39">
        <v>21991</v>
      </c>
      <c r="T37" s="39">
        <v>9175</v>
      </c>
      <c r="U37" s="39">
        <v>82948</v>
      </c>
      <c r="V37" s="39">
        <v>26395</v>
      </c>
      <c r="W37" s="39">
        <v>0</v>
      </c>
      <c r="X37" s="39">
        <v>540343</v>
      </c>
      <c r="Y37" s="39">
        <v>0</v>
      </c>
      <c r="Z37" s="39">
        <v>0</v>
      </c>
      <c r="AA37" s="39">
        <v>32445296</v>
      </c>
    </row>
    <row r="38" spans="1:27" x14ac:dyDescent="0.3">
      <c r="A38" s="38" t="s">
        <v>74</v>
      </c>
      <c r="B38" s="36" t="s">
        <v>75</v>
      </c>
      <c r="C38" s="36">
        <v>1</v>
      </c>
      <c r="D38" s="36">
        <v>0</v>
      </c>
      <c r="E38" s="39">
        <v>3742210</v>
      </c>
      <c r="F38" s="39">
        <v>0</v>
      </c>
      <c r="G38" s="39">
        <v>166648</v>
      </c>
      <c r="H38" s="39">
        <v>2960</v>
      </c>
      <c r="I38" s="39">
        <v>433197</v>
      </c>
      <c r="J38" s="39">
        <v>404144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622800</v>
      </c>
      <c r="Q38" s="39">
        <v>0</v>
      </c>
      <c r="R38" s="39">
        <v>0</v>
      </c>
      <c r="S38" s="39">
        <v>2786</v>
      </c>
      <c r="T38" s="39">
        <v>1163</v>
      </c>
      <c r="U38" s="39">
        <v>10427</v>
      </c>
      <c r="V38" s="39">
        <v>2714</v>
      </c>
      <c r="W38" s="39">
        <v>0</v>
      </c>
      <c r="X38" s="39">
        <v>76933</v>
      </c>
      <c r="Y38" s="39">
        <v>4176</v>
      </c>
      <c r="Z38" s="39">
        <v>0</v>
      </c>
      <c r="AA38" s="39">
        <v>5470158</v>
      </c>
    </row>
    <row r="39" spans="1:27" x14ac:dyDescent="0.3">
      <c r="A39" s="38" t="s">
        <v>76</v>
      </c>
      <c r="B39" s="36" t="s">
        <v>77</v>
      </c>
      <c r="C39" s="36">
        <v>1</v>
      </c>
      <c r="D39" s="36">
        <v>0</v>
      </c>
      <c r="E39" s="39">
        <v>13253755</v>
      </c>
      <c r="F39" s="39">
        <v>0</v>
      </c>
      <c r="G39" s="39">
        <v>0</v>
      </c>
      <c r="H39" s="39">
        <v>0</v>
      </c>
      <c r="I39" s="39">
        <v>1671805</v>
      </c>
      <c r="J39" s="39">
        <v>2807373</v>
      </c>
      <c r="K39" s="39">
        <v>54428</v>
      </c>
      <c r="L39" s="39">
        <v>0</v>
      </c>
      <c r="M39" s="39">
        <v>0</v>
      </c>
      <c r="N39" s="39">
        <v>0</v>
      </c>
      <c r="O39" s="39">
        <v>0</v>
      </c>
      <c r="P39" s="39">
        <v>2627902</v>
      </c>
      <c r="Q39" s="39">
        <v>294736</v>
      </c>
      <c r="R39" s="39">
        <v>46028</v>
      </c>
      <c r="S39" s="39">
        <v>15100</v>
      </c>
      <c r="T39" s="39">
        <v>6300</v>
      </c>
      <c r="U39" s="39">
        <v>56095</v>
      </c>
      <c r="V39" s="39">
        <v>18953</v>
      </c>
      <c r="W39" s="39">
        <v>0</v>
      </c>
      <c r="X39" s="39">
        <v>337050</v>
      </c>
      <c r="Y39" s="39">
        <v>0</v>
      </c>
      <c r="Z39" s="39">
        <v>0</v>
      </c>
      <c r="AA39" s="39">
        <v>21189525</v>
      </c>
    </row>
    <row r="40" spans="1:27" x14ac:dyDescent="0.3">
      <c r="A40" s="38" t="s">
        <v>78</v>
      </c>
      <c r="B40" s="36" t="s">
        <v>79</v>
      </c>
      <c r="C40" s="36">
        <v>1</v>
      </c>
      <c r="D40" s="36">
        <v>0</v>
      </c>
      <c r="E40" s="39">
        <v>3205640</v>
      </c>
      <c r="F40" s="39">
        <v>0</v>
      </c>
      <c r="G40" s="39">
        <v>0</v>
      </c>
      <c r="H40" s="39">
        <v>0</v>
      </c>
      <c r="I40" s="39">
        <v>297515</v>
      </c>
      <c r="J40" s="39">
        <v>970486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568785</v>
      </c>
      <c r="Q40" s="39">
        <v>57446</v>
      </c>
      <c r="R40" s="39">
        <v>36930</v>
      </c>
      <c r="S40" s="39">
        <v>7490</v>
      </c>
      <c r="T40" s="39">
        <v>3125</v>
      </c>
      <c r="U40" s="39">
        <v>23475</v>
      </c>
      <c r="V40" s="39">
        <v>0</v>
      </c>
      <c r="W40" s="39">
        <v>0</v>
      </c>
      <c r="X40" s="39">
        <v>362014</v>
      </c>
      <c r="Y40" s="39">
        <v>0</v>
      </c>
      <c r="Z40" s="39">
        <v>0</v>
      </c>
      <c r="AA40" s="39">
        <v>5532906</v>
      </c>
    </row>
    <row r="41" spans="1:27" x14ac:dyDescent="0.3">
      <c r="A41" s="38" t="s">
        <v>80</v>
      </c>
      <c r="B41" s="36" t="s">
        <v>81</v>
      </c>
      <c r="C41" s="36">
        <v>1</v>
      </c>
      <c r="D41" s="36">
        <v>0</v>
      </c>
      <c r="E41" s="39">
        <v>11266279</v>
      </c>
      <c r="F41" s="39">
        <v>0</v>
      </c>
      <c r="G41" s="39">
        <v>0</v>
      </c>
      <c r="H41" s="39">
        <v>1303</v>
      </c>
      <c r="I41" s="39">
        <v>1582881</v>
      </c>
      <c r="J41" s="39">
        <v>1566657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1929062</v>
      </c>
      <c r="Q41" s="39">
        <v>294007</v>
      </c>
      <c r="R41" s="39">
        <v>146623</v>
      </c>
      <c r="S41" s="39">
        <v>9363</v>
      </c>
      <c r="T41" s="39">
        <v>3906</v>
      </c>
      <c r="U41" s="39">
        <v>35183</v>
      </c>
      <c r="V41" s="39">
        <v>11813</v>
      </c>
      <c r="W41" s="39">
        <v>0</v>
      </c>
      <c r="X41" s="39">
        <v>426451</v>
      </c>
      <c r="Y41" s="39">
        <v>0</v>
      </c>
      <c r="Z41" s="39">
        <v>0</v>
      </c>
      <c r="AA41" s="39">
        <v>17273528</v>
      </c>
    </row>
    <row r="42" spans="1:27" x14ac:dyDescent="0.3">
      <c r="A42" s="38" t="s">
        <v>82</v>
      </c>
      <c r="B42" s="36" t="s">
        <v>83</v>
      </c>
      <c r="C42" s="36">
        <v>1</v>
      </c>
      <c r="D42" s="36">
        <v>0</v>
      </c>
      <c r="E42" s="39">
        <v>5872068</v>
      </c>
      <c r="F42" s="39">
        <v>0</v>
      </c>
      <c r="G42" s="39">
        <v>0</v>
      </c>
      <c r="H42" s="39">
        <v>1279</v>
      </c>
      <c r="I42" s="39">
        <v>604107</v>
      </c>
      <c r="J42" s="39">
        <v>677042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1308015</v>
      </c>
      <c r="Q42" s="39">
        <v>228931</v>
      </c>
      <c r="R42" s="39">
        <v>0</v>
      </c>
      <c r="S42" s="39">
        <v>5228</v>
      </c>
      <c r="T42" s="39">
        <v>2181</v>
      </c>
      <c r="U42" s="39">
        <v>17999</v>
      </c>
      <c r="V42" s="39">
        <v>6131</v>
      </c>
      <c r="W42" s="39">
        <v>0</v>
      </c>
      <c r="X42" s="39">
        <v>98300</v>
      </c>
      <c r="Y42" s="39">
        <v>0</v>
      </c>
      <c r="Z42" s="39">
        <v>0</v>
      </c>
      <c r="AA42" s="39">
        <v>8821281</v>
      </c>
    </row>
    <row r="43" spans="1:27" x14ac:dyDescent="0.3">
      <c r="A43" s="38" t="s">
        <v>84</v>
      </c>
      <c r="B43" s="36" t="s">
        <v>85</v>
      </c>
      <c r="C43" s="36">
        <v>1</v>
      </c>
      <c r="D43" s="36">
        <v>0</v>
      </c>
      <c r="E43" s="39">
        <v>13598489</v>
      </c>
      <c r="F43" s="39">
        <v>0</v>
      </c>
      <c r="G43" s="39">
        <v>0</v>
      </c>
      <c r="H43" s="39">
        <v>1595</v>
      </c>
      <c r="I43" s="39">
        <v>2505146</v>
      </c>
      <c r="J43" s="39">
        <v>4457843</v>
      </c>
      <c r="K43" s="39">
        <v>176300</v>
      </c>
      <c r="L43" s="39">
        <v>0</v>
      </c>
      <c r="M43" s="39">
        <v>0</v>
      </c>
      <c r="N43" s="39">
        <v>0</v>
      </c>
      <c r="O43" s="39">
        <v>0</v>
      </c>
      <c r="P43" s="39">
        <v>2008402</v>
      </c>
      <c r="Q43" s="39">
        <v>649060</v>
      </c>
      <c r="R43" s="39">
        <v>331198</v>
      </c>
      <c r="S43" s="39">
        <v>11924</v>
      </c>
      <c r="T43" s="39">
        <v>4975</v>
      </c>
      <c r="U43" s="39">
        <v>46367</v>
      </c>
      <c r="V43" s="39">
        <v>14235</v>
      </c>
      <c r="W43" s="39">
        <v>0</v>
      </c>
      <c r="X43" s="39">
        <v>484972</v>
      </c>
      <c r="Y43" s="39">
        <v>45377</v>
      </c>
      <c r="Z43" s="39">
        <v>0</v>
      </c>
      <c r="AA43" s="39">
        <v>24335883</v>
      </c>
    </row>
    <row r="44" spans="1:27" x14ac:dyDescent="0.3">
      <c r="A44" s="38" t="s">
        <v>86</v>
      </c>
      <c r="B44" s="36" t="s">
        <v>87</v>
      </c>
      <c r="C44" s="36">
        <v>1</v>
      </c>
      <c r="D44" s="36">
        <v>0</v>
      </c>
      <c r="E44" s="39">
        <v>27637077</v>
      </c>
      <c r="F44" s="39">
        <v>0</v>
      </c>
      <c r="G44" s="39">
        <v>0</v>
      </c>
      <c r="H44" s="39">
        <v>9510</v>
      </c>
      <c r="I44" s="39">
        <v>1614363</v>
      </c>
      <c r="J44" s="39">
        <v>6166616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3993623</v>
      </c>
      <c r="Q44" s="39">
        <v>721411</v>
      </c>
      <c r="R44" s="39">
        <v>280576</v>
      </c>
      <c r="S44" s="39">
        <v>28282</v>
      </c>
      <c r="T44" s="39">
        <v>11800</v>
      </c>
      <c r="U44" s="39">
        <v>106831</v>
      </c>
      <c r="V44" s="39">
        <v>38379</v>
      </c>
      <c r="W44" s="39">
        <v>0</v>
      </c>
      <c r="X44" s="39">
        <v>477387</v>
      </c>
      <c r="Y44" s="39">
        <v>0</v>
      </c>
      <c r="Z44" s="39">
        <v>0</v>
      </c>
      <c r="AA44" s="39">
        <v>41085855</v>
      </c>
    </row>
    <row r="45" spans="1:27" x14ac:dyDescent="0.3">
      <c r="A45" s="38" t="s">
        <v>88</v>
      </c>
      <c r="B45" s="36" t="s">
        <v>89</v>
      </c>
      <c r="C45" s="36">
        <v>1</v>
      </c>
      <c r="D45" s="36">
        <v>0</v>
      </c>
      <c r="E45" s="39">
        <v>20039923</v>
      </c>
      <c r="F45" s="39">
        <v>0</v>
      </c>
      <c r="G45" s="39">
        <v>0</v>
      </c>
      <c r="H45" s="39">
        <v>6925</v>
      </c>
      <c r="I45" s="39">
        <v>1948249</v>
      </c>
      <c r="J45" s="39">
        <v>2640012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1572555</v>
      </c>
      <c r="Q45" s="39">
        <v>489932</v>
      </c>
      <c r="R45" s="39">
        <v>475969</v>
      </c>
      <c r="S45" s="39">
        <v>15744</v>
      </c>
      <c r="T45" s="39">
        <v>6569</v>
      </c>
      <c r="U45" s="39">
        <v>62968</v>
      </c>
      <c r="V45" s="39">
        <v>20703</v>
      </c>
      <c r="W45" s="39">
        <v>0</v>
      </c>
      <c r="X45" s="39">
        <v>417714</v>
      </c>
      <c r="Y45" s="39">
        <v>0</v>
      </c>
      <c r="Z45" s="39">
        <v>0</v>
      </c>
      <c r="AA45" s="39">
        <v>27697263</v>
      </c>
    </row>
    <row r="46" spans="1:27" x14ac:dyDescent="0.3">
      <c r="A46" s="38" t="s">
        <v>90</v>
      </c>
      <c r="B46" s="36" t="s">
        <v>91</v>
      </c>
      <c r="C46" s="36">
        <v>1</v>
      </c>
      <c r="D46" s="36">
        <v>0</v>
      </c>
      <c r="E46" s="39">
        <v>12813247</v>
      </c>
      <c r="F46" s="39">
        <v>0</v>
      </c>
      <c r="G46" s="39">
        <v>0</v>
      </c>
      <c r="H46" s="39">
        <v>0</v>
      </c>
      <c r="I46" s="39">
        <v>1196557</v>
      </c>
      <c r="J46" s="39">
        <v>2270301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1882751</v>
      </c>
      <c r="Q46" s="39">
        <v>106931</v>
      </c>
      <c r="R46" s="39">
        <v>196786</v>
      </c>
      <c r="S46" s="39">
        <v>14201</v>
      </c>
      <c r="T46" s="39">
        <v>5925</v>
      </c>
      <c r="U46" s="39">
        <v>38678</v>
      </c>
      <c r="V46" s="39">
        <v>19546</v>
      </c>
      <c r="W46" s="39">
        <v>0</v>
      </c>
      <c r="X46" s="39">
        <v>169472</v>
      </c>
      <c r="Y46" s="39">
        <v>0</v>
      </c>
      <c r="Z46" s="39">
        <v>0</v>
      </c>
      <c r="AA46" s="39">
        <v>18714395</v>
      </c>
    </row>
    <row r="47" spans="1:27" x14ac:dyDescent="0.3">
      <c r="A47" s="38" t="s">
        <v>92</v>
      </c>
      <c r="B47" s="36" t="s">
        <v>93</v>
      </c>
      <c r="C47" s="36">
        <v>1</v>
      </c>
      <c r="D47" s="36">
        <v>0</v>
      </c>
      <c r="E47" s="39">
        <v>10964788</v>
      </c>
      <c r="F47" s="39">
        <v>0</v>
      </c>
      <c r="G47" s="39">
        <v>0</v>
      </c>
      <c r="H47" s="39">
        <v>23264</v>
      </c>
      <c r="I47" s="39">
        <v>1348437</v>
      </c>
      <c r="J47" s="39">
        <v>571087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1689586</v>
      </c>
      <c r="Q47" s="39">
        <v>293022</v>
      </c>
      <c r="R47" s="39">
        <v>139788</v>
      </c>
      <c r="S47" s="39">
        <v>14291</v>
      </c>
      <c r="T47" s="39">
        <v>5963</v>
      </c>
      <c r="U47" s="39">
        <v>54347</v>
      </c>
      <c r="V47" s="39">
        <v>14914</v>
      </c>
      <c r="W47" s="39">
        <v>0</v>
      </c>
      <c r="X47" s="39">
        <v>340730</v>
      </c>
      <c r="Y47" s="39">
        <v>0</v>
      </c>
      <c r="Z47" s="39">
        <v>0</v>
      </c>
      <c r="AA47" s="39">
        <v>15460217</v>
      </c>
    </row>
    <row r="48" spans="1:27" x14ac:dyDescent="0.3">
      <c r="A48" s="38" t="s">
        <v>94</v>
      </c>
      <c r="B48" s="36" t="s">
        <v>95</v>
      </c>
      <c r="C48" s="36">
        <v>1</v>
      </c>
      <c r="D48" s="36">
        <v>0</v>
      </c>
      <c r="E48" s="39">
        <v>23298986</v>
      </c>
      <c r="F48" s="39">
        <v>0</v>
      </c>
      <c r="G48" s="39">
        <v>0</v>
      </c>
      <c r="H48" s="39">
        <v>4918</v>
      </c>
      <c r="I48" s="39">
        <v>1439600</v>
      </c>
      <c r="J48" s="39">
        <v>2651174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3661989</v>
      </c>
      <c r="Q48" s="39">
        <v>505420</v>
      </c>
      <c r="R48" s="39">
        <v>278561</v>
      </c>
      <c r="S48" s="39">
        <v>20178</v>
      </c>
      <c r="T48" s="39">
        <v>8419</v>
      </c>
      <c r="U48" s="39">
        <v>77473</v>
      </c>
      <c r="V48" s="39">
        <v>29859</v>
      </c>
      <c r="W48" s="39">
        <v>0</v>
      </c>
      <c r="X48" s="39">
        <v>560628</v>
      </c>
      <c r="Y48" s="39">
        <v>0</v>
      </c>
      <c r="Z48" s="39">
        <v>0</v>
      </c>
      <c r="AA48" s="39">
        <v>32537205</v>
      </c>
    </row>
    <row r="49" spans="1:27" x14ac:dyDescent="0.3">
      <c r="A49" s="38" t="s">
        <v>96</v>
      </c>
      <c r="B49" s="36" t="s">
        <v>97</v>
      </c>
      <c r="C49" s="36">
        <v>1</v>
      </c>
      <c r="D49" s="36">
        <v>0</v>
      </c>
      <c r="E49" s="39">
        <v>34126805</v>
      </c>
      <c r="F49" s="39">
        <v>0</v>
      </c>
      <c r="G49" s="39">
        <v>0</v>
      </c>
      <c r="H49" s="39">
        <v>0</v>
      </c>
      <c r="I49" s="39">
        <v>3185562</v>
      </c>
      <c r="J49" s="39">
        <v>5880181</v>
      </c>
      <c r="K49" s="39">
        <v>4468</v>
      </c>
      <c r="L49" s="39">
        <v>0</v>
      </c>
      <c r="M49" s="39">
        <v>0</v>
      </c>
      <c r="N49" s="39">
        <v>0</v>
      </c>
      <c r="O49" s="39">
        <v>0</v>
      </c>
      <c r="P49" s="39">
        <v>4015734</v>
      </c>
      <c r="Q49" s="39">
        <v>673444</v>
      </c>
      <c r="R49" s="39">
        <v>308418</v>
      </c>
      <c r="S49" s="39">
        <v>32791</v>
      </c>
      <c r="T49" s="39">
        <v>13681</v>
      </c>
      <c r="U49" s="39">
        <v>125179</v>
      </c>
      <c r="V49" s="39">
        <v>39041</v>
      </c>
      <c r="W49" s="39">
        <v>0</v>
      </c>
      <c r="X49" s="39">
        <v>890402</v>
      </c>
      <c r="Y49" s="39">
        <v>12169</v>
      </c>
      <c r="Z49" s="39">
        <v>0</v>
      </c>
      <c r="AA49" s="39">
        <v>49307875</v>
      </c>
    </row>
    <row r="50" spans="1:27" x14ac:dyDescent="0.3">
      <c r="A50" s="38" t="s">
        <v>98</v>
      </c>
      <c r="B50" s="36" t="s">
        <v>99</v>
      </c>
      <c r="C50" s="36">
        <v>1</v>
      </c>
      <c r="D50" s="36">
        <v>0</v>
      </c>
      <c r="E50" s="39">
        <v>47038576</v>
      </c>
      <c r="F50" s="39">
        <v>0</v>
      </c>
      <c r="G50" s="39">
        <v>0</v>
      </c>
      <c r="H50" s="39">
        <v>0</v>
      </c>
      <c r="I50" s="39">
        <v>3165175</v>
      </c>
      <c r="J50" s="39">
        <v>4277883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7116255</v>
      </c>
      <c r="Q50" s="39">
        <v>1303925</v>
      </c>
      <c r="R50" s="39">
        <v>40945</v>
      </c>
      <c r="S50" s="39">
        <v>59815</v>
      </c>
      <c r="T50" s="39">
        <v>24956</v>
      </c>
      <c r="U50" s="39">
        <v>232185</v>
      </c>
      <c r="V50" s="39">
        <v>73342</v>
      </c>
      <c r="W50" s="39">
        <v>0</v>
      </c>
      <c r="X50" s="39">
        <v>3527361</v>
      </c>
      <c r="Y50" s="39">
        <v>0</v>
      </c>
      <c r="Z50" s="39">
        <v>0</v>
      </c>
      <c r="AA50" s="39">
        <v>66860418</v>
      </c>
    </row>
    <row r="51" spans="1:27" x14ac:dyDescent="0.3">
      <c r="A51" s="38" t="s">
        <v>100</v>
      </c>
      <c r="B51" s="36" t="s">
        <v>101</v>
      </c>
      <c r="C51" s="36">
        <v>1</v>
      </c>
      <c r="D51" s="36">
        <v>0</v>
      </c>
      <c r="E51" s="39">
        <v>7813641</v>
      </c>
      <c r="F51" s="39">
        <v>0</v>
      </c>
      <c r="G51" s="39">
        <v>0</v>
      </c>
      <c r="H51" s="39">
        <v>0</v>
      </c>
      <c r="I51" s="39">
        <v>913954</v>
      </c>
      <c r="J51" s="39">
        <v>2813602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1501832</v>
      </c>
      <c r="Q51" s="39">
        <v>50586</v>
      </c>
      <c r="R51" s="39">
        <v>0</v>
      </c>
      <c r="S51" s="39">
        <v>10126</v>
      </c>
      <c r="T51" s="39">
        <v>4225</v>
      </c>
      <c r="U51" s="39">
        <v>39261</v>
      </c>
      <c r="V51" s="39">
        <v>11795</v>
      </c>
      <c r="W51" s="39">
        <v>0</v>
      </c>
      <c r="X51" s="39">
        <v>346330</v>
      </c>
      <c r="Y51" s="39">
        <v>0</v>
      </c>
      <c r="Z51" s="39">
        <v>0</v>
      </c>
      <c r="AA51" s="39">
        <v>13505352</v>
      </c>
    </row>
    <row r="52" spans="1:27" x14ac:dyDescent="0.3">
      <c r="A52" s="38" t="s">
        <v>102</v>
      </c>
      <c r="B52" s="36" t="s">
        <v>103</v>
      </c>
      <c r="C52" s="36">
        <v>1</v>
      </c>
      <c r="D52" s="36">
        <v>0</v>
      </c>
      <c r="E52" s="39">
        <v>10891319</v>
      </c>
      <c r="F52" s="39">
        <v>0</v>
      </c>
      <c r="G52" s="39">
        <v>0</v>
      </c>
      <c r="H52" s="39">
        <v>2240</v>
      </c>
      <c r="I52" s="39">
        <v>1743352</v>
      </c>
      <c r="J52" s="39">
        <v>1023170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1895609</v>
      </c>
      <c r="Q52" s="39">
        <v>315424</v>
      </c>
      <c r="R52" s="39">
        <v>42740</v>
      </c>
      <c r="S52" s="39">
        <v>12314</v>
      </c>
      <c r="T52" s="39">
        <v>5138</v>
      </c>
      <c r="U52" s="39">
        <v>47940</v>
      </c>
      <c r="V52" s="39">
        <v>15476</v>
      </c>
      <c r="W52" s="39">
        <v>0</v>
      </c>
      <c r="X52" s="39">
        <v>369455</v>
      </c>
      <c r="Y52" s="39">
        <v>0</v>
      </c>
      <c r="Z52" s="39">
        <v>0</v>
      </c>
      <c r="AA52" s="39">
        <v>16364177</v>
      </c>
    </row>
    <row r="53" spans="1:27" x14ac:dyDescent="0.3">
      <c r="A53" s="38" t="s">
        <v>104</v>
      </c>
      <c r="B53" s="36" t="s">
        <v>105</v>
      </c>
      <c r="C53" s="36">
        <v>1</v>
      </c>
      <c r="D53" s="36">
        <v>0</v>
      </c>
      <c r="E53" s="39">
        <v>7409525</v>
      </c>
      <c r="F53" s="39">
        <v>0</v>
      </c>
      <c r="G53" s="39">
        <v>0</v>
      </c>
      <c r="H53" s="39">
        <v>2869</v>
      </c>
      <c r="I53" s="39">
        <v>884697</v>
      </c>
      <c r="J53" s="39">
        <v>1099640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803421</v>
      </c>
      <c r="Q53" s="39">
        <v>93556</v>
      </c>
      <c r="R53" s="39">
        <v>0</v>
      </c>
      <c r="S53" s="39">
        <v>9707</v>
      </c>
      <c r="T53" s="39">
        <v>4050</v>
      </c>
      <c r="U53" s="39">
        <v>37979</v>
      </c>
      <c r="V53" s="39">
        <v>7496</v>
      </c>
      <c r="W53" s="39">
        <v>0</v>
      </c>
      <c r="X53" s="39">
        <v>296824</v>
      </c>
      <c r="Y53" s="39">
        <v>0</v>
      </c>
      <c r="Z53" s="39">
        <v>0</v>
      </c>
      <c r="AA53" s="39">
        <v>10649764</v>
      </c>
    </row>
    <row r="54" spans="1:27" x14ac:dyDescent="0.3">
      <c r="A54" s="38" t="s">
        <v>106</v>
      </c>
      <c r="B54" s="36" t="s">
        <v>107</v>
      </c>
      <c r="C54" s="36">
        <v>1</v>
      </c>
      <c r="D54" s="36">
        <v>0</v>
      </c>
      <c r="E54" s="39">
        <v>11010367</v>
      </c>
      <c r="F54" s="39">
        <v>0</v>
      </c>
      <c r="G54" s="39">
        <v>0</v>
      </c>
      <c r="H54" s="39">
        <v>0</v>
      </c>
      <c r="I54" s="39">
        <v>1602948</v>
      </c>
      <c r="J54" s="39">
        <v>1513954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2018426</v>
      </c>
      <c r="Q54" s="39">
        <v>229809</v>
      </c>
      <c r="R54" s="39">
        <v>42058</v>
      </c>
      <c r="S54" s="39">
        <v>11879</v>
      </c>
      <c r="T54" s="39">
        <v>4956</v>
      </c>
      <c r="U54" s="39">
        <v>46542</v>
      </c>
      <c r="V54" s="39">
        <v>14949</v>
      </c>
      <c r="W54" s="39">
        <v>0</v>
      </c>
      <c r="X54" s="39">
        <v>390820</v>
      </c>
      <c r="Y54" s="39">
        <v>0</v>
      </c>
      <c r="Z54" s="39">
        <v>0</v>
      </c>
      <c r="AA54" s="39">
        <v>16886708</v>
      </c>
    </row>
    <row r="55" spans="1:27" x14ac:dyDescent="0.3">
      <c r="A55" s="38" t="s">
        <v>108</v>
      </c>
      <c r="B55" s="36" t="s">
        <v>109</v>
      </c>
      <c r="C55" s="36">
        <v>1</v>
      </c>
      <c r="D55" s="36">
        <v>0</v>
      </c>
      <c r="E55" s="39">
        <v>11357972</v>
      </c>
      <c r="F55" s="39">
        <v>0</v>
      </c>
      <c r="G55" s="39">
        <v>0</v>
      </c>
      <c r="H55" s="39">
        <v>0</v>
      </c>
      <c r="I55" s="39">
        <v>1688626</v>
      </c>
      <c r="J55" s="39">
        <v>1546916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2028429</v>
      </c>
      <c r="Q55" s="39">
        <v>161968</v>
      </c>
      <c r="R55" s="39">
        <v>0</v>
      </c>
      <c r="S55" s="39">
        <v>12568</v>
      </c>
      <c r="T55" s="39">
        <v>5244</v>
      </c>
      <c r="U55" s="39">
        <v>49920</v>
      </c>
      <c r="V55" s="39">
        <v>13481</v>
      </c>
      <c r="W55" s="39">
        <v>0</v>
      </c>
      <c r="X55" s="39">
        <v>502815</v>
      </c>
      <c r="Y55" s="39">
        <v>0</v>
      </c>
      <c r="Z55" s="39">
        <v>0</v>
      </c>
      <c r="AA55" s="39">
        <v>17367939</v>
      </c>
    </row>
    <row r="56" spans="1:27" x14ac:dyDescent="0.3">
      <c r="A56" s="38" t="s">
        <v>110</v>
      </c>
      <c r="B56" s="36" t="s">
        <v>111</v>
      </c>
      <c r="C56" s="36">
        <v>1</v>
      </c>
      <c r="D56" s="36">
        <v>0</v>
      </c>
      <c r="E56" s="39">
        <v>7971948</v>
      </c>
      <c r="F56" s="39">
        <v>0</v>
      </c>
      <c r="G56" s="39">
        <v>0</v>
      </c>
      <c r="H56" s="39">
        <v>2278</v>
      </c>
      <c r="I56" s="39">
        <v>883053</v>
      </c>
      <c r="J56" s="39">
        <v>1513973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1191273</v>
      </c>
      <c r="Q56" s="39">
        <v>53964</v>
      </c>
      <c r="R56" s="39">
        <v>0</v>
      </c>
      <c r="S56" s="39">
        <v>12194</v>
      </c>
      <c r="T56" s="39">
        <v>5088</v>
      </c>
      <c r="U56" s="39">
        <v>43338</v>
      </c>
      <c r="V56" s="39">
        <v>11858</v>
      </c>
      <c r="W56" s="39">
        <v>0</v>
      </c>
      <c r="X56" s="39">
        <v>300000</v>
      </c>
      <c r="Y56" s="39">
        <v>0</v>
      </c>
      <c r="Z56" s="39">
        <v>0</v>
      </c>
      <c r="AA56" s="39">
        <v>11988967</v>
      </c>
    </row>
    <row r="57" spans="1:27" x14ac:dyDescent="0.3">
      <c r="A57" s="38" t="s">
        <v>112</v>
      </c>
      <c r="B57" s="36" t="s">
        <v>113</v>
      </c>
      <c r="C57" s="36">
        <v>1</v>
      </c>
      <c r="D57" s="36">
        <v>0</v>
      </c>
      <c r="E57" s="39">
        <v>11519198</v>
      </c>
      <c r="F57" s="39">
        <v>0</v>
      </c>
      <c r="G57" s="39">
        <v>0</v>
      </c>
      <c r="H57" s="39">
        <v>4618</v>
      </c>
      <c r="I57" s="39">
        <v>1289574</v>
      </c>
      <c r="J57" s="39">
        <v>3655652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1936277</v>
      </c>
      <c r="Q57" s="39">
        <v>450934</v>
      </c>
      <c r="R57" s="39">
        <v>123519</v>
      </c>
      <c r="S57" s="39">
        <v>20642</v>
      </c>
      <c r="T57" s="39">
        <v>8613</v>
      </c>
      <c r="U57" s="39">
        <v>71065</v>
      </c>
      <c r="V57" s="39">
        <v>24177</v>
      </c>
      <c r="W57" s="39">
        <v>0</v>
      </c>
      <c r="X57" s="39">
        <v>375614</v>
      </c>
      <c r="Y57" s="39">
        <v>1094</v>
      </c>
      <c r="Z57" s="39">
        <v>0</v>
      </c>
      <c r="AA57" s="39">
        <v>19480977</v>
      </c>
    </row>
    <row r="58" spans="1:27" x14ac:dyDescent="0.3">
      <c r="A58" s="38" t="s">
        <v>114</v>
      </c>
      <c r="B58" s="36" t="s">
        <v>115</v>
      </c>
      <c r="C58" s="36">
        <v>1</v>
      </c>
      <c r="D58" s="36">
        <v>0</v>
      </c>
      <c r="E58" s="39">
        <v>11071309</v>
      </c>
      <c r="F58" s="39">
        <v>0</v>
      </c>
      <c r="G58" s="39">
        <v>0</v>
      </c>
      <c r="H58" s="39">
        <v>0</v>
      </c>
      <c r="I58" s="39">
        <v>1031118</v>
      </c>
      <c r="J58" s="39">
        <v>2083590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1106465</v>
      </c>
      <c r="Q58" s="39">
        <v>385996</v>
      </c>
      <c r="R58" s="39">
        <v>136491</v>
      </c>
      <c r="S58" s="39">
        <v>10696</v>
      </c>
      <c r="T58" s="39">
        <v>4463</v>
      </c>
      <c r="U58" s="39">
        <v>39727</v>
      </c>
      <c r="V58" s="39">
        <v>14462</v>
      </c>
      <c r="W58" s="39">
        <v>0</v>
      </c>
      <c r="X58" s="39">
        <v>481615</v>
      </c>
      <c r="Y58" s="39">
        <v>0</v>
      </c>
      <c r="Z58" s="39">
        <v>0</v>
      </c>
      <c r="AA58" s="39">
        <v>16365932</v>
      </c>
    </row>
    <row r="59" spans="1:27" x14ac:dyDescent="0.3">
      <c r="A59" s="38" t="s">
        <v>116</v>
      </c>
      <c r="B59" s="36" t="s">
        <v>117</v>
      </c>
      <c r="C59" s="36">
        <v>1</v>
      </c>
      <c r="D59" s="36">
        <v>0</v>
      </c>
      <c r="E59" s="39">
        <v>13348465</v>
      </c>
      <c r="F59" s="39">
        <v>0</v>
      </c>
      <c r="G59" s="39">
        <v>0</v>
      </c>
      <c r="H59" s="39">
        <v>4839</v>
      </c>
      <c r="I59" s="39">
        <v>1456095</v>
      </c>
      <c r="J59" s="39">
        <v>2538418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1062513</v>
      </c>
      <c r="Q59" s="39">
        <v>586975</v>
      </c>
      <c r="R59" s="39">
        <v>0</v>
      </c>
      <c r="S59" s="39">
        <v>11460</v>
      </c>
      <c r="T59" s="39">
        <v>4781</v>
      </c>
      <c r="U59" s="39">
        <v>46309</v>
      </c>
      <c r="V59" s="39">
        <v>14144</v>
      </c>
      <c r="W59" s="39">
        <v>0</v>
      </c>
      <c r="X59" s="39">
        <v>450508</v>
      </c>
      <c r="Y59" s="39">
        <v>0</v>
      </c>
      <c r="Z59" s="39">
        <v>0</v>
      </c>
      <c r="AA59" s="39">
        <v>19524507</v>
      </c>
    </row>
    <row r="60" spans="1:27" x14ac:dyDescent="0.3">
      <c r="A60" s="38" t="s">
        <v>118</v>
      </c>
      <c r="B60" s="36" t="s">
        <v>119</v>
      </c>
      <c r="C60" s="36">
        <v>1</v>
      </c>
      <c r="D60" s="36">
        <v>0</v>
      </c>
      <c r="E60" s="39">
        <v>4897712</v>
      </c>
      <c r="F60" s="39">
        <v>0</v>
      </c>
      <c r="G60" s="39">
        <v>256703</v>
      </c>
      <c r="H60" s="39">
        <v>0</v>
      </c>
      <c r="I60" s="39">
        <v>479665</v>
      </c>
      <c r="J60" s="39">
        <v>2521716</v>
      </c>
      <c r="K60" s="39">
        <v>235312</v>
      </c>
      <c r="L60" s="39">
        <v>0</v>
      </c>
      <c r="M60" s="39">
        <v>0</v>
      </c>
      <c r="N60" s="39">
        <v>0</v>
      </c>
      <c r="O60" s="39">
        <v>0</v>
      </c>
      <c r="P60" s="39">
        <v>459488</v>
      </c>
      <c r="Q60" s="39">
        <v>74848</v>
      </c>
      <c r="R60" s="39">
        <v>28006</v>
      </c>
      <c r="S60" s="39">
        <v>11774</v>
      </c>
      <c r="T60" s="39">
        <v>4913</v>
      </c>
      <c r="U60" s="39">
        <v>39727</v>
      </c>
      <c r="V60" s="39">
        <v>0</v>
      </c>
      <c r="W60" s="39">
        <v>0</v>
      </c>
      <c r="X60" s="39">
        <v>162000</v>
      </c>
      <c r="Y60" s="39">
        <v>0</v>
      </c>
      <c r="Z60" s="39">
        <v>0</v>
      </c>
      <c r="AA60" s="39">
        <v>9171864</v>
      </c>
    </row>
    <row r="61" spans="1:27" x14ac:dyDescent="0.3">
      <c r="A61" s="38" t="s">
        <v>120</v>
      </c>
      <c r="B61" s="36" t="s">
        <v>121</v>
      </c>
      <c r="C61" s="36">
        <v>1</v>
      </c>
      <c r="D61" s="36">
        <v>0</v>
      </c>
      <c r="E61" s="39">
        <v>9007604</v>
      </c>
      <c r="F61" s="39">
        <v>0</v>
      </c>
      <c r="G61" s="39">
        <v>0</v>
      </c>
      <c r="H61" s="39">
        <v>7111</v>
      </c>
      <c r="I61" s="39">
        <v>1284350</v>
      </c>
      <c r="J61" s="39">
        <v>1685959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1028872</v>
      </c>
      <c r="Q61" s="39">
        <v>208909</v>
      </c>
      <c r="R61" s="39">
        <v>76091</v>
      </c>
      <c r="S61" s="39">
        <v>9407</v>
      </c>
      <c r="T61" s="39">
        <v>3925</v>
      </c>
      <c r="U61" s="39">
        <v>36465</v>
      </c>
      <c r="V61" s="39">
        <v>11580</v>
      </c>
      <c r="W61" s="39">
        <v>0</v>
      </c>
      <c r="X61" s="39">
        <v>279112</v>
      </c>
      <c r="Y61" s="39">
        <v>0</v>
      </c>
      <c r="Z61" s="39">
        <v>0</v>
      </c>
      <c r="AA61" s="39">
        <v>13639385</v>
      </c>
    </row>
    <row r="62" spans="1:27" x14ac:dyDescent="0.3">
      <c r="A62" s="38" t="s">
        <v>122</v>
      </c>
      <c r="B62" s="36" t="s">
        <v>123</v>
      </c>
      <c r="C62" s="36">
        <v>1</v>
      </c>
      <c r="D62" s="36">
        <v>0</v>
      </c>
      <c r="E62" s="39">
        <v>4500276</v>
      </c>
      <c r="F62" s="39">
        <v>0</v>
      </c>
      <c r="G62" s="39">
        <v>111903</v>
      </c>
      <c r="H62" s="39">
        <v>0</v>
      </c>
      <c r="I62" s="39">
        <v>331620</v>
      </c>
      <c r="J62" s="39">
        <v>356957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428677</v>
      </c>
      <c r="Q62" s="39">
        <v>147502</v>
      </c>
      <c r="R62" s="39">
        <v>0</v>
      </c>
      <c r="S62" s="39">
        <v>6112</v>
      </c>
      <c r="T62" s="39">
        <v>2550</v>
      </c>
      <c r="U62" s="39">
        <v>23242</v>
      </c>
      <c r="V62" s="39">
        <v>5973</v>
      </c>
      <c r="W62" s="39">
        <v>0</v>
      </c>
      <c r="X62" s="39">
        <v>219416</v>
      </c>
      <c r="Y62" s="39">
        <v>0</v>
      </c>
      <c r="Z62" s="39">
        <v>0</v>
      </c>
      <c r="AA62" s="39">
        <v>6134228</v>
      </c>
    </row>
    <row r="63" spans="1:27" x14ac:dyDescent="0.3">
      <c r="A63" s="38" t="s">
        <v>124</v>
      </c>
      <c r="B63" s="36" t="s">
        <v>125</v>
      </c>
      <c r="C63" s="36">
        <v>1</v>
      </c>
      <c r="D63" s="36">
        <v>0</v>
      </c>
      <c r="E63" s="39">
        <v>35007440</v>
      </c>
      <c r="F63" s="39">
        <v>0</v>
      </c>
      <c r="G63" s="39">
        <v>0</v>
      </c>
      <c r="H63" s="39">
        <v>0</v>
      </c>
      <c r="I63" s="39">
        <v>1165196</v>
      </c>
      <c r="J63" s="39">
        <v>4934192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2894009</v>
      </c>
      <c r="Q63" s="39">
        <v>1261840</v>
      </c>
      <c r="R63" s="39">
        <v>691819</v>
      </c>
      <c r="S63" s="39">
        <v>31263</v>
      </c>
      <c r="T63" s="39">
        <v>13044</v>
      </c>
      <c r="U63" s="39">
        <v>117607</v>
      </c>
      <c r="V63" s="39">
        <v>42576</v>
      </c>
      <c r="W63" s="39">
        <v>0</v>
      </c>
      <c r="X63" s="39">
        <v>2478781</v>
      </c>
      <c r="Y63" s="39">
        <v>0</v>
      </c>
      <c r="Z63" s="39">
        <v>0</v>
      </c>
      <c r="AA63" s="39">
        <v>48637767</v>
      </c>
    </row>
    <row r="64" spans="1:27" x14ac:dyDescent="0.3">
      <c r="A64" s="38" t="s">
        <v>126</v>
      </c>
      <c r="B64" s="36" t="s">
        <v>127</v>
      </c>
      <c r="C64" s="36">
        <v>1</v>
      </c>
      <c r="D64" s="36">
        <v>0</v>
      </c>
      <c r="E64" s="39">
        <v>4059003</v>
      </c>
      <c r="F64" s="39">
        <v>0</v>
      </c>
      <c r="G64" s="39">
        <v>0</v>
      </c>
      <c r="H64" s="39">
        <v>1036</v>
      </c>
      <c r="I64" s="39">
        <v>595621</v>
      </c>
      <c r="J64" s="39">
        <v>1206715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341237</v>
      </c>
      <c r="Q64" s="39">
        <v>172534</v>
      </c>
      <c r="R64" s="39">
        <v>32855</v>
      </c>
      <c r="S64" s="39">
        <v>8299</v>
      </c>
      <c r="T64" s="39">
        <v>3463</v>
      </c>
      <c r="U64" s="39">
        <v>31630</v>
      </c>
      <c r="V64" s="39">
        <v>5711</v>
      </c>
      <c r="W64" s="39">
        <v>0</v>
      </c>
      <c r="X64" s="39">
        <v>175500</v>
      </c>
      <c r="Y64" s="39">
        <v>0</v>
      </c>
      <c r="Z64" s="39">
        <v>0</v>
      </c>
      <c r="AA64" s="39">
        <v>6633604</v>
      </c>
    </row>
    <row r="65" spans="1:27" x14ac:dyDescent="0.3">
      <c r="A65" s="38" t="s">
        <v>128</v>
      </c>
      <c r="B65" s="36" t="s">
        <v>129</v>
      </c>
      <c r="C65" s="36">
        <v>1</v>
      </c>
      <c r="D65" s="36">
        <v>0</v>
      </c>
      <c r="E65" s="39">
        <v>16766162</v>
      </c>
      <c r="F65" s="39">
        <v>0</v>
      </c>
      <c r="G65" s="39">
        <v>0</v>
      </c>
      <c r="H65" s="39">
        <v>0</v>
      </c>
      <c r="I65" s="39">
        <v>1368884</v>
      </c>
      <c r="J65" s="39">
        <v>1993932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1484353</v>
      </c>
      <c r="Q65" s="39">
        <v>162684</v>
      </c>
      <c r="R65" s="39">
        <v>236262</v>
      </c>
      <c r="S65" s="39">
        <v>15804</v>
      </c>
      <c r="T65" s="39">
        <v>6594</v>
      </c>
      <c r="U65" s="39">
        <v>61221</v>
      </c>
      <c r="V65" s="39">
        <v>20833</v>
      </c>
      <c r="W65" s="39">
        <v>0</v>
      </c>
      <c r="X65" s="39">
        <v>381712</v>
      </c>
      <c r="Y65" s="39">
        <v>0</v>
      </c>
      <c r="Z65" s="39">
        <v>0</v>
      </c>
      <c r="AA65" s="39">
        <v>22498441</v>
      </c>
    </row>
    <row r="66" spans="1:27" x14ac:dyDescent="0.3">
      <c r="A66" s="38" t="s">
        <v>130</v>
      </c>
      <c r="B66" s="36" t="s">
        <v>131</v>
      </c>
      <c r="C66" s="36">
        <v>1</v>
      </c>
      <c r="D66" s="36">
        <v>0</v>
      </c>
      <c r="E66" s="39">
        <v>14246299</v>
      </c>
      <c r="F66" s="39">
        <v>0</v>
      </c>
      <c r="G66" s="39">
        <v>0</v>
      </c>
      <c r="H66" s="39">
        <v>4169</v>
      </c>
      <c r="I66" s="39">
        <v>1249313</v>
      </c>
      <c r="J66" s="39">
        <v>2278303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2139630</v>
      </c>
      <c r="Q66" s="39">
        <v>365080</v>
      </c>
      <c r="R66" s="39">
        <v>172361</v>
      </c>
      <c r="S66" s="39">
        <v>13572</v>
      </c>
      <c r="T66" s="39">
        <v>5663</v>
      </c>
      <c r="U66" s="39">
        <v>54464</v>
      </c>
      <c r="V66" s="39">
        <v>16948</v>
      </c>
      <c r="W66" s="39">
        <v>0</v>
      </c>
      <c r="X66" s="39">
        <v>297145</v>
      </c>
      <c r="Y66" s="39">
        <v>0</v>
      </c>
      <c r="Z66" s="39">
        <v>0</v>
      </c>
      <c r="AA66" s="39">
        <v>20842947</v>
      </c>
    </row>
    <row r="67" spans="1:27" x14ac:dyDescent="0.3">
      <c r="A67" s="38" t="s">
        <v>132</v>
      </c>
      <c r="B67" s="36" t="s">
        <v>133</v>
      </c>
      <c r="C67" s="36">
        <v>1</v>
      </c>
      <c r="D67" s="36">
        <v>0</v>
      </c>
      <c r="E67" s="39">
        <v>5639575</v>
      </c>
      <c r="F67" s="39">
        <v>0</v>
      </c>
      <c r="G67" s="39">
        <v>0</v>
      </c>
      <c r="H67" s="39">
        <v>1633</v>
      </c>
      <c r="I67" s="39">
        <v>1064361</v>
      </c>
      <c r="J67" s="39">
        <v>1262598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618634</v>
      </c>
      <c r="Q67" s="39">
        <v>53037</v>
      </c>
      <c r="R67" s="39">
        <v>128859</v>
      </c>
      <c r="S67" s="39">
        <v>5782</v>
      </c>
      <c r="T67" s="39">
        <v>2413</v>
      </c>
      <c r="U67" s="39">
        <v>22951</v>
      </c>
      <c r="V67" s="39">
        <v>6520</v>
      </c>
      <c r="W67" s="39">
        <v>0</v>
      </c>
      <c r="X67" s="39">
        <v>193378</v>
      </c>
      <c r="Y67" s="39">
        <v>0</v>
      </c>
      <c r="Z67" s="39">
        <v>0</v>
      </c>
      <c r="AA67" s="39">
        <v>8999741</v>
      </c>
    </row>
    <row r="68" spans="1:27" x14ac:dyDescent="0.3">
      <c r="A68" s="38" t="s">
        <v>134</v>
      </c>
      <c r="B68" s="36" t="s">
        <v>135</v>
      </c>
      <c r="C68" s="36">
        <v>1</v>
      </c>
      <c r="D68" s="36">
        <v>0</v>
      </c>
      <c r="E68" s="39">
        <v>7303520</v>
      </c>
      <c r="F68" s="39">
        <v>0</v>
      </c>
      <c r="G68" s="39">
        <v>0</v>
      </c>
      <c r="H68" s="39">
        <v>1323</v>
      </c>
      <c r="I68" s="39">
        <v>621321</v>
      </c>
      <c r="J68" s="39">
        <v>526739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633104</v>
      </c>
      <c r="Q68" s="39">
        <v>181504</v>
      </c>
      <c r="R68" s="39">
        <v>91490</v>
      </c>
      <c r="S68" s="39">
        <v>5902</v>
      </c>
      <c r="T68" s="39">
        <v>2463</v>
      </c>
      <c r="U68" s="39">
        <v>22776</v>
      </c>
      <c r="V68" s="39">
        <v>7122</v>
      </c>
      <c r="W68" s="39">
        <v>0</v>
      </c>
      <c r="X68" s="39">
        <v>232315</v>
      </c>
      <c r="Y68" s="39">
        <v>0</v>
      </c>
      <c r="Z68" s="39">
        <v>0</v>
      </c>
      <c r="AA68" s="39">
        <v>9629579</v>
      </c>
    </row>
    <row r="69" spans="1:27" x14ac:dyDescent="0.3">
      <c r="A69" s="38" t="s">
        <v>136</v>
      </c>
      <c r="B69" s="36" t="s">
        <v>137</v>
      </c>
      <c r="C69" s="36">
        <v>1</v>
      </c>
      <c r="D69" s="36">
        <v>0</v>
      </c>
      <c r="E69" s="39">
        <v>75830684</v>
      </c>
      <c r="F69" s="39">
        <v>0</v>
      </c>
      <c r="G69" s="39">
        <v>0</v>
      </c>
      <c r="H69" s="39">
        <v>0</v>
      </c>
      <c r="I69" s="39">
        <v>2269930</v>
      </c>
      <c r="J69" s="39">
        <v>9060960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5636796</v>
      </c>
      <c r="Q69" s="39">
        <v>1632852</v>
      </c>
      <c r="R69" s="39">
        <v>576201</v>
      </c>
      <c r="S69" s="39">
        <v>62961</v>
      </c>
      <c r="T69" s="39">
        <v>26269</v>
      </c>
      <c r="U69" s="39">
        <v>245757</v>
      </c>
      <c r="V69" s="39">
        <v>91948</v>
      </c>
      <c r="W69" s="39">
        <v>0</v>
      </c>
      <c r="X69" s="39">
        <v>3066147</v>
      </c>
      <c r="Y69" s="39">
        <v>0</v>
      </c>
      <c r="Z69" s="39">
        <v>0</v>
      </c>
      <c r="AA69" s="39">
        <v>98500505</v>
      </c>
    </row>
    <row r="70" spans="1:27" x14ac:dyDescent="0.3">
      <c r="A70" s="38" t="s">
        <v>138</v>
      </c>
      <c r="B70" s="36" t="s">
        <v>139</v>
      </c>
      <c r="C70" s="36">
        <v>1</v>
      </c>
      <c r="D70" s="36">
        <v>0</v>
      </c>
      <c r="E70" s="39">
        <v>14070370</v>
      </c>
      <c r="F70" s="39">
        <v>0</v>
      </c>
      <c r="G70" s="39">
        <v>0</v>
      </c>
      <c r="H70" s="39">
        <v>0</v>
      </c>
      <c r="I70" s="39">
        <v>1449044</v>
      </c>
      <c r="J70" s="39">
        <v>1004567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1583290</v>
      </c>
      <c r="Q70" s="39">
        <v>604231</v>
      </c>
      <c r="R70" s="39">
        <v>343072</v>
      </c>
      <c r="S70" s="39">
        <v>21721</v>
      </c>
      <c r="T70" s="39">
        <v>9063</v>
      </c>
      <c r="U70" s="39">
        <v>86734</v>
      </c>
      <c r="V70" s="39">
        <v>25510</v>
      </c>
      <c r="W70" s="39">
        <v>0</v>
      </c>
      <c r="X70" s="39">
        <v>302479</v>
      </c>
      <c r="Y70" s="39">
        <v>0</v>
      </c>
      <c r="Z70" s="39">
        <v>0</v>
      </c>
      <c r="AA70" s="39">
        <v>19500081</v>
      </c>
    </row>
    <row r="71" spans="1:27" x14ac:dyDescent="0.3">
      <c r="A71" s="38" t="s">
        <v>140</v>
      </c>
      <c r="B71" s="36" t="s">
        <v>141</v>
      </c>
      <c r="C71" s="36">
        <v>1</v>
      </c>
      <c r="D71" s="36">
        <v>0</v>
      </c>
      <c r="E71" s="39">
        <v>9729900</v>
      </c>
      <c r="F71" s="39">
        <v>0</v>
      </c>
      <c r="G71" s="39">
        <v>275127</v>
      </c>
      <c r="H71" s="39">
        <v>0</v>
      </c>
      <c r="I71" s="39">
        <v>890120</v>
      </c>
      <c r="J71" s="39">
        <v>1870014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916253</v>
      </c>
      <c r="Q71" s="39">
        <v>496693</v>
      </c>
      <c r="R71" s="39">
        <v>44901</v>
      </c>
      <c r="S71" s="39">
        <v>7265</v>
      </c>
      <c r="T71" s="39">
        <v>3031</v>
      </c>
      <c r="U71" s="39">
        <v>29649</v>
      </c>
      <c r="V71" s="39">
        <v>9425</v>
      </c>
      <c r="W71" s="39">
        <v>0</v>
      </c>
      <c r="X71" s="39">
        <v>447419</v>
      </c>
      <c r="Y71" s="39">
        <v>0</v>
      </c>
      <c r="Z71" s="39">
        <v>0</v>
      </c>
      <c r="AA71" s="39">
        <v>14719797</v>
      </c>
    </row>
    <row r="72" spans="1:27" x14ac:dyDescent="0.3">
      <c r="A72" s="38" t="s">
        <v>142</v>
      </c>
      <c r="B72" s="36" t="s">
        <v>143</v>
      </c>
      <c r="C72" s="36">
        <v>1</v>
      </c>
      <c r="D72" s="36">
        <v>0</v>
      </c>
      <c r="E72" s="39">
        <v>5026064</v>
      </c>
      <c r="F72" s="39">
        <v>0</v>
      </c>
      <c r="G72" s="39">
        <v>147825</v>
      </c>
      <c r="H72" s="39">
        <v>0</v>
      </c>
      <c r="I72" s="39">
        <v>722821</v>
      </c>
      <c r="J72" s="39">
        <v>631307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564272</v>
      </c>
      <c r="Q72" s="39">
        <v>0</v>
      </c>
      <c r="R72" s="39">
        <v>0</v>
      </c>
      <c r="S72" s="39">
        <v>2052</v>
      </c>
      <c r="T72" s="39">
        <v>856</v>
      </c>
      <c r="U72" s="39">
        <v>14912</v>
      </c>
      <c r="V72" s="39">
        <v>2665</v>
      </c>
      <c r="W72" s="39">
        <v>0</v>
      </c>
      <c r="X72" s="39">
        <v>194319</v>
      </c>
      <c r="Y72" s="39">
        <v>0</v>
      </c>
      <c r="Z72" s="39">
        <v>0</v>
      </c>
      <c r="AA72" s="39">
        <v>7307093</v>
      </c>
    </row>
    <row r="73" spans="1:27" x14ac:dyDescent="0.3">
      <c r="A73" s="38" t="s">
        <v>144</v>
      </c>
      <c r="B73" s="36" t="s">
        <v>145</v>
      </c>
      <c r="C73" s="36">
        <v>1</v>
      </c>
      <c r="D73" s="36">
        <v>0</v>
      </c>
      <c r="E73" s="39">
        <v>7028026</v>
      </c>
      <c r="F73" s="39">
        <v>0</v>
      </c>
      <c r="G73" s="39">
        <v>0</v>
      </c>
      <c r="H73" s="39">
        <v>2229</v>
      </c>
      <c r="I73" s="39">
        <v>390274</v>
      </c>
      <c r="J73" s="39">
        <v>670111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637592</v>
      </c>
      <c r="Q73" s="39">
        <v>0</v>
      </c>
      <c r="R73" s="39">
        <v>0</v>
      </c>
      <c r="S73" s="39">
        <v>6846</v>
      </c>
      <c r="T73" s="39">
        <v>2856</v>
      </c>
      <c r="U73" s="39">
        <v>22659</v>
      </c>
      <c r="V73" s="39">
        <v>8350</v>
      </c>
      <c r="W73" s="39">
        <v>0</v>
      </c>
      <c r="X73" s="39">
        <v>234016</v>
      </c>
      <c r="Y73" s="39">
        <v>0</v>
      </c>
      <c r="Z73" s="39">
        <v>0</v>
      </c>
      <c r="AA73" s="39">
        <v>9002959</v>
      </c>
    </row>
    <row r="74" spans="1:27" x14ac:dyDescent="0.3">
      <c r="A74" s="38" t="s">
        <v>146</v>
      </c>
      <c r="B74" s="36" t="s">
        <v>147</v>
      </c>
      <c r="C74" s="36">
        <v>1</v>
      </c>
      <c r="D74" s="36">
        <v>0</v>
      </c>
      <c r="E74" s="39">
        <v>9556217</v>
      </c>
      <c r="F74" s="39">
        <v>0</v>
      </c>
      <c r="G74" s="39">
        <v>250006</v>
      </c>
      <c r="H74" s="39">
        <v>0</v>
      </c>
      <c r="I74" s="39">
        <v>991686</v>
      </c>
      <c r="J74" s="39">
        <v>725141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852861</v>
      </c>
      <c r="Q74" s="39">
        <v>297642</v>
      </c>
      <c r="R74" s="39">
        <v>0</v>
      </c>
      <c r="S74" s="39">
        <v>9048</v>
      </c>
      <c r="T74" s="39">
        <v>3775</v>
      </c>
      <c r="U74" s="39">
        <v>35591</v>
      </c>
      <c r="V74" s="39">
        <v>10524</v>
      </c>
      <c r="W74" s="39">
        <v>0</v>
      </c>
      <c r="X74" s="39">
        <v>71567</v>
      </c>
      <c r="Y74" s="39">
        <v>0</v>
      </c>
      <c r="Z74" s="39">
        <v>0</v>
      </c>
      <c r="AA74" s="39">
        <v>12804058</v>
      </c>
    </row>
    <row r="75" spans="1:27" x14ac:dyDescent="0.3">
      <c r="A75" s="38" t="s">
        <v>148</v>
      </c>
      <c r="B75" s="36" t="s">
        <v>149</v>
      </c>
      <c r="C75" s="36">
        <v>1</v>
      </c>
      <c r="D75" s="36">
        <v>0</v>
      </c>
      <c r="E75" s="39">
        <v>87125497</v>
      </c>
      <c r="F75" s="39">
        <v>533697</v>
      </c>
      <c r="G75" s="39">
        <v>0</v>
      </c>
      <c r="H75" s="39">
        <v>30199</v>
      </c>
      <c r="I75" s="39">
        <v>5515265</v>
      </c>
      <c r="J75" s="39">
        <v>5826534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12388794</v>
      </c>
      <c r="Q75" s="39">
        <v>1081411</v>
      </c>
      <c r="R75" s="39">
        <v>188033</v>
      </c>
      <c r="S75" s="39">
        <v>90524</v>
      </c>
      <c r="T75" s="39">
        <v>37769</v>
      </c>
      <c r="U75" s="39">
        <v>352005</v>
      </c>
      <c r="V75" s="39">
        <v>123573</v>
      </c>
      <c r="W75" s="39">
        <v>0</v>
      </c>
      <c r="X75" s="39">
        <v>2265034</v>
      </c>
      <c r="Y75" s="39">
        <v>0</v>
      </c>
      <c r="Z75" s="39">
        <v>0</v>
      </c>
      <c r="AA75" s="39">
        <v>115558335</v>
      </c>
    </row>
    <row r="76" spans="1:27" x14ac:dyDescent="0.3">
      <c r="A76" s="38" t="s">
        <v>150</v>
      </c>
      <c r="B76" s="36" t="s">
        <v>151</v>
      </c>
      <c r="C76" s="36">
        <v>1</v>
      </c>
      <c r="D76" s="36">
        <v>0</v>
      </c>
      <c r="E76" s="39">
        <v>28158859</v>
      </c>
      <c r="F76" s="39">
        <v>0</v>
      </c>
      <c r="G76" s="39">
        <v>0</v>
      </c>
      <c r="H76" s="39">
        <v>15899</v>
      </c>
      <c r="I76" s="39">
        <v>4766157</v>
      </c>
      <c r="J76" s="39">
        <v>8979185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5165100</v>
      </c>
      <c r="Q76" s="39">
        <v>469921</v>
      </c>
      <c r="R76" s="39">
        <v>0</v>
      </c>
      <c r="S76" s="39">
        <v>59815</v>
      </c>
      <c r="T76" s="39">
        <v>24956</v>
      </c>
      <c r="U76" s="39">
        <v>220010</v>
      </c>
      <c r="V76" s="39">
        <v>67544</v>
      </c>
      <c r="W76" s="39">
        <v>0</v>
      </c>
      <c r="X76" s="39">
        <v>745436</v>
      </c>
      <c r="Y76" s="39">
        <v>50827</v>
      </c>
      <c r="Z76" s="39">
        <v>0</v>
      </c>
      <c r="AA76" s="39">
        <v>48723709</v>
      </c>
    </row>
    <row r="77" spans="1:27" x14ac:dyDescent="0.3">
      <c r="A77" s="38" t="s">
        <v>152</v>
      </c>
      <c r="B77" s="36" t="s">
        <v>153</v>
      </c>
      <c r="C77" s="36">
        <v>1</v>
      </c>
      <c r="D77" s="36">
        <v>0</v>
      </c>
      <c r="E77" s="39">
        <v>14193312</v>
      </c>
      <c r="F77" s="39">
        <v>0</v>
      </c>
      <c r="G77" s="39">
        <v>0</v>
      </c>
      <c r="H77" s="39">
        <v>0</v>
      </c>
      <c r="I77" s="39">
        <v>817794</v>
      </c>
      <c r="J77" s="39">
        <v>1327550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2864628</v>
      </c>
      <c r="Q77" s="39">
        <v>350279</v>
      </c>
      <c r="R77" s="39">
        <v>42384</v>
      </c>
      <c r="S77" s="39">
        <v>15205</v>
      </c>
      <c r="T77" s="39">
        <v>6344</v>
      </c>
      <c r="U77" s="39">
        <v>58658</v>
      </c>
      <c r="V77" s="39">
        <v>20043</v>
      </c>
      <c r="W77" s="39">
        <v>0</v>
      </c>
      <c r="X77" s="39">
        <v>340155</v>
      </c>
      <c r="Y77" s="39">
        <v>0</v>
      </c>
      <c r="Z77" s="39">
        <v>0</v>
      </c>
      <c r="AA77" s="39">
        <v>20036352</v>
      </c>
    </row>
    <row r="78" spans="1:27" x14ac:dyDescent="0.3">
      <c r="A78" s="38" t="s">
        <v>154</v>
      </c>
      <c r="B78" s="36" t="s">
        <v>155</v>
      </c>
      <c r="C78" s="36">
        <v>1</v>
      </c>
      <c r="D78" s="36">
        <v>0</v>
      </c>
      <c r="E78" s="39">
        <v>8390387</v>
      </c>
      <c r="F78" s="39">
        <v>0</v>
      </c>
      <c r="G78" s="39">
        <v>283125</v>
      </c>
      <c r="H78" s="39">
        <v>0</v>
      </c>
      <c r="I78" s="39">
        <v>1011048</v>
      </c>
      <c r="J78" s="39">
        <v>2120800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1300221</v>
      </c>
      <c r="Q78" s="39">
        <v>23389</v>
      </c>
      <c r="R78" s="39">
        <v>120163</v>
      </c>
      <c r="S78" s="39">
        <v>7790</v>
      </c>
      <c r="T78" s="39">
        <v>3250</v>
      </c>
      <c r="U78" s="39">
        <v>29999</v>
      </c>
      <c r="V78" s="39">
        <v>9476</v>
      </c>
      <c r="W78" s="39">
        <v>0</v>
      </c>
      <c r="X78" s="39">
        <v>303497</v>
      </c>
      <c r="Y78" s="39">
        <v>0</v>
      </c>
      <c r="Z78" s="39">
        <v>0</v>
      </c>
      <c r="AA78" s="39">
        <v>13603145</v>
      </c>
    </row>
    <row r="79" spans="1:27" x14ac:dyDescent="0.3">
      <c r="A79" s="38" t="s">
        <v>156</v>
      </c>
      <c r="B79" s="36" t="s">
        <v>157</v>
      </c>
      <c r="C79" s="36">
        <v>1</v>
      </c>
      <c r="D79" s="36">
        <v>0</v>
      </c>
      <c r="E79" s="39">
        <v>11990587</v>
      </c>
      <c r="F79" s="39">
        <v>0</v>
      </c>
      <c r="G79" s="39">
        <v>0</v>
      </c>
      <c r="H79" s="39">
        <v>0</v>
      </c>
      <c r="I79" s="39">
        <v>1218573</v>
      </c>
      <c r="J79" s="39">
        <v>1477417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1842843</v>
      </c>
      <c r="Q79" s="39">
        <v>153694</v>
      </c>
      <c r="R79" s="39">
        <v>0</v>
      </c>
      <c r="S79" s="39">
        <v>11595</v>
      </c>
      <c r="T79" s="39">
        <v>4838</v>
      </c>
      <c r="U79" s="39">
        <v>42057</v>
      </c>
      <c r="V79" s="39">
        <v>14572</v>
      </c>
      <c r="W79" s="39">
        <v>0</v>
      </c>
      <c r="X79" s="39">
        <v>128230</v>
      </c>
      <c r="Y79" s="39">
        <v>0</v>
      </c>
      <c r="Z79" s="39">
        <v>0</v>
      </c>
      <c r="AA79" s="39">
        <v>16884406</v>
      </c>
    </row>
    <row r="80" spans="1:27" x14ac:dyDescent="0.3">
      <c r="A80" s="38" t="s">
        <v>158</v>
      </c>
      <c r="B80" s="36" t="s">
        <v>159</v>
      </c>
      <c r="C80" s="36">
        <v>1</v>
      </c>
      <c r="D80" s="36">
        <v>0</v>
      </c>
      <c r="E80" s="39">
        <v>12956015</v>
      </c>
      <c r="F80" s="39">
        <v>0</v>
      </c>
      <c r="G80" s="39">
        <v>0</v>
      </c>
      <c r="H80" s="39">
        <v>0</v>
      </c>
      <c r="I80" s="39">
        <v>1997752</v>
      </c>
      <c r="J80" s="39">
        <v>2341809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2239069</v>
      </c>
      <c r="Q80" s="39">
        <v>336759</v>
      </c>
      <c r="R80" s="39">
        <v>138306</v>
      </c>
      <c r="S80" s="39">
        <v>13227</v>
      </c>
      <c r="T80" s="39">
        <v>5519</v>
      </c>
      <c r="U80" s="39">
        <v>51202</v>
      </c>
      <c r="V80" s="39">
        <v>16432</v>
      </c>
      <c r="W80" s="39">
        <v>0</v>
      </c>
      <c r="X80" s="39">
        <v>380696</v>
      </c>
      <c r="Y80" s="39">
        <v>0</v>
      </c>
      <c r="Z80" s="39">
        <v>0</v>
      </c>
      <c r="AA80" s="39">
        <v>20476786</v>
      </c>
    </row>
    <row r="81" spans="1:27" x14ac:dyDescent="0.3">
      <c r="A81" s="38" t="s">
        <v>160</v>
      </c>
      <c r="B81" s="36" t="s">
        <v>161</v>
      </c>
      <c r="C81" s="36">
        <v>1</v>
      </c>
      <c r="D81" s="36">
        <v>0</v>
      </c>
      <c r="E81" s="39">
        <v>13263847</v>
      </c>
      <c r="F81" s="39">
        <v>0</v>
      </c>
      <c r="G81" s="39">
        <v>0</v>
      </c>
      <c r="H81" s="39">
        <v>1395</v>
      </c>
      <c r="I81" s="39">
        <v>1251243</v>
      </c>
      <c r="J81" s="39">
        <v>2223514</v>
      </c>
      <c r="K81" s="39">
        <v>2</v>
      </c>
      <c r="L81" s="39">
        <v>0</v>
      </c>
      <c r="M81" s="39">
        <v>0</v>
      </c>
      <c r="N81" s="39">
        <v>0</v>
      </c>
      <c r="O81" s="39">
        <v>0</v>
      </c>
      <c r="P81" s="39">
        <v>1622580</v>
      </c>
      <c r="Q81" s="39">
        <v>66690</v>
      </c>
      <c r="R81" s="39">
        <v>237243</v>
      </c>
      <c r="S81" s="39">
        <v>11265</v>
      </c>
      <c r="T81" s="39">
        <v>4700</v>
      </c>
      <c r="U81" s="39">
        <v>42523</v>
      </c>
      <c r="V81" s="39">
        <v>13976</v>
      </c>
      <c r="W81" s="39">
        <v>0</v>
      </c>
      <c r="X81" s="39">
        <v>363867</v>
      </c>
      <c r="Y81" s="39">
        <v>0</v>
      </c>
      <c r="Z81" s="39">
        <v>0</v>
      </c>
      <c r="AA81" s="39">
        <v>19102845</v>
      </c>
    </row>
    <row r="82" spans="1:27" x14ac:dyDescent="0.3">
      <c r="A82" s="38" t="s">
        <v>162</v>
      </c>
      <c r="B82" s="36" t="s">
        <v>163</v>
      </c>
      <c r="C82" s="36">
        <v>1</v>
      </c>
      <c r="D82" s="36">
        <v>0</v>
      </c>
      <c r="E82" s="39">
        <v>26080393</v>
      </c>
      <c r="F82" s="39">
        <v>0</v>
      </c>
      <c r="G82" s="39">
        <v>0</v>
      </c>
      <c r="H82" s="39">
        <v>8959</v>
      </c>
      <c r="I82" s="39">
        <v>1935500</v>
      </c>
      <c r="J82" s="39">
        <v>2651889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4349606</v>
      </c>
      <c r="Q82" s="39">
        <v>600077</v>
      </c>
      <c r="R82" s="39">
        <v>184648</v>
      </c>
      <c r="S82" s="39">
        <v>25346</v>
      </c>
      <c r="T82" s="39">
        <v>10575</v>
      </c>
      <c r="U82" s="39">
        <v>95880</v>
      </c>
      <c r="V82" s="39">
        <v>33043</v>
      </c>
      <c r="W82" s="39">
        <v>0</v>
      </c>
      <c r="X82" s="39">
        <v>597491</v>
      </c>
      <c r="Y82" s="39">
        <v>0</v>
      </c>
      <c r="Z82" s="39">
        <v>0</v>
      </c>
      <c r="AA82" s="39">
        <v>36573407</v>
      </c>
    </row>
    <row r="83" spans="1:27" x14ac:dyDescent="0.3">
      <c r="A83" s="38" t="s">
        <v>164</v>
      </c>
      <c r="B83" s="36" t="s">
        <v>165</v>
      </c>
      <c r="C83" s="36">
        <v>1</v>
      </c>
      <c r="D83" s="36">
        <v>0</v>
      </c>
      <c r="E83" s="39">
        <v>5174428</v>
      </c>
      <c r="F83" s="39">
        <v>0</v>
      </c>
      <c r="G83" s="39">
        <v>0</v>
      </c>
      <c r="H83" s="39">
        <v>6473</v>
      </c>
      <c r="I83" s="39">
        <v>830279</v>
      </c>
      <c r="J83" s="39">
        <v>1387740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956287</v>
      </c>
      <c r="Q83" s="39">
        <v>49702</v>
      </c>
      <c r="R83" s="39">
        <v>0</v>
      </c>
      <c r="S83" s="39">
        <v>3910</v>
      </c>
      <c r="T83" s="39">
        <v>1631</v>
      </c>
      <c r="U83" s="39">
        <v>15262</v>
      </c>
      <c r="V83" s="39">
        <v>4225</v>
      </c>
      <c r="W83" s="39">
        <v>0</v>
      </c>
      <c r="X83" s="39">
        <v>151833</v>
      </c>
      <c r="Y83" s="39">
        <v>0</v>
      </c>
      <c r="Z83" s="39">
        <v>0</v>
      </c>
      <c r="AA83" s="39">
        <v>8581770</v>
      </c>
    </row>
    <row r="84" spans="1:27" x14ac:dyDescent="0.3">
      <c r="A84" s="38" t="s">
        <v>166</v>
      </c>
      <c r="B84" s="36" t="s">
        <v>167</v>
      </c>
      <c r="C84" s="36">
        <v>1</v>
      </c>
      <c r="D84" s="36">
        <v>0</v>
      </c>
      <c r="E84" s="39">
        <v>12211518</v>
      </c>
      <c r="F84" s="39">
        <v>0</v>
      </c>
      <c r="G84" s="39">
        <v>0</v>
      </c>
      <c r="H84" s="39">
        <v>6643</v>
      </c>
      <c r="I84" s="39">
        <v>1173787</v>
      </c>
      <c r="J84" s="39">
        <v>1924155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1813219</v>
      </c>
      <c r="Q84" s="39">
        <v>120534</v>
      </c>
      <c r="R84" s="39">
        <v>38963</v>
      </c>
      <c r="S84" s="39">
        <v>10216</v>
      </c>
      <c r="T84" s="39">
        <v>4263</v>
      </c>
      <c r="U84" s="39">
        <v>39668</v>
      </c>
      <c r="V84" s="39">
        <v>13385</v>
      </c>
      <c r="W84" s="39">
        <v>0</v>
      </c>
      <c r="X84" s="39">
        <v>136589</v>
      </c>
      <c r="Y84" s="39">
        <v>0</v>
      </c>
      <c r="Z84" s="39">
        <v>0</v>
      </c>
      <c r="AA84" s="39">
        <v>17492940</v>
      </c>
    </row>
    <row r="85" spans="1:27" x14ac:dyDescent="0.3">
      <c r="A85" s="38" t="s">
        <v>168</v>
      </c>
      <c r="B85" s="36" t="s">
        <v>169</v>
      </c>
      <c r="C85" s="36">
        <v>1</v>
      </c>
      <c r="D85" s="36">
        <v>0</v>
      </c>
      <c r="E85" s="39">
        <v>22345214</v>
      </c>
      <c r="F85" s="39">
        <v>0</v>
      </c>
      <c r="G85" s="39">
        <v>0</v>
      </c>
      <c r="H85" s="39">
        <v>7567</v>
      </c>
      <c r="I85" s="39">
        <v>2569468</v>
      </c>
      <c r="J85" s="39">
        <v>2521764</v>
      </c>
      <c r="K85" s="39">
        <v>47188</v>
      </c>
      <c r="L85" s="39">
        <v>0</v>
      </c>
      <c r="M85" s="39">
        <v>0</v>
      </c>
      <c r="N85" s="39">
        <v>0</v>
      </c>
      <c r="O85" s="39">
        <v>0</v>
      </c>
      <c r="P85" s="39">
        <v>3126993</v>
      </c>
      <c r="Q85" s="39">
        <v>146028</v>
      </c>
      <c r="R85" s="39">
        <v>295173</v>
      </c>
      <c r="S85" s="39">
        <v>18575</v>
      </c>
      <c r="T85" s="39">
        <v>7750</v>
      </c>
      <c r="U85" s="39">
        <v>72521</v>
      </c>
      <c r="V85" s="39">
        <v>24366</v>
      </c>
      <c r="W85" s="39">
        <v>0</v>
      </c>
      <c r="X85" s="39">
        <v>539230</v>
      </c>
      <c r="Y85" s="39">
        <v>0</v>
      </c>
      <c r="Z85" s="39">
        <v>0</v>
      </c>
      <c r="AA85" s="39">
        <v>31721837</v>
      </c>
    </row>
    <row r="86" spans="1:27" x14ac:dyDescent="0.3">
      <c r="A86" s="38" t="s">
        <v>170</v>
      </c>
      <c r="B86" s="36" t="s">
        <v>171</v>
      </c>
      <c r="C86" s="36">
        <v>1</v>
      </c>
      <c r="D86" s="36">
        <v>0</v>
      </c>
      <c r="E86" s="39">
        <v>13434693</v>
      </c>
      <c r="F86" s="39">
        <v>0</v>
      </c>
      <c r="G86" s="39">
        <v>283996</v>
      </c>
      <c r="H86" s="39">
        <v>9389</v>
      </c>
      <c r="I86" s="39">
        <v>1885418</v>
      </c>
      <c r="J86" s="39">
        <v>2048794</v>
      </c>
      <c r="K86" s="39">
        <v>460979</v>
      </c>
      <c r="L86" s="39">
        <v>0</v>
      </c>
      <c r="M86" s="39">
        <v>0</v>
      </c>
      <c r="N86" s="39">
        <v>0</v>
      </c>
      <c r="O86" s="39">
        <v>0</v>
      </c>
      <c r="P86" s="39">
        <v>1591487</v>
      </c>
      <c r="Q86" s="39">
        <v>311412</v>
      </c>
      <c r="R86" s="39">
        <v>0</v>
      </c>
      <c r="S86" s="39">
        <v>17512</v>
      </c>
      <c r="T86" s="39">
        <v>7306</v>
      </c>
      <c r="U86" s="39">
        <v>63551</v>
      </c>
      <c r="V86" s="39">
        <v>17256</v>
      </c>
      <c r="W86" s="39">
        <v>0</v>
      </c>
      <c r="X86" s="39">
        <v>522240</v>
      </c>
      <c r="Y86" s="39">
        <v>0</v>
      </c>
      <c r="Z86" s="39">
        <v>0</v>
      </c>
      <c r="AA86" s="39">
        <v>20654033</v>
      </c>
    </row>
    <row r="87" spans="1:27" x14ac:dyDescent="0.3">
      <c r="A87" s="38" t="s">
        <v>172</v>
      </c>
      <c r="B87" s="36" t="s">
        <v>173</v>
      </c>
      <c r="C87" s="36">
        <v>1</v>
      </c>
      <c r="D87" s="36">
        <v>0</v>
      </c>
      <c r="E87" s="39">
        <v>20471274</v>
      </c>
      <c r="F87" s="39">
        <v>0</v>
      </c>
      <c r="G87" s="39">
        <v>0</v>
      </c>
      <c r="H87" s="39">
        <v>9158</v>
      </c>
      <c r="I87" s="39">
        <v>2047218</v>
      </c>
      <c r="J87" s="39">
        <v>1893324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2219840</v>
      </c>
      <c r="Q87" s="39">
        <v>290171</v>
      </c>
      <c r="R87" s="39">
        <v>32957</v>
      </c>
      <c r="S87" s="39">
        <v>28807</v>
      </c>
      <c r="T87" s="39">
        <v>12019</v>
      </c>
      <c r="U87" s="39">
        <v>113704</v>
      </c>
      <c r="V87" s="39">
        <v>31877</v>
      </c>
      <c r="W87" s="39">
        <v>0</v>
      </c>
      <c r="X87" s="39">
        <v>618792</v>
      </c>
      <c r="Y87" s="39">
        <v>0</v>
      </c>
      <c r="Z87" s="39">
        <v>0</v>
      </c>
      <c r="AA87" s="39">
        <v>27769141</v>
      </c>
    </row>
    <row r="88" spans="1:27" x14ac:dyDescent="0.3">
      <c r="A88" s="38" t="s">
        <v>174</v>
      </c>
      <c r="B88" s="36" t="s">
        <v>175</v>
      </c>
      <c r="C88" s="36">
        <v>1</v>
      </c>
      <c r="D88" s="36">
        <v>0</v>
      </c>
      <c r="E88" s="39">
        <v>16660665</v>
      </c>
      <c r="F88" s="39">
        <v>0</v>
      </c>
      <c r="G88" s="39">
        <v>0</v>
      </c>
      <c r="H88" s="39">
        <v>0</v>
      </c>
      <c r="I88" s="39">
        <v>2237535</v>
      </c>
      <c r="J88" s="39">
        <v>2231780</v>
      </c>
      <c r="K88" s="39">
        <v>21745</v>
      </c>
      <c r="L88" s="39">
        <v>0</v>
      </c>
      <c r="M88" s="39">
        <v>0</v>
      </c>
      <c r="N88" s="39">
        <v>0</v>
      </c>
      <c r="O88" s="39">
        <v>0</v>
      </c>
      <c r="P88" s="39">
        <v>1950050</v>
      </c>
      <c r="Q88" s="39">
        <v>521929</v>
      </c>
      <c r="R88" s="39">
        <v>0</v>
      </c>
      <c r="S88" s="39">
        <v>18261</v>
      </c>
      <c r="T88" s="39">
        <v>7619</v>
      </c>
      <c r="U88" s="39">
        <v>69551</v>
      </c>
      <c r="V88" s="39">
        <v>22508</v>
      </c>
      <c r="W88" s="39">
        <v>0</v>
      </c>
      <c r="X88" s="39">
        <v>540975</v>
      </c>
      <c r="Y88" s="39">
        <v>0</v>
      </c>
      <c r="Z88" s="39">
        <v>0</v>
      </c>
      <c r="AA88" s="39">
        <v>24282618</v>
      </c>
    </row>
    <row r="89" spans="1:27" x14ac:dyDescent="0.3">
      <c r="A89" s="38" t="s">
        <v>176</v>
      </c>
      <c r="B89" s="36" t="s">
        <v>177</v>
      </c>
      <c r="C89" s="36">
        <v>1</v>
      </c>
      <c r="D89" s="36">
        <v>0</v>
      </c>
      <c r="E89" s="39">
        <v>5187877</v>
      </c>
      <c r="F89" s="39">
        <v>0</v>
      </c>
      <c r="G89" s="39">
        <v>0</v>
      </c>
      <c r="H89" s="39">
        <v>5972</v>
      </c>
      <c r="I89" s="39">
        <v>555100</v>
      </c>
      <c r="J89" s="39">
        <v>209766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837608</v>
      </c>
      <c r="Q89" s="39">
        <v>212258</v>
      </c>
      <c r="R89" s="39">
        <v>0</v>
      </c>
      <c r="S89" s="39">
        <v>6936</v>
      </c>
      <c r="T89" s="39">
        <v>2894</v>
      </c>
      <c r="U89" s="39">
        <v>26504</v>
      </c>
      <c r="V89" s="39">
        <v>8201</v>
      </c>
      <c r="W89" s="39">
        <v>0</v>
      </c>
      <c r="X89" s="39">
        <v>300198</v>
      </c>
      <c r="Y89" s="39">
        <v>0</v>
      </c>
      <c r="Z89" s="39">
        <v>0</v>
      </c>
      <c r="AA89" s="39">
        <v>7353314</v>
      </c>
    </row>
    <row r="90" spans="1:27" x14ac:dyDescent="0.3">
      <c r="A90" s="38" t="s">
        <v>178</v>
      </c>
      <c r="B90" s="36" t="s">
        <v>179</v>
      </c>
      <c r="C90" s="36">
        <v>1</v>
      </c>
      <c r="D90" s="36">
        <v>0</v>
      </c>
      <c r="E90" s="39">
        <v>12909178</v>
      </c>
      <c r="F90" s="39">
        <v>0</v>
      </c>
      <c r="G90" s="39">
        <v>0</v>
      </c>
      <c r="H90" s="39">
        <v>0</v>
      </c>
      <c r="I90" s="39">
        <v>1678048</v>
      </c>
      <c r="J90" s="39">
        <v>1844855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1505922</v>
      </c>
      <c r="Q90" s="39">
        <v>324414</v>
      </c>
      <c r="R90" s="39">
        <v>0</v>
      </c>
      <c r="S90" s="39">
        <v>12044</v>
      </c>
      <c r="T90" s="39">
        <v>5025</v>
      </c>
      <c r="U90" s="39">
        <v>46542</v>
      </c>
      <c r="V90" s="39">
        <v>14145</v>
      </c>
      <c r="W90" s="39">
        <v>0</v>
      </c>
      <c r="X90" s="39">
        <v>323662</v>
      </c>
      <c r="Y90" s="39">
        <v>0</v>
      </c>
      <c r="Z90" s="39">
        <v>0</v>
      </c>
      <c r="AA90" s="39">
        <v>18663835</v>
      </c>
    </row>
    <row r="91" spans="1:27" x14ac:dyDescent="0.3">
      <c r="A91" s="38" t="s">
        <v>180</v>
      </c>
      <c r="B91" s="36" t="s">
        <v>181</v>
      </c>
      <c r="C91" s="36">
        <v>1</v>
      </c>
      <c r="D91" s="36">
        <v>0</v>
      </c>
      <c r="E91" s="39">
        <v>21695852</v>
      </c>
      <c r="F91" s="39">
        <v>0</v>
      </c>
      <c r="G91" s="39">
        <v>0</v>
      </c>
      <c r="H91" s="39">
        <v>0</v>
      </c>
      <c r="I91" s="39">
        <v>3529821</v>
      </c>
      <c r="J91" s="39">
        <v>1890908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2664779</v>
      </c>
      <c r="Q91" s="39">
        <v>357910</v>
      </c>
      <c r="R91" s="39">
        <v>193387</v>
      </c>
      <c r="S91" s="39">
        <v>29091</v>
      </c>
      <c r="T91" s="39">
        <v>12138</v>
      </c>
      <c r="U91" s="39">
        <v>105316</v>
      </c>
      <c r="V91" s="39">
        <v>34260</v>
      </c>
      <c r="W91" s="39">
        <v>0</v>
      </c>
      <c r="X91" s="39">
        <v>809006</v>
      </c>
      <c r="Y91" s="39">
        <v>2222</v>
      </c>
      <c r="Z91" s="39">
        <v>0</v>
      </c>
      <c r="AA91" s="39">
        <v>31324690</v>
      </c>
    </row>
    <row r="92" spans="1:27" x14ac:dyDescent="0.3">
      <c r="A92" s="38" t="s">
        <v>182</v>
      </c>
      <c r="B92" s="36" t="s">
        <v>183</v>
      </c>
      <c r="C92" s="36">
        <v>1</v>
      </c>
      <c r="D92" s="36">
        <v>0</v>
      </c>
      <c r="E92" s="39">
        <v>19696680</v>
      </c>
      <c r="F92" s="39">
        <v>0</v>
      </c>
      <c r="G92" s="39">
        <v>507748</v>
      </c>
      <c r="H92" s="39">
        <v>0</v>
      </c>
      <c r="I92" s="39">
        <v>364443</v>
      </c>
      <c r="J92" s="39">
        <v>1643636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2454611</v>
      </c>
      <c r="Q92" s="39">
        <v>670296</v>
      </c>
      <c r="R92" s="39">
        <v>0</v>
      </c>
      <c r="S92" s="39">
        <v>27024</v>
      </c>
      <c r="T92" s="39">
        <v>11275</v>
      </c>
      <c r="U92" s="39">
        <v>107530</v>
      </c>
      <c r="V92" s="39">
        <v>31782</v>
      </c>
      <c r="W92" s="39">
        <v>0</v>
      </c>
      <c r="X92" s="39">
        <v>573951</v>
      </c>
      <c r="Y92" s="39">
        <v>43246</v>
      </c>
      <c r="Z92" s="39">
        <v>0</v>
      </c>
      <c r="AA92" s="39">
        <v>26132222</v>
      </c>
    </row>
    <row r="93" spans="1:27" x14ac:dyDescent="0.3">
      <c r="A93" s="38" t="s">
        <v>184</v>
      </c>
      <c r="B93" s="36" t="s">
        <v>185</v>
      </c>
      <c r="C93" s="36">
        <v>1</v>
      </c>
      <c r="D93" s="36">
        <v>0</v>
      </c>
      <c r="E93" s="39">
        <v>19513327</v>
      </c>
      <c r="F93" s="39">
        <v>0</v>
      </c>
      <c r="G93" s="39">
        <v>0</v>
      </c>
      <c r="H93" s="39">
        <v>0</v>
      </c>
      <c r="I93" s="39">
        <v>2400089</v>
      </c>
      <c r="J93" s="39">
        <v>2082218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1716400</v>
      </c>
      <c r="Q93" s="39">
        <v>476619</v>
      </c>
      <c r="R93" s="39">
        <v>0</v>
      </c>
      <c r="S93" s="39">
        <v>22650</v>
      </c>
      <c r="T93" s="39">
        <v>9450</v>
      </c>
      <c r="U93" s="39">
        <v>87375</v>
      </c>
      <c r="V93" s="39">
        <v>28138</v>
      </c>
      <c r="W93" s="39">
        <v>0</v>
      </c>
      <c r="X93" s="39">
        <v>748338</v>
      </c>
      <c r="Y93" s="39">
        <v>0</v>
      </c>
      <c r="Z93" s="39">
        <v>0</v>
      </c>
      <c r="AA93" s="39">
        <v>27084604</v>
      </c>
    </row>
    <row r="94" spans="1:27" x14ac:dyDescent="0.3">
      <c r="A94" s="38" t="s">
        <v>186</v>
      </c>
      <c r="B94" s="36" t="s">
        <v>187</v>
      </c>
      <c r="C94" s="36">
        <v>1</v>
      </c>
      <c r="D94" s="36">
        <v>0</v>
      </c>
      <c r="E94" s="39">
        <v>8380948</v>
      </c>
      <c r="F94" s="39">
        <v>0</v>
      </c>
      <c r="G94" s="39">
        <v>352002</v>
      </c>
      <c r="H94" s="39">
        <v>242</v>
      </c>
      <c r="I94" s="39">
        <v>227904</v>
      </c>
      <c r="J94" s="39">
        <v>2768356</v>
      </c>
      <c r="K94" s="39">
        <v>5806</v>
      </c>
      <c r="L94" s="39">
        <v>0</v>
      </c>
      <c r="M94" s="39">
        <v>0</v>
      </c>
      <c r="N94" s="39">
        <v>0</v>
      </c>
      <c r="O94" s="39">
        <v>0</v>
      </c>
      <c r="P94" s="39">
        <v>812165</v>
      </c>
      <c r="Q94" s="39">
        <v>6460</v>
      </c>
      <c r="R94" s="39">
        <v>211685</v>
      </c>
      <c r="S94" s="39">
        <v>18455</v>
      </c>
      <c r="T94" s="39">
        <v>7700</v>
      </c>
      <c r="U94" s="39">
        <v>61337</v>
      </c>
      <c r="V94" s="39">
        <v>0</v>
      </c>
      <c r="W94" s="39">
        <v>0</v>
      </c>
      <c r="X94" s="39">
        <v>302400</v>
      </c>
      <c r="Y94" s="39">
        <v>0</v>
      </c>
      <c r="Z94" s="39">
        <v>0</v>
      </c>
      <c r="AA94" s="39">
        <v>13155460</v>
      </c>
    </row>
    <row r="95" spans="1:27" x14ac:dyDescent="0.3">
      <c r="A95" s="38" t="s">
        <v>188</v>
      </c>
      <c r="B95" s="36" t="s">
        <v>189</v>
      </c>
      <c r="C95" s="36">
        <v>1</v>
      </c>
      <c r="D95" s="36">
        <v>0</v>
      </c>
      <c r="E95" s="39">
        <v>4107922</v>
      </c>
      <c r="F95" s="39">
        <v>0</v>
      </c>
      <c r="G95" s="39">
        <v>143067</v>
      </c>
      <c r="H95" s="39">
        <v>0</v>
      </c>
      <c r="I95" s="39">
        <v>303789</v>
      </c>
      <c r="J95" s="39">
        <v>405273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273253</v>
      </c>
      <c r="Q95" s="39">
        <v>15775</v>
      </c>
      <c r="R95" s="39">
        <v>78977</v>
      </c>
      <c r="S95" s="39">
        <v>6367</v>
      </c>
      <c r="T95" s="39">
        <v>2656</v>
      </c>
      <c r="U95" s="39">
        <v>26853</v>
      </c>
      <c r="V95" s="39">
        <v>453</v>
      </c>
      <c r="W95" s="39">
        <v>0</v>
      </c>
      <c r="X95" s="39">
        <v>380000</v>
      </c>
      <c r="Y95" s="39">
        <v>70</v>
      </c>
      <c r="Z95" s="39">
        <v>0</v>
      </c>
      <c r="AA95" s="39">
        <v>5744455</v>
      </c>
    </row>
    <row r="96" spans="1:27" x14ac:dyDescent="0.3">
      <c r="A96" s="38" t="s">
        <v>190</v>
      </c>
      <c r="B96" s="36" t="s">
        <v>191</v>
      </c>
      <c r="C96" s="36">
        <v>1</v>
      </c>
      <c r="D96" s="36">
        <v>0</v>
      </c>
      <c r="E96" s="39">
        <v>5433552</v>
      </c>
      <c r="F96" s="39">
        <v>0</v>
      </c>
      <c r="G96" s="39">
        <v>148960</v>
      </c>
      <c r="H96" s="39">
        <v>0</v>
      </c>
      <c r="I96" s="39">
        <v>560884</v>
      </c>
      <c r="J96" s="39">
        <v>640198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626607</v>
      </c>
      <c r="Q96" s="39">
        <v>27558</v>
      </c>
      <c r="R96" s="39">
        <v>122914</v>
      </c>
      <c r="S96" s="39">
        <v>13272</v>
      </c>
      <c r="T96" s="39">
        <v>5538</v>
      </c>
      <c r="U96" s="39">
        <v>55745</v>
      </c>
      <c r="V96" s="39">
        <v>0</v>
      </c>
      <c r="W96" s="39">
        <v>0</v>
      </c>
      <c r="X96" s="39">
        <v>426800</v>
      </c>
      <c r="Y96" s="39">
        <v>0</v>
      </c>
      <c r="Z96" s="39">
        <v>0</v>
      </c>
      <c r="AA96" s="39">
        <v>8062028</v>
      </c>
    </row>
    <row r="97" spans="1:27" x14ac:dyDescent="0.3">
      <c r="A97" s="38" t="s">
        <v>192</v>
      </c>
      <c r="B97" s="36" t="s">
        <v>193</v>
      </c>
      <c r="C97" s="36">
        <v>1</v>
      </c>
      <c r="D97" s="36">
        <v>0</v>
      </c>
      <c r="E97" s="39">
        <v>18221545</v>
      </c>
      <c r="F97" s="39">
        <v>0</v>
      </c>
      <c r="G97" s="39">
        <v>218990</v>
      </c>
      <c r="H97" s="39">
        <v>0</v>
      </c>
      <c r="I97" s="39">
        <v>2087141</v>
      </c>
      <c r="J97" s="39">
        <v>3784888</v>
      </c>
      <c r="K97" s="39">
        <v>683280</v>
      </c>
      <c r="L97" s="39">
        <v>0</v>
      </c>
      <c r="M97" s="39">
        <v>0</v>
      </c>
      <c r="N97" s="39">
        <v>0</v>
      </c>
      <c r="O97" s="39">
        <v>0</v>
      </c>
      <c r="P97" s="39">
        <v>903105</v>
      </c>
      <c r="Q97" s="39">
        <v>80476</v>
      </c>
      <c r="R97" s="39">
        <v>850877</v>
      </c>
      <c r="S97" s="39">
        <v>22485</v>
      </c>
      <c r="T97" s="39">
        <v>9381</v>
      </c>
      <c r="U97" s="39">
        <v>92035</v>
      </c>
      <c r="V97" s="39">
        <v>13040</v>
      </c>
      <c r="W97" s="39">
        <v>0</v>
      </c>
      <c r="X97" s="39">
        <v>738441</v>
      </c>
      <c r="Y97" s="39">
        <v>0</v>
      </c>
      <c r="Z97" s="39">
        <v>0</v>
      </c>
      <c r="AA97" s="39">
        <v>27705684</v>
      </c>
    </row>
    <row r="98" spans="1:27" x14ac:dyDescent="0.3">
      <c r="A98" s="38" t="s">
        <v>194</v>
      </c>
      <c r="B98" s="36" t="s">
        <v>195</v>
      </c>
      <c r="C98" s="36">
        <v>1</v>
      </c>
      <c r="D98" s="36">
        <v>0</v>
      </c>
      <c r="E98" s="39">
        <v>12969509</v>
      </c>
      <c r="F98" s="39">
        <v>0</v>
      </c>
      <c r="G98" s="39">
        <v>224558</v>
      </c>
      <c r="H98" s="39">
        <v>11966</v>
      </c>
      <c r="I98" s="39">
        <v>1978323</v>
      </c>
      <c r="J98" s="39">
        <v>2479368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1614557</v>
      </c>
      <c r="Q98" s="39">
        <v>168103</v>
      </c>
      <c r="R98" s="39">
        <v>204703</v>
      </c>
      <c r="S98" s="39">
        <v>25316</v>
      </c>
      <c r="T98" s="39">
        <v>10563</v>
      </c>
      <c r="U98" s="39">
        <v>103219</v>
      </c>
      <c r="V98" s="39">
        <v>22085</v>
      </c>
      <c r="W98" s="39">
        <v>0</v>
      </c>
      <c r="X98" s="39">
        <v>541192</v>
      </c>
      <c r="Y98" s="39">
        <v>2199</v>
      </c>
      <c r="Z98" s="39">
        <v>0</v>
      </c>
      <c r="AA98" s="39">
        <v>20355661</v>
      </c>
    </row>
    <row r="99" spans="1:27" x14ac:dyDescent="0.3">
      <c r="A99" s="38" t="s">
        <v>196</v>
      </c>
      <c r="B99" s="36" t="s">
        <v>197</v>
      </c>
      <c r="C99" s="36">
        <v>1</v>
      </c>
      <c r="D99" s="36">
        <v>0</v>
      </c>
      <c r="E99" s="39">
        <v>2643190</v>
      </c>
      <c r="F99" s="39">
        <v>0</v>
      </c>
      <c r="G99" s="39">
        <v>143187</v>
      </c>
      <c r="H99" s="39">
        <v>0</v>
      </c>
      <c r="I99" s="39">
        <v>331569</v>
      </c>
      <c r="J99" s="39">
        <v>475823</v>
      </c>
      <c r="K99" s="39">
        <v>855</v>
      </c>
      <c r="L99" s="39">
        <v>0</v>
      </c>
      <c r="M99" s="39">
        <v>0</v>
      </c>
      <c r="N99" s="39">
        <v>0</v>
      </c>
      <c r="O99" s="39">
        <v>0</v>
      </c>
      <c r="P99" s="39">
        <v>178320</v>
      </c>
      <c r="Q99" s="39">
        <v>18345</v>
      </c>
      <c r="R99" s="39">
        <v>45138</v>
      </c>
      <c r="S99" s="39">
        <v>7250</v>
      </c>
      <c r="T99" s="39">
        <v>3025</v>
      </c>
      <c r="U99" s="39">
        <v>24640</v>
      </c>
      <c r="V99" s="39">
        <v>1159</v>
      </c>
      <c r="W99" s="39">
        <v>0</v>
      </c>
      <c r="X99" s="39">
        <v>108000</v>
      </c>
      <c r="Y99" s="39">
        <v>3825</v>
      </c>
      <c r="Z99" s="39">
        <v>0</v>
      </c>
      <c r="AA99" s="39">
        <v>3984326</v>
      </c>
    </row>
    <row r="100" spans="1:27" x14ac:dyDescent="0.3">
      <c r="A100" s="38" t="s">
        <v>198</v>
      </c>
      <c r="B100" s="36" t="s">
        <v>199</v>
      </c>
      <c r="C100" s="36">
        <v>1</v>
      </c>
      <c r="D100" s="36">
        <v>0</v>
      </c>
      <c r="E100" s="39">
        <v>10125201</v>
      </c>
      <c r="F100" s="39">
        <v>0</v>
      </c>
      <c r="G100" s="39">
        <v>0</v>
      </c>
      <c r="H100" s="39">
        <v>0</v>
      </c>
      <c r="I100" s="39">
        <v>1054024</v>
      </c>
      <c r="J100" s="39">
        <v>1071436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1399191</v>
      </c>
      <c r="Q100" s="39">
        <v>103937</v>
      </c>
      <c r="R100" s="39">
        <v>121946</v>
      </c>
      <c r="S100" s="39">
        <v>6876</v>
      </c>
      <c r="T100" s="39">
        <v>2869</v>
      </c>
      <c r="U100" s="39">
        <v>27436</v>
      </c>
      <c r="V100" s="39">
        <v>8686</v>
      </c>
      <c r="W100" s="39">
        <v>0</v>
      </c>
      <c r="X100" s="39">
        <v>156015</v>
      </c>
      <c r="Y100" s="39">
        <v>0</v>
      </c>
      <c r="Z100" s="39">
        <v>0</v>
      </c>
      <c r="AA100" s="39">
        <v>14077617</v>
      </c>
    </row>
    <row r="101" spans="1:27" x14ac:dyDescent="0.3">
      <c r="A101" s="38" t="s">
        <v>200</v>
      </c>
      <c r="B101" s="36" t="s">
        <v>201</v>
      </c>
      <c r="C101" s="36">
        <v>1</v>
      </c>
      <c r="D101" s="36">
        <v>0</v>
      </c>
      <c r="E101" s="39">
        <v>23794636</v>
      </c>
      <c r="F101" s="39">
        <v>0</v>
      </c>
      <c r="G101" s="39">
        <v>0</v>
      </c>
      <c r="H101" s="39">
        <v>6856</v>
      </c>
      <c r="I101" s="39">
        <v>1745883</v>
      </c>
      <c r="J101" s="39">
        <v>4505602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2827114</v>
      </c>
      <c r="Q101" s="39">
        <v>673814</v>
      </c>
      <c r="R101" s="39">
        <v>176166</v>
      </c>
      <c r="S101" s="39">
        <v>31113</v>
      </c>
      <c r="T101" s="39">
        <v>12981</v>
      </c>
      <c r="U101" s="39">
        <v>118481</v>
      </c>
      <c r="V101" s="39">
        <v>37446</v>
      </c>
      <c r="W101" s="39">
        <v>0</v>
      </c>
      <c r="X101" s="39">
        <v>897843</v>
      </c>
      <c r="Y101" s="39">
        <v>0</v>
      </c>
      <c r="Z101" s="39">
        <v>0</v>
      </c>
      <c r="AA101" s="39">
        <v>34827935</v>
      </c>
    </row>
    <row r="102" spans="1:27" x14ac:dyDescent="0.3">
      <c r="A102" s="38" t="s">
        <v>202</v>
      </c>
      <c r="B102" s="36" t="s">
        <v>203</v>
      </c>
      <c r="C102" s="36">
        <v>1</v>
      </c>
      <c r="D102" s="36">
        <v>0</v>
      </c>
      <c r="E102" s="39">
        <v>9082712</v>
      </c>
      <c r="F102" s="39">
        <v>0</v>
      </c>
      <c r="G102" s="39">
        <v>0</v>
      </c>
      <c r="H102" s="39">
        <v>2303</v>
      </c>
      <c r="I102" s="39">
        <v>531000</v>
      </c>
      <c r="J102" s="39">
        <v>1353361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1029931</v>
      </c>
      <c r="Q102" s="39">
        <v>150146</v>
      </c>
      <c r="R102" s="39">
        <v>40602</v>
      </c>
      <c r="S102" s="39">
        <v>6981</v>
      </c>
      <c r="T102" s="39">
        <v>2913</v>
      </c>
      <c r="U102" s="39">
        <v>27669</v>
      </c>
      <c r="V102" s="39">
        <v>9101</v>
      </c>
      <c r="W102" s="39">
        <v>0</v>
      </c>
      <c r="X102" s="39">
        <v>260512</v>
      </c>
      <c r="Y102" s="39">
        <v>0</v>
      </c>
      <c r="Z102" s="39">
        <v>0</v>
      </c>
      <c r="AA102" s="39">
        <v>12497231</v>
      </c>
    </row>
    <row r="103" spans="1:27" x14ac:dyDescent="0.3">
      <c r="A103" s="38" t="s">
        <v>204</v>
      </c>
      <c r="B103" s="36" t="s">
        <v>205</v>
      </c>
      <c r="C103" s="36">
        <v>1</v>
      </c>
      <c r="D103" s="36">
        <v>0</v>
      </c>
      <c r="E103" s="39">
        <v>20051801</v>
      </c>
      <c r="F103" s="39">
        <v>0</v>
      </c>
      <c r="G103" s="39">
        <v>0</v>
      </c>
      <c r="H103" s="39">
        <v>5808</v>
      </c>
      <c r="I103" s="39">
        <v>2222331</v>
      </c>
      <c r="J103" s="39">
        <v>3202275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2606308</v>
      </c>
      <c r="Q103" s="39">
        <v>123166</v>
      </c>
      <c r="R103" s="39">
        <v>88955</v>
      </c>
      <c r="S103" s="39">
        <v>27683</v>
      </c>
      <c r="T103" s="39">
        <v>11550</v>
      </c>
      <c r="U103" s="39">
        <v>103743</v>
      </c>
      <c r="V103" s="39">
        <v>33407</v>
      </c>
      <c r="W103" s="39">
        <v>0</v>
      </c>
      <c r="X103" s="39">
        <v>971848</v>
      </c>
      <c r="Y103" s="39">
        <v>0</v>
      </c>
      <c r="Z103" s="39">
        <v>0</v>
      </c>
      <c r="AA103" s="39">
        <v>29448875</v>
      </c>
    </row>
    <row r="104" spans="1:27" x14ac:dyDescent="0.3">
      <c r="A104" s="38" t="s">
        <v>206</v>
      </c>
      <c r="B104" s="36" t="s">
        <v>207</v>
      </c>
      <c r="C104" s="36">
        <v>1</v>
      </c>
      <c r="D104" s="36">
        <v>0</v>
      </c>
      <c r="E104" s="39">
        <v>11950658</v>
      </c>
      <c r="F104" s="39">
        <v>0</v>
      </c>
      <c r="G104" s="39">
        <v>0</v>
      </c>
      <c r="H104" s="39">
        <v>0</v>
      </c>
      <c r="I104" s="39">
        <v>962314</v>
      </c>
      <c r="J104" s="39">
        <v>1835627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1648931</v>
      </c>
      <c r="Q104" s="39">
        <v>120505</v>
      </c>
      <c r="R104" s="39">
        <v>0</v>
      </c>
      <c r="S104" s="39">
        <v>9887</v>
      </c>
      <c r="T104" s="39">
        <v>4125</v>
      </c>
      <c r="U104" s="39">
        <v>38212</v>
      </c>
      <c r="V104" s="39">
        <v>12810</v>
      </c>
      <c r="W104" s="39">
        <v>0</v>
      </c>
      <c r="X104" s="39">
        <v>331003</v>
      </c>
      <c r="Y104" s="39">
        <v>0</v>
      </c>
      <c r="Z104" s="39">
        <v>0</v>
      </c>
      <c r="AA104" s="39">
        <v>16914072</v>
      </c>
    </row>
    <row r="105" spans="1:27" x14ac:dyDescent="0.3">
      <c r="A105" s="38" t="s">
        <v>208</v>
      </c>
      <c r="B105" s="36" t="s">
        <v>209</v>
      </c>
      <c r="C105" s="36">
        <v>1</v>
      </c>
      <c r="D105" s="36">
        <v>0</v>
      </c>
      <c r="E105" s="39">
        <v>749688</v>
      </c>
      <c r="F105" s="39">
        <v>0</v>
      </c>
      <c r="G105" s="39">
        <v>100000</v>
      </c>
      <c r="H105" s="39">
        <v>0</v>
      </c>
      <c r="I105" s="39">
        <v>28094</v>
      </c>
      <c r="J105" s="39">
        <v>72665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185788</v>
      </c>
      <c r="Q105" s="39">
        <v>0</v>
      </c>
      <c r="R105" s="39">
        <v>0</v>
      </c>
      <c r="S105" s="39">
        <v>1034</v>
      </c>
      <c r="T105" s="39">
        <v>431</v>
      </c>
      <c r="U105" s="39">
        <v>3612</v>
      </c>
      <c r="V105" s="39">
        <v>0</v>
      </c>
      <c r="W105" s="39">
        <v>0</v>
      </c>
      <c r="X105" s="39">
        <v>16200</v>
      </c>
      <c r="Y105" s="39">
        <v>1318</v>
      </c>
      <c r="Z105" s="39">
        <v>0</v>
      </c>
      <c r="AA105" s="39">
        <v>1158830</v>
      </c>
    </row>
    <row r="106" spans="1:27" x14ac:dyDescent="0.3">
      <c r="A106" s="38" t="s">
        <v>210</v>
      </c>
      <c r="B106" s="36" t="s">
        <v>211</v>
      </c>
      <c r="C106" s="36">
        <v>1</v>
      </c>
      <c r="D106" s="36">
        <v>0</v>
      </c>
      <c r="E106" s="39">
        <v>1281521</v>
      </c>
      <c r="F106" s="39">
        <v>0</v>
      </c>
      <c r="G106" s="39">
        <v>237714</v>
      </c>
      <c r="H106" s="39">
        <v>234</v>
      </c>
      <c r="I106" s="39">
        <v>40814</v>
      </c>
      <c r="J106" s="39">
        <v>54135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283072</v>
      </c>
      <c r="Q106" s="39">
        <v>0</v>
      </c>
      <c r="R106" s="39">
        <v>5686</v>
      </c>
      <c r="S106" s="39">
        <v>3176</v>
      </c>
      <c r="T106" s="39">
        <v>1325</v>
      </c>
      <c r="U106" s="39">
        <v>12524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1920201</v>
      </c>
    </row>
    <row r="107" spans="1:27" x14ac:dyDescent="0.3">
      <c r="A107" s="38" t="s">
        <v>212</v>
      </c>
      <c r="B107" s="36" t="s">
        <v>213</v>
      </c>
      <c r="C107" s="36">
        <v>1</v>
      </c>
      <c r="D107" s="36">
        <v>0</v>
      </c>
      <c r="E107" s="39">
        <v>5078355</v>
      </c>
      <c r="F107" s="39">
        <v>0</v>
      </c>
      <c r="G107" s="39">
        <v>70000</v>
      </c>
      <c r="H107" s="39">
        <v>0</v>
      </c>
      <c r="I107" s="39">
        <v>459174</v>
      </c>
      <c r="J107" s="39">
        <v>555884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785876</v>
      </c>
      <c r="Q107" s="39">
        <v>45772</v>
      </c>
      <c r="R107" s="39">
        <v>47895</v>
      </c>
      <c r="S107" s="39">
        <v>4554</v>
      </c>
      <c r="T107" s="39">
        <v>1900</v>
      </c>
      <c r="U107" s="39">
        <v>17533</v>
      </c>
      <c r="V107" s="39">
        <v>4237</v>
      </c>
      <c r="W107" s="39">
        <v>0</v>
      </c>
      <c r="X107" s="39">
        <v>80000</v>
      </c>
      <c r="Y107" s="39">
        <v>0</v>
      </c>
      <c r="Z107" s="39">
        <v>0</v>
      </c>
      <c r="AA107" s="39">
        <v>7151180</v>
      </c>
    </row>
    <row r="108" spans="1:27" x14ac:dyDescent="0.3">
      <c r="A108" s="38" t="s">
        <v>214</v>
      </c>
      <c r="B108" s="36" t="s">
        <v>215</v>
      </c>
      <c r="C108" s="36">
        <v>1</v>
      </c>
      <c r="D108" s="36">
        <v>0</v>
      </c>
      <c r="E108" s="39">
        <v>6819216</v>
      </c>
      <c r="F108" s="39">
        <v>0</v>
      </c>
      <c r="G108" s="39">
        <v>181328</v>
      </c>
      <c r="H108" s="39">
        <v>3791</v>
      </c>
      <c r="I108" s="39">
        <v>647909</v>
      </c>
      <c r="J108" s="39">
        <v>1122941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894064</v>
      </c>
      <c r="Q108" s="39">
        <v>77504</v>
      </c>
      <c r="R108" s="39">
        <v>181822</v>
      </c>
      <c r="S108" s="39">
        <v>10741</v>
      </c>
      <c r="T108" s="39">
        <v>4481</v>
      </c>
      <c r="U108" s="39">
        <v>41591</v>
      </c>
      <c r="V108" s="39">
        <v>9144</v>
      </c>
      <c r="W108" s="39">
        <v>0</v>
      </c>
      <c r="X108" s="39">
        <v>118900</v>
      </c>
      <c r="Y108" s="39">
        <v>16795</v>
      </c>
      <c r="Z108" s="39">
        <v>0</v>
      </c>
      <c r="AA108" s="39">
        <v>10130227</v>
      </c>
    </row>
    <row r="109" spans="1:27" x14ac:dyDescent="0.3">
      <c r="A109" s="38" t="s">
        <v>216</v>
      </c>
      <c r="B109" s="36" t="s">
        <v>217</v>
      </c>
      <c r="C109" s="36">
        <v>1</v>
      </c>
      <c r="D109" s="36">
        <v>0</v>
      </c>
      <c r="E109" s="39">
        <v>3119430</v>
      </c>
      <c r="F109" s="39">
        <v>0</v>
      </c>
      <c r="G109" s="39">
        <v>100000</v>
      </c>
      <c r="H109" s="39">
        <v>0</v>
      </c>
      <c r="I109" s="39">
        <v>672018</v>
      </c>
      <c r="J109" s="39">
        <v>411779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421245</v>
      </c>
      <c r="Q109" s="39">
        <v>0</v>
      </c>
      <c r="R109" s="39">
        <v>42138</v>
      </c>
      <c r="S109" s="39">
        <v>2981</v>
      </c>
      <c r="T109" s="39">
        <v>1244</v>
      </c>
      <c r="U109" s="39">
        <v>11417</v>
      </c>
      <c r="V109" s="39">
        <v>2643</v>
      </c>
      <c r="W109" s="39">
        <v>0</v>
      </c>
      <c r="X109" s="39">
        <v>34623</v>
      </c>
      <c r="Y109" s="39">
        <v>3938</v>
      </c>
      <c r="Z109" s="39">
        <v>0</v>
      </c>
      <c r="AA109" s="39">
        <v>4823456</v>
      </c>
    </row>
    <row r="110" spans="1:27" x14ac:dyDescent="0.3">
      <c r="A110" s="38" t="s">
        <v>218</v>
      </c>
      <c r="B110" s="36" t="s">
        <v>219</v>
      </c>
      <c r="C110" s="36">
        <v>1</v>
      </c>
      <c r="D110" s="36">
        <v>0</v>
      </c>
      <c r="E110" s="39">
        <v>5409984</v>
      </c>
      <c r="F110" s="39">
        <v>0</v>
      </c>
      <c r="G110" s="39">
        <v>249655</v>
      </c>
      <c r="H110" s="39">
        <v>1399</v>
      </c>
      <c r="I110" s="39">
        <v>419192</v>
      </c>
      <c r="J110" s="39">
        <v>1114685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490713</v>
      </c>
      <c r="Q110" s="39">
        <v>0</v>
      </c>
      <c r="R110" s="39">
        <v>0</v>
      </c>
      <c r="S110" s="39">
        <v>4314</v>
      </c>
      <c r="T110" s="39">
        <v>1800</v>
      </c>
      <c r="U110" s="39">
        <v>14446</v>
      </c>
      <c r="V110" s="39">
        <v>2795</v>
      </c>
      <c r="W110" s="39">
        <v>0</v>
      </c>
      <c r="X110" s="39">
        <v>141016</v>
      </c>
      <c r="Y110" s="39">
        <v>3994</v>
      </c>
      <c r="Z110" s="39">
        <v>0</v>
      </c>
      <c r="AA110" s="39">
        <v>7853993</v>
      </c>
    </row>
    <row r="111" spans="1:27" x14ac:dyDescent="0.3">
      <c r="A111" s="38" t="s">
        <v>220</v>
      </c>
      <c r="B111" s="36" t="s">
        <v>221</v>
      </c>
      <c r="C111" s="36">
        <v>1</v>
      </c>
      <c r="D111" s="36">
        <v>0</v>
      </c>
      <c r="E111" s="39">
        <v>2683355</v>
      </c>
      <c r="F111" s="39">
        <v>0</v>
      </c>
      <c r="G111" s="39">
        <v>70000</v>
      </c>
      <c r="H111" s="39">
        <v>0</v>
      </c>
      <c r="I111" s="39">
        <v>204988</v>
      </c>
      <c r="J111" s="39">
        <v>205599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399309</v>
      </c>
      <c r="Q111" s="39">
        <v>6709</v>
      </c>
      <c r="R111" s="39">
        <v>0</v>
      </c>
      <c r="S111" s="39">
        <v>4419</v>
      </c>
      <c r="T111" s="39">
        <v>1844</v>
      </c>
      <c r="U111" s="39">
        <v>16485</v>
      </c>
      <c r="V111" s="39">
        <v>0</v>
      </c>
      <c r="W111" s="39">
        <v>0</v>
      </c>
      <c r="X111" s="39">
        <v>48000</v>
      </c>
      <c r="Y111" s="39">
        <v>10960</v>
      </c>
      <c r="Z111" s="39">
        <v>0</v>
      </c>
      <c r="AA111" s="39">
        <v>3651668</v>
      </c>
    </row>
    <row r="112" spans="1:27" x14ac:dyDescent="0.3">
      <c r="A112" s="38" t="s">
        <v>222</v>
      </c>
      <c r="B112" s="36" t="s">
        <v>223</v>
      </c>
      <c r="C112" s="36">
        <v>1</v>
      </c>
      <c r="D112" s="36">
        <v>0</v>
      </c>
      <c r="E112" s="39">
        <v>2727529</v>
      </c>
      <c r="F112" s="39">
        <v>0</v>
      </c>
      <c r="G112" s="39">
        <v>192600</v>
      </c>
      <c r="H112" s="39">
        <v>0</v>
      </c>
      <c r="I112" s="39">
        <v>211764</v>
      </c>
      <c r="J112" s="39">
        <v>214460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359279</v>
      </c>
      <c r="Q112" s="39">
        <v>0</v>
      </c>
      <c r="R112" s="39">
        <v>27727</v>
      </c>
      <c r="S112" s="39">
        <v>3385</v>
      </c>
      <c r="T112" s="39">
        <v>1413</v>
      </c>
      <c r="U112" s="39">
        <v>12873</v>
      </c>
      <c r="V112" s="39">
        <v>0</v>
      </c>
      <c r="W112" s="39">
        <v>0</v>
      </c>
      <c r="X112" s="39">
        <v>128350</v>
      </c>
      <c r="Y112" s="39">
        <v>290</v>
      </c>
      <c r="Z112" s="39">
        <v>0</v>
      </c>
      <c r="AA112" s="39">
        <v>3879670</v>
      </c>
    </row>
    <row r="113" spans="1:27" x14ac:dyDescent="0.3">
      <c r="A113" s="38" t="s">
        <v>224</v>
      </c>
      <c r="B113" s="36" t="s">
        <v>225</v>
      </c>
      <c r="C113" s="36">
        <v>1</v>
      </c>
      <c r="D113" s="36">
        <v>0</v>
      </c>
      <c r="E113" s="39">
        <v>17367468</v>
      </c>
      <c r="F113" s="39">
        <v>0</v>
      </c>
      <c r="G113" s="39">
        <v>125580</v>
      </c>
      <c r="H113" s="39">
        <v>4466</v>
      </c>
      <c r="I113" s="39">
        <v>1421303</v>
      </c>
      <c r="J113" s="39">
        <v>3865651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3280312</v>
      </c>
      <c r="Q113" s="39">
        <v>550730</v>
      </c>
      <c r="R113" s="39">
        <v>56206</v>
      </c>
      <c r="S113" s="39">
        <v>15340</v>
      </c>
      <c r="T113" s="39">
        <v>6400</v>
      </c>
      <c r="U113" s="39">
        <v>58425</v>
      </c>
      <c r="V113" s="39">
        <v>19997</v>
      </c>
      <c r="W113" s="39">
        <v>0</v>
      </c>
      <c r="X113" s="39">
        <v>463383</v>
      </c>
      <c r="Y113" s="39">
        <v>0</v>
      </c>
      <c r="Z113" s="39">
        <v>0</v>
      </c>
      <c r="AA113" s="39">
        <v>27235261</v>
      </c>
    </row>
    <row r="114" spans="1:27" x14ac:dyDescent="0.3">
      <c r="A114" s="38" t="s">
        <v>226</v>
      </c>
      <c r="B114" s="36" t="s">
        <v>227</v>
      </c>
      <c r="C114" s="36">
        <v>1</v>
      </c>
      <c r="D114" s="36">
        <v>0</v>
      </c>
      <c r="E114" s="39">
        <v>4620132</v>
      </c>
      <c r="F114" s="39">
        <v>0</v>
      </c>
      <c r="G114" s="39">
        <v>92649</v>
      </c>
      <c r="H114" s="39">
        <v>0</v>
      </c>
      <c r="I114" s="39">
        <v>516763</v>
      </c>
      <c r="J114" s="39">
        <v>402412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530031</v>
      </c>
      <c r="Q114" s="39">
        <v>5524</v>
      </c>
      <c r="R114" s="39">
        <v>94644</v>
      </c>
      <c r="S114" s="39">
        <v>3565</v>
      </c>
      <c r="T114" s="39">
        <v>1488</v>
      </c>
      <c r="U114" s="39">
        <v>14038</v>
      </c>
      <c r="V114" s="39">
        <v>3208</v>
      </c>
      <c r="W114" s="39">
        <v>0</v>
      </c>
      <c r="X114" s="39">
        <v>39199</v>
      </c>
      <c r="Y114" s="39">
        <v>0</v>
      </c>
      <c r="Z114" s="39">
        <v>0</v>
      </c>
      <c r="AA114" s="39">
        <v>6323653</v>
      </c>
    </row>
    <row r="115" spans="1:27" x14ac:dyDescent="0.3">
      <c r="A115" s="38" t="s">
        <v>228</v>
      </c>
      <c r="B115" s="36" t="s">
        <v>229</v>
      </c>
      <c r="C115" s="36">
        <v>1</v>
      </c>
      <c r="D115" s="36">
        <v>0</v>
      </c>
      <c r="E115" s="39">
        <v>3508540</v>
      </c>
      <c r="F115" s="39">
        <v>0</v>
      </c>
      <c r="G115" s="39">
        <v>100000</v>
      </c>
      <c r="H115" s="39">
        <v>2615</v>
      </c>
      <c r="I115" s="39">
        <v>555318</v>
      </c>
      <c r="J115" s="39">
        <v>813224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500451</v>
      </c>
      <c r="Q115" s="39">
        <v>32620</v>
      </c>
      <c r="R115" s="39">
        <v>92081</v>
      </c>
      <c r="S115" s="39">
        <v>4674</v>
      </c>
      <c r="T115" s="39">
        <v>1950</v>
      </c>
      <c r="U115" s="39">
        <v>15495</v>
      </c>
      <c r="V115" s="39">
        <v>3450</v>
      </c>
      <c r="W115" s="39">
        <v>0</v>
      </c>
      <c r="X115" s="39">
        <v>56250</v>
      </c>
      <c r="Y115" s="39">
        <v>0</v>
      </c>
      <c r="Z115" s="39">
        <v>0</v>
      </c>
      <c r="AA115" s="39">
        <v>5686668</v>
      </c>
    </row>
    <row r="116" spans="1:27" x14ac:dyDescent="0.3">
      <c r="A116" s="38" t="s">
        <v>230</v>
      </c>
      <c r="B116" s="36" t="s">
        <v>231</v>
      </c>
      <c r="C116" s="36">
        <v>1</v>
      </c>
      <c r="D116" s="36">
        <v>0</v>
      </c>
      <c r="E116" s="39">
        <v>11498962</v>
      </c>
      <c r="F116" s="39">
        <v>0</v>
      </c>
      <c r="G116" s="39">
        <v>117847</v>
      </c>
      <c r="H116" s="39">
        <v>0</v>
      </c>
      <c r="I116" s="39">
        <v>1427037</v>
      </c>
      <c r="J116" s="39">
        <v>1345581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1428309</v>
      </c>
      <c r="Q116" s="39">
        <v>133104</v>
      </c>
      <c r="R116" s="39">
        <v>51722</v>
      </c>
      <c r="S116" s="39">
        <v>11834</v>
      </c>
      <c r="T116" s="39">
        <v>4938</v>
      </c>
      <c r="U116" s="39">
        <v>45959</v>
      </c>
      <c r="V116" s="39">
        <v>12503</v>
      </c>
      <c r="W116" s="39">
        <v>0</v>
      </c>
      <c r="X116" s="39">
        <v>298435</v>
      </c>
      <c r="Y116" s="39">
        <v>0</v>
      </c>
      <c r="Z116" s="39">
        <v>0</v>
      </c>
      <c r="AA116" s="39">
        <v>16376231</v>
      </c>
    </row>
    <row r="117" spans="1:27" x14ac:dyDescent="0.3">
      <c r="A117" s="38" t="s">
        <v>232</v>
      </c>
      <c r="B117" s="36" t="s">
        <v>233</v>
      </c>
      <c r="C117" s="36">
        <v>1</v>
      </c>
      <c r="D117" s="36">
        <v>0</v>
      </c>
      <c r="E117" s="39">
        <v>21740900</v>
      </c>
      <c r="F117" s="39">
        <v>0</v>
      </c>
      <c r="G117" s="39">
        <v>0</v>
      </c>
      <c r="H117" s="39">
        <v>15211</v>
      </c>
      <c r="I117" s="39">
        <v>2507178</v>
      </c>
      <c r="J117" s="39">
        <v>3387223</v>
      </c>
      <c r="K117" s="39">
        <v>522510</v>
      </c>
      <c r="L117" s="39">
        <v>0</v>
      </c>
      <c r="M117" s="39">
        <v>0</v>
      </c>
      <c r="N117" s="39">
        <v>0</v>
      </c>
      <c r="O117" s="39">
        <v>0</v>
      </c>
      <c r="P117" s="39">
        <v>1258878</v>
      </c>
      <c r="Q117" s="39">
        <v>260057</v>
      </c>
      <c r="R117" s="39">
        <v>976262</v>
      </c>
      <c r="S117" s="39">
        <v>38484</v>
      </c>
      <c r="T117" s="39">
        <v>16056</v>
      </c>
      <c r="U117" s="39">
        <v>158440</v>
      </c>
      <c r="V117" s="39">
        <v>29344</v>
      </c>
      <c r="W117" s="39">
        <v>0</v>
      </c>
      <c r="X117" s="39">
        <v>635651</v>
      </c>
      <c r="Y117" s="39">
        <v>0</v>
      </c>
      <c r="Z117" s="39">
        <v>0</v>
      </c>
      <c r="AA117" s="39">
        <v>31546194</v>
      </c>
    </row>
    <row r="118" spans="1:27" x14ac:dyDescent="0.3">
      <c r="A118" s="38" t="s">
        <v>234</v>
      </c>
      <c r="B118" s="36" t="s">
        <v>235</v>
      </c>
      <c r="C118" s="36">
        <v>1</v>
      </c>
      <c r="D118" s="36">
        <v>0</v>
      </c>
      <c r="E118" s="39">
        <v>18892962</v>
      </c>
      <c r="F118" s="39">
        <v>0</v>
      </c>
      <c r="G118" s="39">
        <v>0</v>
      </c>
      <c r="H118" s="39">
        <v>0</v>
      </c>
      <c r="I118" s="39">
        <v>2260052</v>
      </c>
      <c r="J118" s="39">
        <v>611454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1040364</v>
      </c>
      <c r="Q118" s="39">
        <v>183675</v>
      </c>
      <c r="R118" s="39">
        <v>592272</v>
      </c>
      <c r="S118" s="39">
        <v>20133</v>
      </c>
      <c r="T118" s="39">
        <v>8400</v>
      </c>
      <c r="U118" s="39">
        <v>90521</v>
      </c>
      <c r="V118" s="39">
        <v>21238</v>
      </c>
      <c r="W118" s="39">
        <v>0</v>
      </c>
      <c r="X118" s="39">
        <v>529145</v>
      </c>
      <c r="Y118" s="39">
        <v>0</v>
      </c>
      <c r="Z118" s="39">
        <v>0</v>
      </c>
      <c r="AA118" s="39">
        <v>24250216</v>
      </c>
    </row>
    <row r="119" spans="1:27" x14ac:dyDescent="0.3">
      <c r="A119" s="38" t="s">
        <v>236</v>
      </c>
      <c r="B119" s="36" t="s">
        <v>237</v>
      </c>
      <c r="C119" s="36">
        <v>1</v>
      </c>
      <c r="D119" s="36">
        <v>0</v>
      </c>
      <c r="E119" s="39">
        <v>30473327</v>
      </c>
      <c r="F119" s="39">
        <v>0</v>
      </c>
      <c r="G119" s="39">
        <v>727915</v>
      </c>
      <c r="H119" s="39">
        <v>17137</v>
      </c>
      <c r="I119" s="39">
        <v>5216517</v>
      </c>
      <c r="J119" s="39">
        <v>2749439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3118095</v>
      </c>
      <c r="Q119" s="39">
        <v>574082</v>
      </c>
      <c r="R119" s="39">
        <v>1303895</v>
      </c>
      <c r="S119" s="39">
        <v>50677</v>
      </c>
      <c r="T119" s="39">
        <v>21144</v>
      </c>
      <c r="U119" s="39">
        <v>205448</v>
      </c>
      <c r="V119" s="39">
        <v>46255</v>
      </c>
      <c r="W119" s="39">
        <v>0</v>
      </c>
      <c r="X119" s="39">
        <v>1619489</v>
      </c>
      <c r="Y119" s="39">
        <v>0</v>
      </c>
      <c r="Z119" s="39">
        <v>0</v>
      </c>
      <c r="AA119" s="39">
        <v>46123420</v>
      </c>
    </row>
    <row r="120" spans="1:27" x14ac:dyDescent="0.3">
      <c r="A120" s="38" t="s">
        <v>238</v>
      </c>
      <c r="B120" s="36" t="s">
        <v>239</v>
      </c>
      <c r="C120" s="36">
        <v>1</v>
      </c>
      <c r="D120" s="36">
        <v>0</v>
      </c>
      <c r="E120" s="39">
        <v>4525727</v>
      </c>
      <c r="F120" s="39">
        <v>0</v>
      </c>
      <c r="G120" s="39">
        <v>232682</v>
      </c>
      <c r="H120" s="39">
        <v>0</v>
      </c>
      <c r="I120" s="39">
        <v>398730</v>
      </c>
      <c r="J120" s="39">
        <v>240051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479637</v>
      </c>
      <c r="Q120" s="39">
        <v>72623</v>
      </c>
      <c r="R120" s="39">
        <v>137166</v>
      </c>
      <c r="S120" s="39">
        <v>14950</v>
      </c>
      <c r="T120" s="39">
        <v>6238</v>
      </c>
      <c r="U120" s="39">
        <v>38911</v>
      </c>
      <c r="V120" s="39">
        <v>0</v>
      </c>
      <c r="W120" s="39">
        <v>0</v>
      </c>
      <c r="X120" s="39">
        <v>185002</v>
      </c>
      <c r="Y120" s="39">
        <v>0</v>
      </c>
      <c r="Z120" s="39">
        <v>0</v>
      </c>
      <c r="AA120" s="39">
        <v>6331717</v>
      </c>
    </row>
    <row r="121" spans="1:27" x14ac:dyDescent="0.3">
      <c r="A121" s="38" t="s">
        <v>240</v>
      </c>
      <c r="B121" s="36" t="s">
        <v>241</v>
      </c>
      <c r="C121" s="36">
        <v>1</v>
      </c>
      <c r="D121" s="36">
        <v>0</v>
      </c>
      <c r="E121" s="39">
        <v>6258264</v>
      </c>
      <c r="F121" s="39">
        <v>0</v>
      </c>
      <c r="G121" s="39">
        <v>505490</v>
      </c>
      <c r="H121" s="39">
        <v>2753</v>
      </c>
      <c r="I121" s="39">
        <v>1474132</v>
      </c>
      <c r="J121" s="39">
        <v>1624733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1267345</v>
      </c>
      <c r="Q121" s="39">
        <v>110715</v>
      </c>
      <c r="R121" s="39">
        <v>93849</v>
      </c>
      <c r="S121" s="39">
        <v>21646</v>
      </c>
      <c r="T121" s="39">
        <v>9031</v>
      </c>
      <c r="U121" s="39">
        <v>65124</v>
      </c>
      <c r="V121" s="39">
        <v>14023</v>
      </c>
      <c r="W121" s="39">
        <v>0</v>
      </c>
      <c r="X121" s="39">
        <v>345600</v>
      </c>
      <c r="Y121" s="39">
        <v>0</v>
      </c>
      <c r="Z121" s="39">
        <v>0</v>
      </c>
      <c r="AA121" s="39">
        <v>11792705</v>
      </c>
    </row>
    <row r="122" spans="1:27" x14ac:dyDescent="0.3">
      <c r="A122" s="38" t="s">
        <v>242</v>
      </c>
      <c r="B122" s="36" t="s">
        <v>243</v>
      </c>
      <c r="C122" s="36">
        <v>1</v>
      </c>
      <c r="D122" s="36">
        <v>0</v>
      </c>
      <c r="E122" s="39">
        <v>6521607</v>
      </c>
      <c r="F122" s="39">
        <v>0</v>
      </c>
      <c r="G122" s="39">
        <v>27384</v>
      </c>
      <c r="H122" s="39">
        <v>963</v>
      </c>
      <c r="I122" s="39">
        <v>264874</v>
      </c>
      <c r="J122" s="39">
        <v>778765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567617</v>
      </c>
      <c r="Q122" s="39">
        <v>24377</v>
      </c>
      <c r="R122" s="39">
        <v>280041</v>
      </c>
      <c r="S122" s="39">
        <v>11520</v>
      </c>
      <c r="T122" s="39">
        <v>4806</v>
      </c>
      <c r="U122" s="39">
        <v>47124</v>
      </c>
      <c r="V122" s="39">
        <v>0</v>
      </c>
      <c r="W122" s="39">
        <v>0</v>
      </c>
      <c r="X122" s="39">
        <v>253800</v>
      </c>
      <c r="Y122" s="39">
        <v>2989</v>
      </c>
      <c r="Z122" s="39">
        <v>0</v>
      </c>
      <c r="AA122" s="39">
        <v>8785867</v>
      </c>
    </row>
    <row r="123" spans="1:27" x14ac:dyDescent="0.3">
      <c r="A123" s="38" t="s">
        <v>244</v>
      </c>
      <c r="B123" s="36" t="s">
        <v>245</v>
      </c>
      <c r="C123" s="36">
        <v>1</v>
      </c>
      <c r="D123" s="36">
        <v>0</v>
      </c>
      <c r="E123" s="39">
        <v>81459885</v>
      </c>
      <c r="F123" s="39">
        <v>1822540</v>
      </c>
      <c r="G123" s="39">
        <v>0</v>
      </c>
      <c r="H123" s="39">
        <v>0</v>
      </c>
      <c r="I123" s="39">
        <v>4736206</v>
      </c>
      <c r="J123" s="39">
        <v>4852648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2803306</v>
      </c>
      <c r="Q123" s="39">
        <v>1226764</v>
      </c>
      <c r="R123" s="39">
        <v>3560581</v>
      </c>
      <c r="S123" s="39">
        <v>60624</v>
      </c>
      <c r="T123" s="39">
        <v>25294</v>
      </c>
      <c r="U123" s="39">
        <v>253096</v>
      </c>
      <c r="V123" s="39">
        <v>72082</v>
      </c>
      <c r="W123" s="39">
        <v>0</v>
      </c>
      <c r="X123" s="39">
        <v>3027487</v>
      </c>
      <c r="Y123" s="39">
        <v>0</v>
      </c>
      <c r="Z123" s="39">
        <v>0</v>
      </c>
      <c r="AA123" s="39">
        <v>103900513</v>
      </c>
    </row>
    <row r="124" spans="1:27" x14ac:dyDescent="0.3">
      <c r="A124" s="38" t="s">
        <v>246</v>
      </c>
      <c r="B124" s="36" t="s">
        <v>247</v>
      </c>
      <c r="C124" s="36">
        <v>1</v>
      </c>
      <c r="D124" s="36">
        <v>0</v>
      </c>
      <c r="E124" s="39">
        <v>63626961</v>
      </c>
      <c r="F124" s="39">
        <v>0</v>
      </c>
      <c r="G124" s="39">
        <v>222138</v>
      </c>
      <c r="H124" s="39">
        <v>0</v>
      </c>
      <c r="I124" s="39">
        <v>13251995</v>
      </c>
      <c r="J124" s="39">
        <v>4415687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5410573</v>
      </c>
      <c r="Q124" s="39">
        <v>1781634</v>
      </c>
      <c r="R124" s="39">
        <v>2761952</v>
      </c>
      <c r="S124" s="39">
        <v>136168</v>
      </c>
      <c r="T124" s="39">
        <v>56813</v>
      </c>
      <c r="U124" s="39">
        <v>484757</v>
      </c>
      <c r="V124" s="39">
        <v>134187</v>
      </c>
      <c r="W124" s="39">
        <v>0</v>
      </c>
      <c r="X124" s="39">
        <v>2668180</v>
      </c>
      <c r="Y124" s="39">
        <v>0</v>
      </c>
      <c r="Z124" s="39">
        <v>0</v>
      </c>
      <c r="AA124" s="39">
        <v>94951045</v>
      </c>
    </row>
    <row r="125" spans="1:27" x14ac:dyDescent="0.3">
      <c r="A125" s="38" t="s">
        <v>248</v>
      </c>
      <c r="B125" s="36" t="s">
        <v>249</v>
      </c>
      <c r="C125" s="36">
        <v>1</v>
      </c>
      <c r="D125" s="36">
        <v>0</v>
      </c>
      <c r="E125" s="39">
        <v>14010715</v>
      </c>
      <c r="F125" s="39">
        <v>0</v>
      </c>
      <c r="G125" s="39">
        <v>341381</v>
      </c>
      <c r="H125" s="39">
        <v>0</v>
      </c>
      <c r="I125" s="39">
        <v>1796208</v>
      </c>
      <c r="J125" s="39">
        <v>1020171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1762319</v>
      </c>
      <c r="Q125" s="39">
        <v>219357</v>
      </c>
      <c r="R125" s="39">
        <v>410365</v>
      </c>
      <c r="S125" s="39">
        <v>27908</v>
      </c>
      <c r="T125" s="39">
        <v>11644</v>
      </c>
      <c r="U125" s="39">
        <v>90812</v>
      </c>
      <c r="V125" s="39">
        <v>31694</v>
      </c>
      <c r="W125" s="39">
        <v>0</v>
      </c>
      <c r="X125" s="39">
        <v>436342</v>
      </c>
      <c r="Y125" s="39">
        <v>0</v>
      </c>
      <c r="Z125" s="39">
        <v>0</v>
      </c>
      <c r="AA125" s="39">
        <v>20158916</v>
      </c>
    </row>
    <row r="126" spans="1:27" x14ac:dyDescent="0.3">
      <c r="A126" s="38" t="s">
        <v>250</v>
      </c>
      <c r="B126" s="36" t="s">
        <v>251</v>
      </c>
      <c r="C126" s="36">
        <v>1</v>
      </c>
      <c r="D126" s="36">
        <v>0</v>
      </c>
      <c r="E126" s="39">
        <v>11470706</v>
      </c>
      <c r="F126" s="39">
        <v>0</v>
      </c>
      <c r="G126" s="39">
        <v>438238</v>
      </c>
      <c r="H126" s="39">
        <v>0</v>
      </c>
      <c r="I126" s="39">
        <v>1882280</v>
      </c>
      <c r="J126" s="39">
        <v>1934272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1393670</v>
      </c>
      <c r="Q126" s="39">
        <v>64403</v>
      </c>
      <c r="R126" s="39">
        <v>454140</v>
      </c>
      <c r="S126" s="39">
        <v>23399</v>
      </c>
      <c r="T126" s="39">
        <v>9763</v>
      </c>
      <c r="U126" s="39">
        <v>93025</v>
      </c>
      <c r="V126" s="39">
        <v>17237</v>
      </c>
      <c r="W126" s="39">
        <v>0</v>
      </c>
      <c r="X126" s="39">
        <v>351000</v>
      </c>
      <c r="Y126" s="39">
        <v>0</v>
      </c>
      <c r="Z126" s="39">
        <v>0</v>
      </c>
      <c r="AA126" s="39">
        <v>18132133</v>
      </c>
    </row>
    <row r="127" spans="1:27" x14ac:dyDescent="0.3">
      <c r="A127" s="38" t="s">
        <v>252</v>
      </c>
      <c r="B127" s="36" t="s">
        <v>253</v>
      </c>
      <c r="C127" s="36">
        <v>1</v>
      </c>
      <c r="D127" s="36">
        <v>0</v>
      </c>
      <c r="E127" s="39">
        <v>2240414</v>
      </c>
      <c r="F127" s="39">
        <v>0</v>
      </c>
      <c r="G127" s="39">
        <v>100000</v>
      </c>
      <c r="H127" s="39">
        <v>218</v>
      </c>
      <c r="I127" s="39">
        <v>151964</v>
      </c>
      <c r="J127" s="39">
        <v>407098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466945</v>
      </c>
      <c r="Q127" s="39">
        <v>14736</v>
      </c>
      <c r="R127" s="39">
        <v>170467</v>
      </c>
      <c r="S127" s="39">
        <v>14081</v>
      </c>
      <c r="T127" s="39">
        <v>5875</v>
      </c>
      <c r="U127" s="39">
        <v>55978</v>
      </c>
      <c r="V127" s="39">
        <v>0</v>
      </c>
      <c r="W127" s="39">
        <v>0</v>
      </c>
      <c r="X127" s="39">
        <v>318600</v>
      </c>
      <c r="Y127" s="39">
        <v>0</v>
      </c>
      <c r="Z127" s="39">
        <v>0</v>
      </c>
      <c r="AA127" s="39">
        <v>3946376</v>
      </c>
    </row>
    <row r="128" spans="1:27" x14ac:dyDescent="0.3">
      <c r="A128" s="38" t="s">
        <v>254</v>
      </c>
      <c r="B128" s="36" t="s">
        <v>255</v>
      </c>
      <c r="C128" s="36">
        <v>1</v>
      </c>
      <c r="D128" s="36">
        <v>0</v>
      </c>
      <c r="E128" s="39">
        <v>80326654</v>
      </c>
      <c r="F128" s="39">
        <v>0</v>
      </c>
      <c r="G128" s="39">
        <v>0</v>
      </c>
      <c r="H128" s="39">
        <v>0</v>
      </c>
      <c r="I128" s="39">
        <v>15615458</v>
      </c>
      <c r="J128" s="39">
        <v>5423293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4264659</v>
      </c>
      <c r="Q128" s="39">
        <v>3127806</v>
      </c>
      <c r="R128" s="39">
        <v>4443940</v>
      </c>
      <c r="S128" s="39">
        <v>163911</v>
      </c>
      <c r="T128" s="39">
        <v>68388</v>
      </c>
      <c r="U128" s="39">
        <v>646459</v>
      </c>
      <c r="V128" s="39">
        <v>145903</v>
      </c>
      <c r="W128" s="39">
        <v>0</v>
      </c>
      <c r="X128" s="39">
        <v>3653522</v>
      </c>
      <c r="Y128" s="39">
        <v>0</v>
      </c>
      <c r="Z128" s="39">
        <v>0</v>
      </c>
      <c r="AA128" s="39">
        <v>117879993</v>
      </c>
    </row>
    <row r="129" spans="1:27" x14ac:dyDescent="0.3">
      <c r="A129" s="38" t="s">
        <v>256</v>
      </c>
      <c r="B129" s="36" t="s">
        <v>257</v>
      </c>
      <c r="C129" s="36">
        <v>1</v>
      </c>
      <c r="D129" s="36">
        <v>0</v>
      </c>
      <c r="E129" s="39">
        <v>2948630</v>
      </c>
      <c r="F129" s="39">
        <v>0</v>
      </c>
      <c r="G129" s="39">
        <v>83975</v>
      </c>
      <c r="H129" s="39">
        <v>0</v>
      </c>
      <c r="I129" s="39">
        <v>232275</v>
      </c>
      <c r="J129" s="39">
        <v>450484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620719</v>
      </c>
      <c r="Q129" s="39">
        <v>30195</v>
      </c>
      <c r="R129" s="39">
        <v>100940</v>
      </c>
      <c r="S129" s="39">
        <v>14531</v>
      </c>
      <c r="T129" s="39">
        <v>6063</v>
      </c>
      <c r="U129" s="39">
        <v>51318</v>
      </c>
      <c r="V129" s="39">
        <v>0</v>
      </c>
      <c r="W129" s="39">
        <v>0</v>
      </c>
      <c r="X129" s="39">
        <v>280800</v>
      </c>
      <c r="Y129" s="39">
        <v>0</v>
      </c>
      <c r="Z129" s="39">
        <v>0</v>
      </c>
      <c r="AA129" s="39">
        <v>4819930</v>
      </c>
    </row>
    <row r="130" spans="1:27" x14ac:dyDescent="0.3">
      <c r="A130" s="38" t="s">
        <v>258</v>
      </c>
      <c r="B130" s="36" t="s">
        <v>259</v>
      </c>
      <c r="C130" s="36">
        <v>1</v>
      </c>
      <c r="D130" s="36">
        <v>0</v>
      </c>
      <c r="E130" s="39">
        <v>10604273</v>
      </c>
      <c r="F130" s="39">
        <v>0</v>
      </c>
      <c r="G130" s="39">
        <v>0</v>
      </c>
      <c r="H130" s="39">
        <v>0</v>
      </c>
      <c r="I130" s="39">
        <v>1829630</v>
      </c>
      <c r="J130" s="39">
        <v>2171335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1145896</v>
      </c>
      <c r="Q130" s="39">
        <v>176683</v>
      </c>
      <c r="R130" s="39">
        <v>299189</v>
      </c>
      <c r="S130" s="39">
        <v>23683</v>
      </c>
      <c r="T130" s="39">
        <v>9881</v>
      </c>
      <c r="U130" s="39">
        <v>90055</v>
      </c>
      <c r="V130" s="39">
        <v>25366</v>
      </c>
      <c r="W130" s="39">
        <v>0</v>
      </c>
      <c r="X130" s="39">
        <v>420372</v>
      </c>
      <c r="Y130" s="39">
        <v>878</v>
      </c>
      <c r="Z130" s="39">
        <v>0</v>
      </c>
      <c r="AA130" s="39">
        <v>16797241</v>
      </c>
    </row>
    <row r="131" spans="1:27" x14ac:dyDescent="0.3">
      <c r="A131" s="38" t="s">
        <v>260</v>
      </c>
      <c r="B131" s="36" t="s">
        <v>261</v>
      </c>
      <c r="C131" s="36">
        <v>1</v>
      </c>
      <c r="D131" s="36">
        <v>0</v>
      </c>
      <c r="E131" s="39">
        <v>19027387</v>
      </c>
      <c r="F131" s="39">
        <v>0</v>
      </c>
      <c r="G131" s="39">
        <v>0</v>
      </c>
      <c r="H131" s="39">
        <v>0</v>
      </c>
      <c r="I131" s="39">
        <v>2970691</v>
      </c>
      <c r="J131" s="39">
        <v>3521394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1959839</v>
      </c>
      <c r="Q131" s="39">
        <v>270246</v>
      </c>
      <c r="R131" s="39">
        <v>1548538</v>
      </c>
      <c r="S131" s="39">
        <v>60220</v>
      </c>
      <c r="T131" s="39">
        <v>25125</v>
      </c>
      <c r="U131" s="39">
        <v>206030</v>
      </c>
      <c r="V131" s="39">
        <v>63332</v>
      </c>
      <c r="W131" s="39">
        <v>0</v>
      </c>
      <c r="X131" s="39">
        <v>755955</v>
      </c>
      <c r="Y131" s="39">
        <v>0</v>
      </c>
      <c r="Z131" s="39">
        <v>0</v>
      </c>
      <c r="AA131" s="39">
        <v>30408757</v>
      </c>
    </row>
    <row r="132" spans="1:27" x14ac:dyDescent="0.3">
      <c r="A132" s="38" t="s">
        <v>262</v>
      </c>
      <c r="B132" s="36" t="s">
        <v>263</v>
      </c>
      <c r="C132" s="36">
        <v>1</v>
      </c>
      <c r="D132" s="36">
        <v>0</v>
      </c>
      <c r="E132" s="39">
        <v>46620984</v>
      </c>
      <c r="F132" s="39">
        <v>0</v>
      </c>
      <c r="G132" s="39">
        <v>0</v>
      </c>
      <c r="H132" s="39">
        <v>0</v>
      </c>
      <c r="I132" s="39">
        <v>7424895</v>
      </c>
      <c r="J132" s="39">
        <v>10034825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4127288</v>
      </c>
      <c r="Q132" s="39">
        <v>394560</v>
      </c>
      <c r="R132" s="39">
        <v>2630197</v>
      </c>
      <c r="S132" s="39">
        <v>156346</v>
      </c>
      <c r="T132" s="39">
        <v>65231</v>
      </c>
      <c r="U132" s="39">
        <v>616402</v>
      </c>
      <c r="V132" s="39">
        <v>141947</v>
      </c>
      <c r="W132" s="39">
        <v>0</v>
      </c>
      <c r="X132" s="39">
        <v>2913231</v>
      </c>
      <c r="Y132" s="39">
        <v>0</v>
      </c>
      <c r="Z132" s="39">
        <v>0</v>
      </c>
      <c r="AA132" s="39">
        <v>75125906</v>
      </c>
    </row>
    <row r="133" spans="1:27" x14ac:dyDescent="0.3">
      <c r="A133" s="38" t="s">
        <v>264</v>
      </c>
      <c r="B133" s="36" t="s">
        <v>265</v>
      </c>
      <c r="C133" s="36">
        <v>1</v>
      </c>
      <c r="D133" s="36">
        <v>0</v>
      </c>
      <c r="E133" s="39">
        <v>26805779</v>
      </c>
      <c r="F133" s="39">
        <v>0</v>
      </c>
      <c r="G133" s="39">
        <v>0</v>
      </c>
      <c r="H133" s="39">
        <v>13198</v>
      </c>
      <c r="I133" s="39">
        <v>5245293</v>
      </c>
      <c r="J133" s="39">
        <v>3608814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1702585</v>
      </c>
      <c r="Q133" s="39">
        <v>342834</v>
      </c>
      <c r="R133" s="39">
        <v>1487353</v>
      </c>
      <c r="S133" s="39">
        <v>59171</v>
      </c>
      <c r="T133" s="39">
        <v>24688</v>
      </c>
      <c r="U133" s="39">
        <v>234981</v>
      </c>
      <c r="V133" s="39">
        <v>53339</v>
      </c>
      <c r="W133" s="39">
        <v>0</v>
      </c>
      <c r="X133" s="39">
        <v>1250100</v>
      </c>
      <c r="Y133" s="39">
        <v>0</v>
      </c>
      <c r="Z133" s="39">
        <v>0</v>
      </c>
      <c r="AA133" s="39">
        <v>40828135</v>
      </c>
    </row>
    <row r="134" spans="1:27" x14ac:dyDescent="0.3">
      <c r="A134" s="38" t="s">
        <v>266</v>
      </c>
      <c r="B134" s="36" t="s">
        <v>267</v>
      </c>
      <c r="C134" s="36">
        <v>1</v>
      </c>
      <c r="D134" s="36">
        <v>0</v>
      </c>
      <c r="E134" s="39">
        <v>7901789</v>
      </c>
      <c r="F134" s="39">
        <v>0</v>
      </c>
      <c r="G134" s="39">
        <v>0</v>
      </c>
      <c r="H134" s="39">
        <v>0</v>
      </c>
      <c r="I134" s="39">
        <v>1298250</v>
      </c>
      <c r="J134" s="39">
        <v>2854571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982244</v>
      </c>
      <c r="Q134" s="39">
        <v>314064</v>
      </c>
      <c r="R134" s="39">
        <v>238491</v>
      </c>
      <c r="S134" s="39">
        <v>30664</v>
      </c>
      <c r="T134" s="39">
        <v>12794</v>
      </c>
      <c r="U134" s="39">
        <v>105957</v>
      </c>
      <c r="V134" s="39">
        <v>24719</v>
      </c>
      <c r="W134" s="39">
        <v>0</v>
      </c>
      <c r="X134" s="39">
        <v>599400</v>
      </c>
      <c r="Y134" s="39">
        <v>0</v>
      </c>
      <c r="Z134" s="39">
        <v>0</v>
      </c>
      <c r="AA134" s="39">
        <v>14362943</v>
      </c>
    </row>
    <row r="135" spans="1:27" x14ac:dyDescent="0.3">
      <c r="A135" s="38" t="s">
        <v>268</v>
      </c>
      <c r="B135" s="36" t="s">
        <v>269</v>
      </c>
      <c r="C135" s="36">
        <v>1</v>
      </c>
      <c r="D135" s="36">
        <v>1</v>
      </c>
      <c r="E135" s="39">
        <v>744692266</v>
      </c>
      <c r="F135" s="39">
        <v>6780897</v>
      </c>
      <c r="G135" s="39">
        <v>0</v>
      </c>
      <c r="H135" s="39">
        <v>0</v>
      </c>
      <c r="I135" s="39">
        <v>60125788</v>
      </c>
      <c r="J135" s="39">
        <v>89287642</v>
      </c>
      <c r="K135" s="39">
        <v>0</v>
      </c>
      <c r="L135" s="39">
        <v>0</v>
      </c>
      <c r="M135" s="39">
        <v>1947117</v>
      </c>
      <c r="N135" s="39">
        <v>6684054</v>
      </c>
      <c r="O135" s="39">
        <v>4386467</v>
      </c>
      <c r="P135" s="39">
        <v>0</v>
      </c>
      <c r="Q135" s="39">
        <v>4290629</v>
      </c>
      <c r="R135" s="39">
        <v>25726794</v>
      </c>
      <c r="S135" s="39">
        <v>638702</v>
      </c>
      <c r="T135" s="39">
        <v>266481</v>
      </c>
      <c r="U135" s="39">
        <v>2503585</v>
      </c>
      <c r="V135" s="39">
        <v>854343</v>
      </c>
      <c r="W135" s="39">
        <v>0</v>
      </c>
      <c r="X135" s="39">
        <v>21594227</v>
      </c>
      <c r="Y135" s="39">
        <v>0</v>
      </c>
      <c r="Z135" s="39">
        <v>0</v>
      </c>
      <c r="AA135" s="39">
        <v>969778992</v>
      </c>
    </row>
    <row r="136" spans="1:27" x14ac:dyDescent="0.3">
      <c r="A136" s="38" t="s">
        <v>270</v>
      </c>
      <c r="B136" s="36" t="s">
        <v>271</v>
      </c>
      <c r="C136" s="36">
        <v>1</v>
      </c>
      <c r="D136" s="36">
        <v>0</v>
      </c>
      <c r="E136" s="39">
        <v>25590484</v>
      </c>
      <c r="F136" s="39">
        <v>294923</v>
      </c>
      <c r="G136" s="39">
        <v>0</v>
      </c>
      <c r="H136" s="39">
        <v>23635</v>
      </c>
      <c r="I136" s="39">
        <v>6224528</v>
      </c>
      <c r="J136" s="39">
        <v>2514106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1613067</v>
      </c>
      <c r="Q136" s="39">
        <v>472836</v>
      </c>
      <c r="R136" s="39">
        <v>1154277</v>
      </c>
      <c r="S136" s="39">
        <v>34184</v>
      </c>
      <c r="T136" s="39">
        <v>14263</v>
      </c>
      <c r="U136" s="39">
        <v>157625</v>
      </c>
      <c r="V136" s="39">
        <v>34570</v>
      </c>
      <c r="W136" s="39">
        <v>0</v>
      </c>
      <c r="X136" s="39">
        <v>1254320</v>
      </c>
      <c r="Y136" s="39">
        <v>0</v>
      </c>
      <c r="Z136" s="39">
        <v>0</v>
      </c>
      <c r="AA136" s="39">
        <v>39382818</v>
      </c>
    </row>
    <row r="137" spans="1:27" x14ac:dyDescent="0.3">
      <c r="A137" s="38" t="s">
        <v>272</v>
      </c>
      <c r="B137" s="36" t="s">
        <v>273</v>
      </c>
      <c r="C137" s="36">
        <v>1</v>
      </c>
      <c r="D137" s="36">
        <v>0</v>
      </c>
      <c r="E137" s="39">
        <v>23221873</v>
      </c>
      <c r="F137" s="39">
        <v>40461</v>
      </c>
      <c r="G137" s="39">
        <v>0</v>
      </c>
      <c r="H137" s="39">
        <v>0</v>
      </c>
      <c r="I137" s="39">
        <v>3862722</v>
      </c>
      <c r="J137" s="39">
        <v>4382287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1418741</v>
      </c>
      <c r="Q137" s="39">
        <v>495136</v>
      </c>
      <c r="R137" s="39">
        <v>1604381</v>
      </c>
      <c r="S137" s="39">
        <v>33226</v>
      </c>
      <c r="T137" s="39">
        <v>13863</v>
      </c>
      <c r="U137" s="39">
        <v>138402</v>
      </c>
      <c r="V137" s="39">
        <v>36553</v>
      </c>
      <c r="W137" s="39">
        <v>0</v>
      </c>
      <c r="X137" s="39">
        <v>445942</v>
      </c>
      <c r="Y137" s="39">
        <v>0</v>
      </c>
      <c r="Z137" s="39">
        <v>0</v>
      </c>
      <c r="AA137" s="39">
        <v>35693587</v>
      </c>
    </row>
    <row r="138" spans="1:27" x14ac:dyDescent="0.3">
      <c r="A138" s="38" t="s">
        <v>274</v>
      </c>
      <c r="B138" s="36" t="s">
        <v>275</v>
      </c>
      <c r="C138" s="36">
        <v>1</v>
      </c>
      <c r="D138" s="36">
        <v>0</v>
      </c>
      <c r="E138" s="39">
        <v>15901888</v>
      </c>
      <c r="F138" s="39">
        <v>32230</v>
      </c>
      <c r="G138" s="39">
        <v>0</v>
      </c>
      <c r="H138" s="39">
        <v>9126</v>
      </c>
      <c r="I138" s="39">
        <v>2201032</v>
      </c>
      <c r="J138" s="39">
        <v>1330335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1476616</v>
      </c>
      <c r="Q138" s="39">
        <v>431172</v>
      </c>
      <c r="R138" s="39">
        <v>1091102</v>
      </c>
      <c r="S138" s="39">
        <v>20702</v>
      </c>
      <c r="T138" s="39">
        <v>8638</v>
      </c>
      <c r="U138" s="39">
        <v>88598</v>
      </c>
      <c r="V138" s="39">
        <v>25384</v>
      </c>
      <c r="W138" s="39">
        <v>0</v>
      </c>
      <c r="X138" s="39">
        <v>528363</v>
      </c>
      <c r="Y138" s="39">
        <v>0</v>
      </c>
      <c r="Z138" s="39">
        <v>0</v>
      </c>
      <c r="AA138" s="39">
        <v>23145186</v>
      </c>
    </row>
    <row r="139" spans="1:27" x14ac:dyDescent="0.3">
      <c r="A139" s="38" t="s">
        <v>276</v>
      </c>
      <c r="B139" s="36" t="s">
        <v>277</v>
      </c>
      <c r="C139" s="36">
        <v>1</v>
      </c>
      <c r="D139" s="36">
        <v>0</v>
      </c>
      <c r="E139" s="39">
        <v>17389611</v>
      </c>
      <c r="F139" s="39">
        <v>0</v>
      </c>
      <c r="G139" s="39">
        <v>0</v>
      </c>
      <c r="H139" s="39">
        <v>0</v>
      </c>
      <c r="I139" s="39">
        <v>2340034</v>
      </c>
      <c r="J139" s="39">
        <v>3347181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1479027</v>
      </c>
      <c r="Q139" s="39">
        <v>351451</v>
      </c>
      <c r="R139" s="39">
        <v>1248606</v>
      </c>
      <c r="S139" s="39">
        <v>27803</v>
      </c>
      <c r="T139" s="39">
        <v>11600</v>
      </c>
      <c r="U139" s="39">
        <v>113704</v>
      </c>
      <c r="V139" s="39">
        <v>31620</v>
      </c>
      <c r="W139" s="39">
        <v>0</v>
      </c>
      <c r="X139" s="39">
        <v>604316</v>
      </c>
      <c r="Y139" s="39">
        <v>19075</v>
      </c>
      <c r="Z139" s="39">
        <v>0</v>
      </c>
      <c r="AA139" s="39">
        <v>26964028</v>
      </c>
    </row>
    <row r="140" spans="1:27" x14ac:dyDescent="0.3">
      <c r="A140" s="38" t="s">
        <v>278</v>
      </c>
      <c r="B140" s="36" t="s">
        <v>279</v>
      </c>
      <c r="C140" s="36">
        <v>1</v>
      </c>
      <c r="D140" s="36">
        <v>0</v>
      </c>
      <c r="E140" s="39">
        <v>15149241</v>
      </c>
      <c r="F140" s="39">
        <v>495652</v>
      </c>
      <c r="G140" s="39">
        <v>520911</v>
      </c>
      <c r="H140" s="39">
        <v>0</v>
      </c>
      <c r="I140" s="39">
        <v>2104461</v>
      </c>
      <c r="J140" s="39">
        <v>1338616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1412714</v>
      </c>
      <c r="Q140" s="39">
        <v>473751</v>
      </c>
      <c r="R140" s="39">
        <v>1756405</v>
      </c>
      <c r="S140" s="39">
        <v>19159</v>
      </c>
      <c r="T140" s="39">
        <v>7994</v>
      </c>
      <c r="U140" s="39">
        <v>87608</v>
      </c>
      <c r="V140" s="39">
        <v>22625</v>
      </c>
      <c r="W140" s="39">
        <v>0</v>
      </c>
      <c r="X140" s="39">
        <v>506476</v>
      </c>
      <c r="Y140" s="39">
        <v>0</v>
      </c>
      <c r="Z140" s="39">
        <v>0</v>
      </c>
      <c r="AA140" s="39">
        <v>23895613</v>
      </c>
    </row>
    <row r="141" spans="1:27" x14ac:dyDescent="0.3">
      <c r="A141" s="38" t="s">
        <v>280</v>
      </c>
      <c r="B141" s="36" t="s">
        <v>281</v>
      </c>
      <c r="C141" s="36">
        <v>1</v>
      </c>
      <c r="D141" s="36">
        <v>0</v>
      </c>
      <c r="E141" s="39">
        <v>16726104</v>
      </c>
      <c r="F141" s="39">
        <v>0</v>
      </c>
      <c r="G141" s="39">
        <v>0</v>
      </c>
      <c r="H141" s="39">
        <v>0</v>
      </c>
      <c r="I141" s="39">
        <v>4208734</v>
      </c>
      <c r="J141" s="39">
        <v>3207851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1747142</v>
      </c>
      <c r="Q141" s="39">
        <v>161234</v>
      </c>
      <c r="R141" s="39">
        <v>1167637</v>
      </c>
      <c r="S141" s="39">
        <v>63920</v>
      </c>
      <c r="T141" s="39">
        <v>26669</v>
      </c>
      <c r="U141" s="39">
        <v>266610</v>
      </c>
      <c r="V141" s="39">
        <v>56174</v>
      </c>
      <c r="W141" s="39">
        <v>0</v>
      </c>
      <c r="X141" s="39">
        <v>1409400</v>
      </c>
      <c r="Y141" s="39">
        <v>0</v>
      </c>
      <c r="Z141" s="39">
        <v>0</v>
      </c>
      <c r="AA141" s="39">
        <v>29041475</v>
      </c>
    </row>
    <row r="142" spans="1:27" x14ac:dyDescent="0.3">
      <c r="A142" s="38" t="s">
        <v>282</v>
      </c>
      <c r="B142" s="36" t="s">
        <v>283</v>
      </c>
      <c r="C142" s="36">
        <v>1</v>
      </c>
      <c r="D142" s="36">
        <v>0</v>
      </c>
      <c r="E142" s="39">
        <v>14446756</v>
      </c>
      <c r="F142" s="39">
        <v>0</v>
      </c>
      <c r="G142" s="39">
        <v>0</v>
      </c>
      <c r="H142" s="39">
        <v>0</v>
      </c>
      <c r="I142" s="39">
        <v>2418045</v>
      </c>
      <c r="J142" s="39">
        <v>4286342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1784440</v>
      </c>
      <c r="Q142" s="39">
        <v>289767</v>
      </c>
      <c r="R142" s="39">
        <v>203548</v>
      </c>
      <c r="S142" s="39">
        <v>23234</v>
      </c>
      <c r="T142" s="39">
        <v>9694</v>
      </c>
      <c r="U142" s="39">
        <v>95355</v>
      </c>
      <c r="V142" s="39">
        <v>24660</v>
      </c>
      <c r="W142" s="39">
        <v>0</v>
      </c>
      <c r="X142" s="39">
        <v>691504</v>
      </c>
      <c r="Y142" s="39">
        <v>0</v>
      </c>
      <c r="Z142" s="39">
        <v>0</v>
      </c>
      <c r="AA142" s="39">
        <v>24273345</v>
      </c>
    </row>
    <row r="143" spans="1:27" x14ac:dyDescent="0.3">
      <c r="A143" s="38" t="s">
        <v>284</v>
      </c>
      <c r="B143" s="36" t="s">
        <v>285</v>
      </c>
      <c r="C143" s="36">
        <v>1</v>
      </c>
      <c r="D143" s="36">
        <v>0</v>
      </c>
      <c r="E143" s="39">
        <v>9545331</v>
      </c>
      <c r="F143" s="39">
        <v>0</v>
      </c>
      <c r="G143" s="39">
        <v>0</v>
      </c>
      <c r="H143" s="39">
        <v>0</v>
      </c>
      <c r="I143" s="39">
        <v>1956379</v>
      </c>
      <c r="J143" s="39">
        <v>3600625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1160300</v>
      </c>
      <c r="Q143" s="39">
        <v>262017</v>
      </c>
      <c r="R143" s="39">
        <v>581500</v>
      </c>
      <c r="S143" s="39">
        <v>18530</v>
      </c>
      <c r="T143" s="39">
        <v>7731</v>
      </c>
      <c r="U143" s="39">
        <v>75783</v>
      </c>
      <c r="V143" s="39">
        <v>19188</v>
      </c>
      <c r="W143" s="39">
        <v>0</v>
      </c>
      <c r="X143" s="39">
        <v>506024</v>
      </c>
      <c r="Y143" s="39">
        <v>0</v>
      </c>
      <c r="Z143" s="39">
        <v>0</v>
      </c>
      <c r="AA143" s="39">
        <v>17733408</v>
      </c>
    </row>
    <row r="144" spans="1:27" x14ac:dyDescent="0.3">
      <c r="A144" s="38" t="s">
        <v>286</v>
      </c>
      <c r="B144" s="36" t="s">
        <v>287</v>
      </c>
      <c r="C144" s="36">
        <v>1</v>
      </c>
      <c r="D144" s="36">
        <v>0</v>
      </c>
      <c r="E144" s="39">
        <v>10503567</v>
      </c>
      <c r="F144" s="39">
        <v>0</v>
      </c>
      <c r="G144" s="39">
        <v>0</v>
      </c>
      <c r="H144" s="39">
        <v>0</v>
      </c>
      <c r="I144" s="39">
        <v>1839575</v>
      </c>
      <c r="J144" s="39">
        <v>3121203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1172301</v>
      </c>
      <c r="Q144" s="39">
        <v>148428</v>
      </c>
      <c r="R144" s="39">
        <v>413643</v>
      </c>
      <c r="S144" s="39">
        <v>30200</v>
      </c>
      <c r="T144" s="39">
        <v>12600</v>
      </c>
      <c r="U144" s="39">
        <v>125296</v>
      </c>
      <c r="V144" s="39">
        <v>22832</v>
      </c>
      <c r="W144" s="39">
        <v>0</v>
      </c>
      <c r="X144" s="39">
        <v>959400</v>
      </c>
      <c r="Y144" s="39">
        <v>0</v>
      </c>
      <c r="Z144" s="39">
        <v>0</v>
      </c>
      <c r="AA144" s="39">
        <v>18349045</v>
      </c>
    </row>
    <row r="145" spans="1:27" x14ac:dyDescent="0.3">
      <c r="A145" s="38" t="s">
        <v>288</v>
      </c>
      <c r="B145" s="36" t="s">
        <v>289</v>
      </c>
      <c r="C145" s="36">
        <v>1</v>
      </c>
      <c r="D145" s="36">
        <v>0</v>
      </c>
      <c r="E145" s="39">
        <v>23951734</v>
      </c>
      <c r="F145" s="39">
        <v>0</v>
      </c>
      <c r="G145" s="39">
        <v>0</v>
      </c>
      <c r="H145" s="39">
        <v>8118</v>
      </c>
      <c r="I145" s="39">
        <v>3172572</v>
      </c>
      <c r="J145" s="39">
        <v>4217493</v>
      </c>
      <c r="K145" s="39">
        <v>95976</v>
      </c>
      <c r="L145" s="39">
        <v>0</v>
      </c>
      <c r="M145" s="39">
        <v>0</v>
      </c>
      <c r="N145" s="39">
        <v>0</v>
      </c>
      <c r="O145" s="39">
        <v>0</v>
      </c>
      <c r="P145" s="39">
        <v>1921495</v>
      </c>
      <c r="Q145" s="39">
        <v>595250</v>
      </c>
      <c r="R145" s="39">
        <v>413386</v>
      </c>
      <c r="S145" s="39">
        <v>30484</v>
      </c>
      <c r="T145" s="39">
        <v>12719</v>
      </c>
      <c r="U145" s="39">
        <v>123898</v>
      </c>
      <c r="V145" s="39">
        <v>34079</v>
      </c>
      <c r="W145" s="39">
        <v>0</v>
      </c>
      <c r="X145" s="39">
        <v>704681</v>
      </c>
      <c r="Y145" s="39">
        <v>7236</v>
      </c>
      <c r="Z145" s="39">
        <v>0</v>
      </c>
      <c r="AA145" s="39">
        <v>35289121</v>
      </c>
    </row>
    <row r="146" spans="1:27" x14ac:dyDescent="0.3">
      <c r="A146" s="38" t="s">
        <v>290</v>
      </c>
      <c r="B146" s="36" t="s">
        <v>291</v>
      </c>
      <c r="C146" s="36">
        <v>1</v>
      </c>
      <c r="D146" s="36">
        <v>0</v>
      </c>
      <c r="E146" s="39">
        <v>15829302</v>
      </c>
      <c r="F146" s="39">
        <v>0</v>
      </c>
      <c r="G146" s="39">
        <v>0</v>
      </c>
      <c r="H146" s="39">
        <v>0</v>
      </c>
      <c r="I146" s="39">
        <v>2773080</v>
      </c>
      <c r="J146" s="39">
        <v>4240854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1820716</v>
      </c>
      <c r="Q146" s="39">
        <v>232218</v>
      </c>
      <c r="R146" s="39">
        <v>694702</v>
      </c>
      <c r="S146" s="39">
        <v>44011</v>
      </c>
      <c r="T146" s="39">
        <v>18363</v>
      </c>
      <c r="U146" s="39">
        <v>179701</v>
      </c>
      <c r="V146" s="39">
        <v>43726</v>
      </c>
      <c r="W146" s="39">
        <v>0</v>
      </c>
      <c r="X146" s="39">
        <v>991023</v>
      </c>
      <c r="Y146" s="39">
        <v>0</v>
      </c>
      <c r="Z146" s="39">
        <v>0</v>
      </c>
      <c r="AA146" s="39">
        <v>26867696</v>
      </c>
    </row>
    <row r="147" spans="1:27" x14ac:dyDescent="0.3">
      <c r="A147" s="38" t="s">
        <v>292</v>
      </c>
      <c r="B147" s="36" t="s">
        <v>293</v>
      </c>
      <c r="C147" s="36">
        <v>1</v>
      </c>
      <c r="D147" s="36">
        <v>0</v>
      </c>
      <c r="E147" s="39">
        <v>21225335</v>
      </c>
      <c r="F147" s="39">
        <v>0</v>
      </c>
      <c r="G147" s="39">
        <v>0</v>
      </c>
      <c r="H147" s="39">
        <v>0</v>
      </c>
      <c r="I147" s="39">
        <v>3484209</v>
      </c>
      <c r="J147" s="39">
        <v>3557753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2662799</v>
      </c>
      <c r="Q147" s="39">
        <v>578504</v>
      </c>
      <c r="R147" s="39">
        <v>736098</v>
      </c>
      <c r="S147" s="39">
        <v>50692</v>
      </c>
      <c r="T147" s="39">
        <v>21150</v>
      </c>
      <c r="U147" s="39">
        <v>198807</v>
      </c>
      <c r="V147" s="39">
        <v>53066</v>
      </c>
      <c r="W147" s="39">
        <v>0</v>
      </c>
      <c r="X147" s="39">
        <v>890705</v>
      </c>
      <c r="Y147" s="39">
        <v>0</v>
      </c>
      <c r="Z147" s="39">
        <v>0</v>
      </c>
      <c r="AA147" s="39">
        <v>33459118</v>
      </c>
    </row>
    <row r="148" spans="1:27" x14ac:dyDescent="0.3">
      <c r="A148" s="38" t="s">
        <v>294</v>
      </c>
      <c r="B148" s="36" t="s">
        <v>295</v>
      </c>
      <c r="C148" s="36">
        <v>1</v>
      </c>
      <c r="D148" s="36">
        <v>0</v>
      </c>
      <c r="E148" s="39">
        <v>33309727</v>
      </c>
      <c r="F148" s="39">
        <v>0</v>
      </c>
      <c r="G148" s="39">
        <v>0</v>
      </c>
      <c r="H148" s="39">
        <v>0</v>
      </c>
      <c r="I148" s="39">
        <v>4572585</v>
      </c>
      <c r="J148" s="39">
        <v>6134223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3512076</v>
      </c>
      <c r="Q148" s="39">
        <v>834916</v>
      </c>
      <c r="R148" s="39">
        <v>1278491</v>
      </c>
      <c r="S148" s="39">
        <v>73402</v>
      </c>
      <c r="T148" s="39">
        <v>30625</v>
      </c>
      <c r="U148" s="39">
        <v>283794</v>
      </c>
      <c r="V148" s="39">
        <v>74587</v>
      </c>
      <c r="W148" s="39">
        <v>0</v>
      </c>
      <c r="X148" s="39">
        <v>1560088</v>
      </c>
      <c r="Y148" s="39">
        <v>0</v>
      </c>
      <c r="Z148" s="39">
        <v>0</v>
      </c>
      <c r="AA148" s="39">
        <v>51664514</v>
      </c>
    </row>
    <row r="149" spans="1:27" x14ac:dyDescent="0.3">
      <c r="A149" s="38" t="s">
        <v>296</v>
      </c>
      <c r="B149" s="36" t="s">
        <v>297</v>
      </c>
      <c r="C149" s="36">
        <v>1</v>
      </c>
      <c r="D149" s="36">
        <v>0</v>
      </c>
      <c r="E149" s="39">
        <v>7495550</v>
      </c>
      <c r="F149" s="39">
        <v>0</v>
      </c>
      <c r="G149" s="39">
        <v>0</v>
      </c>
      <c r="H149" s="39">
        <v>0</v>
      </c>
      <c r="I149" s="39">
        <v>1010272</v>
      </c>
      <c r="J149" s="39">
        <v>1539799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1100909</v>
      </c>
      <c r="Q149" s="39">
        <v>99993</v>
      </c>
      <c r="R149" s="39">
        <v>164959</v>
      </c>
      <c r="S149" s="39">
        <v>10741</v>
      </c>
      <c r="T149" s="39">
        <v>4481</v>
      </c>
      <c r="U149" s="39">
        <v>44969</v>
      </c>
      <c r="V149" s="39">
        <v>9508</v>
      </c>
      <c r="W149" s="39">
        <v>0</v>
      </c>
      <c r="X149" s="39">
        <v>205725</v>
      </c>
      <c r="Y149" s="39">
        <v>0</v>
      </c>
      <c r="Z149" s="39">
        <v>0</v>
      </c>
      <c r="AA149" s="39">
        <v>11686906</v>
      </c>
    </row>
    <row r="150" spans="1:27" x14ac:dyDescent="0.3">
      <c r="A150" s="38" t="s">
        <v>298</v>
      </c>
      <c r="B150" s="36" t="s">
        <v>299</v>
      </c>
      <c r="C150" s="36">
        <v>1</v>
      </c>
      <c r="D150" s="36">
        <v>0</v>
      </c>
      <c r="E150" s="39">
        <v>49324459</v>
      </c>
      <c r="F150" s="39">
        <v>1633392</v>
      </c>
      <c r="G150" s="39">
        <v>0</v>
      </c>
      <c r="H150" s="39">
        <v>0</v>
      </c>
      <c r="I150" s="39">
        <v>4390784</v>
      </c>
      <c r="J150" s="39">
        <v>3450012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2567648</v>
      </c>
      <c r="Q150" s="39">
        <v>672235</v>
      </c>
      <c r="R150" s="39">
        <v>2141748</v>
      </c>
      <c r="S150" s="39">
        <v>47666</v>
      </c>
      <c r="T150" s="39">
        <v>19888</v>
      </c>
      <c r="U150" s="39">
        <v>182381</v>
      </c>
      <c r="V150" s="39">
        <v>66146</v>
      </c>
      <c r="W150" s="39">
        <v>0</v>
      </c>
      <c r="X150" s="39">
        <v>2004182</v>
      </c>
      <c r="Y150" s="39">
        <v>0</v>
      </c>
      <c r="Z150" s="39">
        <v>0</v>
      </c>
      <c r="AA150" s="39">
        <v>66500541</v>
      </c>
    </row>
    <row r="151" spans="1:27" x14ac:dyDescent="0.3">
      <c r="A151" s="38" t="s">
        <v>300</v>
      </c>
      <c r="B151" s="36" t="s">
        <v>301</v>
      </c>
      <c r="C151" s="36">
        <v>1</v>
      </c>
      <c r="D151" s="36">
        <v>0</v>
      </c>
      <c r="E151" s="39">
        <v>35489115</v>
      </c>
      <c r="F151" s="39">
        <v>0</v>
      </c>
      <c r="G151" s="39">
        <v>0</v>
      </c>
      <c r="H151" s="39">
        <v>20232</v>
      </c>
      <c r="I151" s="39">
        <v>6623020</v>
      </c>
      <c r="J151" s="39">
        <v>7266743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3071520</v>
      </c>
      <c r="Q151" s="39">
        <v>948672</v>
      </c>
      <c r="R151" s="39">
        <v>2623535</v>
      </c>
      <c r="S151" s="39">
        <v>91663</v>
      </c>
      <c r="T151" s="39">
        <v>38244</v>
      </c>
      <c r="U151" s="39">
        <v>341054</v>
      </c>
      <c r="V151" s="39">
        <v>92994</v>
      </c>
      <c r="W151" s="39">
        <v>0</v>
      </c>
      <c r="X151" s="39">
        <v>999000</v>
      </c>
      <c r="Y151" s="39">
        <v>0</v>
      </c>
      <c r="Z151" s="39">
        <v>0</v>
      </c>
      <c r="AA151" s="39">
        <v>57605792</v>
      </c>
    </row>
    <row r="152" spans="1:27" x14ac:dyDescent="0.3">
      <c r="A152" s="38" t="s">
        <v>302</v>
      </c>
      <c r="B152" s="36" t="s">
        <v>303</v>
      </c>
      <c r="C152" s="36">
        <v>1</v>
      </c>
      <c r="D152" s="36">
        <v>0</v>
      </c>
      <c r="E152" s="39">
        <v>11749722</v>
      </c>
      <c r="F152" s="39">
        <v>0</v>
      </c>
      <c r="G152" s="39">
        <v>0</v>
      </c>
      <c r="H152" s="39">
        <v>3350</v>
      </c>
      <c r="I152" s="39">
        <v>1815933</v>
      </c>
      <c r="J152" s="39">
        <v>1254633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1378415</v>
      </c>
      <c r="Q152" s="39">
        <v>60734</v>
      </c>
      <c r="R152" s="39">
        <v>664235</v>
      </c>
      <c r="S152" s="39">
        <v>18141</v>
      </c>
      <c r="T152" s="39">
        <v>7569</v>
      </c>
      <c r="U152" s="39">
        <v>73279</v>
      </c>
      <c r="V152" s="39">
        <v>19401</v>
      </c>
      <c r="W152" s="39">
        <v>0</v>
      </c>
      <c r="X152" s="39">
        <v>334172</v>
      </c>
      <c r="Y152" s="39">
        <v>0</v>
      </c>
      <c r="Z152" s="39">
        <v>0</v>
      </c>
      <c r="AA152" s="39">
        <v>17379584</v>
      </c>
    </row>
    <row r="153" spans="1:27" x14ac:dyDescent="0.3">
      <c r="A153" s="38" t="s">
        <v>304</v>
      </c>
      <c r="B153" s="36" t="s">
        <v>305</v>
      </c>
      <c r="C153" s="36">
        <v>1</v>
      </c>
      <c r="D153" s="36">
        <v>0</v>
      </c>
      <c r="E153" s="39">
        <v>6023044</v>
      </c>
      <c r="F153" s="39">
        <v>0</v>
      </c>
      <c r="G153" s="39">
        <v>0</v>
      </c>
      <c r="H153" s="39">
        <v>0</v>
      </c>
      <c r="I153" s="39">
        <v>1111128</v>
      </c>
      <c r="J153" s="39">
        <v>874900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576463</v>
      </c>
      <c r="Q153" s="39">
        <v>135295</v>
      </c>
      <c r="R153" s="39">
        <v>174527</v>
      </c>
      <c r="S153" s="39">
        <v>8074</v>
      </c>
      <c r="T153" s="39">
        <v>3369</v>
      </c>
      <c r="U153" s="39">
        <v>32853</v>
      </c>
      <c r="V153" s="39">
        <v>8608</v>
      </c>
      <c r="W153" s="39">
        <v>0</v>
      </c>
      <c r="X153" s="39">
        <v>353177</v>
      </c>
      <c r="Y153" s="39">
        <v>0</v>
      </c>
      <c r="Z153" s="39">
        <v>0</v>
      </c>
      <c r="AA153" s="39">
        <v>9301438</v>
      </c>
    </row>
    <row r="154" spans="1:27" x14ac:dyDescent="0.3">
      <c r="A154" s="38" t="s">
        <v>306</v>
      </c>
      <c r="B154" s="36" t="s">
        <v>307</v>
      </c>
      <c r="C154" s="36">
        <v>1</v>
      </c>
      <c r="D154" s="36">
        <v>0</v>
      </c>
      <c r="E154" s="39">
        <v>22649834</v>
      </c>
      <c r="F154" s="39">
        <v>0</v>
      </c>
      <c r="G154" s="39">
        <v>0</v>
      </c>
      <c r="H154" s="39">
        <v>0</v>
      </c>
      <c r="I154" s="39">
        <v>4237903</v>
      </c>
      <c r="J154" s="39">
        <v>2589399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2894772</v>
      </c>
      <c r="Q154" s="39">
        <v>629853</v>
      </c>
      <c r="R154" s="39">
        <v>714653</v>
      </c>
      <c r="S154" s="39">
        <v>73986</v>
      </c>
      <c r="T154" s="39">
        <v>30869</v>
      </c>
      <c r="U154" s="39">
        <v>299289</v>
      </c>
      <c r="V154" s="39">
        <v>68845</v>
      </c>
      <c r="W154" s="39">
        <v>0</v>
      </c>
      <c r="X154" s="39">
        <v>1458000</v>
      </c>
      <c r="Y154" s="39">
        <v>0</v>
      </c>
      <c r="Z154" s="39">
        <v>0</v>
      </c>
      <c r="AA154" s="39">
        <v>35647403</v>
      </c>
    </row>
    <row r="155" spans="1:27" x14ac:dyDescent="0.3">
      <c r="A155" s="38" t="s">
        <v>308</v>
      </c>
      <c r="B155" s="36" t="s">
        <v>309</v>
      </c>
      <c r="C155" s="36">
        <v>1</v>
      </c>
      <c r="D155" s="36">
        <v>0</v>
      </c>
      <c r="E155" s="39">
        <v>17851117</v>
      </c>
      <c r="F155" s="39">
        <v>14740</v>
      </c>
      <c r="G155" s="39">
        <v>0</v>
      </c>
      <c r="H155" s="39">
        <v>0</v>
      </c>
      <c r="I155" s="39">
        <v>1095539</v>
      </c>
      <c r="J155" s="39">
        <v>3315065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1931205</v>
      </c>
      <c r="Q155" s="39">
        <v>187098</v>
      </c>
      <c r="R155" s="39">
        <v>426615</v>
      </c>
      <c r="S155" s="39">
        <v>25361</v>
      </c>
      <c r="T155" s="39">
        <v>10581</v>
      </c>
      <c r="U155" s="39">
        <v>107588</v>
      </c>
      <c r="V155" s="39">
        <v>30850</v>
      </c>
      <c r="W155" s="39">
        <v>0</v>
      </c>
      <c r="X155" s="39">
        <v>407834</v>
      </c>
      <c r="Y155" s="39">
        <v>0</v>
      </c>
      <c r="Z155" s="39">
        <v>0</v>
      </c>
      <c r="AA155" s="39">
        <v>25403593</v>
      </c>
    </row>
    <row r="156" spans="1:27" x14ac:dyDescent="0.3">
      <c r="A156" s="38" t="s">
        <v>310</v>
      </c>
      <c r="B156" s="36" t="s">
        <v>311</v>
      </c>
      <c r="C156" s="36">
        <v>1</v>
      </c>
      <c r="D156" s="36">
        <v>0</v>
      </c>
      <c r="E156" s="39">
        <v>53036122</v>
      </c>
      <c r="F156" s="39">
        <v>129255</v>
      </c>
      <c r="G156" s="39">
        <v>0</v>
      </c>
      <c r="H156" s="39">
        <v>17066</v>
      </c>
      <c r="I156" s="39">
        <v>5680822</v>
      </c>
      <c r="J156" s="39">
        <v>9515475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3588792</v>
      </c>
      <c r="Q156" s="39">
        <v>530783</v>
      </c>
      <c r="R156" s="39">
        <v>4498404</v>
      </c>
      <c r="S156" s="39">
        <v>157080</v>
      </c>
      <c r="T156" s="39">
        <v>65538</v>
      </c>
      <c r="U156" s="39">
        <v>451787</v>
      </c>
      <c r="V156" s="39">
        <v>160884</v>
      </c>
      <c r="W156" s="39">
        <v>0</v>
      </c>
      <c r="X156" s="39">
        <v>2482773</v>
      </c>
      <c r="Y156" s="39">
        <v>0</v>
      </c>
      <c r="Z156" s="39">
        <v>0</v>
      </c>
      <c r="AA156" s="39">
        <v>80314781</v>
      </c>
    </row>
    <row r="157" spans="1:27" x14ac:dyDescent="0.3">
      <c r="A157" s="38" t="s">
        <v>312</v>
      </c>
      <c r="B157" s="36" t="s">
        <v>313</v>
      </c>
      <c r="C157" s="36">
        <v>1</v>
      </c>
      <c r="D157" s="36">
        <v>0</v>
      </c>
      <c r="E157" s="39">
        <v>50099102</v>
      </c>
      <c r="F157" s="39">
        <v>303432</v>
      </c>
      <c r="G157" s="39">
        <v>0</v>
      </c>
      <c r="H157" s="39">
        <v>0</v>
      </c>
      <c r="I157" s="39">
        <v>6470087</v>
      </c>
      <c r="J157" s="39">
        <v>5729409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4763713</v>
      </c>
      <c r="Q157" s="39">
        <v>808697</v>
      </c>
      <c r="R157" s="39">
        <v>3034838</v>
      </c>
      <c r="S157" s="39">
        <v>100261</v>
      </c>
      <c r="T157" s="39">
        <v>41831</v>
      </c>
      <c r="U157" s="39">
        <v>383518</v>
      </c>
      <c r="V157" s="39">
        <v>106576</v>
      </c>
      <c r="W157" s="39">
        <v>0</v>
      </c>
      <c r="X157" s="39">
        <v>1265192</v>
      </c>
      <c r="Y157" s="39">
        <v>0</v>
      </c>
      <c r="Z157" s="39">
        <v>0</v>
      </c>
      <c r="AA157" s="39">
        <v>73106656</v>
      </c>
    </row>
    <row r="158" spans="1:27" x14ac:dyDescent="0.3">
      <c r="A158" s="38" t="s">
        <v>314</v>
      </c>
      <c r="B158" s="36" t="s">
        <v>315</v>
      </c>
      <c r="C158" s="36">
        <v>1</v>
      </c>
      <c r="D158" s="36">
        <v>0</v>
      </c>
      <c r="E158" s="39">
        <v>5542454</v>
      </c>
      <c r="F158" s="39">
        <v>0</v>
      </c>
      <c r="G158" s="39">
        <v>70000</v>
      </c>
      <c r="H158" s="39">
        <v>2285</v>
      </c>
      <c r="I158" s="39">
        <v>633477</v>
      </c>
      <c r="J158" s="39">
        <v>74779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612329</v>
      </c>
      <c r="Q158" s="39">
        <v>161147</v>
      </c>
      <c r="R158" s="39">
        <v>0</v>
      </c>
      <c r="S158" s="39">
        <v>4554</v>
      </c>
      <c r="T158" s="39">
        <v>1900</v>
      </c>
      <c r="U158" s="39">
        <v>17417</v>
      </c>
      <c r="V158" s="39">
        <v>5554</v>
      </c>
      <c r="W158" s="39">
        <v>0</v>
      </c>
      <c r="X158" s="39">
        <v>66424</v>
      </c>
      <c r="Y158" s="39">
        <v>1248</v>
      </c>
      <c r="Z158" s="39">
        <v>0</v>
      </c>
      <c r="AA158" s="39">
        <v>7193568</v>
      </c>
    </row>
    <row r="159" spans="1:27" x14ac:dyDescent="0.3">
      <c r="A159" s="38" t="s">
        <v>316</v>
      </c>
      <c r="B159" s="36" t="s">
        <v>317</v>
      </c>
      <c r="C159" s="36">
        <v>1</v>
      </c>
      <c r="D159" s="36">
        <v>0</v>
      </c>
      <c r="E159" s="39">
        <v>495818</v>
      </c>
      <c r="F159" s="39">
        <v>0</v>
      </c>
      <c r="G159" s="39">
        <v>170528</v>
      </c>
      <c r="H159" s="39">
        <v>0</v>
      </c>
      <c r="I159" s="39">
        <v>25471</v>
      </c>
      <c r="J159" s="39">
        <v>56958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125002</v>
      </c>
      <c r="Q159" s="39">
        <v>1728</v>
      </c>
      <c r="R159" s="39">
        <v>0</v>
      </c>
      <c r="S159" s="39">
        <v>2592</v>
      </c>
      <c r="T159" s="39">
        <v>1081</v>
      </c>
      <c r="U159" s="39">
        <v>7980</v>
      </c>
      <c r="V159" s="39">
        <v>0</v>
      </c>
      <c r="W159" s="39">
        <v>0</v>
      </c>
      <c r="X159" s="39">
        <v>13500</v>
      </c>
      <c r="Y159" s="39">
        <v>1555</v>
      </c>
      <c r="Z159" s="39">
        <v>0</v>
      </c>
      <c r="AA159" s="39">
        <v>902213</v>
      </c>
    </row>
    <row r="160" spans="1:27" x14ac:dyDescent="0.3">
      <c r="A160" s="38" t="s">
        <v>318</v>
      </c>
      <c r="B160" s="36" t="s">
        <v>319</v>
      </c>
      <c r="C160" s="36">
        <v>1</v>
      </c>
      <c r="D160" s="36">
        <v>0</v>
      </c>
      <c r="E160" s="39">
        <v>1026513</v>
      </c>
      <c r="F160" s="39">
        <v>0</v>
      </c>
      <c r="G160" s="39">
        <v>285697</v>
      </c>
      <c r="H160" s="39">
        <v>929</v>
      </c>
      <c r="I160" s="39">
        <v>55230</v>
      </c>
      <c r="J160" s="39">
        <v>27877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115695</v>
      </c>
      <c r="Q160" s="39">
        <v>0</v>
      </c>
      <c r="R160" s="39">
        <v>0</v>
      </c>
      <c r="S160" s="39">
        <v>1528</v>
      </c>
      <c r="T160" s="39">
        <v>638</v>
      </c>
      <c r="U160" s="39">
        <v>5592</v>
      </c>
      <c r="V160" s="39">
        <v>0</v>
      </c>
      <c r="W160" s="39">
        <v>0</v>
      </c>
      <c r="X160" s="39">
        <v>24300</v>
      </c>
      <c r="Y160" s="39">
        <v>0</v>
      </c>
      <c r="Z160" s="39">
        <v>0</v>
      </c>
      <c r="AA160" s="39">
        <v>1543999</v>
      </c>
    </row>
    <row r="161" spans="1:27" x14ac:dyDescent="0.3">
      <c r="A161" s="38" t="s">
        <v>320</v>
      </c>
      <c r="B161" s="36" t="s">
        <v>321</v>
      </c>
      <c r="C161" s="36">
        <v>1</v>
      </c>
      <c r="D161" s="36">
        <v>0</v>
      </c>
      <c r="E161" s="39">
        <v>12590910</v>
      </c>
      <c r="F161" s="39">
        <v>0</v>
      </c>
      <c r="G161" s="39">
        <v>75884</v>
      </c>
      <c r="H161" s="39">
        <v>0</v>
      </c>
      <c r="I161" s="39">
        <v>845791</v>
      </c>
      <c r="J161" s="39">
        <v>1369599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1679863</v>
      </c>
      <c r="Q161" s="39">
        <v>412574</v>
      </c>
      <c r="R161" s="39">
        <v>0</v>
      </c>
      <c r="S161" s="39">
        <v>9782</v>
      </c>
      <c r="T161" s="39">
        <v>4081</v>
      </c>
      <c r="U161" s="39">
        <v>37571</v>
      </c>
      <c r="V161" s="39">
        <v>13274</v>
      </c>
      <c r="W161" s="39">
        <v>0</v>
      </c>
      <c r="X161" s="39">
        <v>395822</v>
      </c>
      <c r="Y161" s="39">
        <v>0</v>
      </c>
      <c r="Z161" s="39">
        <v>0</v>
      </c>
      <c r="AA161" s="39">
        <v>17435151</v>
      </c>
    </row>
    <row r="162" spans="1:27" x14ac:dyDescent="0.3">
      <c r="A162" s="38" t="s">
        <v>322</v>
      </c>
      <c r="B162" s="36" t="s">
        <v>323</v>
      </c>
      <c r="C162" s="36">
        <v>1</v>
      </c>
      <c r="D162" s="36">
        <v>0</v>
      </c>
      <c r="E162" s="39">
        <v>358405</v>
      </c>
      <c r="F162" s="39">
        <v>0</v>
      </c>
      <c r="G162" s="39">
        <v>70000</v>
      </c>
      <c r="H162" s="39">
        <v>3</v>
      </c>
      <c r="I162" s="39">
        <v>15572</v>
      </c>
      <c r="J162" s="39">
        <v>75118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103841</v>
      </c>
      <c r="Q162" s="39">
        <v>0</v>
      </c>
      <c r="R162" s="39">
        <v>0</v>
      </c>
      <c r="S162" s="39">
        <v>719</v>
      </c>
      <c r="T162" s="39">
        <v>300</v>
      </c>
      <c r="U162" s="39">
        <v>2680</v>
      </c>
      <c r="V162" s="39">
        <v>0</v>
      </c>
      <c r="W162" s="39">
        <v>0</v>
      </c>
      <c r="X162" s="39">
        <v>2700</v>
      </c>
      <c r="Y162" s="39">
        <v>0</v>
      </c>
      <c r="Z162" s="39">
        <v>0</v>
      </c>
      <c r="AA162" s="39">
        <v>629338</v>
      </c>
    </row>
    <row r="163" spans="1:27" x14ac:dyDescent="0.3">
      <c r="A163" s="38" t="s">
        <v>324</v>
      </c>
      <c r="B163" s="36" t="s">
        <v>325</v>
      </c>
      <c r="C163" s="36">
        <v>1</v>
      </c>
      <c r="D163" s="36">
        <v>0</v>
      </c>
      <c r="E163" s="39">
        <v>2065201</v>
      </c>
      <c r="F163" s="39">
        <v>0</v>
      </c>
      <c r="G163" s="39">
        <v>150669</v>
      </c>
      <c r="H163" s="39">
        <v>0</v>
      </c>
      <c r="I163" s="39">
        <v>54101</v>
      </c>
      <c r="J163" s="39">
        <v>429770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416571</v>
      </c>
      <c r="Q163" s="39">
        <v>39083</v>
      </c>
      <c r="R163" s="39">
        <v>0</v>
      </c>
      <c r="S163" s="39">
        <v>12823</v>
      </c>
      <c r="T163" s="39">
        <v>5350</v>
      </c>
      <c r="U163" s="39">
        <v>34018</v>
      </c>
      <c r="V163" s="39">
        <v>0</v>
      </c>
      <c r="W163" s="39">
        <v>0</v>
      </c>
      <c r="X163" s="39">
        <v>631800</v>
      </c>
      <c r="Y163" s="39">
        <v>0</v>
      </c>
      <c r="Z163" s="39">
        <v>0</v>
      </c>
      <c r="AA163" s="39">
        <v>3839386</v>
      </c>
    </row>
    <row r="164" spans="1:27" x14ac:dyDescent="0.3">
      <c r="A164" s="38" t="s">
        <v>326</v>
      </c>
      <c r="B164" s="36" t="s">
        <v>327</v>
      </c>
      <c r="C164" s="36">
        <v>1</v>
      </c>
      <c r="D164" s="36">
        <v>0</v>
      </c>
      <c r="E164" s="39">
        <v>892231</v>
      </c>
      <c r="F164" s="39">
        <v>0</v>
      </c>
      <c r="G164" s="39">
        <v>181474</v>
      </c>
      <c r="H164" s="39">
        <v>120</v>
      </c>
      <c r="I164" s="39">
        <v>30330</v>
      </c>
      <c r="J164" s="39">
        <v>52103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259885</v>
      </c>
      <c r="Q164" s="39">
        <v>3389</v>
      </c>
      <c r="R164" s="39">
        <v>14468</v>
      </c>
      <c r="S164" s="39">
        <v>3326</v>
      </c>
      <c r="T164" s="39">
        <v>1388</v>
      </c>
      <c r="U164" s="39">
        <v>12466</v>
      </c>
      <c r="V164" s="39">
        <v>0</v>
      </c>
      <c r="W164" s="39">
        <v>0</v>
      </c>
      <c r="X164" s="39">
        <v>0</v>
      </c>
      <c r="Y164" s="39">
        <v>0</v>
      </c>
      <c r="Z164" s="39">
        <v>0</v>
      </c>
      <c r="AA164" s="39">
        <v>1451180</v>
      </c>
    </row>
    <row r="165" spans="1:27" x14ac:dyDescent="0.3">
      <c r="A165" s="38" t="s">
        <v>328</v>
      </c>
      <c r="B165" s="36" t="s">
        <v>329</v>
      </c>
      <c r="C165" s="36">
        <v>1</v>
      </c>
      <c r="D165" s="36">
        <v>0</v>
      </c>
      <c r="E165" s="39">
        <v>6284263</v>
      </c>
      <c r="F165" s="39">
        <v>0</v>
      </c>
      <c r="G165" s="39">
        <v>247326</v>
      </c>
      <c r="H165" s="39">
        <v>1208</v>
      </c>
      <c r="I165" s="39">
        <v>439593</v>
      </c>
      <c r="J165" s="39">
        <v>677305</v>
      </c>
      <c r="K165" s="39">
        <v>68996</v>
      </c>
      <c r="L165" s="39">
        <v>0</v>
      </c>
      <c r="M165" s="39">
        <v>0</v>
      </c>
      <c r="N165" s="39">
        <v>0</v>
      </c>
      <c r="O165" s="39">
        <v>0</v>
      </c>
      <c r="P165" s="39">
        <v>476376</v>
      </c>
      <c r="Q165" s="39">
        <v>60514</v>
      </c>
      <c r="R165" s="39">
        <v>42827</v>
      </c>
      <c r="S165" s="39">
        <v>10501</v>
      </c>
      <c r="T165" s="39">
        <v>4381</v>
      </c>
      <c r="U165" s="39">
        <v>40775</v>
      </c>
      <c r="V165" s="39">
        <v>3953</v>
      </c>
      <c r="W165" s="39">
        <v>0</v>
      </c>
      <c r="X165" s="39">
        <v>456681</v>
      </c>
      <c r="Y165" s="39">
        <v>0</v>
      </c>
      <c r="Z165" s="39">
        <v>0</v>
      </c>
      <c r="AA165" s="39">
        <v>8814699</v>
      </c>
    </row>
    <row r="166" spans="1:27" x14ac:dyDescent="0.3">
      <c r="A166" s="38" t="s">
        <v>330</v>
      </c>
      <c r="B166" s="36" t="s">
        <v>331</v>
      </c>
      <c r="C166" s="36">
        <v>1</v>
      </c>
      <c r="D166" s="36">
        <v>0</v>
      </c>
      <c r="E166" s="39">
        <v>1983806</v>
      </c>
      <c r="F166" s="39">
        <v>0</v>
      </c>
      <c r="G166" s="39">
        <v>127909</v>
      </c>
      <c r="H166" s="39">
        <v>0</v>
      </c>
      <c r="I166" s="39">
        <v>200752</v>
      </c>
      <c r="J166" s="39">
        <v>445683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333818</v>
      </c>
      <c r="Q166" s="39">
        <v>85793</v>
      </c>
      <c r="R166" s="39">
        <v>76804</v>
      </c>
      <c r="S166" s="39">
        <v>3640</v>
      </c>
      <c r="T166" s="39">
        <v>1519</v>
      </c>
      <c r="U166" s="39">
        <v>14271</v>
      </c>
      <c r="V166" s="39">
        <v>241</v>
      </c>
      <c r="W166" s="39">
        <v>0</v>
      </c>
      <c r="X166" s="39">
        <v>25138</v>
      </c>
      <c r="Y166" s="39">
        <v>0</v>
      </c>
      <c r="Z166" s="39">
        <v>0</v>
      </c>
      <c r="AA166" s="39">
        <v>3299374</v>
      </c>
    </row>
    <row r="167" spans="1:27" x14ac:dyDescent="0.3">
      <c r="A167" s="38" t="s">
        <v>332</v>
      </c>
      <c r="B167" s="36" t="s">
        <v>333</v>
      </c>
      <c r="C167" s="36">
        <v>1</v>
      </c>
      <c r="D167" s="36">
        <v>1</v>
      </c>
      <c r="E167" s="39">
        <v>5064418</v>
      </c>
      <c r="F167" s="39">
        <v>0</v>
      </c>
      <c r="G167" s="39">
        <v>209232</v>
      </c>
      <c r="H167" s="39">
        <v>0</v>
      </c>
      <c r="I167" s="39">
        <v>410395</v>
      </c>
      <c r="J167" s="39">
        <v>70186</v>
      </c>
      <c r="K167" s="39">
        <v>0</v>
      </c>
      <c r="L167" s="39">
        <v>526271</v>
      </c>
      <c r="M167" s="39">
        <v>0</v>
      </c>
      <c r="N167" s="39">
        <v>0</v>
      </c>
      <c r="O167" s="39">
        <v>0</v>
      </c>
      <c r="P167" s="39">
        <v>631112</v>
      </c>
      <c r="Q167" s="39">
        <v>39552</v>
      </c>
      <c r="R167" s="39">
        <v>0</v>
      </c>
      <c r="S167" s="39">
        <v>5558</v>
      </c>
      <c r="T167" s="39">
        <v>2319</v>
      </c>
      <c r="U167" s="39">
        <v>22135</v>
      </c>
      <c r="V167" s="39">
        <v>2666</v>
      </c>
      <c r="W167" s="39">
        <v>0</v>
      </c>
      <c r="X167" s="39">
        <v>275680</v>
      </c>
      <c r="Y167" s="39">
        <v>3796</v>
      </c>
      <c r="Z167" s="39">
        <v>0</v>
      </c>
      <c r="AA167" s="39">
        <v>7263320</v>
      </c>
    </row>
    <row r="168" spans="1:27" x14ac:dyDescent="0.3">
      <c r="A168" s="38" t="s">
        <v>334</v>
      </c>
      <c r="B168" s="36" t="s">
        <v>335</v>
      </c>
      <c r="C168" s="36">
        <v>1</v>
      </c>
      <c r="D168" s="36">
        <v>0</v>
      </c>
      <c r="E168" s="39">
        <v>7731886</v>
      </c>
      <c r="F168" s="39">
        <v>0</v>
      </c>
      <c r="G168" s="39">
        <v>0</v>
      </c>
      <c r="H168" s="39">
        <v>0</v>
      </c>
      <c r="I168" s="39">
        <v>538883</v>
      </c>
      <c r="J168" s="39">
        <v>582140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1503903</v>
      </c>
      <c r="Q168" s="39">
        <v>129404</v>
      </c>
      <c r="R168" s="39">
        <v>34288</v>
      </c>
      <c r="S168" s="39">
        <v>10246</v>
      </c>
      <c r="T168" s="39">
        <v>4275</v>
      </c>
      <c r="U168" s="39">
        <v>40018</v>
      </c>
      <c r="V168" s="39">
        <v>9021</v>
      </c>
      <c r="W168" s="39">
        <v>0</v>
      </c>
      <c r="X168" s="39">
        <v>243910</v>
      </c>
      <c r="Y168" s="39">
        <v>0</v>
      </c>
      <c r="Z168" s="39">
        <v>0</v>
      </c>
      <c r="AA168" s="39">
        <v>10827974</v>
      </c>
    </row>
    <row r="169" spans="1:27" x14ac:dyDescent="0.3">
      <c r="A169" s="38" t="s">
        <v>336</v>
      </c>
      <c r="B169" s="36" t="s">
        <v>337</v>
      </c>
      <c r="C169" s="36">
        <v>1</v>
      </c>
      <c r="D169" s="36">
        <v>0</v>
      </c>
      <c r="E169" s="39">
        <v>9098278</v>
      </c>
      <c r="F169" s="39">
        <v>0</v>
      </c>
      <c r="G169" s="39">
        <v>0</v>
      </c>
      <c r="H169" s="39">
        <v>0</v>
      </c>
      <c r="I169" s="39">
        <v>739090</v>
      </c>
      <c r="J169" s="39">
        <v>1754114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1723556</v>
      </c>
      <c r="Q169" s="39">
        <v>77984</v>
      </c>
      <c r="R169" s="39">
        <v>11</v>
      </c>
      <c r="S169" s="39">
        <v>7850</v>
      </c>
      <c r="T169" s="39">
        <v>3275</v>
      </c>
      <c r="U169" s="39">
        <v>29300</v>
      </c>
      <c r="V169" s="39">
        <v>9840</v>
      </c>
      <c r="W169" s="39">
        <v>0</v>
      </c>
      <c r="X169" s="39">
        <v>426593</v>
      </c>
      <c r="Y169" s="39">
        <v>0</v>
      </c>
      <c r="Z169" s="39">
        <v>0</v>
      </c>
      <c r="AA169" s="39">
        <v>13869891</v>
      </c>
    </row>
    <row r="170" spans="1:27" x14ac:dyDescent="0.3">
      <c r="A170" s="38" t="s">
        <v>338</v>
      </c>
      <c r="B170" s="36" t="s">
        <v>339</v>
      </c>
      <c r="C170" s="36">
        <v>1</v>
      </c>
      <c r="D170" s="36">
        <v>0</v>
      </c>
      <c r="E170" s="39">
        <v>25306106</v>
      </c>
      <c r="F170" s="39">
        <v>0</v>
      </c>
      <c r="G170" s="39">
        <v>0</v>
      </c>
      <c r="H170" s="39">
        <v>13460</v>
      </c>
      <c r="I170" s="39">
        <v>1268229</v>
      </c>
      <c r="J170" s="39">
        <v>4013240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4470001</v>
      </c>
      <c r="Q170" s="39">
        <v>195273</v>
      </c>
      <c r="R170" s="39">
        <v>45318</v>
      </c>
      <c r="S170" s="39">
        <v>19699</v>
      </c>
      <c r="T170" s="39">
        <v>8219</v>
      </c>
      <c r="U170" s="39">
        <v>74968</v>
      </c>
      <c r="V170" s="39">
        <v>29277</v>
      </c>
      <c r="W170" s="39">
        <v>0</v>
      </c>
      <c r="X170" s="39">
        <v>493387</v>
      </c>
      <c r="Y170" s="39">
        <v>32260</v>
      </c>
      <c r="Z170" s="39">
        <v>0</v>
      </c>
      <c r="AA170" s="39">
        <v>35969437</v>
      </c>
    </row>
    <row r="171" spans="1:27" x14ac:dyDescent="0.3">
      <c r="A171" s="38" t="s">
        <v>340</v>
      </c>
      <c r="B171" s="36" t="s">
        <v>341</v>
      </c>
      <c r="C171" s="36">
        <v>1</v>
      </c>
      <c r="D171" s="36">
        <v>0</v>
      </c>
      <c r="E171" s="39">
        <v>7722740</v>
      </c>
      <c r="F171" s="39">
        <v>0</v>
      </c>
      <c r="G171" s="39">
        <v>227664</v>
      </c>
      <c r="H171" s="39">
        <v>0</v>
      </c>
      <c r="I171" s="39">
        <v>629397</v>
      </c>
      <c r="J171" s="39">
        <v>790219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642282</v>
      </c>
      <c r="Q171" s="39">
        <v>53787</v>
      </c>
      <c r="R171" s="39">
        <v>35034</v>
      </c>
      <c r="S171" s="39">
        <v>16628</v>
      </c>
      <c r="T171" s="39">
        <v>6938</v>
      </c>
      <c r="U171" s="39">
        <v>66813</v>
      </c>
      <c r="V171" s="39">
        <v>0</v>
      </c>
      <c r="W171" s="39">
        <v>0</v>
      </c>
      <c r="X171" s="39">
        <v>756000</v>
      </c>
      <c r="Y171" s="39">
        <v>0</v>
      </c>
      <c r="Z171" s="39">
        <v>0</v>
      </c>
      <c r="AA171" s="39">
        <v>10947502</v>
      </c>
    </row>
    <row r="172" spans="1:27" x14ac:dyDescent="0.3">
      <c r="A172" s="38" t="s">
        <v>342</v>
      </c>
      <c r="B172" s="36" t="s">
        <v>343</v>
      </c>
      <c r="C172" s="36">
        <v>1</v>
      </c>
      <c r="D172" s="36">
        <v>0</v>
      </c>
      <c r="E172" s="39">
        <v>37272293</v>
      </c>
      <c r="F172" s="39">
        <v>0</v>
      </c>
      <c r="G172" s="39">
        <v>0</v>
      </c>
      <c r="H172" s="39">
        <v>0</v>
      </c>
      <c r="I172" s="39">
        <v>2765075</v>
      </c>
      <c r="J172" s="39">
        <v>6315004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4755021</v>
      </c>
      <c r="Q172" s="39">
        <v>915745</v>
      </c>
      <c r="R172" s="39">
        <v>327750</v>
      </c>
      <c r="S172" s="39">
        <v>30799</v>
      </c>
      <c r="T172" s="39">
        <v>12850</v>
      </c>
      <c r="U172" s="39">
        <v>120112</v>
      </c>
      <c r="V172" s="39">
        <v>40103</v>
      </c>
      <c r="W172" s="39">
        <v>0</v>
      </c>
      <c r="X172" s="39">
        <v>755861</v>
      </c>
      <c r="Y172" s="39">
        <v>0</v>
      </c>
      <c r="Z172" s="39">
        <v>0</v>
      </c>
      <c r="AA172" s="39">
        <v>53310613</v>
      </c>
    </row>
    <row r="173" spans="1:27" x14ac:dyDescent="0.3">
      <c r="A173" s="38" t="s">
        <v>344</v>
      </c>
      <c r="B173" s="36" t="s">
        <v>345</v>
      </c>
      <c r="C173" s="36">
        <v>1</v>
      </c>
      <c r="D173" s="36">
        <v>0</v>
      </c>
      <c r="E173" s="39">
        <v>13287464</v>
      </c>
      <c r="F173" s="39">
        <v>0</v>
      </c>
      <c r="G173" s="39">
        <v>0</v>
      </c>
      <c r="H173" s="39">
        <v>0</v>
      </c>
      <c r="I173" s="39">
        <v>1362742</v>
      </c>
      <c r="J173" s="39">
        <v>2188905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1982676</v>
      </c>
      <c r="Q173" s="39">
        <v>156771</v>
      </c>
      <c r="R173" s="39">
        <v>0</v>
      </c>
      <c r="S173" s="39">
        <v>11505</v>
      </c>
      <c r="T173" s="39">
        <v>4800</v>
      </c>
      <c r="U173" s="39">
        <v>42989</v>
      </c>
      <c r="V173" s="39">
        <v>16188</v>
      </c>
      <c r="W173" s="39">
        <v>0</v>
      </c>
      <c r="X173" s="39">
        <v>497429</v>
      </c>
      <c r="Y173" s="39">
        <v>0</v>
      </c>
      <c r="Z173" s="39">
        <v>0</v>
      </c>
      <c r="AA173" s="39">
        <v>19551469</v>
      </c>
    </row>
    <row r="174" spans="1:27" x14ac:dyDescent="0.3">
      <c r="A174" s="38" t="s">
        <v>346</v>
      </c>
      <c r="B174" s="36" t="s">
        <v>347</v>
      </c>
      <c r="C174" s="36">
        <v>1</v>
      </c>
      <c r="D174" s="36">
        <v>0</v>
      </c>
      <c r="E174" s="39">
        <v>4017383</v>
      </c>
      <c r="F174" s="39">
        <v>0</v>
      </c>
      <c r="G174" s="39">
        <v>88986</v>
      </c>
      <c r="H174" s="39">
        <v>0</v>
      </c>
      <c r="I174" s="39">
        <v>529982</v>
      </c>
      <c r="J174" s="39">
        <v>1003066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912616</v>
      </c>
      <c r="Q174" s="39">
        <v>0</v>
      </c>
      <c r="R174" s="39">
        <v>0</v>
      </c>
      <c r="S174" s="39">
        <v>2921</v>
      </c>
      <c r="T174" s="39">
        <v>1219</v>
      </c>
      <c r="U174" s="39">
        <v>11126</v>
      </c>
      <c r="V174" s="39">
        <v>2930</v>
      </c>
      <c r="W174" s="39">
        <v>0</v>
      </c>
      <c r="X174" s="39">
        <v>41103</v>
      </c>
      <c r="Y174" s="39">
        <v>0</v>
      </c>
      <c r="Z174" s="39">
        <v>0</v>
      </c>
      <c r="AA174" s="39">
        <v>6611332</v>
      </c>
    </row>
    <row r="175" spans="1:27" x14ac:dyDescent="0.3">
      <c r="A175" s="38" t="s">
        <v>348</v>
      </c>
      <c r="B175" s="36" t="s">
        <v>349</v>
      </c>
      <c r="C175" s="36">
        <v>1</v>
      </c>
      <c r="D175" s="36">
        <v>0</v>
      </c>
      <c r="E175" s="39">
        <v>1177541</v>
      </c>
      <c r="F175" s="39">
        <v>0</v>
      </c>
      <c r="G175" s="39">
        <v>142853</v>
      </c>
      <c r="H175" s="39">
        <v>0</v>
      </c>
      <c r="I175" s="39">
        <v>129993</v>
      </c>
      <c r="J175" s="39">
        <v>221727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111447</v>
      </c>
      <c r="Q175" s="39">
        <v>0</v>
      </c>
      <c r="R175" s="39">
        <v>29729</v>
      </c>
      <c r="S175" s="39">
        <v>1543</v>
      </c>
      <c r="T175" s="39">
        <v>644</v>
      </c>
      <c r="U175" s="39">
        <v>6874</v>
      </c>
      <c r="V175" s="39">
        <v>0</v>
      </c>
      <c r="W175" s="39">
        <v>0</v>
      </c>
      <c r="X175" s="39">
        <v>0</v>
      </c>
      <c r="Y175" s="39">
        <v>845</v>
      </c>
      <c r="Z175" s="39">
        <v>0</v>
      </c>
      <c r="AA175" s="39">
        <v>1823196</v>
      </c>
    </row>
    <row r="176" spans="1:27" x14ac:dyDescent="0.3">
      <c r="A176" s="38" t="s">
        <v>350</v>
      </c>
      <c r="B176" s="36" t="s">
        <v>351</v>
      </c>
      <c r="C176" s="36">
        <v>1</v>
      </c>
      <c r="D176" s="36">
        <v>0</v>
      </c>
      <c r="E176" s="39">
        <v>39613104</v>
      </c>
      <c r="F176" s="39">
        <v>0</v>
      </c>
      <c r="G176" s="39">
        <v>0</v>
      </c>
      <c r="H176" s="39">
        <v>0</v>
      </c>
      <c r="I176" s="39">
        <v>1504839</v>
      </c>
      <c r="J176" s="39">
        <v>5977352</v>
      </c>
      <c r="K176" s="39">
        <v>1</v>
      </c>
      <c r="L176" s="39">
        <v>0</v>
      </c>
      <c r="M176" s="39">
        <v>0</v>
      </c>
      <c r="N176" s="39">
        <v>0</v>
      </c>
      <c r="O176" s="39">
        <v>0</v>
      </c>
      <c r="P176" s="39">
        <v>4651835</v>
      </c>
      <c r="Q176" s="39">
        <v>2281700</v>
      </c>
      <c r="R176" s="39">
        <v>807415</v>
      </c>
      <c r="S176" s="39">
        <v>36611</v>
      </c>
      <c r="T176" s="39">
        <v>15275</v>
      </c>
      <c r="U176" s="39">
        <v>146848</v>
      </c>
      <c r="V176" s="39">
        <v>50627</v>
      </c>
      <c r="W176" s="39">
        <v>0</v>
      </c>
      <c r="X176" s="39">
        <v>1544902</v>
      </c>
      <c r="Y176" s="39">
        <v>0</v>
      </c>
      <c r="Z176" s="39">
        <v>0</v>
      </c>
      <c r="AA176" s="39">
        <v>56630509</v>
      </c>
    </row>
    <row r="177" spans="1:27" x14ac:dyDescent="0.3">
      <c r="A177" s="38" t="s">
        <v>352</v>
      </c>
      <c r="B177" s="36" t="s">
        <v>353</v>
      </c>
      <c r="C177" s="36">
        <v>1</v>
      </c>
      <c r="D177" s="36">
        <v>0</v>
      </c>
      <c r="E177" s="39">
        <v>17585505</v>
      </c>
      <c r="F177" s="39">
        <v>0</v>
      </c>
      <c r="G177" s="39">
        <v>0</v>
      </c>
      <c r="H177" s="39">
        <v>0</v>
      </c>
      <c r="I177" s="39">
        <v>2180130</v>
      </c>
      <c r="J177" s="39">
        <v>3180533</v>
      </c>
      <c r="K177" s="39">
        <v>20255</v>
      </c>
      <c r="L177" s="39">
        <v>0</v>
      </c>
      <c r="M177" s="39">
        <v>0</v>
      </c>
      <c r="N177" s="39">
        <v>0</v>
      </c>
      <c r="O177" s="39">
        <v>0</v>
      </c>
      <c r="P177" s="39">
        <v>3143146</v>
      </c>
      <c r="Q177" s="39">
        <v>318384</v>
      </c>
      <c r="R177" s="39">
        <v>152923</v>
      </c>
      <c r="S177" s="39">
        <v>21496</v>
      </c>
      <c r="T177" s="39">
        <v>8969</v>
      </c>
      <c r="U177" s="39">
        <v>83006</v>
      </c>
      <c r="V177" s="39">
        <v>27504</v>
      </c>
      <c r="W177" s="39">
        <v>0</v>
      </c>
      <c r="X177" s="39">
        <v>642780</v>
      </c>
      <c r="Y177" s="39">
        <v>0</v>
      </c>
      <c r="Z177" s="39">
        <v>0</v>
      </c>
      <c r="AA177" s="39">
        <v>27364631</v>
      </c>
    </row>
    <row r="178" spans="1:27" x14ac:dyDescent="0.3">
      <c r="A178" s="38" t="s">
        <v>354</v>
      </c>
      <c r="B178" s="36" t="s">
        <v>355</v>
      </c>
      <c r="C178" s="36">
        <v>1</v>
      </c>
      <c r="D178" s="36">
        <v>0</v>
      </c>
      <c r="E178" s="39">
        <v>8151949</v>
      </c>
      <c r="F178" s="39">
        <v>0</v>
      </c>
      <c r="G178" s="39">
        <v>0</v>
      </c>
      <c r="H178" s="39">
        <v>4095</v>
      </c>
      <c r="I178" s="39">
        <v>856688</v>
      </c>
      <c r="J178" s="39">
        <v>1581596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1467490</v>
      </c>
      <c r="Q178" s="39">
        <v>117531</v>
      </c>
      <c r="R178" s="39">
        <v>187243</v>
      </c>
      <c r="S178" s="39">
        <v>11759</v>
      </c>
      <c r="T178" s="39">
        <v>4906</v>
      </c>
      <c r="U178" s="39">
        <v>46367</v>
      </c>
      <c r="V178" s="39">
        <v>12462</v>
      </c>
      <c r="W178" s="39">
        <v>0</v>
      </c>
      <c r="X178" s="39">
        <v>289632</v>
      </c>
      <c r="Y178" s="39">
        <v>0</v>
      </c>
      <c r="Z178" s="39">
        <v>0</v>
      </c>
      <c r="AA178" s="39">
        <v>12731718</v>
      </c>
    </row>
    <row r="179" spans="1:27" x14ac:dyDescent="0.3">
      <c r="A179" s="38" t="s">
        <v>356</v>
      </c>
      <c r="B179" s="36" t="s">
        <v>357</v>
      </c>
      <c r="C179" s="36">
        <v>1</v>
      </c>
      <c r="D179" s="36">
        <v>0</v>
      </c>
      <c r="E179" s="39">
        <v>3484426</v>
      </c>
      <c r="F179" s="39">
        <v>0</v>
      </c>
      <c r="G179" s="39">
        <v>74724</v>
      </c>
      <c r="H179" s="39">
        <v>0</v>
      </c>
      <c r="I179" s="39">
        <v>371877</v>
      </c>
      <c r="J179" s="39">
        <v>1232369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204751</v>
      </c>
      <c r="Q179" s="39">
        <v>114663</v>
      </c>
      <c r="R179" s="39">
        <v>0</v>
      </c>
      <c r="S179" s="39">
        <v>6112</v>
      </c>
      <c r="T179" s="39">
        <v>2550</v>
      </c>
      <c r="U179" s="39">
        <v>19339</v>
      </c>
      <c r="V179" s="39">
        <v>1619</v>
      </c>
      <c r="W179" s="39">
        <v>0</v>
      </c>
      <c r="X179" s="39">
        <v>198600</v>
      </c>
      <c r="Y179" s="39">
        <v>0</v>
      </c>
      <c r="Z179" s="39">
        <v>0</v>
      </c>
      <c r="AA179" s="39">
        <v>5711030</v>
      </c>
    </row>
    <row r="180" spans="1:27" x14ac:dyDescent="0.3">
      <c r="A180" s="38" t="s">
        <v>358</v>
      </c>
      <c r="B180" s="36" t="s">
        <v>359</v>
      </c>
      <c r="C180" s="36">
        <v>1</v>
      </c>
      <c r="D180" s="36">
        <v>0</v>
      </c>
      <c r="E180" s="39">
        <v>13637326</v>
      </c>
      <c r="F180" s="39">
        <v>0</v>
      </c>
      <c r="G180" s="39">
        <v>0</v>
      </c>
      <c r="H180" s="39">
        <v>0</v>
      </c>
      <c r="I180" s="39">
        <v>2479321</v>
      </c>
      <c r="J180" s="39">
        <v>2415907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2164510</v>
      </c>
      <c r="Q180" s="39">
        <v>294465</v>
      </c>
      <c r="R180" s="39">
        <v>173210</v>
      </c>
      <c r="S180" s="39">
        <v>23833</v>
      </c>
      <c r="T180" s="39">
        <v>9944</v>
      </c>
      <c r="U180" s="39">
        <v>89064</v>
      </c>
      <c r="V180" s="39">
        <v>26720</v>
      </c>
      <c r="W180" s="39">
        <v>0</v>
      </c>
      <c r="X180" s="39">
        <v>1073544</v>
      </c>
      <c r="Y180" s="39">
        <v>0</v>
      </c>
      <c r="Z180" s="39">
        <v>0</v>
      </c>
      <c r="AA180" s="39">
        <v>22387844</v>
      </c>
    </row>
    <row r="181" spans="1:27" x14ac:dyDescent="0.3">
      <c r="A181" s="38" t="s">
        <v>360</v>
      </c>
      <c r="B181" s="36" t="s">
        <v>361</v>
      </c>
      <c r="C181" s="36">
        <v>1</v>
      </c>
      <c r="D181" s="36">
        <v>0</v>
      </c>
      <c r="E181" s="39">
        <v>9847411</v>
      </c>
      <c r="F181" s="39">
        <v>0</v>
      </c>
      <c r="G181" s="39">
        <v>0</v>
      </c>
      <c r="H181" s="39">
        <v>0</v>
      </c>
      <c r="I181" s="39">
        <v>1404010</v>
      </c>
      <c r="J181" s="39">
        <v>1353844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1173982</v>
      </c>
      <c r="Q181" s="39">
        <v>85964</v>
      </c>
      <c r="R181" s="39">
        <v>329338</v>
      </c>
      <c r="S181" s="39">
        <v>10621</v>
      </c>
      <c r="T181" s="39">
        <v>4431</v>
      </c>
      <c r="U181" s="39">
        <v>40717</v>
      </c>
      <c r="V181" s="39">
        <v>13314</v>
      </c>
      <c r="W181" s="39">
        <v>0</v>
      </c>
      <c r="X181" s="39">
        <v>273896</v>
      </c>
      <c r="Y181" s="39">
        <v>0</v>
      </c>
      <c r="Z181" s="39">
        <v>0</v>
      </c>
      <c r="AA181" s="39">
        <v>14537528</v>
      </c>
    </row>
    <row r="182" spans="1:27" x14ac:dyDescent="0.3">
      <c r="A182" s="38" t="s">
        <v>362</v>
      </c>
      <c r="B182" s="36" t="s">
        <v>363</v>
      </c>
      <c r="C182" s="36">
        <v>1</v>
      </c>
      <c r="D182" s="36">
        <v>0</v>
      </c>
      <c r="E182" s="39">
        <v>25980475</v>
      </c>
      <c r="F182" s="39">
        <v>0</v>
      </c>
      <c r="G182" s="39">
        <v>729993</v>
      </c>
      <c r="H182" s="39">
        <v>0</v>
      </c>
      <c r="I182" s="39">
        <v>1957020</v>
      </c>
      <c r="J182" s="39">
        <v>2143541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3583600</v>
      </c>
      <c r="Q182" s="39">
        <v>113057</v>
      </c>
      <c r="R182" s="39">
        <v>874295</v>
      </c>
      <c r="S182" s="39">
        <v>36986</v>
      </c>
      <c r="T182" s="39">
        <v>15431</v>
      </c>
      <c r="U182" s="39">
        <v>135548</v>
      </c>
      <c r="V182" s="39">
        <v>45768</v>
      </c>
      <c r="W182" s="39">
        <v>0</v>
      </c>
      <c r="X182" s="39">
        <v>1101261</v>
      </c>
      <c r="Y182" s="39">
        <v>0</v>
      </c>
      <c r="Z182" s="39">
        <v>0</v>
      </c>
      <c r="AA182" s="39">
        <v>36716975</v>
      </c>
    </row>
    <row r="183" spans="1:27" x14ac:dyDescent="0.3">
      <c r="A183" s="38" t="s">
        <v>364</v>
      </c>
      <c r="B183" s="36" t="s">
        <v>365</v>
      </c>
      <c r="C183" s="36">
        <v>1</v>
      </c>
      <c r="D183" s="36">
        <v>0</v>
      </c>
      <c r="E183" s="39">
        <v>10425715</v>
      </c>
      <c r="F183" s="39">
        <v>0</v>
      </c>
      <c r="G183" s="39">
        <v>0</v>
      </c>
      <c r="H183" s="39">
        <v>2540</v>
      </c>
      <c r="I183" s="39">
        <v>1394573</v>
      </c>
      <c r="J183" s="39">
        <v>2832053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1759344</v>
      </c>
      <c r="Q183" s="39">
        <v>103395</v>
      </c>
      <c r="R183" s="39">
        <v>235062</v>
      </c>
      <c r="S183" s="39">
        <v>13108</v>
      </c>
      <c r="T183" s="39">
        <v>5469</v>
      </c>
      <c r="U183" s="39">
        <v>51493</v>
      </c>
      <c r="V183" s="39">
        <v>16368</v>
      </c>
      <c r="W183" s="39">
        <v>0</v>
      </c>
      <c r="X183" s="39">
        <v>256268</v>
      </c>
      <c r="Y183" s="39">
        <v>0</v>
      </c>
      <c r="Z183" s="39">
        <v>0</v>
      </c>
      <c r="AA183" s="39">
        <v>17095388</v>
      </c>
    </row>
    <row r="184" spans="1:27" x14ac:dyDescent="0.3">
      <c r="A184" s="38" t="s">
        <v>366</v>
      </c>
      <c r="B184" s="36" t="s">
        <v>367</v>
      </c>
      <c r="C184" s="36">
        <v>1</v>
      </c>
      <c r="D184" s="36">
        <v>0</v>
      </c>
      <c r="E184" s="39">
        <v>5182513</v>
      </c>
      <c r="F184" s="39">
        <v>0</v>
      </c>
      <c r="G184" s="39">
        <v>0</v>
      </c>
      <c r="H184" s="39">
        <v>1586</v>
      </c>
      <c r="I184" s="39">
        <v>618129</v>
      </c>
      <c r="J184" s="39">
        <v>527295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648983</v>
      </c>
      <c r="Q184" s="39">
        <v>31848</v>
      </c>
      <c r="R184" s="39">
        <v>310219</v>
      </c>
      <c r="S184" s="39">
        <v>5962</v>
      </c>
      <c r="T184" s="39">
        <v>2488</v>
      </c>
      <c r="U184" s="39">
        <v>23941</v>
      </c>
      <c r="V184" s="39">
        <v>7628</v>
      </c>
      <c r="W184" s="39">
        <v>0</v>
      </c>
      <c r="X184" s="39">
        <v>308587</v>
      </c>
      <c r="Y184" s="39">
        <v>0</v>
      </c>
      <c r="Z184" s="39">
        <v>0</v>
      </c>
      <c r="AA184" s="39">
        <v>7669179</v>
      </c>
    </row>
    <row r="185" spans="1:27" x14ac:dyDescent="0.3">
      <c r="A185" s="38" t="s">
        <v>368</v>
      </c>
      <c r="B185" s="36" t="s">
        <v>369</v>
      </c>
      <c r="C185" s="36">
        <v>1</v>
      </c>
      <c r="D185" s="36">
        <v>0</v>
      </c>
      <c r="E185" s="39">
        <v>13025205</v>
      </c>
      <c r="F185" s="39">
        <v>0</v>
      </c>
      <c r="G185" s="39">
        <v>0</v>
      </c>
      <c r="H185" s="39">
        <v>5162</v>
      </c>
      <c r="I185" s="39">
        <v>1638614</v>
      </c>
      <c r="J185" s="39">
        <v>3081145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2016415</v>
      </c>
      <c r="Q185" s="39">
        <v>472669</v>
      </c>
      <c r="R185" s="39">
        <v>351120</v>
      </c>
      <c r="S185" s="39">
        <v>16223</v>
      </c>
      <c r="T185" s="39">
        <v>6769</v>
      </c>
      <c r="U185" s="39">
        <v>66289</v>
      </c>
      <c r="V185" s="39">
        <v>20862</v>
      </c>
      <c r="W185" s="39">
        <v>0</v>
      </c>
      <c r="X185" s="39">
        <v>483313</v>
      </c>
      <c r="Y185" s="39">
        <v>0</v>
      </c>
      <c r="Z185" s="39">
        <v>0</v>
      </c>
      <c r="AA185" s="39">
        <v>21183786</v>
      </c>
    </row>
    <row r="186" spans="1:27" x14ac:dyDescent="0.3">
      <c r="A186" s="38" t="s">
        <v>370</v>
      </c>
      <c r="B186" s="36" t="s">
        <v>371</v>
      </c>
      <c r="C186" s="36">
        <v>1</v>
      </c>
      <c r="D186" s="36">
        <v>0</v>
      </c>
      <c r="E186" s="39">
        <v>10297536</v>
      </c>
      <c r="F186" s="39">
        <v>0</v>
      </c>
      <c r="G186" s="39">
        <v>0</v>
      </c>
      <c r="H186" s="39">
        <v>1904</v>
      </c>
      <c r="I186" s="39">
        <v>1342082</v>
      </c>
      <c r="J186" s="39">
        <v>2624959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1867683</v>
      </c>
      <c r="Q186" s="39">
        <v>53142</v>
      </c>
      <c r="R186" s="39">
        <v>184025</v>
      </c>
      <c r="S186" s="39">
        <v>9962</v>
      </c>
      <c r="T186" s="39">
        <v>4156</v>
      </c>
      <c r="U186" s="39">
        <v>37863</v>
      </c>
      <c r="V186" s="39">
        <v>12923</v>
      </c>
      <c r="W186" s="39">
        <v>0</v>
      </c>
      <c r="X186" s="39">
        <v>343317</v>
      </c>
      <c r="Y186" s="39">
        <v>0</v>
      </c>
      <c r="Z186" s="39">
        <v>0</v>
      </c>
      <c r="AA186" s="39">
        <v>16779552</v>
      </c>
    </row>
    <row r="187" spans="1:27" x14ac:dyDescent="0.3">
      <c r="A187" s="38" t="s">
        <v>372</v>
      </c>
      <c r="B187" s="36" t="s">
        <v>373</v>
      </c>
      <c r="C187" s="36">
        <v>1</v>
      </c>
      <c r="D187" s="36">
        <v>0</v>
      </c>
      <c r="E187" s="39">
        <v>8328252</v>
      </c>
      <c r="F187" s="39">
        <v>0</v>
      </c>
      <c r="G187" s="39">
        <v>0</v>
      </c>
      <c r="H187" s="39">
        <v>3076</v>
      </c>
      <c r="I187" s="39">
        <v>993393</v>
      </c>
      <c r="J187" s="39">
        <v>556940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1304483</v>
      </c>
      <c r="Q187" s="39">
        <v>0</v>
      </c>
      <c r="R187" s="39">
        <v>141665</v>
      </c>
      <c r="S187" s="39">
        <v>8913</v>
      </c>
      <c r="T187" s="39">
        <v>3719</v>
      </c>
      <c r="U187" s="39">
        <v>33785</v>
      </c>
      <c r="V187" s="39">
        <v>10670</v>
      </c>
      <c r="W187" s="39">
        <v>0</v>
      </c>
      <c r="X187" s="39">
        <v>292448</v>
      </c>
      <c r="Y187" s="39">
        <v>0</v>
      </c>
      <c r="Z187" s="39">
        <v>0</v>
      </c>
      <c r="AA187" s="39">
        <v>11677344</v>
      </c>
    </row>
    <row r="188" spans="1:27" x14ac:dyDescent="0.3">
      <c r="A188" s="38" t="s">
        <v>374</v>
      </c>
      <c r="B188" s="36" t="s">
        <v>375</v>
      </c>
      <c r="C188" s="36">
        <v>1</v>
      </c>
      <c r="D188" s="36">
        <v>0</v>
      </c>
      <c r="E188" s="39">
        <v>10804459</v>
      </c>
      <c r="F188" s="39">
        <v>0</v>
      </c>
      <c r="G188" s="39">
        <v>0</v>
      </c>
      <c r="H188" s="39">
        <v>0</v>
      </c>
      <c r="I188" s="39">
        <v>1868772</v>
      </c>
      <c r="J188" s="39">
        <v>522564</v>
      </c>
      <c r="K188" s="39">
        <v>0</v>
      </c>
      <c r="L188" s="39">
        <v>0</v>
      </c>
      <c r="M188" s="39">
        <v>0</v>
      </c>
      <c r="N188" s="39">
        <v>0</v>
      </c>
      <c r="O188" s="39">
        <v>0</v>
      </c>
      <c r="P188" s="39">
        <v>1220216</v>
      </c>
      <c r="Q188" s="39">
        <v>123892</v>
      </c>
      <c r="R188" s="39">
        <v>418302</v>
      </c>
      <c r="S188" s="39">
        <v>13257</v>
      </c>
      <c r="T188" s="39">
        <v>5531</v>
      </c>
      <c r="U188" s="39">
        <v>51843</v>
      </c>
      <c r="V188" s="39">
        <v>15699</v>
      </c>
      <c r="W188" s="39">
        <v>0</v>
      </c>
      <c r="X188" s="39">
        <v>502996</v>
      </c>
      <c r="Y188" s="39">
        <v>0</v>
      </c>
      <c r="Z188" s="39">
        <v>0</v>
      </c>
      <c r="AA188" s="39">
        <v>15547531</v>
      </c>
    </row>
    <row r="189" spans="1:27" x14ac:dyDescent="0.3">
      <c r="A189" s="38" t="s">
        <v>376</v>
      </c>
      <c r="B189" s="36" t="s">
        <v>377</v>
      </c>
      <c r="C189" s="36">
        <v>1</v>
      </c>
      <c r="D189" s="36">
        <v>0</v>
      </c>
      <c r="E189" s="39">
        <v>11927654</v>
      </c>
      <c r="F189" s="39">
        <v>0</v>
      </c>
      <c r="G189" s="39">
        <v>184142</v>
      </c>
      <c r="H189" s="39">
        <v>2830</v>
      </c>
      <c r="I189" s="39">
        <v>1691480</v>
      </c>
      <c r="J189" s="39">
        <v>2273915</v>
      </c>
      <c r="K189" s="39">
        <v>25160</v>
      </c>
      <c r="L189" s="39">
        <v>0</v>
      </c>
      <c r="M189" s="39">
        <v>0</v>
      </c>
      <c r="N189" s="39">
        <v>0</v>
      </c>
      <c r="O189" s="39">
        <v>0</v>
      </c>
      <c r="P189" s="39">
        <v>815413</v>
      </c>
      <c r="Q189" s="39">
        <v>231543</v>
      </c>
      <c r="R189" s="39">
        <v>530833</v>
      </c>
      <c r="S189" s="39">
        <v>15879</v>
      </c>
      <c r="T189" s="39">
        <v>6625</v>
      </c>
      <c r="U189" s="39">
        <v>62794</v>
      </c>
      <c r="V189" s="39">
        <v>10774</v>
      </c>
      <c r="W189" s="39">
        <v>0</v>
      </c>
      <c r="X189" s="39">
        <v>257344</v>
      </c>
      <c r="Y189" s="39">
        <v>0</v>
      </c>
      <c r="Z189" s="39">
        <v>0</v>
      </c>
      <c r="AA189" s="39">
        <v>18036386</v>
      </c>
    </row>
    <row r="190" spans="1:27" x14ac:dyDescent="0.3">
      <c r="A190" s="38" t="s">
        <v>378</v>
      </c>
      <c r="B190" s="36" t="s">
        <v>379</v>
      </c>
      <c r="C190" s="36">
        <v>1</v>
      </c>
      <c r="D190" s="36">
        <v>0</v>
      </c>
      <c r="E190" s="39">
        <v>12088100</v>
      </c>
      <c r="F190" s="39">
        <v>0</v>
      </c>
      <c r="G190" s="39">
        <v>188575</v>
      </c>
      <c r="H190" s="39">
        <v>344</v>
      </c>
      <c r="I190" s="39">
        <v>1747120</v>
      </c>
      <c r="J190" s="39">
        <v>3679391</v>
      </c>
      <c r="K190" s="39">
        <v>311923</v>
      </c>
      <c r="L190" s="39">
        <v>0</v>
      </c>
      <c r="M190" s="39">
        <v>0</v>
      </c>
      <c r="N190" s="39">
        <v>0</v>
      </c>
      <c r="O190" s="39">
        <v>0</v>
      </c>
      <c r="P190" s="39">
        <v>1032599</v>
      </c>
      <c r="Q190" s="39">
        <v>181949</v>
      </c>
      <c r="R190" s="39">
        <v>573129</v>
      </c>
      <c r="S190" s="39">
        <v>19564</v>
      </c>
      <c r="T190" s="39">
        <v>8163</v>
      </c>
      <c r="U190" s="39">
        <v>74094</v>
      </c>
      <c r="V190" s="39">
        <v>14096</v>
      </c>
      <c r="W190" s="39">
        <v>0</v>
      </c>
      <c r="X190" s="39">
        <v>466349</v>
      </c>
      <c r="Y190" s="39">
        <v>0</v>
      </c>
      <c r="Z190" s="39">
        <v>0</v>
      </c>
      <c r="AA190" s="39">
        <v>20385396</v>
      </c>
    </row>
    <row r="191" spans="1:27" x14ac:dyDescent="0.3">
      <c r="A191" s="38" t="s">
        <v>380</v>
      </c>
      <c r="B191" s="36" t="s">
        <v>381</v>
      </c>
      <c r="C191" s="36">
        <v>1</v>
      </c>
      <c r="D191" s="36">
        <v>0</v>
      </c>
      <c r="E191" s="39">
        <v>8045096</v>
      </c>
      <c r="F191" s="39">
        <v>0</v>
      </c>
      <c r="G191" s="39">
        <v>166717</v>
      </c>
      <c r="H191" s="39">
        <v>0</v>
      </c>
      <c r="I191" s="39">
        <v>1195596</v>
      </c>
      <c r="J191" s="39">
        <v>1764414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1017089</v>
      </c>
      <c r="Q191" s="39">
        <v>96935</v>
      </c>
      <c r="R191" s="39">
        <v>336688</v>
      </c>
      <c r="S191" s="39">
        <v>16643</v>
      </c>
      <c r="T191" s="39">
        <v>6944</v>
      </c>
      <c r="U191" s="39">
        <v>66755</v>
      </c>
      <c r="V191" s="39">
        <v>13013</v>
      </c>
      <c r="W191" s="39">
        <v>0</v>
      </c>
      <c r="X191" s="39">
        <v>589248</v>
      </c>
      <c r="Y191" s="39">
        <v>0</v>
      </c>
      <c r="Z191" s="39">
        <v>0</v>
      </c>
      <c r="AA191" s="39">
        <v>13315138</v>
      </c>
    </row>
    <row r="192" spans="1:27" x14ac:dyDescent="0.3">
      <c r="A192" s="38" t="s">
        <v>382</v>
      </c>
      <c r="B192" s="36" t="s">
        <v>383</v>
      </c>
      <c r="C192" s="36">
        <v>1</v>
      </c>
      <c r="D192" s="36">
        <v>0</v>
      </c>
      <c r="E192" s="39">
        <v>10612378</v>
      </c>
      <c r="F192" s="39">
        <v>0</v>
      </c>
      <c r="G192" s="39">
        <v>281504</v>
      </c>
      <c r="H192" s="39">
        <v>0</v>
      </c>
      <c r="I192" s="39">
        <v>1605546</v>
      </c>
      <c r="J192" s="39">
        <v>1699715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1078894</v>
      </c>
      <c r="Q192" s="39">
        <v>93710</v>
      </c>
      <c r="R192" s="39">
        <v>265631</v>
      </c>
      <c r="S192" s="39">
        <v>16463</v>
      </c>
      <c r="T192" s="39">
        <v>6869</v>
      </c>
      <c r="U192" s="39">
        <v>62968</v>
      </c>
      <c r="V192" s="39">
        <v>15744</v>
      </c>
      <c r="W192" s="39">
        <v>0</v>
      </c>
      <c r="X192" s="39">
        <v>282218</v>
      </c>
      <c r="Y192" s="39">
        <v>0</v>
      </c>
      <c r="Z192" s="39">
        <v>0</v>
      </c>
      <c r="AA192" s="39">
        <v>16021640</v>
      </c>
    </row>
    <row r="193" spans="1:27" x14ac:dyDescent="0.3">
      <c r="A193" s="38" t="s">
        <v>384</v>
      </c>
      <c r="B193" s="36" t="s">
        <v>385</v>
      </c>
      <c r="C193" s="36">
        <v>1</v>
      </c>
      <c r="D193" s="36">
        <v>0</v>
      </c>
      <c r="E193" s="39">
        <v>1859126</v>
      </c>
      <c r="F193" s="39">
        <v>0</v>
      </c>
      <c r="G193" s="39">
        <v>210056</v>
      </c>
      <c r="H193" s="39">
        <v>0</v>
      </c>
      <c r="I193" s="39">
        <v>73054</v>
      </c>
      <c r="J193" s="39">
        <v>49888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244287</v>
      </c>
      <c r="Q193" s="39">
        <v>15733</v>
      </c>
      <c r="R193" s="39">
        <v>1754</v>
      </c>
      <c r="S193" s="39">
        <v>5618</v>
      </c>
      <c r="T193" s="39">
        <v>2344</v>
      </c>
      <c r="U193" s="39">
        <v>22193</v>
      </c>
      <c r="V193" s="39">
        <v>0</v>
      </c>
      <c r="W193" s="39">
        <v>0</v>
      </c>
      <c r="X193" s="39">
        <v>45900</v>
      </c>
      <c r="Y193" s="39">
        <v>0</v>
      </c>
      <c r="Z193" s="39">
        <v>0</v>
      </c>
      <c r="AA193" s="39">
        <v>2529953</v>
      </c>
    </row>
    <row r="194" spans="1:27" x14ac:dyDescent="0.3">
      <c r="A194" s="38" t="s">
        <v>386</v>
      </c>
      <c r="B194" s="36" t="s">
        <v>387</v>
      </c>
      <c r="C194" s="36">
        <v>1</v>
      </c>
      <c r="D194" s="36">
        <v>0</v>
      </c>
      <c r="E194" s="39">
        <v>1196344</v>
      </c>
      <c r="F194" s="39">
        <v>0</v>
      </c>
      <c r="G194" s="39">
        <v>200976</v>
      </c>
      <c r="H194" s="39">
        <v>0</v>
      </c>
      <c r="I194" s="39">
        <v>57190</v>
      </c>
      <c r="J194" s="39">
        <v>89465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176557</v>
      </c>
      <c r="Q194" s="39">
        <v>0</v>
      </c>
      <c r="R194" s="39">
        <v>3889</v>
      </c>
      <c r="S194" s="39">
        <v>4075</v>
      </c>
      <c r="T194" s="39">
        <v>1700</v>
      </c>
      <c r="U194" s="39">
        <v>16194</v>
      </c>
      <c r="V194" s="39">
        <v>0</v>
      </c>
      <c r="W194" s="39">
        <v>0</v>
      </c>
      <c r="X194" s="39">
        <v>108000</v>
      </c>
      <c r="Y194" s="39">
        <v>0</v>
      </c>
      <c r="Z194" s="39">
        <v>0</v>
      </c>
      <c r="AA194" s="39">
        <v>1854390</v>
      </c>
    </row>
    <row r="195" spans="1:27" x14ac:dyDescent="0.3">
      <c r="A195" s="38" t="s">
        <v>388</v>
      </c>
      <c r="B195" s="36" t="s">
        <v>389</v>
      </c>
      <c r="C195" s="36">
        <v>1</v>
      </c>
      <c r="D195" s="36">
        <v>0</v>
      </c>
      <c r="E195" s="39">
        <v>526958</v>
      </c>
      <c r="F195" s="39">
        <v>0</v>
      </c>
      <c r="G195" s="39">
        <v>223843</v>
      </c>
      <c r="H195" s="39">
        <v>0</v>
      </c>
      <c r="I195" s="39">
        <v>32829</v>
      </c>
      <c r="J195" s="39">
        <v>41701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125620</v>
      </c>
      <c r="Q195" s="39">
        <v>7539</v>
      </c>
      <c r="R195" s="39">
        <v>0</v>
      </c>
      <c r="S195" s="39">
        <v>1813</v>
      </c>
      <c r="T195" s="39">
        <v>756</v>
      </c>
      <c r="U195" s="39">
        <v>7048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968107</v>
      </c>
    </row>
    <row r="196" spans="1:27" x14ac:dyDescent="0.3">
      <c r="A196" s="38" t="s">
        <v>390</v>
      </c>
      <c r="B196" s="36" t="s">
        <v>391</v>
      </c>
      <c r="C196" s="36">
        <v>1</v>
      </c>
      <c r="D196" s="36">
        <v>0</v>
      </c>
      <c r="E196" s="39">
        <v>362786</v>
      </c>
      <c r="F196" s="39">
        <v>0</v>
      </c>
      <c r="G196" s="39">
        <v>180008</v>
      </c>
      <c r="H196" s="39">
        <v>0</v>
      </c>
      <c r="I196" s="39">
        <v>33732</v>
      </c>
      <c r="J196" s="39">
        <v>94455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29207</v>
      </c>
      <c r="Q196" s="39">
        <v>0</v>
      </c>
      <c r="R196" s="39">
        <v>0</v>
      </c>
      <c r="S196" s="39">
        <v>989</v>
      </c>
      <c r="T196" s="39">
        <v>413</v>
      </c>
      <c r="U196" s="39">
        <v>3961</v>
      </c>
      <c r="V196" s="39">
        <v>0</v>
      </c>
      <c r="W196" s="39">
        <v>0</v>
      </c>
      <c r="X196" s="39">
        <v>18900</v>
      </c>
      <c r="Y196" s="39">
        <v>0</v>
      </c>
      <c r="Z196" s="39">
        <v>0</v>
      </c>
      <c r="AA196" s="39">
        <v>724451</v>
      </c>
    </row>
    <row r="197" spans="1:27" x14ac:dyDescent="0.3">
      <c r="A197" s="38" t="s">
        <v>392</v>
      </c>
      <c r="B197" s="36" t="s">
        <v>393</v>
      </c>
      <c r="C197" s="36">
        <v>1</v>
      </c>
      <c r="D197" s="36">
        <v>0</v>
      </c>
      <c r="E197" s="39">
        <v>292737</v>
      </c>
      <c r="F197" s="39">
        <v>0</v>
      </c>
      <c r="G197" s="39">
        <v>202087</v>
      </c>
      <c r="H197" s="39">
        <v>0</v>
      </c>
      <c r="I197" s="39">
        <v>5137</v>
      </c>
      <c r="J197" s="39">
        <v>36699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69766</v>
      </c>
      <c r="Q197" s="39">
        <v>0</v>
      </c>
      <c r="R197" s="39">
        <v>0</v>
      </c>
      <c r="S197" s="39">
        <v>764</v>
      </c>
      <c r="T197" s="39">
        <v>319</v>
      </c>
      <c r="U197" s="39">
        <v>2738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610247</v>
      </c>
    </row>
    <row r="198" spans="1:27" x14ac:dyDescent="0.3">
      <c r="A198" s="38" t="s">
        <v>394</v>
      </c>
      <c r="B198" s="36" t="s">
        <v>395</v>
      </c>
      <c r="C198" s="36">
        <v>1</v>
      </c>
      <c r="D198" s="36">
        <v>0</v>
      </c>
      <c r="E198" s="39">
        <v>952586</v>
      </c>
      <c r="F198" s="39">
        <v>0</v>
      </c>
      <c r="G198" s="39">
        <v>207132</v>
      </c>
      <c r="H198" s="39">
        <v>0</v>
      </c>
      <c r="I198" s="39">
        <v>52437</v>
      </c>
      <c r="J198" s="39">
        <v>115355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166152</v>
      </c>
      <c r="Q198" s="39">
        <v>0</v>
      </c>
      <c r="R198" s="39">
        <v>0</v>
      </c>
      <c r="S198" s="39">
        <v>1902</v>
      </c>
      <c r="T198" s="39">
        <v>794</v>
      </c>
      <c r="U198" s="39">
        <v>6175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1502533</v>
      </c>
    </row>
    <row r="199" spans="1:27" x14ac:dyDescent="0.3">
      <c r="A199" s="38" t="s">
        <v>396</v>
      </c>
      <c r="B199" s="36" t="s">
        <v>397</v>
      </c>
      <c r="C199" s="36">
        <v>1</v>
      </c>
      <c r="D199" s="36">
        <v>0</v>
      </c>
      <c r="E199" s="39">
        <v>8400670</v>
      </c>
      <c r="F199" s="39">
        <v>0</v>
      </c>
      <c r="G199" s="39">
        <v>0</v>
      </c>
      <c r="H199" s="39">
        <v>6243</v>
      </c>
      <c r="I199" s="39">
        <v>1647849</v>
      </c>
      <c r="J199" s="39">
        <v>1163410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2006625</v>
      </c>
      <c r="Q199" s="39">
        <v>10653</v>
      </c>
      <c r="R199" s="39">
        <v>104527</v>
      </c>
      <c r="S199" s="39">
        <v>9782</v>
      </c>
      <c r="T199" s="39">
        <v>4081</v>
      </c>
      <c r="U199" s="39">
        <v>37164</v>
      </c>
      <c r="V199" s="39">
        <v>11962</v>
      </c>
      <c r="W199" s="39">
        <v>0</v>
      </c>
      <c r="X199" s="39">
        <v>478650</v>
      </c>
      <c r="Y199" s="39">
        <v>0</v>
      </c>
      <c r="Z199" s="39">
        <v>0</v>
      </c>
      <c r="AA199" s="39">
        <v>13881616</v>
      </c>
    </row>
    <row r="200" spans="1:27" x14ac:dyDescent="0.3">
      <c r="A200" s="38" t="s">
        <v>398</v>
      </c>
      <c r="B200" s="36" t="s">
        <v>399</v>
      </c>
      <c r="C200" s="36">
        <v>1</v>
      </c>
      <c r="D200" s="36">
        <v>0</v>
      </c>
      <c r="E200" s="39">
        <v>8194090</v>
      </c>
      <c r="F200" s="39">
        <v>0</v>
      </c>
      <c r="G200" s="39">
        <v>0</v>
      </c>
      <c r="H200" s="39">
        <v>5454</v>
      </c>
      <c r="I200" s="39">
        <v>1232375</v>
      </c>
      <c r="J200" s="39">
        <v>563404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2436608</v>
      </c>
      <c r="Q200" s="39">
        <v>137244</v>
      </c>
      <c r="R200" s="39">
        <v>109175</v>
      </c>
      <c r="S200" s="39">
        <v>28073</v>
      </c>
      <c r="T200" s="39">
        <v>11713</v>
      </c>
      <c r="U200" s="39">
        <v>50328</v>
      </c>
      <c r="V200" s="39">
        <v>34013</v>
      </c>
      <c r="W200" s="39">
        <v>0</v>
      </c>
      <c r="X200" s="39">
        <v>253566</v>
      </c>
      <c r="Y200" s="39">
        <v>0</v>
      </c>
      <c r="Z200" s="39">
        <v>0</v>
      </c>
      <c r="AA200" s="39">
        <v>13056043</v>
      </c>
    </row>
    <row r="201" spans="1:27" x14ac:dyDescent="0.3">
      <c r="A201" s="38" t="s">
        <v>400</v>
      </c>
      <c r="B201" s="36" t="s">
        <v>401</v>
      </c>
      <c r="C201" s="36">
        <v>1</v>
      </c>
      <c r="D201" s="36">
        <v>0</v>
      </c>
      <c r="E201" s="39">
        <v>15985473</v>
      </c>
      <c r="F201" s="39">
        <v>0</v>
      </c>
      <c r="G201" s="39">
        <v>0</v>
      </c>
      <c r="H201" s="39">
        <v>6506</v>
      </c>
      <c r="I201" s="39">
        <v>1476997</v>
      </c>
      <c r="J201" s="39">
        <v>2612749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4385993</v>
      </c>
      <c r="Q201" s="39">
        <v>235782</v>
      </c>
      <c r="R201" s="39">
        <v>228028</v>
      </c>
      <c r="S201" s="39">
        <v>16433</v>
      </c>
      <c r="T201" s="39">
        <v>6856</v>
      </c>
      <c r="U201" s="39">
        <v>63667</v>
      </c>
      <c r="V201" s="39">
        <v>21848</v>
      </c>
      <c r="W201" s="39">
        <v>0</v>
      </c>
      <c r="X201" s="39">
        <v>663161</v>
      </c>
      <c r="Y201" s="39">
        <v>0</v>
      </c>
      <c r="Z201" s="39">
        <v>0</v>
      </c>
      <c r="AA201" s="39">
        <v>25703493</v>
      </c>
    </row>
    <row r="202" spans="1:27" x14ac:dyDescent="0.3">
      <c r="A202" s="38" t="s">
        <v>402</v>
      </c>
      <c r="B202" s="36" t="s">
        <v>403</v>
      </c>
      <c r="C202" s="36">
        <v>1</v>
      </c>
      <c r="D202" s="36">
        <v>0</v>
      </c>
      <c r="E202" s="39">
        <v>15514824</v>
      </c>
      <c r="F202" s="39">
        <v>0</v>
      </c>
      <c r="G202" s="39">
        <v>0</v>
      </c>
      <c r="H202" s="39">
        <v>0</v>
      </c>
      <c r="I202" s="39">
        <v>1494582</v>
      </c>
      <c r="J202" s="39">
        <v>2211361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3028427</v>
      </c>
      <c r="Q202" s="39">
        <v>299440</v>
      </c>
      <c r="R202" s="39">
        <v>180927</v>
      </c>
      <c r="S202" s="39">
        <v>15909</v>
      </c>
      <c r="T202" s="39">
        <v>6638</v>
      </c>
      <c r="U202" s="39">
        <v>53707</v>
      </c>
      <c r="V202" s="39">
        <v>21305</v>
      </c>
      <c r="W202" s="39">
        <v>0</v>
      </c>
      <c r="X202" s="39">
        <v>365790</v>
      </c>
      <c r="Y202" s="39">
        <v>3453</v>
      </c>
      <c r="Z202" s="39">
        <v>0</v>
      </c>
      <c r="AA202" s="39">
        <v>23196363</v>
      </c>
    </row>
    <row r="203" spans="1:27" x14ac:dyDescent="0.3">
      <c r="A203" s="38" t="s">
        <v>404</v>
      </c>
      <c r="B203" s="36" t="s">
        <v>405</v>
      </c>
      <c r="C203" s="36">
        <v>1</v>
      </c>
      <c r="D203" s="36">
        <v>0</v>
      </c>
      <c r="E203" s="39">
        <v>12858108</v>
      </c>
      <c r="F203" s="39">
        <v>0</v>
      </c>
      <c r="G203" s="39">
        <v>0</v>
      </c>
      <c r="H203" s="39">
        <v>2285</v>
      </c>
      <c r="I203" s="39">
        <v>1098138</v>
      </c>
      <c r="J203" s="39">
        <v>1916776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2021976</v>
      </c>
      <c r="Q203" s="39">
        <v>79532</v>
      </c>
      <c r="R203" s="39">
        <v>120633</v>
      </c>
      <c r="S203" s="39">
        <v>11639</v>
      </c>
      <c r="T203" s="39">
        <v>4856</v>
      </c>
      <c r="U203" s="39">
        <v>43280</v>
      </c>
      <c r="V203" s="39">
        <v>14008</v>
      </c>
      <c r="W203" s="39">
        <v>0</v>
      </c>
      <c r="X203" s="39">
        <v>509221</v>
      </c>
      <c r="Y203" s="39">
        <v>0</v>
      </c>
      <c r="Z203" s="39">
        <v>0</v>
      </c>
      <c r="AA203" s="39">
        <v>18680452</v>
      </c>
    </row>
    <row r="204" spans="1:27" x14ac:dyDescent="0.3">
      <c r="A204" s="38" t="s">
        <v>406</v>
      </c>
      <c r="B204" s="36" t="s">
        <v>407</v>
      </c>
      <c r="C204" s="36">
        <v>1</v>
      </c>
      <c r="D204" s="36">
        <v>0</v>
      </c>
      <c r="E204" s="39">
        <v>5473455</v>
      </c>
      <c r="F204" s="39">
        <v>0</v>
      </c>
      <c r="G204" s="39">
        <v>0</v>
      </c>
      <c r="H204" s="39">
        <v>0</v>
      </c>
      <c r="I204" s="39">
        <v>975537</v>
      </c>
      <c r="J204" s="39">
        <v>239133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1175836</v>
      </c>
      <c r="Q204" s="39">
        <v>103637</v>
      </c>
      <c r="R204" s="39">
        <v>49707</v>
      </c>
      <c r="S204" s="39">
        <v>7325</v>
      </c>
      <c r="T204" s="39">
        <v>3056</v>
      </c>
      <c r="U204" s="39">
        <v>28135</v>
      </c>
      <c r="V204" s="39">
        <v>5633</v>
      </c>
      <c r="W204" s="39">
        <v>0</v>
      </c>
      <c r="X204" s="39">
        <v>549078</v>
      </c>
      <c r="Y204" s="39">
        <v>0</v>
      </c>
      <c r="Z204" s="39">
        <v>0</v>
      </c>
      <c r="AA204" s="39">
        <v>8610532</v>
      </c>
    </row>
    <row r="205" spans="1:27" x14ac:dyDescent="0.3">
      <c r="A205" s="38" t="s">
        <v>408</v>
      </c>
      <c r="B205" s="36" t="s">
        <v>409</v>
      </c>
      <c r="C205" s="36">
        <v>1</v>
      </c>
      <c r="D205" s="36">
        <v>0</v>
      </c>
      <c r="E205" s="39">
        <v>2753171</v>
      </c>
      <c r="F205" s="39">
        <v>0</v>
      </c>
      <c r="G205" s="39">
        <v>0</v>
      </c>
      <c r="H205" s="39">
        <v>0</v>
      </c>
      <c r="I205" s="39">
        <v>485391</v>
      </c>
      <c r="J205" s="39">
        <v>562785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686763</v>
      </c>
      <c r="Q205" s="39">
        <v>0</v>
      </c>
      <c r="R205" s="39">
        <v>0</v>
      </c>
      <c r="S205" s="39">
        <v>2412</v>
      </c>
      <c r="T205" s="39">
        <v>1006</v>
      </c>
      <c r="U205" s="39">
        <v>8621</v>
      </c>
      <c r="V205" s="39">
        <v>2638</v>
      </c>
      <c r="W205" s="39">
        <v>0</v>
      </c>
      <c r="X205" s="39">
        <v>187964</v>
      </c>
      <c r="Y205" s="39">
        <v>0</v>
      </c>
      <c r="Z205" s="39">
        <v>0</v>
      </c>
      <c r="AA205" s="39">
        <v>4690751</v>
      </c>
    </row>
    <row r="206" spans="1:27" x14ac:dyDescent="0.3">
      <c r="A206" s="38" t="s">
        <v>410</v>
      </c>
      <c r="B206" s="36" t="s">
        <v>411</v>
      </c>
      <c r="C206" s="36">
        <v>1</v>
      </c>
      <c r="D206" s="36">
        <v>0</v>
      </c>
      <c r="E206" s="39">
        <v>675790</v>
      </c>
      <c r="F206" s="39">
        <v>0</v>
      </c>
      <c r="G206" s="39">
        <v>271313</v>
      </c>
      <c r="H206" s="39">
        <v>0</v>
      </c>
      <c r="I206" s="39">
        <v>41711</v>
      </c>
      <c r="J206" s="39">
        <v>18133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172313</v>
      </c>
      <c r="Q206" s="39">
        <v>0</v>
      </c>
      <c r="R206" s="39">
        <v>0</v>
      </c>
      <c r="S206" s="39">
        <v>3326</v>
      </c>
      <c r="T206" s="39">
        <v>1388</v>
      </c>
      <c r="U206" s="39">
        <v>10951</v>
      </c>
      <c r="V206" s="39">
        <v>0</v>
      </c>
      <c r="W206" s="39">
        <v>0</v>
      </c>
      <c r="X206" s="39">
        <v>108000</v>
      </c>
      <c r="Y206" s="39">
        <v>2008</v>
      </c>
      <c r="Z206" s="39">
        <v>0</v>
      </c>
      <c r="AA206" s="39">
        <v>1304933</v>
      </c>
    </row>
    <row r="207" spans="1:27" x14ac:dyDescent="0.3">
      <c r="A207" s="38" t="s">
        <v>412</v>
      </c>
      <c r="B207" s="36" t="s">
        <v>413</v>
      </c>
      <c r="C207" s="36">
        <v>1</v>
      </c>
      <c r="D207" s="36">
        <v>0</v>
      </c>
      <c r="E207" s="39">
        <v>16478741</v>
      </c>
      <c r="F207" s="39">
        <v>0</v>
      </c>
      <c r="G207" s="39">
        <v>0</v>
      </c>
      <c r="H207" s="39">
        <v>0</v>
      </c>
      <c r="I207" s="39">
        <v>2017984</v>
      </c>
      <c r="J207" s="39">
        <v>2355457</v>
      </c>
      <c r="K207" s="39">
        <v>1</v>
      </c>
      <c r="L207" s="39">
        <v>0</v>
      </c>
      <c r="M207" s="39">
        <v>0</v>
      </c>
      <c r="N207" s="39">
        <v>0</v>
      </c>
      <c r="O207" s="39">
        <v>0</v>
      </c>
      <c r="P207" s="39">
        <v>3465437</v>
      </c>
      <c r="Q207" s="39">
        <v>159120</v>
      </c>
      <c r="R207" s="39">
        <v>142245</v>
      </c>
      <c r="S207" s="39">
        <v>14815</v>
      </c>
      <c r="T207" s="39">
        <v>6181</v>
      </c>
      <c r="U207" s="39">
        <v>56561</v>
      </c>
      <c r="V207" s="39">
        <v>19099</v>
      </c>
      <c r="W207" s="39">
        <v>0</v>
      </c>
      <c r="X207" s="39">
        <v>413905</v>
      </c>
      <c r="Y207" s="39">
        <v>0</v>
      </c>
      <c r="Z207" s="39">
        <v>0</v>
      </c>
      <c r="AA207" s="39">
        <v>25129546</v>
      </c>
    </row>
    <row r="208" spans="1:27" x14ac:dyDescent="0.3">
      <c r="A208" s="38" t="s">
        <v>414</v>
      </c>
      <c r="B208" s="36" t="s">
        <v>415</v>
      </c>
      <c r="C208" s="36">
        <v>1</v>
      </c>
      <c r="D208" s="36">
        <v>1</v>
      </c>
      <c r="E208" s="39">
        <v>30333817</v>
      </c>
      <c r="F208" s="39">
        <v>0</v>
      </c>
      <c r="G208" s="39">
        <v>0</v>
      </c>
      <c r="H208" s="39">
        <v>0</v>
      </c>
      <c r="I208" s="39">
        <v>2115351</v>
      </c>
      <c r="J208" s="39">
        <v>7280935</v>
      </c>
      <c r="K208" s="39">
        <v>0</v>
      </c>
      <c r="L208" s="39">
        <v>889353</v>
      </c>
      <c r="M208" s="39">
        <v>0</v>
      </c>
      <c r="N208" s="39">
        <v>0</v>
      </c>
      <c r="O208" s="39">
        <v>0</v>
      </c>
      <c r="P208" s="39">
        <v>7524124</v>
      </c>
      <c r="Q208" s="39">
        <v>850663</v>
      </c>
      <c r="R208" s="39">
        <v>453200</v>
      </c>
      <c r="S208" s="39">
        <v>29885</v>
      </c>
      <c r="T208" s="39">
        <v>12469</v>
      </c>
      <c r="U208" s="39">
        <v>116500</v>
      </c>
      <c r="V208" s="39">
        <v>42244</v>
      </c>
      <c r="W208" s="39">
        <v>0</v>
      </c>
      <c r="X208" s="39">
        <v>1372241</v>
      </c>
      <c r="Y208" s="39">
        <v>0</v>
      </c>
      <c r="Z208" s="39">
        <v>0</v>
      </c>
      <c r="AA208" s="39">
        <v>51020782</v>
      </c>
    </row>
    <row r="209" spans="1:27" x14ac:dyDescent="0.3">
      <c r="A209" s="38" t="s">
        <v>416</v>
      </c>
      <c r="B209" s="36" t="s">
        <v>417</v>
      </c>
      <c r="C209" s="36">
        <v>1</v>
      </c>
      <c r="D209" s="36">
        <v>0</v>
      </c>
      <c r="E209" s="39">
        <v>26133499</v>
      </c>
      <c r="F209" s="39">
        <v>0</v>
      </c>
      <c r="G209" s="39">
        <v>0</v>
      </c>
      <c r="H209" s="39">
        <v>7900</v>
      </c>
      <c r="I209" s="39">
        <v>2327887</v>
      </c>
      <c r="J209" s="39">
        <v>953234</v>
      </c>
      <c r="K209" s="39">
        <v>1566</v>
      </c>
      <c r="L209" s="39">
        <v>0</v>
      </c>
      <c r="M209" s="39">
        <v>0</v>
      </c>
      <c r="N209" s="39">
        <v>0</v>
      </c>
      <c r="O209" s="39">
        <v>0</v>
      </c>
      <c r="P209" s="39">
        <v>2152854</v>
      </c>
      <c r="Q209" s="39">
        <v>171010</v>
      </c>
      <c r="R209" s="39">
        <v>45528</v>
      </c>
      <c r="S209" s="39">
        <v>25826</v>
      </c>
      <c r="T209" s="39">
        <v>10775</v>
      </c>
      <c r="U209" s="39">
        <v>100132</v>
      </c>
      <c r="V209" s="39">
        <v>33877</v>
      </c>
      <c r="W209" s="39">
        <v>0</v>
      </c>
      <c r="X209" s="39">
        <v>507421</v>
      </c>
      <c r="Y209" s="39">
        <v>0</v>
      </c>
      <c r="Z209" s="39">
        <v>0</v>
      </c>
      <c r="AA209" s="39">
        <v>32471509</v>
      </c>
    </row>
    <row r="210" spans="1:27" x14ac:dyDescent="0.3">
      <c r="A210" s="38" t="s">
        <v>418</v>
      </c>
      <c r="B210" s="36" t="s">
        <v>419</v>
      </c>
      <c r="C210" s="36">
        <v>1</v>
      </c>
      <c r="D210" s="36">
        <v>0</v>
      </c>
      <c r="E210" s="39">
        <v>3988405</v>
      </c>
      <c r="F210" s="39">
        <v>0</v>
      </c>
      <c r="G210" s="39">
        <v>0</v>
      </c>
      <c r="H210" s="39">
        <v>0</v>
      </c>
      <c r="I210" s="39">
        <v>819015</v>
      </c>
      <c r="J210" s="39">
        <v>614522</v>
      </c>
      <c r="K210" s="39">
        <v>1388</v>
      </c>
      <c r="L210" s="39">
        <v>0</v>
      </c>
      <c r="M210" s="39">
        <v>0</v>
      </c>
      <c r="N210" s="39">
        <v>0</v>
      </c>
      <c r="O210" s="39">
        <v>0</v>
      </c>
      <c r="P210" s="39">
        <v>338295</v>
      </c>
      <c r="Q210" s="39">
        <v>109402</v>
      </c>
      <c r="R210" s="39">
        <v>0</v>
      </c>
      <c r="S210" s="39">
        <v>6711</v>
      </c>
      <c r="T210" s="39">
        <v>2800</v>
      </c>
      <c r="U210" s="39">
        <v>25164</v>
      </c>
      <c r="V210" s="39">
        <v>3415</v>
      </c>
      <c r="W210" s="39">
        <v>0</v>
      </c>
      <c r="X210" s="39">
        <v>200135</v>
      </c>
      <c r="Y210" s="39">
        <v>1320</v>
      </c>
      <c r="Z210" s="39">
        <v>0</v>
      </c>
      <c r="AA210" s="39">
        <v>6110572</v>
      </c>
    </row>
    <row r="211" spans="1:27" x14ac:dyDescent="0.3">
      <c r="A211" s="38" t="s">
        <v>420</v>
      </c>
      <c r="B211" s="36" t="s">
        <v>421</v>
      </c>
      <c r="C211" s="36">
        <v>1</v>
      </c>
      <c r="D211" s="36">
        <v>0</v>
      </c>
      <c r="E211" s="39">
        <v>53931157</v>
      </c>
      <c r="F211" s="39">
        <v>0</v>
      </c>
      <c r="G211" s="39">
        <v>0</v>
      </c>
      <c r="H211" s="39">
        <v>13089</v>
      </c>
      <c r="I211" s="39">
        <v>7359250</v>
      </c>
      <c r="J211" s="39">
        <v>7231173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5408317</v>
      </c>
      <c r="Q211" s="39">
        <v>1100708</v>
      </c>
      <c r="R211" s="39">
        <v>0</v>
      </c>
      <c r="S211" s="39">
        <v>50857</v>
      </c>
      <c r="T211" s="39">
        <v>21219</v>
      </c>
      <c r="U211" s="39">
        <v>199623</v>
      </c>
      <c r="V211" s="39">
        <v>72382</v>
      </c>
      <c r="W211" s="39">
        <v>0</v>
      </c>
      <c r="X211" s="39">
        <v>1837892</v>
      </c>
      <c r="Y211" s="39">
        <v>0</v>
      </c>
      <c r="Z211" s="39">
        <v>0</v>
      </c>
      <c r="AA211" s="39">
        <v>77225667</v>
      </c>
    </row>
    <row r="212" spans="1:27" x14ac:dyDescent="0.3">
      <c r="A212" s="38" t="s">
        <v>422</v>
      </c>
      <c r="B212" s="36" t="s">
        <v>423</v>
      </c>
      <c r="C212" s="36">
        <v>1</v>
      </c>
      <c r="D212" s="36">
        <v>0</v>
      </c>
      <c r="E212" s="39">
        <v>13681664</v>
      </c>
      <c r="F212" s="39">
        <v>0</v>
      </c>
      <c r="G212" s="39">
        <v>0</v>
      </c>
      <c r="H212" s="39">
        <v>4445</v>
      </c>
      <c r="I212" s="39">
        <v>1597393</v>
      </c>
      <c r="J212" s="39">
        <v>1260720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1601031</v>
      </c>
      <c r="Q212" s="39">
        <v>184308</v>
      </c>
      <c r="R212" s="39">
        <v>190774</v>
      </c>
      <c r="S212" s="39">
        <v>19923</v>
      </c>
      <c r="T212" s="39">
        <v>8313</v>
      </c>
      <c r="U212" s="39">
        <v>79278</v>
      </c>
      <c r="V212" s="39">
        <v>22756</v>
      </c>
      <c r="W212" s="39">
        <v>0</v>
      </c>
      <c r="X212" s="39">
        <v>379484</v>
      </c>
      <c r="Y212" s="39">
        <v>0</v>
      </c>
      <c r="Z212" s="39">
        <v>0</v>
      </c>
      <c r="AA212" s="39">
        <v>19030089</v>
      </c>
    </row>
    <row r="213" spans="1:27" x14ac:dyDescent="0.3">
      <c r="A213" s="38" t="s">
        <v>424</v>
      </c>
      <c r="B213" s="36" t="s">
        <v>425</v>
      </c>
      <c r="C213" s="36">
        <v>1</v>
      </c>
      <c r="D213" s="36">
        <v>0</v>
      </c>
      <c r="E213" s="39">
        <v>7319637</v>
      </c>
      <c r="F213" s="39">
        <v>0</v>
      </c>
      <c r="G213" s="39">
        <v>0</v>
      </c>
      <c r="H213" s="39">
        <v>0</v>
      </c>
      <c r="I213" s="39">
        <v>866321</v>
      </c>
      <c r="J213" s="39">
        <v>722033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644640</v>
      </c>
      <c r="Q213" s="39">
        <v>60098</v>
      </c>
      <c r="R213" s="39">
        <v>0</v>
      </c>
      <c r="S213" s="39">
        <v>11624</v>
      </c>
      <c r="T213" s="39">
        <v>4850</v>
      </c>
      <c r="U213" s="39">
        <v>45144</v>
      </c>
      <c r="V213" s="39">
        <v>5690</v>
      </c>
      <c r="W213" s="39">
        <v>0</v>
      </c>
      <c r="X213" s="39">
        <v>469760</v>
      </c>
      <c r="Y213" s="39">
        <v>0</v>
      </c>
      <c r="Z213" s="39">
        <v>0</v>
      </c>
      <c r="AA213" s="39">
        <v>10149797</v>
      </c>
    </row>
    <row r="214" spans="1:27" x14ac:dyDescent="0.3">
      <c r="A214" s="38" t="s">
        <v>426</v>
      </c>
      <c r="B214" s="36" t="s">
        <v>427</v>
      </c>
      <c r="C214" s="36">
        <v>1</v>
      </c>
      <c r="D214" s="36">
        <v>0</v>
      </c>
      <c r="E214" s="39">
        <v>4675384</v>
      </c>
      <c r="F214" s="39">
        <v>0</v>
      </c>
      <c r="G214" s="39">
        <v>0</v>
      </c>
      <c r="H214" s="39">
        <v>2099</v>
      </c>
      <c r="I214" s="39">
        <v>644346</v>
      </c>
      <c r="J214" s="39">
        <v>795920</v>
      </c>
      <c r="K214" s="39">
        <v>122823</v>
      </c>
      <c r="L214" s="39">
        <v>0</v>
      </c>
      <c r="M214" s="39">
        <v>0</v>
      </c>
      <c r="N214" s="39">
        <v>0</v>
      </c>
      <c r="O214" s="39">
        <v>0</v>
      </c>
      <c r="P214" s="39">
        <v>522541</v>
      </c>
      <c r="Q214" s="39">
        <v>71566</v>
      </c>
      <c r="R214" s="39">
        <v>0</v>
      </c>
      <c r="S214" s="39">
        <v>7235</v>
      </c>
      <c r="T214" s="39">
        <v>3019</v>
      </c>
      <c r="U214" s="39">
        <v>28077</v>
      </c>
      <c r="V214" s="39">
        <v>5447</v>
      </c>
      <c r="W214" s="39">
        <v>0</v>
      </c>
      <c r="X214" s="39">
        <v>107310</v>
      </c>
      <c r="Y214" s="39">
        <v>3277</v>
      </c>
      <c r="Z214" s="39">
        <v>0</v>
      </c>
      <c r="AA214" s="39">
        <v>6989044</v>
      </c>
    </row>
    <row r="215" spans="1:27" x14ac:dyDescent="0.3">
      <c r="A215" s="38" t="s">
        <v>428</v>
      </c>
      <c r="B215" s="36" t="s">
        <v>429</v>
      </c>
      <c r="C215" s="36">
        <v>1</v>
      </c>
      <c r="D215" s="36">
        <v>0</v>
      </c>
      <c r="E215" s="39">
        <v>3215361</v>
      </c>
      <c r="F215" s="39">
        <v>0</v>
      </c>
      <c r="G215" s="39">
        <v>0</v>
      </c>
      <c r="H215" s="39">
        <v>0</v>
      </c>
      <c r="I215" s="39">
        <v>349254</v>
      </c>
      <c r="J215" s="39">
        <v>545263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370060</v>
      </c>
      <c r="Q215" s="39">
        <v>54907</v>
      </c>
      <c r="R215" s="39">
        <v>0</v>
      </c>
      <c r="S215" s="39">
        <v>6277</v>
      </c>
      <c r="T215" s="39">
        <v>2619</v>
      </c>
      <c r="U215" s="39">
        <v>22834</v>
      </c>
      <c r="V215" s="39">
        <v>5435</v>
      </c>
      <c r="W215" s="39">
        <v>0</v>
      </c>
      <c r="X215" s="39">
        <v>113616</v>
      </c>
      <c r="Y215" s="39">
        <v>0</v>
      </c>
      <c r="Z215" s="39">
        <v>0</v>
      </c>
      <c r="AA215" s="39">
        <v>4685626</v>
      </c>
    </row>
    <row r="216" spans="1:27" x14ac:dyDescent="0.3">
      <c r="A216" s="38" t="s">
        <v>430</v>
      </c>
      <c r="B216" s="36" t="s">
        <v>431</v>
      </c>
      <c r="C216" s="36">
        <v>1</v>
      </c>
      <c r="D216" s="36">
        <v>0</v>
      </c>
      <c r="E216" s="39">
        <v>2904293</v>
      </c>
      <c r="F216" s="39">
        <v>0</v>
      </c>
      <c r="G216" s="39">
        <v>62551</v>
      </c>
      <c r="H216" s="39">
        <v>0</v>
      </c>
      <c r="I216" s="39">
        <v>403023</v>
      </c>
      <c r="J216" s="39">
        <v>319075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323629</v>
      </c>
      <c r="Q216" s="39">
        <v>14695</v>
      </c>
      <c r="R216" s="39">
        <v>0</v>
      </c>
      <c r="S216" s="39">
        <v>5003</v>
      </c>
      <c r="T216" s="39">
        <v>2088</v>
      </c>
      <c r="U216" s="39">
        <v>19630</v>
      </c>
      <c r="V216" s="39">
        <v>3289</v>
      </c>
      <c r="W216" s="39">
        <v>0</v>
      </c>
      <c r="X216" s="39">
        <v>35649</v>
      </c>
      <c r="Y216" s="39">
        <v>19298</v>
      </c>
      <c r="Z216" s="39">
        <v>0</v>
      </c>
      <c r="AA216" s="39">
        <v>4112223</v>
      </c>
    </row>
    <row r="217" spans="1:27" x14ac:dyDescent="0.3">
      <c r="A217" s="38" t="s">
        <v>432</v>
      </c>
      <c r="B217" s="36" t="s">
        <v>433</v>
      </c>
      <c r="C217" s="36">
        <v>1</v>
      </c>
      <c r="D217" s="36">
        <v>0</v>
      </c>
      <c r="E217" s="39">
        <v>5057539</v>
      </c>
      <c r="F217" s="39">
        <v>0</v>
      </c>
      <c r="G217" s="39">
        <v>0</v>
      </c>
      <c r="H217" s="39">
        <v>1623</v>
      </c>
      <c r="I217" s="39">
        <v>523578</v>
      </c>
      <c r="J217" s="39">
        <v>93197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373805</v>
      </c>
      <c r="Q217" s="39">
        <v>73321</v>
      </c>
      <c r="R217" s="39">
        <v>0</v>
      </c>
      <c r="S217" s="39">
        <v>6501</v>
      </c>
      <c r="T217" s="39">
        <v>2713</v>
      </c>
      <c r="U217" s="39">
        <v>24640</v>
      </c>
      <c r="V217" s="39">
        <v>5346</v>
      </c>
      <c r="W217" s="39">
        <v>0</v>
      </c>
      <c r="X217" s="39">
        <v>77943</v>
      </c>
      <c r="Y217" s="39">
        <v>0</v>
      </c>
      <c r="Z217" s="39">
        <v>0</v>
      </c>
      <c r="AA217" s="39">
        <v>6240206</v>
      </c>
    </row>
    <row r="218" spans="1:27" x14ac:dyDescent="0.3">
      <c r="A218" s="38" t="s">
        <v>434</v>
      </c>
      <c r="B218" s="36" t="s">
        <v>435</v>
      </c>
      <c r="C218" s="36">
        <v>1</v>
      </c>
      <c r="D218" s="36">
        <v>0</v>
      </c>
      <c r="E218" s="39">
        <v>57098259</v>
      </c>
      <c r="F218" s="39">
        <v>0</v>
      </c>
      <c r="G218" s="39">
        <v>0</v>
      </c>
      <c r="H218" s="39">
        <v>0</v>
      </c>
      <c r="I218" s="39">
        <v>2969582</v>
      </c>
      <c r="J218" s="39">
        <v>3505210</v>
      </c>
      <c r="K218" s="39">
        <v>75324</v>
      </c>
      <c r="L218" s="39">
        <v>0</v>
      </c>
      <c r="M218" s="39">
        <v>0</v>
      </c>
      <c r="N218" s="39">
        <v>0</v>
      </c>
      <c r="O218" s="39">
        <v>0</v>
      </c>
      <c r="P218" s="39">
        <v>5281291</v>
      </c>
      <c r="Q218" s="39">
        <v>666521</v>
      </c>
      <c r="R218" s="39">
        <v>0</v>
      </c>
      <c r="S218" s="39">
        <v>65567</v>
      </c>
      <c r="T218" s="39">
        <v>27356</v>
      </c>
      <c r="U218" s="39">
        <v>241272</v>
      </c>
      <c r="V218" s="39">
        <v>83891</v>
      </c>
      <c r="W218" s="39">
        <v>0</v>
      </c>
      <c r="X218" s="39">
        <v>3833768</v>
      </c>
      <c r="Y218" s="39">
        <v>0</v>
      </c>
      <c r="Z218" s="39">
        <v>0</v>
      </c>
      <c r="AA218" s="39">
        <v>73848041</v>
      </c>
    </row>
    <row r="219" spans="1:27" x14ac:dyDescent="0.3">
      <c r="A219" s="38" t="s">
        <v>436</v>
      </c>
      <c r="B219" s="36" t="s">
        <v>437</v>
      </c>
      <c r="C219" s="36">
        <v>1</v>
      </c>
      <c r="D219" s="36">
        <v>0</v>
      </c>
      <c r="E219" s="39">
        <v>44802361</v>
      </c>
      <c r="F219" s="39">
        <v>0</v>
      </c>
      <c r="G219" s="39">
        <v>0</v>
      </c>
      <c r="H219" s="39">
        <v>4155</v>
      </c>
      <c r="I219" s="39">
        <v>6248616</v>
      </c>
      <c r="J219" s="39">
        <v>3580240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4078673</v>
      </c>
      <c r="Q219" s="39">
        <v>636904</v>
      </c>
      <c r="R219" s="39">
        <v>0</v>
      </c>
      <c r="S219" s="39">
        <v>46768</v>
      </c>
      <c r="T219" s="39">
        <v>19513</v>
      </c>
      <c r="U219" s="39">
        <v>183196</v>
      </c>
      <c r="V219" s="39">
        <v>65655</v>
      </c>
      <c r="W219" s="39">
        <v>0</v>
      </c>
      <c r="X219" s="39">
        <v>1906121</v>
      </c>
      <c r="Y219" s="39">
        <v>0</v>
      </c>
      <c r="Z219" s="39">
        <v>0</v>
      </c>
      <c r="AA219" s="39">
        <v>61572202</v>
      </c>
    </row>
    <row r="220" spans="1:27" x14ac:dyDescent="0.3">
      <c r="A220" s="38" t="s">
        <v>438</v>
      </c>
      <c r="B220" s="36" t="s">
        <v>439</v>
      </c>
      <c r="C220" s="36">
        <v>1</v>
      </c>
      <c r="D220" s="36">
        <v>0</v>
      </c>
      <c r="E220" s="39">
        <v>6249395</v>
      </c>
      <c r="F220" s="39">
        <v>0</v>
      </c>
      <c r="G220" s="39">
        <v>0</v>
      </c>
      <c r="H220" s="39">
        <v>1894</v>
      </c>
      <c r="I220" s="39">
        <v>864224</v>
      </c>
      <c r="J220" s="39">
        <v>1228246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731834</v>
      </c>
      <c r="Q220" s="39">
        <v>66506</v>
      </c>
      <c r="R220" s="39">
        <v>0</v>
      </c>
      <c r="S220" s="39">
        <v>6711</v>
      </c>
      <c r="T220" s="39">
        <v>2800</v>
      </c>
      <c r="U220" s="39">
        <v>24465</v>
      </c>
      <c r="V220" s="39">
        <v>8326</v>
      </c>
      <c r="W220" s="39">
        <v>0</v>
      </c>
      <c r="X220" s="39">
        <v>473894</v>
      </c>
      <c r="Y220" s="39">
        <v>0</v>
      </c>
      <c r="Z220" s="39">
        <v>0</v>
      </c>
      <c r="AA220" s="39">
        <v>9658295</v>
      </c>
    </row>
    <row r="221" spans="1:27" x14ac:dyDescent="0.3">
      <c r="A221" s="38" t="s">
        <v>440</v>
      </c>
      <c r="B221" s="36" t="s">
        <v>441</v>
      </c>
      <c r="C221" s="36">
        <v>1</v>
      </c>
      <c r="D221" s="36">
        <v>0</v>
      </c>
      <c r="E221" s="39">
        <v>4618228</v>
      </c>
      <c r="F221" s="39">
        <v>0</v>
      </c>
      <c r="G221" s="39">
        <v>0</v>
      </c>
      <c r="H221" s="39">
        <v>0</v>
      </c>
      <c r="I221" s="39">
        <v>610818</v>
      </c>
      <c r="J221" s="39">
        <v>730833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711424</v>
      </c>
      <c r="Q221" s="39">
        <v>29708</v>
      </c>
      <c r="R221" s="39">
        <v>0</v>
      </c>
      <c r="S221" s="39">
        <v>4449</v>
      </c>
      <c r="T221" s="39">
        <v>1856</v>
      </c>
      <c r="U221" s="39">
        <v>17300</v>
      </c>
      <c r="V221" s="39">
        <v>4787</v>
      </c>
      <c r="W221" s="39">
        <v>0</v>
      </c>
      <c r="X221" s="39">
        <v>79095</v>
      </c>
      <c r="Y221" s="39">
        <v>3888</v>
      </c>
      <c r="Z221" s="39">
        <v>0</v>
      </c>
      <c r="AA221" s="39">
        <v>6812386</v>
      </c>
    </row>
    <row r="222" spans="1:27" x14ac:dyDescent="0.3">
      <c r="A222" s="38" t="s">
        <v>442</v>
      </c>
      <c r="B222" s="36" t="s">
        <v>443</v>
      </c>
      <c r="C222" s="36">
        <v>1</v>
      </c>
      <c r="D222" s="36">
        <v>0</v>
      </c>
      <c r="E222" s="39">
        <v>17453231</v>
      </c>
      <c r="F222" s="39">
        <v>0</v>
      </c>
      <c r="G222" s="39">
        <v>0</v>
      </c>
      <c r="H222" s="39">
        <v>6149</v>
      </c>
      <c r="I222" s="39">
        <v>1508003</v>
      </c>
      <c r="J222" s="39">
        <v>2268832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1562434</v>
      </c>
      <c r="Q222" s="39">
        <v>159372</v>
      </c>
      <c r="R222" s="39">
        <v>0</v>
      </c>
      <c r="S222" s="39">
        <v>19669</v>
      </c>
      <c r="T222" s="39">
        <v>8206</v>
      </c>
      <c r="U222" s="39">
        <v>74735</v>
      </c>
      <c r="V222" s="39">
        <v>24688</v>
      </c>
      <c r="W222" s="39">
        <v>0</v>
      </c>
      <c r="X222" s="39">
        <v>485963</v>
      </c>
      <c r="Y222" s="39">
        <v>0</v>
      </c>
      <c r="Z222" s="39">
        <v>0</v>
      </c>
      <c r="AA222" s="39">
        <v>23571282</v>
      </c>
    </row>
    <row r="223" spans="1:27" x14ac:dyDescent="0.3">
      <c r="A223" s="38" t="s">
        <v>444</v>
      </c>
      <c r="B223" s="36" t="s">
        <v>445</v>
      </c>
      <c r="C223" s="36">
        <v>1</v>
      </c>
      <c r="D223" s="36">
        <v>0</v>
      </c>
      <c r="E223" s="39">
        <v>14644521</v>
      </c>
      <c r="F223" s="39">
        <v>0</v>
      </c>
      <c r="G223" s="39">
        <v>0</v>
      </c>
      <c r="H223" s="39">
        <v>18380</v>
      </c>
      <c r="I223" s="39">
        <v>2083795</v>
      </c>
      <c r="J223" s="39">
        <v>2466467</v>
      </c>
      <c r="K223" s="39">
        <v>87328</v>
      </c>
      <c r="L223" s="39">
        <v>0</v>
      </c>
      <c r="M223" s="39">
        <v>0</v>
      </c>
      <c r="N223" s="39">
        <v>0</v>
      </c>
      <c r="O223" s="39">
        <v>0</v>
      </c>
      <c r="P223" s="39">
        <v>1130380</v>
      </c>
      <c r="Q223" s="39">
        <v>124294</v>
      </c>
      <c r="R223" s="39">
        <v>129974</v>
      </c>
      <c r="S223" s="39">
        <v>15010</v>
      </c>
      <c r="T223" s="39">
        <v>6263</v>
      </c>
      <c r="U223" s="39">
        <v>57609</v>
      </c>
      <c r="V223" s="39">
        <v>16149</v>
      </c>
      <c r="W223" s="39">
        <v>0</v>
      </c>
      <c r="X223" s="39">
        <v>299816</v>
      </c>
      <c r="Y223" s="39">
        <v>0</v>
      </c>
      <c r="Z223" s="39">
        <v>0</v>
      </c>
      <c r="AA223" s="39">
        <v>21079986</v>
      </c>
    </row>
    <row r="224" spans="1:27" x14ac:dyDescent="0.3">
      <c r="A224" s="38" t="s">
        <v>446</v>
      </c>
      <c r="B224" s="36" t="s">
        <v>447</v>
      </c>
      <c r="C224" s="36">
        <v>1</v>
      </c>
      <c r="D224" s="36">
        <v>0</v>
      </c>
      <c r="E224" s="39">
        <v>10871571</v>
      </c>
      <c r="F224" s="39">
        <v>0</v>
      </c>
      <c r="G224" s="39">
        <v>0</v>
      </c>
      <c r="H224" s="39">
        <v>0</v>
      </c>
      <c r="I224" s="39">
        <v>1342617</v>
      </c>
      <c r="J224" s="39">
        <v>1418427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1106144</v>
      </c>
      <c r="Q224" s="39">
        <v>65605</v>
      </c>
      <c r="R224" s="39">
        <v>0</v>
      </c>
      <c r="S224" s="39">
        <v>13692</v>
      </c>
      <c r="T224" s="39">
        <v>5713</v>
      </c>
      <c r="U224" s="39">
        <v>50153</v>
      </c>
      <c r="V224" s="39">
        <v>15637</v>
      </c>
      <c r="W224" s="39">
        <v>0</v>
      </c>
      <c r="X224" s="39">
        <v>452910</v>
      </c>
      <c r="Y224" s="39">
        <v>0</v>
      </c>
      <c r="Z224" s="39">
        <v>0</v>
      </c>
      <c r="AA224" s="39">
        <v>15342469</v>
      </c>
    </row>
    <row r="225" spans="1:27" x14ac:dyDescent="0.3">
      <c r="A225" s="38" t="s">
        <v>448</v>
      </c>
      <c r="B225" s="36" t="s">
        <v>449</v>
      </c>
      <c r="C225" s="36">
        <v>1</v>
      </c>
      <c r="D225" s="36">
        <v>0</v>
      </c>
      <c r="E225" s="39">
        <v>8727603</v>
      </c>
      <c r="F225" s="39">
        <v>0</v>
      </c>
      <c r="G225" s="39">
        <v>0</v>
      </c>
      <c r="H225" s="39">
        <v>2208</v>
      </c>
      <c r="I225" s="39">
        <v>851406</v>
      </c>
      <c r="J225" s="39">
        <v>1357314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>
        <v>1629728</v>
      </c>
      <c r="Q225" s="39">
        <v>59005</v>
      </c>
      <c r="R225" s="39">
        <v>317264</v>
      </c>
      <c r="S225" s="39">
        <v>13871</v>
      </c>
      <c r="T225" s="39">
        <v>5788</v>
      </c>
      <c r="U225" s="39">
        <v>52250</v>
      </c>
      <c r="V225" s="39">
        <v>16538</v>
      </c>
      <c r="W225" s="39">
        <v>0</v>
      </c>
      <c r="X225" s="39">
        <v>349320</v>
      </c>
      <c r="Y225" s="39">
        <v>0</v>
      </c>
      <c r="Z225" s="39">
        <v>0</v>
      </c>
      <c r="AA225" s="39">
        <v>13382295</v>
      </c>
    </row>
    <row r="226" spans="1:27" x14ac:dyDescent="0.3">
      <c r="A226" s="38" t="s">
        <v>450</v>
      </c>
      <c r="B226" s="36" t="s">
        <v>451</v>
      </c>
      <c r="C226" s="36">
        <v>1</v>
      </c>
      <c r="D226" s="36">
        <v>0</v>
      </c>
      <c r="E226" s="39">
        <v>8435399</v>
      </c>
      <c r="F226" s="39">
        <v>0</v>
      </c>
      <c r="G226" s="39">
        <v>0</v>
      </c>
      <c r="H226" s="39">
        <v>0</v>
      </c>
      <c r="I226" s="39">
        <v>841064</v>
      </c>
      <c r="J226" s="39">
        <v>857031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1114651</v>
      </c>
      <c r="Q226" s="39">
        <v>150256</v>
      </c>
      <c r="R226" s="39">
        <v>237800</v>
      </c>
      <c r="S226" s="39">
        <v>11654</v>
      </c>
      <c r="T226" s="39">
        <v>4863</v>
      </c>
      <c r="U226" s="39">
        <v>45726</v>
      </c>
      <c r="V226" s="39">
        <v>13763</v>
      </c>
      <c r="W226" s="39">
        <v>0</v>
      </c>
      <c r="X226" s="39">
        <v>251059</v>
      </c>
      <c r="Y226" s="39">
        <v>0</v>
      </c>
      <c r="Z226" s="39">
        <v>0</v>
      </c>
      <c r="AA226" s="39">
        <v>11963266</v>
      </c>
    </row>
    <row r="227" spans="1:27" x14ac:dyDescent="0.3">
      <c r="A227" s="38" t="s">
        <v>452</v>
      </c>
      <c r="B227" s="36" t="s">
        <v>453</v>
      </c>
      <c r="C227" s="36">
        <v>1</v>
      </c>
      <c r="D227" s="36">
        <v>0</v>
      </c>
      <c r="E227" s="39">
        <v>8175271</v>
      </c>
      <c r="F227" s="39">
        <v>0</v>
      </c>
      <c r="G227" s="39">
        <v>0</v>
      </c>
      <c r="H227" s="39">
        <v>3020</v>
      </c>
      <c r="I227" s="39">
        <v>991468</v>
      </c>
      <c r="J227" s="39">
        <v>1840770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1161040</v>
      </c>
      <c r="Q227" s="39">
        <v>156175</v>
      </c>
      <c r="R227" s="39">
        <v>435098</v>
      </c>
      <c r="S227" s="39">
        <v>13632</v>
      </c>
      <c r="T227" s="39">
        <v>5688</v>
      </c>
      <c r="U227" s="39">
        <v>53124</v>
      </c>
      <c r="V227" s="39">
        <v>13103</v>
      </c>
      <c r="W227" s="39">
        <v>0</v>
      </c>
      <c r="X227" s="39">
        <v>276173</v>
      </c>
      <c r="Y227" s="39">
        <v>4248</v>
      </c>
      <c r="Z227" s="39">
        <v>0</v>
      </c>
      <c r="AA227" s="39">
        <v>13128810</v>
      </c>
    </row>
    <row r="228" spans="1:27" x14ac:dyDescent="0.3">
      <c r="A228" s="38" t="s">
        <v>454</v>
      </c>
      <c r="B228" s="36" t="s">
        <v>455</v>
      </c>
      <c r="C228" s="36">
        <v>1</v>
      </c>
      <c r="D228" s="36">
        <v>0</v>
      </c>
      <c r="E228" s="39">
        <v>12530162</v>
      </c>
      <c r="F228" s="39">
        <v>0</v>
      </c>
      <c r="G228" s="39">
        <v>0</v>
      </c>
      <c r="H228" s="39">
        <v>1410</v>
      </c>
      <c r="I228" s="39">
        <v>1704833</v>
      </c>
      <c r="J228" s="39">
        <v>1565849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1994591</v>
      </c>
      <c r="Q228" s="39">
        <v>101988</v>
      </c>
      <c r="R228" s="39">
        <v>232388</v>
      </c>
      <c r="S228" s="39">
        <v>19249</v>
      </c>
      <c r="T228" s="39">
        <v>8031</v>
      </c>
      <c r="U228" s="39">
        <v>74502</v>
      </c>
      <c r="V228" s="39">
        <v>20400</v>
      </c>
      <c r="W228" s="39">
        <v>0</v>
      </c>
      <c r="X228" s="39">
        <v>630324</v>
      </c>
      <c r="Y228" s="39">
        <v>0</v>
      </c>
      <c r="Z228" s="39">
        <v>0</v>
      </c>
      <c r="AA228" s="39">
        <v>18883727</v>
      </c>
    </row>
    <row r="229" spans="1:27" x14ac:dyDescent="0.3">
      <c r="A229" s="38" t="s">
        <v>456</v>
      </c>
      <c r="B229" s="36" t="s">
        <v>457</v>
      </c>
      <c r="C229" s="36">
        <v>1</v>
      </c>
      <c r="D229" s="36">
        <v>0</v>
      </c>
      <c r="E229" s="39">
        <v>10391370</v>
      </c>
      <c r="F229" s="39">
        <v>0</v>
      </c>
      <c r="G229" s="39">
        <v>0</v>
      </c>
      <c r="H229" s="39">
        <v>0</v>
      </c>
      <c r="I229" s="39">
        <v>1186524</v>
      </c>
      <c r="J229" s="39">
        <v>902356</v>
      </c>
      <c r="K229" s="39">
        <v>0</v>
      </c>
      <c r="L229" s="39">
        <v>0</v>
      </c>
      <c r="M229" s="39">
        <v>0</v>
      </c>
      <c r="N229" s="39">
        <v>0</v>
      </c>
      <c r="O229" s="39">
        <v>0</v>
      </c>
      <c r="P229" s="39">
        <v>1629437</v>
      </c>
      <c r="Q229" s="39">
        <v>329841</v>
      </c>
      <c r="R229" s="39">
        <v>288546</v>
      </c>
      <c r="S229" s="39">
        <v>8149</v>
      </c>
      <c r="T229" s="39">
        <v>3400</v>
      </c>
      <c r="U229" s="39">
        <v>31630</v>
      </c>
      <c r="V229" s="39">
        <v>11150</v>
      </c>
      <c r="W229" s="39">
        <v>0</v>
      </c>
      <c r="X229" s="39">
        <v>486536</v>
      </c>
      <c r="Y229" s="39">
        <v>0</v>
      </c>
      <c r="Z229" s="39">
        <v>0</v>
      </c>
      <c r="AA229" s="39">
        <v>15268939</v>
      </c>
    </row>
    <row r="230" spans="1:27" x14ac:dyDescent="0.3">
      <c r="A230" s="38" t="s">
        <v>458</v>
      </c>
      <c r="B230" s="36" t="s">
        <v>459</v>
      </c>
      <c r="C230" s="36">
        <v>1</v>
      </c>
      <c r="D230" s="36">
        <v>0</v>
      </c>
      <c r="E230" s="39">
        <v>19559722</v>
      </c>
      <c r="F230" s="39">
        <v>0</v>
      </c>
      <c r="G230" s="39">
        <v>0</v>
      </c>
      <c r="H230" s="39">
        <v>54827</v>
      </c>
      <c r="I230" s="39">
        <v>3601791</v>
      </c>
      <c r="J230" s="39">
        <v>1648101</v>
      </c>
      <c r="K230" s="39">
        <v>0</v>
      </c>
      <c r="L230" s="39">
        <v>0</v>
      </c>
      <c r="M230" s="39">
        <v>0</v>
      </c>
      <c r="N230" s="39">
        <v>0</v>
      </c>
      <c r="O230" s="39">
        <v>0</v>
      </c>
      <c r="P230" s="39">
        <v>2071683</v>
      </c>
      <c r="Q230" s="39">
        <v>211773</v>
      </c>
      <c r="R230" s="39">
        <v>511951</v>
      </c>
      <c r="S230" s="39">
        <v>18186</v>
      </c>
      <c r="T230" s="39">
        <v>7588</v>
      </c>
      <c r="U230" s="39">
        <v>71007</v>
      </c>
      <c r="V230" s="39">
        <v>22797</v>
      </c>
      <c r="W230" s="39">
        <v>0</v>
      </c>
      <c r="X230" s="39">
        <v>830569</v>
      </c>
      <c r="Y230" s="39">
        <v>0</v>
      </c>
      <c r="Z230" s="39">
        <v>0</v>
      </c>
      <c r="AA230" s="39">
        <v>28609995</v>
      </c>
    </row>
    <row r="231" spans="1:27" x14ac:dyDescent="0.3">
      <c r="A231" s="38" t="s">
        <v>460</v>
      </c>
      <c r="B231" s="36" t="s">
        <v>461</v>
      </c>
      <c r="C231" s="36">
        <v>1</v>
      </c>
      <c r="D231" s="36">
        <v>0</v>
      </c>
      <c r="E231" s="39">
        <v>10452962</v>
      </c>
      <c r="F231" s="39">
        <v>0</v>
      </c>
      <c r="G231" s="39">
        <v>0</v>
      </c>
      <c r="H231" s="39">
        <v>1415</v>
      </c>
      <c r="I231" s="39">
        <v>1011862</v>
      </c>
      <c r="J231" s="39">
        <v>1450764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1038593</v>
      </c>
      <c r="Q231" s="39">
        <v>33518</v>
      </c>
      <c r="R231" s="39">
        <v>192723</v>
      </c>
      <c r="S231" s="39">
        <v>7685</v>
      </c>
      <c r="T231" s="39">
        <v>3206</v>
      </c>
      <c r="U231" s="39">
        <v>29708</v>
      </c>
      <c r="V231" s="39">
        <v>9000</v>
      </c>
      <c r="W231" s="39">
        <v>0</v>
      </c>
      <c r="X231" s="39">
        <v>318269</v>
      </c>
      <c r="Y231" s="39">
        <v>0</v>
      </c>
      <c r="Z231" s="39">
        <v>0</v>
      </c>
      <c r="AA231" s="39">
        <v>14549705</v>
      </c>
    </row>
    <row r="232" spans="1:27" x14ac:dyDescent="0.3">
      <c r="A232" s="38" t="s">
        <v>462</v>
      </c>
      <c r="B232" s="36" t="s">
        <v>463</v>
      </c>
      <c r="C232" s="36">
        <v>1</v>
      </c>
      <c r="D232" s="36">
        <v>0</v>
      </c>
      <c r="E232" s="39">
        <v>9275896</v>
      </c>
      <c r="F232" s="39">
        <v>0</v>
      </c>
      <c r="G232" s="39">
        <v>0</v>
      </c>
      <c r="H232" s="39">
        <v>0</v>
      </c>
      <c r="I232" s="39">
        <v>1127555</v>
      </c>
      <c r="J232" s="39">
        <v>1159798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1320296</v>
      </c>
      <c r="Q232" s="39">
        <v>74805</v>
      </c>
      <c r="R232" s="39">
        <v>70284</v>
      </c>
      <c r="S232" s="39">
        <v>9467</v>
      </c>
      <c r="T232" s="39">
        <v>3950</v>
      </c>
      <c r="U232" s="39">
        <v>37921</v>
      </c>
      <c r="V232" s="39">
        <v>11440</v>
      </c>
      <c r="W232" s="39">
        <v>0</v>
      </c>
      <c r="X232" s="39">
        <v>396245</v>
      </c>
      <c r="Y232" s="39">
        <v>0</v>
      </c>
      <c r="Z232" s="39">
        <v>0</v>
      </c>
      <c r="AA232" s="39">
        <v>13487657</v>
      </c>
    </row>
    <row r="233" spans="1:27" x14ac:dyDescent="0.3">
      <c r="A233" s="38" t="s">
        <v>464</v>
      </c>
      <c r="B233" s="36" t="s">
        <v>465</v>
      </c>
      <c r="C233" s="36">
        <v>1</v>
      </c>
      <c r="D233" s="36">
        <v>0</v>
      </c>
      <c r="E233" s="39">
        <v>4004352</v>
      </c>
      <c r="F233" s="39">
        <v>0</v>
      </c>
      <c r="G233" s="39">
        <v>0</v>
      </c>
      <c r="H233" s="39">
        <v>0</v>
      </c>
      <c r="I233" s="39">
        <v>644230</v>
      </c>
      <c r="J233" s="39">
        <v>225604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711836</v>
      </c>
      <c r="Q233" s="39">
        <v>95268</v>
      </c>
      <c r="R233" s="39">
        <v>61955</v>
      </c>
      <c r="S233" s="39">
        <v>2906</v>
      </c>
      <c r="T233" s="39">
        <v>1213</v>
      </c>
      <c r="U233" s="39">
        <v>10485</v>
      </c>
      <c r="V233" s="39">
        <v>3628</v>
      </c>
      <c r="W233" s="39">
        <v>0</v>
      </c>
      <c r="X233" s="39">
        <v>30843</v>
      </c>
      <c r="Y233" s="39">
        <v>0</v>
      </c>
      <c r="Z233" s="39">
        <v>0</v>
      </c>
      <c r="AA233" s="39">
        <v>5792320</v>
      </c>
    </row>
    <row r="234" spans="1:27" x14ac:dyDescent="0.3">
      <c r="A234" s="38" t="s">
        <v>466</v>
      </c>
      <c r="B234" s="36" t="s">
        <v>467</v>
      </c>
      <c r="C234" s="36">
        <v>1</v>
      </c>
      <c r="D234" s="36">
        <v>0</v>
      </c>
      <c r="E234" s="39">
        <v>7709723</v>
      </c>
      <c r="F234" s="39">
        <v>0</v>
      </c>
      <c r="G234" s="39">
        <v>0</v>
      </c>
      <c r="H234" s="39">
        <v>0</v>
      </c>
      <c r="I234" s="39">
        <v>1477135</v>
      </c>
      <c r="J234" s="39">
        <v>2302656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1286779</v>
      </c>
      <c r="Q234" s="39">
        <v>169802</v>
      </c>
      <c r="R234" s="39">
        <v>87353</v>
      </c>
      <c r="S234" s="39">
        <v>19624</v>
      </c>
      <c r="T234" s="39">
        <v>8188</v>
      </c>
      <c r="U234" s="39">
        <v>77589</v>
      </c>
      <c r="V234" s="39">
        <v>19560</v>
      </c>
      <c r="W234" s="39">
        <v>0</v>
      </c>
      <c r="X234" s="39">
        <v>504000</v>
      </c>
      <c r="Y234" s="39">
        <v>0</v>
      </c>
      <c r="Z234" s="39">
        <v>0</v>
      </c>
      <c r="AA234" s="39">
        <v>13662409</v>
      </c>
    </row>
    <row r="235" spans="1:27" x14ac:dyDescent="0.3">
      <c r="A235" s="38" t="s">
        <v>468</v>
      </c>
      <c r="B235" s="36" t="s">
        <v>469</v>
      </c>
      <c r="C235" s="36">
        <v>1</v>
      </c>
      <c r="D235" s="36">
        <v>0</v>
      </c>
      <c r="E235" s="39">
        <v>4968087</v>
      </c>
      <c r="F235" s="39">
        <v>0</v>
      </c>
      <c r="G235" s="39">
        <v>158847</v>
      </c>
      <c r="H235" s="39">
        <v>0</v>
      </c>
      <c r="I235" s="39">
        <v>637715</v>
      </c>
      <c r="J235" s="39">
        <v>767905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642726</v>
      </c>
      <c r="Q235" s="39">
        <v>12292</v>
      </c>
      <c r="R235" s="39">
        <v>33807</v>
      </c>
      <c r="S235" s="39">
        <v>4404</v>
      </c>
      <c r="T235" s="39">
        <v>1838</v>
      </c>
      <c r="U235" s="39">
        <v>17009</v>
      </c>
      <c r="V235" s="39">
        <v>4332</v>
      </c>
      <c r="W235" s="39">
        <v>0</v>
      </c>
      <c r="X235" s="39">
        <v>313099</v>
      </c>
      <c r="Y235" s="39">
        <v>0</v>
      </c>
      <c r="Z235" s="39">
        <v>0</v>
      </c>
      <c r="AA235" s="39">
        <v>7562061</v>
      </c>
    </row>
    <row r="236" spans="1:27" x14ac:dyDescent="0.3">
      <c r="A236" s="38" t="s">
        <v>470</v>
      </c>
      <c r="B236" s="36" t="s">
        <v>471</v>
      </c>
      <c r="C236" s="36">
        <v>1</v>
      </c>
      <c r="D236" s="36">
        <v>0</v>
      </c>
      <c r="E236" s="39">
        <v>8525767</v>
      </c>
      <c r="F236" s="39">
        <v>0</v>
      </c>
      <c r="G236" s="39">
        <v>0</v>
      </c>
      <c r="H236" s="39">
        <v>1977</v>
      </c>
      <c r="I236" s="39">
        <v>1435467</v>
      </c>
      <c r="J236" s="39">
        <v>954921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1045771</v>
      </c>
      <c r="Q236" s="39">
        <v>220571</v>
      </c>
      <c r="R236" s="39">
        <v>241967</v>
      </c>
      <c r="S236" s="39">
        <v>8868</v>
      </c>
      <c r="T236" s="39">
        <v>3700</v>
      </c>
      <c r="U236" s="39">
        <v>35067</v>
      </c>
      <c r="V236" s="39">
        <v>10673</v>
      </c>
      <c r="W236" s="39">
        <v>0</v>
      </c>
      <c r="X236" s="39">
        <v>353748</v>
      </c>
      <c r="Y236" s="39">
        <v>0</v>
      </c>
      <c r="Z236" s="39">
        <v>0</v>
      </c>
      <c r="AA236" s="39">
        <v>12838497</v>
      </c>
    </row>
    <row r="237" spans="1:27" x14ac:dyDescent="0.3">
      <c r="A237" s="38" t="s">
        <v>472</v>
      </c>
      <c r="B237" s="36" t="s">
        <v>473</v>
      </c>
      <c r="C237" s="36">
        <v>1</v>
      </c>
      <c r="D237" s="36">
        <v>0</v>
      </c>
      <c r="E237" s="39">
        <v>3923078</v>
      </c>
      <c r="F237" s="39">
        <v>0</v>
      </c>
      <c r="G237" s="39">
        <v>0</v>
      </c>
      <c r="H237" s="39">
        <v>0</v>
      </c>
      <c r="I237" s="39">
        <v>459164</v>
      </c>
      <c r="J237" s="39">
        <v>905830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>
        <v>614895</v>
      </c>
      <c r="Q237" s="39">
        <v>24236</v>
      </c>
      <c r="R237" s="39">
        <v>39320</v>
      </c>
      <c r="S237" s="39">
        <v>8733</v>
      </c>
      <c r="T237" s="39">
        <v>3644</v>
      </c>
      <c r="U237" s="39">
        <v>31047</v>
      </c>
      <c r="V237" s="39">
        <v>8818</v>
      </c>
      <c r="W237" s="39">
        <v>0</v>
      </c>
      <c r="X237" s="39">
        <v>69500</v>
      </c>
      <c r="Y237" s="39">
        <v>7730</v>
      </c>
      <c r="Z237" s="39">
        <v>0</v>
      </c>
      <c r="AA237" s="39">
        <v>6095995</v>
      </c>
    </row>
    <row r="238" spans="1:27" x14ac:dyDescent="0.3">
      <c r="A238" s="38" t="s">
        <v>474</v>
      </c>
      <c r="B238" s="36" t="s">
        <v>475</v>
      </c>
      <c r="C238" s="36">
        <v>1</v>
      </c>
      <c r="D238" s="36">
        <v>0</v>
      </c>
      <c r="E238" s="39">
        <v>13925778</v>
      </c>
      <c r="F238" s="39">
        <v>0</v>
      </c>
      <c r="G238" s="39">
        <v>0</v>
      </c>
      <c r="H238" s="39">
        <v>0</v>
      </c>
      <c r="I238" s="39">
        <v>1680256</v>
      </c>
      <c r="J238" s="39">
        <v>3128170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2753950</v>
      </c>
      <c r="Q238" s="39">
        <v>271100</v>
      </c>
      <c r="R238" s="39">
        <v>142556</v>
      </c>
      <c r="S238" s="39">
        <v>18545</v>
      </c>
      <c r="T238" s="39">
        <v>7738</v>
      </c>
      <c r="U238" s="39">
        <v>74851</v>
      </c>
      <c r="V238" s="39">
        <v>23728</v>
      </c>
      <c r="W238" s="39">
        <v>0</v>
      </c>
      <c r="X238" s="39">
        <v>507861</v>
      </c>
      <c r="Y238" s="39">
        <v>0</v>
      </c>
      <c r="Z238" s="39">
        <v>0</v>
      </c>
      <c r="AA238" s="39">
        <v>22534533</v>
      </c>
    </row>
    <row r="239" spans="1:27" x14ac:dyDescent="0.3">
      <c r="A239" s="38" t="s">
        <v>476</v>
      </c>
      <c r="B239" s="36" t="s">
        <v>477</v>
      </c>
      <c r="C239" s="36">
        <v>1</v>
      </c>
      <c r="D239" s="36">
        <v>0</v>
      </c>
      <c r="E239" s="39">
        <v>5604760</v>
      </c>
      <c r="F239" s="39">
        <v>0</v>
      </c>
      <c r="G239" s="39">
        <v>0</v>
      </c>
      <c r="H239" s="39">
        <v>0</v>
      </c>
      <c r="I239" s="39">
        <v>566394</v>
      </c>
      <c r="J239" s="39">
        <v>1320892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852417</v>
      </c>
      <c r="Q239" s="39">
        <v>37922</v>
      </c>
      <c r="R239" s="39">
        <v>0</v>
      </c>
      <c r="S239" s="39">
        <v>5962</v>
      </c>
      <c r="T239" s="39">
        <v>2488</v>
      </c>
      <c r="U239" s="39">
        <v>22718</v>
      </c>
      <c r="V239" s="39">
        <v>7531</v>
      </c>
      <c r="W239" s="39">
        <v>0</v>
      </c>
      <c r="X239" s="39">
        <v>274117</v>
      </c>
      <c r="Y239" s="39">
        <v>0</v>
      </c>
      <c r="Z239" s="39">
        <v>0</v>
      </c>
      <c r="AA239" s="39">
        <v>8695201</v>
      </c>
    </row>
    <row r="240" spans="1:27" x14ac:dyDescent="0.3">
      <c r="A240" s="38" t="s">
        <v>478</v>
      </c>
      <c r="B240" s="36" t="s">
        <v>479</v>
      </c>
      <c r="C240" s="36">
        <v>1</v>
      </c>
      <c r="D240" s="36">
        <v>0</v>
      </c>
      <c r="E240" s="39">
        <v>19215899</v>
      </c>
      <c r="F240" s="39">
        <v>0</v>
      </c>
      <c r="G240" s="39">
        <v>0</v>
      </c>
      <c r="H240" s="39">
        <v>11040</v>
      </c>
      <c r="I240" s="39">
        <v>1991560</v>
      </c>
      <c r="J240" s="39">
        <v>2654371</v>
      </c>
      <c r="K240" s="39">
        <v>52043</v>
      </c>
      <c r="L240" s="39">
        <v>0</v>
      </c>
      <c r="M240" s="39">
        <v>0</v>
      </c>
      <c r="N240" s="39">
        <v>0</v>
      </c>
      <c r="O240" s="39">
        <v>0</v>
      </c>
      <c r="P240" s="39">
        <v>2525978</v>
      </c>
      <c r="Q240" s="39">
        <v>278408</v>
      </c>
      <c r="R240" s="39">
        <v>391211</v>
      </c>
      <c r="S240" s="39">
        <v>26994</v>
      </c>
      <c r="T240" s="39">
        <v>11263</v>
      </c>
      <c r="U240" s="39">
        <v>100656</v>
      </c>
      <c r="V240" s="39">
        <v>33273</v>
      </c>
      <c r="W240" s="39">
        <v>0</v>
      </c>
      <c r="X240" s="39">
        <v>545430</v>
      </c>
      <c r="Y240" s="39">
        <v>0</v>
      </c>
      <c r="Z240" s="39">
        <v>0</v>
      </c>
      <c r="AA240" s="39">
        <v>27838126</v>
      </c>
    </row>
    <row r="241" spans="1:27" x14ac:dyDescent="0.3">
      <c r="A241" s="38" t="s">
        <v>480</v>
      </c>
      <c r="B241" s="36" t="s">
        <v>481</v>
      </c>
      <c r="C241" s="36">
        <v>1</v>
      </c>
      <c r="D241" s="36">
        <v>0</v>
      </c>
      <c r="E241" s="39">
        <v>6536727</v>
      </c>
      <c r="F241" s="39">
        <v>0</v>
      </c>
      <c r="G241" s="39">
        <v>0</v>
      </c>
      <c r="H241" s="39">
        <v>1458</v>
      </c>
      <c r="I241" s="39">
        <v>990488</v>
      </c>
      <c r="J241" s="39">
        <v>541112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1249206</v>
      </c>
      <c r="Q241" s="39">
        <v>79405</v>
      </c>
      <c r="R241" s="39">
        <v>136046</v>
      </c>
      <c r="S241" s="39">
        <v>5812</v>
      </c>
      <c r="T241" s="39">
        <v>2425</v>
      </c>
      <c r="U241" s="39">
        <v>22019</v>
      </c>
      <c r="V241" s="39">
        <v>7859</v>
      </c>
      <c r="W241" s="39">
        <v>0</v>
      </c>
      <c r="X241" s="39">
        <v>69466</v>
      </c>
      <c r="Y241" s="39">
        <v>0</v>
      </c>
      <c r="Z241" s="39">
        <v>0</v>
      </c>
      <c r="AA241" s="39">
        <v>9642023</v>
      </c>
    </row>
    <row r="242" spans="1:27" x14ac:dyDescent="0.3">
      <c r="A242" s="38" t="s">
        <v>482</v>
      </c>
      <c r="B242" s="36" t="s">
        <v>483</v>
      </c>
      <c r="C242" s="36">
        <v>1</v>
      </c>
      <c r="D242" s="36">
        <v>0</v>
      </c>
      <c r="E242" s="39">
        <v>16036859</v>
      </c>
      <c r="F242" s="39">
        <v>0</v>
      </c>
      <c r="G242" s="39">
        <v>0</v>
      </c>
      <c r="H242" s="39">
        <v>1797</v>
      </c>
      <c r="I242" s="39">
        <v>3641185</v>
      </c>
      <c r="J242" s="39">
        <v>2310316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1944096</v>
      </c>
      <c r="Q242" s="39">
        <v>591544</v>
      </c>
      <c r="R242" s="39">
        <v>0</v>
      </c>
      <c r="S242" s="39">
        <v>27443</v>
      </c>
      <c r="T242" s="39">
        <v>11450</v>
      </c>
      <c r="U242" s="39">
        <v>107821</v>
      </c>
      <c r="V242" s="39">
        <v>34004</v>
      </c>
      <c r="W242" s="39">
        <v>0</v>
      </c>
      <c r="X242" s="39">
        <v>750360</v>
      </c>
      <c r="Y242" s="39">
        <v>0</v>
      </c>
      <c r="Z242" s="39">
        <v>0</v>
      </c>
      <c r="AA242" s="39">
        <v>25456875</v>
      </c>
    </row>
    <row r="243" spans="1:27" x14ac:dyDescent="0.3">
      <c r="A243" s="38" t="s">
        <v>484</v>
      </c>
      <c r="B243" s="36" t="s">
        <v>485</v>
      </c>
      <c r="C243" s="36">
        <v>1</v>
      </c>
      <c r="D243" s="36">
        <v>0</v>
      </c>
      <c r="E243" s="39">
        <v>20506868</v>
      </c>
      <c r="F243" s="39">
        <v>0</v>
      </c>
      <c r="G243" s="39">
        <v>0</v>
      </c>
      <c r="H243" s="39">
        <v>2577</v>
      </c>
      <c r="I243" s="39">
        <v>4529688</v>
      </c>
      <c r="J243" s="39">
        <v>4011576</v>
      </c>
      <c r="K243" s="39">
        <v>9842</v>
      </c>
      <c r="L243" s="39">
        <v>0</v>
      </c>
      <c r="M243" s="39">
        <v>0</v>
      </c>
      <c r="N243" s="39">
        <v>0</v>
      </c>
      <c r="O243" s="39">
        <v>0</v>
      </c>
      <c r="P243" s="39">
        <v>2866243</v>
      </c>
      <c r="Q243" s="39">
        <v>1033448</v>
      </c>
      <c r="R243" s="39">
        <v>971172</v>
      </c>
      <c r="S243" s="39">
        <v>74181</v>
      </c>
      <c r="T243" s="39">
        <v>30950</v>
      </c>
      <c r="U243" s="39">
        <v>218263</v>
      </c>
      <c r="V243" s="39">
        <v>84246</v>
      </c>
      <c r="W243" s="39">
        <v>0</v>
      </c>
      <c r="X243" s="39">
        <v>1296000</v>
      </c>
      <c r="Y243" s="39">
        <v>0</v>
      </c>
      <c r="Z243" s="39">
        <v>0</v>
      </c>
      <c r="AA243" s="39">
        <v>35635054</v>
      </c>
    </row>
    <row r="244" spans="1:27" x14ac:dyDescent="0.3">
      <c r="A244" s="38" t="s">
        <v>486</v>
      </c>
      <c r="B244" s="36" t="s">
        <v>487</v>
      </c>
      <c r="C244" s="36">
        <v>1</v>
      </c>
      <c r="D244" s="36">
        <v>0</v>
      </c>
      <c r="E244" s="39">
        <v>37532943</v>
      </c>
      <c r="F244" s="39">
        <v>0</v>
      </c>
      <c r="G244" s="39">
        <v>1154706</v>
      </c>
      <c r="H244" s="39">
        <v>16784</v>
      </c>
      <c r="I244" s="39">
        <v>6790463</v>
      </c>
      <c r="J244" s="39">
        <v>8265196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6898293</v>
      </c>
      <c r="Q244" s="39">
        <v>1390140</v>
      </c>
      <c r="R244" s="39">
        <v>1156129</v>
      </c>
      <c r="S244" s="39">
        <v>65463</v>
      </c>
      <c r="T244" s="39">
        <v>27313</v>
      </c>
      <c r="U244" s="39">
        <v>231194</v>
      </c>
      <c r="V244" s="39">
        <v>73711</v>
      </c>
      <c r="W244" s="39">
        <v>0</v>
      </c>
      <c r="X244" s="39">
        <v>1587635</v>
      </c>
      <c r="Y244" s="39">
        <v>0</v>
      </c>
      <c r="Z244" s="39">
        <v>0</v>
      </c>
      <c r="AA244" s="39">
        <v>65189970</v>
      </c>
    </row>
    <row r="245" spans="1:27" x14ac:dyDescent="0.3">
      <c r="A245" s="38" t="s">
        <v>488</v>
      </c>
      <c r="B245" s="36" t="s">
        <v>489</v>
      </c>
      <c r="C245" s="36">
        <v>1</v>
      </c>
      <c r="D245" s="36">
        <v>0</v>
      </c>
      <c r="E245" s="39">
        <v>119003051</v>
      </c>
      <c r="F245" s="39">
        <v>271993</v>
      </c>
      <c r="G245" s="39">
        <v>0</v>
      </c>
      <c r="H245" s="39">
        <v>14225</v>
      </c>
      <c r="I245" s="39">
        <v>17940718</v>
      </c>
      <c r="J245" s="39">
        <v>11158354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17577634</v>
      </c>
      <c r="Q245" s="39">
        <v>1246226</v>
      </c>
      <c r="R245" s="39">
        <v>1707812</v>
      </c>
      <c r="S245" s="39">
        <v>171866</v>
      </c>
      <c r="T245" s="39">
        <v>71706</v>
      </c>
      <c r="U245" s="39">
        <v>640925</v>
      </c>
      <c r="V245" s="39">
        <v>209623</v>
      </c>
      <c r="W245" s="39">
        <v>0</v>
      </c>
      <c r="X245" s="39">
        <v>2960802</v>
      </c>
      <c r="Y245" s="39">
        <v>0</v>
      </c>
      <c r="Z245" s="39">
        <v>0</v>
      </c>
      <c r="AA245" s="39">
        <v>172974935</v>
      </c>
    </row>
    <row r="246" spans="1:27" x14ac:dyDescent="0.3">
      <c r="A246" s="38" t="s">
        <v>490</v>
      </c>
      <c r="B246" s="36" t="s">
        <v>491</v>
      </c>
      <c r="C246" s="36">
        <v>1</v>
      </c>
      <c r="D246" s="36">
        <v>0</v>
      </c>
      <c r="E246" s="39">
        <v>25559589</v>
      </c>
      <c r="F246" s="39">
        <v>60442</v>
      </c>
      <c r="G246" s="39">
        <v>0</v>
      </c>
      <c r="H246" s="39">
        <v>4829</v>
      </c>
      <c r="I246" s="39">
        <v>3968322</v>
      </c>
      <c r="J246" s="39">
        <v>9159127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4586992</v>
      </c>
      <c r="Q246" s="39">
        <v>706077</v>
      </c>
      <c r="R246" s="39">
        <v>693330</v>
      </c>
      <c r="S246" s="39">
        <v>48715</v>
      </c>
      <c r="T246" s="39">
        <v>20325</v>
      </c>
      <c r="U246" s="39">
        <v>168634</v>
      </c>
      <c r="V246" s="39">
        <v>55089</v>
      </c>
      <c r="W246" s="39">
        <v>0</v>
      </c>
      <c r="X246" s="39">
        <v>698897</v>
      </c>
      <c r="Y246" s="39">
        <v>0</v>
      </c>
      <c r="Z246" s="39">
        <v>0</v>
      </c>
      <c r="AA246" s="39">
        <v>45730368</v>
      </c>
    </row>
    <row r="247" spans="1:27" x14ac:dyDescent="0.3">
      <c r="A247" s="38" t="s">
        <v>492</v>
      </c>
      <c r="B247" s="36" t="s">
        <v>493</v>
      </c>
      <c r="C247" s="36">
        <v>1</v>
      </c>
      <c r="D247" s="36">
        <v>0</v>
      </c>
      <c r="E247" s="39">
        <v>36312966</v>
      </c>
      <c r="F247" s="39">
        <v>0</v>
      </c>
      <c r="G247" s="39">
        <v>0</v>
      </c>
      <c r="H247" s="39">
        <v>0</v>
      </c>
      <c r="I247" s="39">
        <v>3840116</v>
      </c>
      <c r="J247" s="39">
        <v>1513065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3555991</v>
      </c>
      <c r="Q247" s="39">
        <v>1470061</v>
      </c>
      <c r="R247" s="39">
        <v>979070</v>
      </c>
      <c r="S247" s="39">
        <v>55276</v>
      </c>
      <c r="T247" s="39">
        <v>23063</v>
      </c>
      <c r="U247" s="39">
        <v>215875</v>
      </c>
      <c r="V247" s="39">
        <v>69742</v>
      </c>
      <c r="W247" s="39">
        <v>0</v>
      </c>
      <c r="X247" s="39">
        <v>1897040</v>
      </c>
      <c r="Y247" s="39">
        <v>0</v>
      </c>
      <c r="Z247" s="39">
        <v>0</v>
      </c>
      <c r="AA247" s="39">
        <v>49932265</v>
      </c>
    </row>
    <row r="248" spans="1:27" x14ac:dyDescent="0.3">
      <c r="A248" s="38" t="s">
        <v>494</v>
      </c>
      <c r="B248" s="36" t="s">
        <v>495</v>
      </c>
      <c r="C248" s="36">
        <v>1</v>
      </c>
      <c r="D248" s="36">
        <v>0</v>
      </c>
      <c r="E248" s="39">
        <v>12180851</v>
      </c>
      <c r="F248" s="39">
        <v>0</v>
      </c>
      <c r="G248" s="39">
        <v>0</v>
      </c>
      <c r="H248" s="39">
        <v>4123</v>
      </c>
      <c r="I248" s="39">
        <v>3217774</v>
      </c>
      <c r="J248" s="39">
        <v>4258332</v>
      </c>
      <c r="K248" s="39">
        <v>47203</v>
      </c>
      <c r="L248" s="39">
        <v>0</v>
      </c>
      <c r="M248" s="39">
        <v>0</v>
      </c>
      <c r="N248" s="39">
        <v>0</v>
      </c>
      <c r="O248" s="39">
        <v>0</v>
      </c>
      <c r="P248" s="39">
        <v>2244958</v>
      </c>
      <c r="Q248" s="39">
        <v>283598</v>
      </c>
      <c r="R248" s="39">
        <v>527872</v>
      </c>
      <c r="S248" s="39">
        <v>33390</v>
      </c>
      <c r="T248" s="39">
        <v>13931</v>
      </c>
      <c r="U248" s="39">
        <v>126286</v>
      </c>
      <c r="V248" s="39">
        <v>36194</v>
      </c>
      <c r="W248" s="39">
        <v>0</v>
      </c>
      <c r="X248" s="39">
        <v>610537</v>
      </c>
      <c r="Y248" s="39">
        <v>0</v>
      </c>
      <c r="Z248" s="39">
        <v>0</v>
      </c>
      <c r="AA248" s="39">
        <v>23585049</v>
      </c>
    </row>
    <row r="249" spans="1:27" x14ac:dyDescent="0.3">
      <c r="A249" s="38" t="s">
        <v>496</v>
      </c>
      <c r="B249" s="36" t="s">
        <v>497</v>
      </c>
      <c r="C249" s="36">
        <v>1</v>
      </c>
      <c r="D249" s="36">
        <v>0</v>
      </c>
      <c r="E249" s="39">
        <v>31345543</v>
      </c>
      <c r="F249" s="39">
        <v>0</v>
      </c>
      <c r="G249" s="39">
        <v>0</v>
      </c>
      <c r="H249" s="39">
        <v>11854</v>
      </c>
      <c r="I249" s="39">
        <v>4357654</v>
      </c>
      <c r="J249" s="39">
        <v>2649549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>
        <v>4848653</v>
      </c>
      <c r="Q249" s="39">
        <v>1168143</v>
      </c>
      <c r="R249" s="39">
        <v>564883</v>
      </c>
      <c r="S249" s="39">
        <v>52610</v>
      </c>
      <c r="T249" s="39">
        <v>21950</v>
      </c>
      <c r="U249" s="39">
        <v>213952</v>
      </c>
      <c r="V249" s="39">
        <v>62723</v>
      </c>
      <c r="W249" s="39">
        <v>0</v>
      </c>
      <c r="X249" s="39">
        <v>1210767</v>
      </c>
      <c r="Y249" s="39">
        <v>0</v>
      </c>
      <c r="Z249" s="39">
        <v>0</v>
      </c>
      <c r="AA249" s="39">
        <v>46508281</v>
      </c>
    </row>
    <row r="250" spans="1:27" x14ac:dyDescent="0.3">
      <c r="A250" s="38" t="s">
        <v>498</v>
      </c>
      <c r="B250" s="36" t="s">
        <v>499</v>
      </c>
      <c r="C250" s="36">
        <v>1</v>
      </c>
      <c r="D250" s="36">
        <v>0</v>
      </c>
      <c r="E250" s="39">
        <v>35688487</v>
      </c>
      <c r="F250" s="39">
        <v>0</v>
      </c>
      <c r="G250" s="39">
        <v>0</v>
      </c>
      <c r="H250" s="39">
        <v>4378</v>
      </c>
      <c r="I250" s="39">
        <v>5951808</v>
      </c>
      <c r="J250" s="39">
        <v>4187700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6417586</v>
      </c>
      <c r="Q250" s="39">
        <v>1098930</v>
      </c>
      <c r="R250" s="39">
        <v>739075</v>
      </c>
      <c r="S250" s="39">
        <v>62706</v>
      </c>
      <c r="T250" s="39">
        <v>26163</v>
      </c>
      <c r="U250" s="39">
        <v>245058</v>
      </c>
      <c r="V250" s="39">
        <v>77597</v>
      </c>
      <c r="W250" s="39">
        <v>0</v>
      </c>
      <c r="X250" s="39">
        <v>1142963</v>
      </c>
      <c r="Y250" s="39">
        <v>0</v>
      </c>
      <c r="Z250" s="39">
        <v>0</v>
      </c>
      <c r="AA250" s="39">
        <v>55642451</v>
      </c>
    </row>
    <row r="251" spans="1:27" x14ac:dyDescent="0.3">
      <c r="A251" s="38" t="s">
        <v>500</v>
      </c>
      <c r="B251" s="36" t="s">
        <v>501</v>
      </c>
      <c r="C251" s="36">
        <v>1</v>
      </c>
      <c r="D251" s="36">
        <v>0</v>
      </c>
      <c r="E251" s="39">
        <v>31897088</v>
      </c>
      <c r="F251" s="39">
        <v>0</v>
      </c>
      <c r="G251" s="39">
        <v>0</v>
      </c>
      <c r="H251" s="39">
        <v>6928</v>
      </c>
      <c r="I251" s="39">
        <v>5318589</v>
      </c>
      <c r="J251" s="39">
        <v>2907602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4068569</v>
      </c>
      <c r="Q251" s="39">
        <v>1166643</v>
      </c>
      <c r="R251" s="39">
        <v>786889</v>
      </c>
      <c r="S251" s="39">
        <v>90779</v>
      </c>
      <c r="T251" s="39">
        <v>37875</v>
      </c>
      <c r="U251" s="39">
        <v>295677</v>
      </c>
      <c r="V251" s="39">
        <v>103243</v>
      </c>
      <c r="W251" s="39">
        <v>0</v>
      </c>
      <c r="X251" s="39">
        <v>1620000</v>
      </c>
      <c r="Y251" s="39">
        <v>0</v>
      </c>
      <c r="Z251" s="39">
        <v>0</v>
      </c>
      <c r="AA251" s="39">
        <v>48299882</v>
      </c>
    </row>
    <row r="252" spans="1:27" x14ac:dyDescent="0.3">
      <c r="A252" s="38" t="s">
        <v>502</v>
      </c>
      <c r="B252" s="36" t="s">
        <v>503</v>
      </c>
      <c r="C252" s="36">
        <v>1</v>
      </c>
      <c r="D252" s="36">
        <v>0</v>
      </c>
      <c r="E252" s="39">
        <v>32698102</v>
      </c>
      <c r="F252" s="39">
        <v>0</v>
      </c>
      <c r="G252" s="39">
        <v>0</v>
      </c>
      <c r="H252" s="39">
        <v>26603</v>
      </c>
      <c r="I252" s="39">
        <v>6359037</v>
      </c>
      <c r="J252" s="39">
        <v>6970941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3949242</v>
      </c>
      <c r="Q252" s="39">
        <v>2127242</v>
      </c>
      <c r="R252" s="39">
        <v>623893</v>
      </c>
      <c r="S252" s="39">
        <v>78300</v>
      </c>
      <c r="T252" s="39">
        <v>32669</v>
      </c>
      <c r="U252" s="39">
        <v>319385</v>
      </c>
      <c r="V252" s="39">
        <v>82726</v>
      </c>
      <c r="W252" s="39">
        <v>0</v>
      </c>
      <c r="X252" s="39">
        <v>1807200</v>
      </c>
      <c r="Y252" s="39">
        <v>0</v>
      </c>
      <c r="Z252" s="39">
        <v>0</v>
      </c>
      <c r="AA252" s="39">
        <v>55075340</v>
      </c>
    </row>
    <row r="253" spans="1:27" x14ac:dyDescent="0.3">
      <c r="A253" s="38" t="s">
        <v>504</v>
      </c>
      <c r="B253" s="36" t="s">
        <v>505</v>
      </c>
      <c r="C253" s="36">
        <v>1</v>
      </c>
      <c r="D253" s="36">
        <v>0</v>
      </c>
      <c r="E253" s="39">
        <v>9338101</v>
      </c>
      <c r="F253" s="39">
        <v>0</v>
      </c>
      <c r="G253" s="39">
        <v>325321</v>
      </c>
      <c r="H253" s="39">
        <v>0</v>
      </c>
      <c r="I253" s="39">
        <v>458713</v>
      </c>
      <c r="J253" s="39">
        <v>1187719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1232560</v>
      </c>
      <c r="Q253" s="39">
        <v>287137</v>
      </c>
      <c r="R253" s="39">
        <v>261912</v>
      </c>
      <c r="S253" s="39">
        <v>15729</v>
      </c>
      <c r="T253" s="39">
        <v>6563</v>
      </c>
      <c r="U253" s="39">
        <v>54173</v>
      </c>
      <c r="V253" s="39">
        <v>17584</v>
      </c>
      <c r="W253" s="39">
        <v>0</v>
      </c>
      <c r="X253" s="39">
        <v>291050</v>
      </c>
      <c r="Y253" s="39">
        <v>0</v>
      </c>
      <c r="Z253" s="39">
        <v>0</v>
      </c>
      <c r="AA253" s="39">
        <v>13476562</v>
      </c>
    </row>
    <row r="254" spans="1:27" x14ac:dyDescent="0.3">
      <c r="A254" s="38" t="s">
        <v>506</v>
      </c>
      <c r="B254" s="36" t="s">
        <v>507</v>
      </c>
      <c r="C254" s="36">
        <v>1</v>
      </c>
      <c r="D254" s="36">
        <v>0</v>
      </c>
      <c r="E254" s="39">
        <v>21544032</v>
      </c>
      <c r="F254" s="39">
        <v>0</v>
      </c>
      <c r="G254" s="39">
        <v>0</v>
      </c>
      <c r="H254" s="39">
        <v>1252</v>
      </c>
      <c r="I254" s="39">
        <v>4936403</v>
      </c>
      <c r="J254" s="39">
        <v>4031491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4172890</v>
      </c>
      <c r="Q254" s="39">
        <v>680489</v>
      </c>
      <c r="R254" s="39">
        <v>445092</v>
      </c>
      <c r="S254" s="39">
        <v>91168</v>
      </c>
      <c r="T254" s="39">
        <v>38038</v>
      </c>
      <c r="U254" s="39">
        <v>345656</v>
      </c>
      <c r="V254" s="39">
        <v>92198</v>
      </c>
      <c r="W254" s="39">
        <v>0</v>
      </c>
      <c r="X254" s="39">
        <v>2019600</v>
      </c>
      <c r="Y254" s="39">
        <v>0</v>
      </c>
      <c r="Z254" s="39">
        <v>0</v>
      </c>
      <c r="AA254" s="39">
        <v>38398309</v>
      </c>
    </row>
    <row r="255" spans="1:27" x14ac:dyDescent="0.3">
      <c r="A255" s="38" t="s">
        <v>508</v>
      </c>
      <c r="B255" s="36" t="s">
        <v>509</v>
      </c>
      <c r="C255" s="36">
        <v>1</v>
      </c>
      <c r="D255" s="36">
        <v>0</v>
      </c>
      <c r="E255" s="39">
        <v>32660351</v>
      </c>
      <c r="F255" s="39">
        <v>0</v>
      </c>
      <c r="G255" s="39">
        <v>0</v>
      </c>
      <c r="H255" s="39">
        <v>0</v>
      </c>
      <c r="I255" s="39">
        <v>6405283</v>
      </c>
      <c r="J255" s="39">
        <v>8050899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4826668</v>
      </c>
      <c r="Q255" s="39">
        <v>1451122</v>
      </c>
      <c r="R255" s="39">
        <v>776455</v>
      </c>
      <c r="S255" s="39">
        <v>56415</v>
      </c>
      <c r="T255" s="39">
        <v>23538</v>
      </c>
      <c r="U255" s="39">
        <v>233757</v>
      </c>
      <c r="V255" s="39">
        <v>68991</v>
      </c>
      <c r="W255" s="39">
        <v>0</v>
      </c>
      <c r="X255" s="39">
        <v>1318221</v>
      </c>
      <c r="Y255" s="39">
        <v>0</v>
      </c>
      <c r="Z255" s="39">
        <v>0</v>
      </c>
      <c r="AA255" s="39">
        <v>55871700</v>
      </c>
    </row>
    <row r="256" spans="1:27" x14ac:dyDescent="0.3">
      <c r="A256" s="38" t="s">
        <v>510</v>
      </c>
      <c r="B256" s="36" t="s">
        <v>511</v>
      </c>
      <c r="C256" s="36">
        <v>1</v>
      </c>
      <c r="D256" s="36">
        <v>1</v>
      </c>
      <c r="E256" s="39">
        <v>610066057</v>
      </c>
      <c r="F256" s="39">
        <v>13859775</v>
      </c>
      <c r="G256" s="39">
        <v>0</v>
      </c>
      <c r="H256" s="39">
        <v>311751</v>
      </c>
      <c r="I256" s="39">
        <v>68945460</v>
      </c>
      <c r="J256" s="39">
        <v>75066475</v>
      </c>
      <c r="K256" s="39">
        <v>0</v>
      </c>
      <c r="L256" s="39">
        <v>0</v>
      </c>
      <c r="M256" s="39">
        <v>1490041</v>
      </c>
      <c r="N256" s="39">
        <v>6175978</v>
      </c>
      <c r="O256" s="39">
        <v>4978607</v>
      </c>
      <c r="P256" s="39">
        <v>0</v>
      </c>
      <c r="Q256" s="39">
        <v>8715773</v>
      </c>
      <c r="R256" s="39">
        <v>10182758</v>
      </c>
      <c r="S256" s="39">
        <v>437626</v>
      </c>
      <c r="T256" s="39">
        <v>182588</v>
      </c>
      <c r="U256" s="39">
        <v>1744355</v>
      </c>
      <c r="V256" s="39">
        <v>612950</v>
      </c>
      <c r="W256" s="39">
        <v>0</v>
      </c>
      <c r="X256" s="39">
        <v>36188959</v>
      </c>
      <c r="Y256" s="39">
        <v>0</v>
      </c>
      <c r="Z256" s="39">
        <v>0</v>
      </c>
      <c r="AA256" s="39">
        <v>838959153</v>
      </c>
    </row>
    <row r="257" spans="1:27" x14ac:dyDescent="0.3">
      <c r="A257" s="38" t="s">
        <v>512</v>
      </c>
      <c r="B257" s="36" t="s">
        <v>513</v>
      </c>
      <c r="C257" s="36">
        <v>1</v>
      </c>
      <c r="D257" s="36">
        <v>0</v>
      </c>
      <c r="E257" s="39">
        <v>45893737</v>
      </c>
      <c r="F257" s="39">
        <v>0</v>
      </c>
      <c r="G257" s="39">
        <v>0</v>
      </c>
      <c r="H257" s="39">
        <v>0</v>
      </c>
      <c r="I257" s="39">
        <v>9363922</v>
      </c>
      <c r="J257" s="39">
        <v>4211231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4344797</v>
      </c>
      <c r="Q257" s="39">
        <v>2121008</v>
      </c>
      <c r="R257" s="39">
        <v>1159030</v>
      </c>
      <c r="S257" s="39">
        <v>84832</v>
      </c>
      <c r="T257" s="39">
        <v>35394</v>
      </c>
      <c r="U257" s="39">
        <v>346529</v>
      </c>
      <c r="V257" s="39">
        <v>85653</v>
      </c>
      <c r="W257" s="39">
        <v>0</v>
      </c>
      <c r="X257" s="39">
        <v>2557108</v>
      </c>
      <c r="Y257" s="39">
        <v>0</v>
      </c>
      <c r="Z257" s="39">
        <v>0</v>
      </c>
      <c r="AA257" s="39">
        <v>70203241</v>
      </c>
    </row>
    <row r="258" spans="1:27" x14ac:dyDescent="0.3">
      <c r="A258" s="38" t="s">
        <v>514</v>
      </c>
      <c r="B258" s="36" t="s">
        <v>515</v>
      </c>
      <c r="C258" s="36">
        <v>1</v>
      </c>
      <c r="D258" s="36">
        <v>0</v>
      </c>
      <c r="E258" s="39">
        <v>37075164</v>
      </c>
      <c r="F258" s="39">
        <v>0</v>
      </c>
      <c r="G258" s="39">
        <v>0</v>
      </c>
      <c r="H258" s="39">
        <v>0</v>
      </c>
      <c r="I258" s="39">
        <v>7586806</v>
      </c>
      <c r="J258" s="39">
        <v>4491106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5783354</v>
      </c>
      <c r="Q258" s="39">
        <v>1483797</v>
      </c>
      <c r="R258" s="39">
        <v>1034767</v>
      </c>
      <c r="S258" s="39">
        <v>49494</v>
      </c>
      <c r="T258" s="39">
        <v>20650</v>
      </c>
      <c r="U258" s="39">
        <v>193623</v>
      </c>
      <c r="V258" s="39">
        <v>61326</v>
      </c>
      <c r="W258" s="39">
        <v>0</v>
      </c>
      <c r="X258" s="39">
        <v>956256</v>
      </c>
      <c r="Y258" s="39">
        <v>0</v>
      </c>
      <c r="Z258" s="39">
        <v>0</v>
      </c>
      <c r="AA258" s="39">
        <v>58736343</v>
      </c>
    </row>
    <row r="259" spans="1:27" x14ac:dyDescent="0.3">
      <c r="A259" s="38" t="s">
        <v>516</v>
      </c>
      <c r="B259" s="36" t="s">
        <v>517</v>
      </c>
      <c r="C259" s="36">
        <v>1</v>
      </c>
      <c r="D259" s="36">
        <v>0</v>
      </c>
      <c r="E259" s="39">
        <v>47622591</v>
      </c>
      <c r="F259" s="39">
        <v>0</v>
      </c>
      <c r="G259" s="39">
        <v>0</v>
      </c>
      <c r="H259" s="39">
        <v>0</v>
      </c>
      <c r="I259" s="39">
        <v>8034793</v>
      </c>
      <c r="J259" s="39">
        <v>7004202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7960694</v>
      </c>
      <c r="Q259" s="39">
        <v>852356</v>
      </c>
      <c r="R259" s="39">
        <v>1023287</v>
      </c>
      <c r="S259" s="39">
        <v>122237</v>
      </c>
      <c r="T259" s="39">
        <v>51000</v>
      </c>
      <c r="U259" s="39">
        <v>489883</v>
      </c>
      <c r="V259" s="39">
        <v>126185</v>
      </c>
      <c r="W259" s="39">
        <v>0</v>
      </c>
      <c r="X259" s="39">
        <v>3588400</v>
      </c>
      <c r="Y259" s="39">
        <v>0</v>
      </c>
      <c r="Z259" s="39">
        <v>0</v>
      </c>
      <c r="AA259" s="39">
        <v>76875628</v>
      </c>
    </row>
    <row r="260" spans="1:27" x14ac:dyDescent="0.3">
      <c r="A260" s="38" t="s">
        <v>518</v>
      </c>
      <c r="B260" s="36" t="s">
        <v>519</v>
      </c>
      <c r="C260" s="36">
        <v>1</v>
      </c>
      <c r="D260" s="36">
        <v>0</v>
      </c>
      <c r="E260" s="39">
        <v>6125340</v>
      </c>
      <c r="F260" s="39">
        <v>0</v>
      </c>
      <c r="G260" s="39">
        <v>181923</v>
      </c>
      <c r="H260" s="39">
        <v>0</v>
      </c>
      <c r="I260" s="39">
        <v>1064860</v>
      </c>
      <c r="J260" s="39">
        <v>1874121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1279532</v>
      </c>
      <c r="Q260" s="39">
        <v>161315</v>
      </c>
      <c r="R260" s="39">
        <v>314297</v>
      </c>
      <c r="S260" s="39">
        <v>9902</v>
      </c>
      <c r="T260" s="39">
        <v>4131</v>
      </c>
      <c r="U260" s="39">
        <v>37921</v>
      </c>
      <c r="V260" s="39">
        <v>10365</v>
      </c>
      <c r="W260" s="39">
        <v>0</v>
      </c>
      <c r="X260" s="39">
        <v>291337</v>
      </c>
      <c r="Y260" s="39">
        <v>0</v>
      </c>
      <c r="Z260" s="39">
        <v>0</v>
      </c>
      <c r="AA260" s="39">
        <v>11355044</v>
      </c>
    </row>
    <row r="261" spans="1:27" x14ac:dyDescent="0.3">
      <c r="A261" s="38" t="s">
        <v>520</v>
      </c>
      <c r="B261" s="36" t="s">
        <v>521</v>
      </c>
      <c r="C261" s="36">
        <v>1</v>
      </c>
      <c r="D261" s="36">
        <v>0</v>
      </c>
      <c r="E261" s="39">
        <v>55074476</v>
      </c>
      <c r="F261" s="39">
        <v>0</v>
      </c>
      <c r="G261" s="39">
        <v>0</v>
      </c>
      <c r="H261" s="39">
        <v>43446</v>
      </c>
      <c r="I261" s="39">
        <v>4778071</v>
      </c>
      <c r="J261" s="39">
        <v>8034860</v>
      </c>
      <c r="K261" s="39">
        <v>118714</v>
      </c>
      <c r="L261" s="39">
        <v>0</v>
      </c>
      <c r="M261" s="39">
        <v>0</v>
      </c>
      <c r="N261" s="39">
        <v>0</v>
      </c>
      <c r="O261" s="39">
        <v>0</v>
      </c>
      <c r="P261" s="39">
        <v>5447179</v>
      </c>
      <c r="Q261" s="39">
        <v>487448</v>
      </c>
      <c r="R261" s="39">
        <v>869887</v>
      </c>
      <c r="S261" s="39">
        <v>56460</v>
      </c>
      <c r="T261" s="39">
        <v>23556</v>
      </c>
      <c r="U261" s="39">
        <v>221641</v>
      </c>
      <c r="V261" s="39">
        <v>73606</v>
      </c>
      <c r="W261" s="39">
        <v>0</v>
      </c>
      <c r="X261" s="39">
        <v>2429849</v>
      </c>
      <c r="Y261" s="39">
        <v>0</v>
      </c>
      <c r="Z261" s="39">
        <v>0</v>
      </c>
      <c r="AA261" s="39">
        <v>77659193</v>
      </c>
    </row>
    <row r="262" spans="1:27" x14ac:dyDescent="0.3">
      <c r="A262" s="38" t="s">
        <v>522</v>
      </c>
      <c r="B262" s="36" t="s">
        <v>523</v>
      </c>
      <c r="C262" s="36">
        <v>1</v>
      </c>
      <c r="D262" s="36">
        <v>0</v>
      </c>
      <c r="E262" s="39">
        <v>11114019</v>
      </c>
      <c r="F262" s="39">
        <v>0</v>
      </c>
      <c r="G262" s="39">
        <v>0</v>
      </c>
      <c r="H262" s="39">
        <v>3980</v>
      </c>
      <c r="I262" s="39">
        <v>1153248</v>
      </c>
      <c r="J262" s="39">
        <v>1453548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1467971</v>
      </c>
      <c r="Q262" s="39">
        <v>154983</v>
      </c>
      <c r="R262" s="39">
        <v>384861</v>
      </c>
      <c r="S262" s="39">
        <v>12688</v>
      </c>
      <c r="T262" s="39">
        <v>5294</v>
      </c>
      <c r="U262" s="39">
        <v>45377</v>
      </c>
      <c r="V262" s="39">
        <v>15926</v>
      </c>
      <c r="W262" s="39">
        <v>0</v>
      </c>
      <c r="X262" s="39">
        <v>432079</v>
      </c>
      <c r="Y262" s="39">
        <v>0</v>
      </c>
      <c r="Z262" s="39">
        <v>0</v>
      </c>
      <c r="AA262" s="39">
        <v>16243974</v>
      </c>
    </row>
    <row r="263" spans="1:27" x14ac:dyDescent="0.3">
      <c r="A263" s="38" t="s">
        <v>524</v>
      </c>
      <c r="B263" s="36" t="s">
        <v>525</v>
      </c>
      <c r="C263" s="36">
        <v>1</v>
      </c>
      <c r="D263" s="36">
        <v>0</v>
      </c>
      <c r="E263" s="39">
        <v>13495886</v>
      </c>
      <c r="F263" s="39">
        <v>0</v>
      </c>
      <c r="G263" s="39">
        <v>0</v>
      </c>
      <c r="H263" s="39">
        <v>0</v>
      </c>
      <c r="I263" s="39">
        <v>1972702</v>
      </c>
      <c r="J263" s="39">
        <v>2555197</v>
      </c>
      <c r="K263" s="39">
        <v>0</v>
      </c>
      <c r="L263" s="39">
        <v>0</v>
      </c>
      <c r="M263" s="39">
        <v>0</v>
      </c>
      <c r="N263" s="39">
        <v>0</v>
      </c>
      <c r="O263" s="39">
        <v>0</v>
      </c>
      <c r="P263" s="39">
        <v>1707726</v>
      </c>
      <c r="Q263" s="39">
        <v>191435</v>
      </c>
      <c r="R263" s="39">
        <v>106919</v>
      </c>
      <c r="S263" s="39">
        <v>17931</v>
      </c>
      <c r="T263" s="39">
        <v>7481</v>
      </c>
      <c r="U263" s="39">
        <v>68153</v>
      </c>
      <c r="V263" s="39">
        <v>21204</v>
      </c>
      <c r="W263" s="39">
        <v>0</v>
      </c>
      <c r="X263" s="39">
        <v>570003</v>
      </c>
      <c r="Y263" s="39">
        <v>0</v>
      </c>
      <c r="Z263" s="39">
        <v>0</v>
      </c>
      <c r="AA263" s="39">
        <v>20714637</v>
      </c>
    </row>
    <row r="264" spans="1:27" x14ac:dyDescent="0.3">
      <c r="A264" s="38" t="s">
        <v>526</v>
      </c>
      <c r="B264" s="36" t="s">
        <v>527</v>
      </c>
      <c r="C264" s="36">
        <v>1</v>
      </c>
      <c r="D264" s="36">
        <v>0</v>
      </c>
      <c r="E264" s="39">
        <v>10976160</v>
      </c>
      <c r="F264" s="39">
        <v>0</v>
      </c>
      <c r="G264" s="39">
        <v>344565</v>
      </c>
      <c r="H264" s="39">
        <v>0</v>
      </c>
      <c r="I264" s="39">
        <v>1643201</v>
      </c>
      <c r="J264" s="39">
        <v>1144259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1377601</v>
      </c>
      <c r="Q264" s="39">
        <v>91518</v>
      </c>
      <c r="R264" s="39">
        <v>582291</v>
      </c>
      <c r="S264" s="39">
        <v>9662</v>
      </c>
      <c r="T264" s="39">
        <v>4031</v>
      </c>
      <c r="U264" s="39">
        <v>36872</v>
      </c>
      <c r="V264" s="39">
        <v>12113</v>
      </c>
      <c r="W264" s="39">
        <v>0</v>
      </c>
      <c r="X264" s="39">
        <v>430702</v>
      </c>
      <c r="Y264" s="39">
        <v>0</v>
      </c>
      <c r="Z264" s="39">
        <v>0</v>
      </c>
      <c r="AA264" s="39">
        <v>16652975</v>
      </c>
    </row>
    <row r="265" spans="1:27" x14ac:dyDescent="0.3">
      <c r="A265" s="38" t="s">
        <v>528</v>
      </c>
      <c r="B265" s="36" t="s">
        <v>529</v>
      </c>
      <c r="C265" s="36">
        <v>1</v>
      </c>
      <c r="D265" s="36">
        <v>1</v>
      </c>
      <c r="E265" s="39">
        <v>11684393</v>
      </c>
      <c r="F265" s="39">
        <v>0</v>
      </c>
      <c r="G265" s="39">
        <v>150754</v>
      </c>
      <c r="H265" s="39">
        <v>3052</v>
      </c>
      <c r="I265" s="39">
        <v>1301682</v>
      </c>
      <c r="J265" s="39">
        <v>2392243</v>
      </c>
      <c r="K265" s="39">
        <v>115951</v>
      </c>
      <c r="L265" s="39">
        <v>293232</v>
      </c>
      <c r="M265" s="39">
        <v>0</v>
      </c>
      <c r="N265" s="39">
        <v>0</v>
      </c>
      <c r="O265" s="39">
        <v>0</v>
      </c>
      <c r="P265" s="39">
        <v>1263154</v>
      </c>
      <c r="Q265" s="39">
        <v>166500</v>
      </c>
      <c r="R265" s="39">
        <v>42129</v>
      </c>
      <c r="S265" s="39">
        <v>10261</v>
      </c>
      <c r="T265" s="39">
        <v>4281</v>
      </c>
      <c r="U265" s="39">
        <v>38795</v>
      </c>
      <c r="V265" s="39">
        <v>13112</v>
      </c>
      <c r="W265" s="39">
        <v>0</v>
      </c>
      <c r="X265" s="39">
        <v>398255</v>
      </c>
      <c r="Y265" s="39">
        <v>0</v>
      </c>
      <c r="Z265" s="39">
        <v>0</v>
      </c>
      <c r="AA265" s="39">
        <v>17877794</v>
      </c>
    </row>
    <row r="266" spans="1:27" x14ac:dyDescent="0.3">
      <c r="A266" s="38" t="s">
        <v>530</v>
      </c>
      <c r="B266" s="36" t="s">
        <v>531</v>
      </c>
      <c r="C266" s="36">
        <v>1</v>
      </c>
      <c r="D266" s="36">
        <v>0</v>
      </c>
      <c r="E266" s="39">
        <v>22953036</v>
      </c>
      <c r="F266" s="39">
        <v>0</v>
      </c>
      <c r="G266" s="39">
        <v>317335</v>
      </c>
      <c r="H266" s="39">
        <v>0</v>
      </c>
      <c r="I266" s="39">
        <v>2204730</v>
      </c>
      <c r="J266" s="39">
        <v>143584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1373151</v>
      </c>
      <c r="Q266" s="39">
        <v>1072217</v>
      </c>
      <c r="R266" s="39">
        <v>1045184</v>
      </c>
      <c r="S266" s="39">
        <v>56744</v>
      </c>
      <c r="T266" s="39">
        <v>23675</v>
      </c>
      <c r="U266" s="39">
        <v>207603</v>
      </c>
      <c r="V266" s="39">
        <v>30617</v>
      </c>
      <c r="W266" s="39">
        <v>0</v>
      </c>
      <c r="X266" s="39">
        <v>1037347</v>
      </c>
      <c r="Y266" s="39">
        <v>0</v>
      </c>
      <c r="Z266" s="39">
        <v>0</v>
      </c>
      <c r="AA266" s="39">
        <v>30465223</v>
      </c>
    </row>
    <row r="267" spans="1:27" x14ac:dyDescent="0.3">
      <c r="A267" s="38" t="s">
        <v>532</v>
      </c>
      <c r="B267" s="36" t="s">
        <v>533</v>
      </c>
      <c r="C267" s="36">
        <v>1</v>
      </c>
      <c r="D267" s="36">
        <v>1</v>
      </c>
      <c r="E267" s="39">
        <v>195604574</v>
      </c>
      <c r="F267" s="39">
        <v>32188416</v>
      </c>
      <c r="G267" s="39">
        <v>2687597</v>
      </c>
      <c r="H267" s="39">
        <v>0</v>
      </c>
      <c r="I267" s="39">
        <v>10325714</v>
      </c>
      <c r="J267" s="39">
        <v>4863261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5905139</v>
      </c>
      <c r="Q267" s="39">
        <v>9844937</v>
      </c>
      <c r="R267" s="39">
        <v>2520646</v>
      </c>
      <c r="S267" s="39">
        <v>141921</v>
      </c>
      <c r="T267" s="39">
        <v>59213</v>
      </c>
      <c r="U267" s="39">
        <v>537531</v>
      </c>
      <c r="V267" s="39">
        <v>199923</v>
      </c>
      <c r="W267" s="39">
        <v>0</v>
      </c>
      <c r="X267" s="39">
        <v>7490600</v>
      </c>
      <c r="Y267" s="39">
        <v>0</v>
      </c>
      <c r="Z267" s="39">
        <v>2520255</v>
      </c>
      <c r="AA267" s="39">
        <v>274889727</v>
      </c>
    </row>
    <row r="268" spans="1:27" x14ac:dyDescent="0.3">
      <c r="A268" s="38" t="s">
        <v>534</v>
      </c>
      <c r="B268" s="36" t="s">
        <v>535</v>
      </c>
      <c r="C268" s="36">
        <v>1</v>
      </c>
      <c r="D268" s="36">
        <v>0</v>
      </c>
      <c r="E268" s="39">
        <v>92412810</v>
      </c>
      <c r="F268" s="39">
        <v>2409384</v>
      </c>
      <c r="G268" s="39">
        <v>1755704</v>
      </c>
      <c r="H268" s="39">
        <v>0</v>
      </c>
      <c r="I268" s="39">
        <v>10884309</v>
      </c>
      <c r="J268" s="39">
        <v>2456560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3841508</v>
      </c>
      <c r="Q268" s="39">
        <v>3294182</v>
      </c>
      <c r="R268" s="39">
        <v>1583811</v>
      </c>
      <c r="S268" s="39">
        <v>163911</v>
      </c>
      <c r="T268" s="39">
        <v>68388</v>
      </c>
      <c r="U268" s="39">
        <v>419167</v>
      </c>
      <c r="V268" s="39">
        <v>150934</v>
      </c>
      <c r="W268" s="39">
        <v>0</v>
      </c>
      <c r="X268" s="39">
        <v>3431678</v>
      </c>
      <c r="Y268" s="39">
        <v>0</v>
      </c>
      <c r="Z268" s="39">
        <v>0</v>
      </c>
      <c r="AA268" s="39">
        <v>122872346</v>
      </c>
    </row>
    <row r="269" spans="1:27" x14ac:dyDescent="0.3">
      <c r="A269" s="38" t="s">
        <v>536</v>
      </c>
      <c r="B269" s="36" t="s">
        <v>537</v>
      </c>
      <c r="C269" s="36">
        <v>1</v>
      </c>
      <c r="D269" s="36">
        <v>0</v>
      </c>
      <c r="E269" s="39">
        <v>67496360</v>
      </c>
      <c r="F269" s="39">
        <v>0</v>
      </c>
      <c r="G269" s="39">
        <v>3378742</v>
      </c>
      <c r="H269" s="39">
        <v>0</v>
      </c>
      <c r="I269" s="39">
        <v>9337088</v>
      </c>
      <c r="J269" s="39">
        <v>839558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5167904</v>
      </c>
      <c r="Q269" s="39">
        <v>3765511</v>
      </c>
      <c r="R269" s="39">
        <v>1314276</v>
      </c>
      <c r="S269" s="39">
        <v>119226</v>
      </c>
      <c r="T269" s="39">
        <v>49744</v>
      </c>
      <c r="U269" s="39">
        <v>490640</v>
      </c>
      <c r="V269" s="39">
        <v>118261</v>
      </c>
      <c r="W269" s="39">
        <v>0</v>
      </c>
      <c r="X269" s="39">
        <v>2324392</v>
      </c>
      <c r="Y269" s="39">
        <v>33193</v>
      </c>
      <c r="Z269" s="39">
        <v>0</v>
      </c>
      <c r="AA269" s="39">
        <v>94434895</v>
      </c>
    </row>
    <row r="270" spans="1:27" x14ac:dyDescent="0.3">
      <c r="A270" s="38" t="s">
        <v>538</v>
      </c>
      <c r="B270" s="36" t="s">
        <v>539</v>
      </c>
      <c r="C270" s="36">
        <v>1</v>
      </c>
      <c r="D270" s="36">
        <v>0</v>
      </c>
      <c r="E270" s="39">
        <v>16084174</v>
      </c>
      <c r="F270" s="39">
        <v>0</v>
      </c>
      <c r="G270" s="39">
        <v>947589</v>
      </c>
      <c r="H270" s="39">
        <v>0</v>
      </c>
      <c r="I270" s="39">
        <v>1810322</v>
      </c>
      <c r="J270" s="39">
        <v>913201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1170806</v>
      </c>
      <c r="Q270" s="39">
        <v>655188</v>
      </c>
      <c r="R270" s="39">
        <v>96742</v>
      </c>
      <c r="S270" s="39">
        <v>32192</v>
      </c>
      <c r="T270" s="39">
        <v>13431</v>
      </c>
      <c r="U270" s="39">
        <v>128383</v>
      </c>
      <c r="V270" s="39">
        <v>33855</v>
      </c>
      <c r="W270" s="39">
        <v>0</v>
      </c>
      <c r="X270" s="39">
        <v>2139436</v>
      </c>
      <c r="Y270" s="39">
        <v>4977</v>
      </c>
      <c r="Z270" s="39">
        <v>0</v>
      </c>
      <c r="AA270" s="39">
        <v>24030296</v>
      </c>
    </row>
    <row r="271" spans="1:27" x14ac:dyDescent="0.3">
      <c r="A271" s="38" t="s">
        <v>540</v>
      </c>
      <c r="B271" s="36" t="s">
        <v>541</v>
      </c>
      <c r="C271" s="36">
        <v>1</v>
      </c>
      <c r="D271" s="36">
        <v>0</v>
      </c>
      <c r="E271" s="39">
        <v>65786384</v>
      </c>
      <c r="F271" s="39">
        <v>0</v>
      </c>
      <c r="G271" s="39">
        <v>4406095</v>
      </c>
      <c r="H271" s="39">
        <v>0</v>
      </c>
      <c r="I271" s="39">
        <v>6663924</v>
      </c>
      <c r="J271" s="39">
        <v>2189786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5685858</v>
      </c>
      <c r="Q271" s="39">
        <v>2595002</v>
      </c>
      <c r="R271" s="39">
        <v>1536539</v>
      </c>
      <c r="S271" s="39">
        <v>108305</v>
      </c>
      <c r="T271" s="39">
        <v>45188</v>
      </c>
      <c r="U271" s="39">
        <v>432390</v>
      </c>
      <c r="V271" s="39">
        <v>120902</v>
      </c>
      <c r="W271" s="39">
        <v>0</v>
      </c>
      <c r="X271" s="39">
        <v>1999203</v>
      </c>
      <c r="Y271" s="39">
        <v>208322</v>
      </c>
      <c r="Z271" s="39">
        <v>0</v>
      </c>
      <c r="AA271" s="39">
        <v>91777898</v>
      </c>
    </row>
    <row r="272" spans="1:27" x14ac:dyDescent="0.3">
      <c r="A272" s="38" t="s">
        <v>542</v>
      </c>
      <c r="B272" s="36" t="s">
        <v>543</v>
      </c>
      <c r="C272" s="36">
        <v>1</v>
      </c>
      <c r="D272" s="36">
        <v>0</v>
      </c>
      <c r="E272" s="39">
        <v>12573378</v>
      </c>
      <c r="F272" s="39">
        <v>0</v>
      </c>
      <c r="G272" s="39">
        <v>710955</v>
      </c>
      <c r="H272" s="39">
        <v>0</v>
      </c>
      <c r="I272" s="39">
        <v>1593752</v>
      </c>
      <c r="J272" s="39">
        <v>1276726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2360136</v>
      </c>
      <c r="Q272" s="39">
        <v>380342</v>
      </c>
      <c r="R272" s="39">
        <v>299893</v>
      </c>
      <c r="S272" s="39">
        <v>38469</v>
      </c>
      <c r="T272" s="39">
        <v>16050</v>
      </c>
      <c r="U272" s="39">
        <v>137295</v>
      </c>
      <c r="V272" s="39">
        <v>30700</v>
      </c>
      <c r="W272" s="39">
        <v>0</v>
      </c>
      <c r="X272" s="39">
        <v>1573200</v>
      </c>
      <c r="Y272" s="39">
        <v>13483</v>
      </c>
      <c r="Z272" s="39">
        <v>0</v>
      </c>
      <c r="AA272" s="39">
        <v>21004379</v>
      </c>
    </row>
    <row r="273" spans="1:27" x14ac:dyDescent="0.3">
      <c r="A273" s="38" t="s">
        <v>544</v>
      </c>
      <c r="B273" s="36" t="s">
        <v>545</v>
      </c>
      <c r="C273" s="36">
        <v>1</v>
      </c>
      <c r="D273" s="36">
        <v>0</v>
      </c>
      <c r="E273" s="39">
        <v>5828025</v>
      </c>
      <c r="F273" s="39">
        <v>0</v>
      </c>
      <c r="G273" s="39">
        <v>413153</v>
      </c>
      <c r="H273" s="39">
        <v>0</v>
      </c>
      <c r="I273" s="39">
        <v>724100</v>
      </c>
      <c r="J273" s="39">
        <v>795571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>
        <v>1182645</v>
      </c>
      <c r="Q273" s="39">
        <v>428170</v>
      </c>
      <c r="R273" s="39">
        <v>0</v>
      </c>
      <c r="S273" s="39">
        <v>17946</v>
      </c>
      <c r="T273" s="39">
        <v>7488</v>
      </c>
      <c r="U273" s="39">
        <v>62619</v>
      </c>
      <c r="V273" s="39">
        <v>15162</v>
      </c>
      <c r="W273" s="39">
        <v>0</v>
      </c>
      <c r="X273" s="39">
        <v>805400</v>
      </c>
      <c r="Y273" s="39">
        <v>0</v>
      </c>
      <c r="Z273" s="39">
        <v>0</v>
      </c>
      <c r="AA273" s="39">
        <v>10280279</v>
      </c>
    </row>
    <row r="274" spans="1:27" x14ac:dyDescent="0.3">
      <c r="A274" s="38" t="s">
        <v>546</v>
      </c>
      <c r="B274" s="36" t="s">
        <v>547</v>
      </c>
      <c r="C274" s="36">
        <v>1</v>
      </c>
      <c r="D274" s="36">
        <v>0</v>
      </c>
      <c r="E274" s="39">
        <v>80571079</v>
      </c>
      <c r="F274" s="39">
        <v>1437791</v>
      </c>
      <c r="G274" s="39">
        <v>3926511</v>
      </c>
      <c r="H274" s="39">
        <v>0</v>
      </c>
      <c r="I274" s="39">
        <v>7084823</v>
      </c>
      <c r="J274" s="39">
        <v>11949191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>
        <v>2911329</v>
      </c>
      <c r="Q274" s="39">
        <v>2164117</v>
      </c>
      <c r="R274" s="39">
        <v>1267505</v>
      </c>
      <c r="S274" s="39">
        <v>56969</v>
      </c>
      <c r="T274" s="39">
        <v>23769</v>
      </c>
      <c r="U274" s="39">
        <v>226651</v>
      </c>
      <c r="V274" s="39">
        <v>72245</v>
      </c>
      <c r="W274" s="39">
        <v>0</v>
      </c>
      <c r="X274" s="39">
        <v>2487439</v>
      </c>
      <c r="Y274" s="39">
        <v>0</v>
      </c>
      <c r="Z274" s="39">
        <v>0</v>
      </c>
      <c r="AA274" s="39">
        <v>114179419</v>
      </c>
    </row>
    <row r="275" spans="1:27" x14ac:dyDescent="0.3">
      <c r="A275" s="38" t="s">
        <v>548</v>
      </c>
      <c r="B275" s="36" t="s">
        <v>549</v>
      </c>
      <c r="C275" s="36">
        <v>1</v>
      </c>
      <c r="D275" s="36">
        <v>0</v>
      </c>
      <c r="E275" s="39">
        <v>118886908</v>
      </c>
      <c r="F275" s="39">
        <v>146984</v>
      </c>
      <c r="G275" s="39">
        <v>3657932</v>
      </c>
      <c r="H275" s="39">
        <v>26166</v>
      </c>
      <c r="I275" s="39">
        <v>8917135</v>
      </c>
      <c r="J275" s="39">
        <v>2975238</v>
      </c>
      <c r="K275" s="39">
        <v>0</v>
      </c>
      <c r="L275" s="39">
        <v>0</v>
      </c>
      <c r="M275" s="39">
        <v>0</v>
      </c>
      <c r="N275" s="39">
        <v>0</v>
      </c>
      <c r="O275" s="39">
        <v>0</v>
      </c>
      <c r="P275" s="39">
        <v>5976843</v>
      </c>
      <c r="Q275" s="39">
        <v>3452506</v>
      </c>
      <c r="R275" s="39">
        <v>1556753</v>
      </c>
      <c r="S275" s="39">
        <v>97295</v>
      </c>
      <c r="T275" s="39">
        <v>40594</v>
      </c>
      <c r="U275" s="39">
        <v>402508</v>
      </c>
      <c r="V275" s="39">
        <v>110025</v>
      </c>
      <c r="W275" s="39">
        <v>0</v>
      </c>
      <c r="X275" s="39">
        <v>3057957</v>
      </c>
      <c r="Y275" s="39">
        <v>0</v>
      </c>
      <c r="Z275" s="39">
        <v>0</v>
      </c>
      <c r="AA275" s="39">
        <v>149304844</v>
      </c>
    </row>
    <row r="276" spans="1:27" x14ac:dyDescent="0.3">
      <c r="A276" s="38" t="s">
        <v>550</v>
      </c>
      <c r="B276" s="36" t="s">
        <v>551</v>
      </c>
      <c r="C276" s="36">
        <v>1</v>
      </c>
      <c r="D276" s="36">
        <v>0</v>
      </c>
      <c r="E276" s="39">
        <v>40731320</v>
      </c>
      <c r="F276" s="39">
        <v>0</v>
      </c>
      <c r="G276" s="39">
        <v>2262592</v>
      </c>
      <c r="H276" s="39">
        <v>3363</v>
      </c>
      <c r="I276" s="39">
        <v>5457304</v>
      </c>
      <c r="J276" s="39">
        <v>437430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3397636</v>
      </c>
      <c r="Q276" s="39">
        <v>1427682</v>
      </c>
      <c r="R276" s="39">
        <v>824445</v>
      </c>
      <c r="S276" s="39">
        <v>66062</v>
      </c>
      <c r="T276" s="39">
        <v>27563</v>
      </c>
      <c r="U276" s="39">
        <v>292881</v>
      </c>
      <c r="V276" s="39">
        <v>63926</v>
      </c>
      <c r="W276" s="39">
        <v>0</v>
      </c>
      <c r="X276" s="39">
        <v>1235249</v>
      </c>
      <c r="Y276" s="39">
        <v>99700</v>
      </c>
      <c r="Z276" s="39">
        <v>0</v>
      </c>
      <c r="AA276" s="39">
        <v>56327153</v>
      </c>
    </row>
    <row r="277" spans="1:27" x14ac:dyDescent="0.3">
      <c r="A277" s="38" t="s">
        <v>552</v>
      </c>
      <c r="B277" s="36" t="s">
        <v>553</v>
      </c>
      <c r="C277" s="36">
        <v>1</v>
      </c>
      <c r="D277" s="36">
        <v>0</v>
      </c>
      <c r="E277" s="39">
        <v>26924726</v>
      </c>
      <c r="F277" s="39">
        <v>0</v>
      </c>
      <c r="G277" s="39">
        <v>2030230</v>
      </c>
      <c r="H277" s="39">
        <v>0</v>
      </c>
      <c r="I277" s="39">
        <v>3851471</v>
      </c>
      <c r="J277" s="39">
        <v>1921679</v>
      </c>
      <c r="K277" s="39">
        <v>0</v>
      </c>
      <c r="L277" s="39">
        <v>0</v>
      </c>
      <c r="M277" s="39">
        <v>0</v>
      </c>
      <c r="N277" s="39">
        <v>0</v>
      </c>
      <c r="O277" s="39">
        <v>0</v>
      </c>
      <c r="P277" s="39">
        <v>2005799</v>
      </c>
      <c r="Q277" s="39">
        <v>407809</v>
      </c>
      <c r="R277" s="39">
        <v>393634</v>
      </c>
      <c r="S277" s="39">
        <v>78166</v>
      </c>
      <c r="T277" s="39">
        <v>32613</v>
      </c>
      <c r="U277" s="39">
        <v>331326</v>
      </c>
      <c r="V277" s="39">
        <v>52657</v>
      </c>
      <c r="W277" s="39">
        <v>0</v>
      </c>
      <c r="X277" s="39">
        <v>1549800</v>
      </c>
      <c r="Y277" s="39">
        <v>0</v>
      </c>
      <c r="Z277" s="39">
        <v>0</v>
      </c>
      <c r="AA277" s="39">
        <v>39579910</v>
      </c>
    </row>
    <row r="278" spans="1:27" x14ac:dyDescent="0.3">
      <c r="A278" s="38" t="s">
        <v>554</v>
      </c>
      <c r="B278" s="36" t="s">
        <v>555</v>
      </c>
      <c r="C278" s="36">
        <v>1</v>
      </c>
      <c r="D278" s="36">
        <v>0</v>
      </c>
      <c r="E278" s="39">
        <v>14041012</v>
      </c>
      <c r="F278" s="39">
        <v>0</v>
      </c>
      <c r="G278" s="39">
        <v>599691</v>
      </c>
      <c r="H278" s="39">
        <v>0</v>
      </c>
      <c r="I278" s="39">
        <v>2084027</v>
      </c>
      <c r="J278" s="39">
        <v>1448208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1024426</v>
      </c>
      <c r="Q278" s="39">
        <v>827090</v>
      </c>
      <c r="R278" s="39">
        <v>259802</v>
      </c>
      <c r="S278" s="39">
        <v>32402</v>
      </c>
      <c r="T278" s="39">
        <v>13519</v>
      </c>
      <c r="U278" s="39">
        <v>132927</v>
      </c>
      <c r="V278" s="39">
        <v>25230</v>
      </c>
      <c r="W278" s="39">
        <v>0</v>
      </c>
      <c r="X278" s="39">
        <v>993821</v>
      </c>
      <c r="Y278" s="39">
        <v>9367</v>
      </c>
      <c r="Z278" s="39">
        <v>0</v>
      </c>
      <c r="AA278" s="39">
        <v>21491522</v>
      </c>
    </row>
    <row r="279" spans="1:27" x14ac:dyDescent="0.3">
      <c r="A279" s="38" t="s">
        <v>556</v>
      </c>
      <c r="B279" s="36" t="s">
        <v>557</v>
      </c>
      <c r="C279" s="36">
        <v>1</v>
      </c>
      <c r="D279" s="36">
        <v>1</v>
      </c>
      <c r="E279" s="39">
        <v>19290962</v>
      </c>
      <c r="F279" s="39">
        <v>0</v>
      </c>
      <c r="G279" s="39">
        <v>805075</v>
      </c>
      <c r="H279" s="39">
        <v>0</v>
      </c>
      <c r="I279" s="39">
        <v>1602481</v>
      </c>
      <c r="J279" s="39">
        <v>2506319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850222</v>
      </c>
      <c r="Q279" s="39">
        <v>451046</v>
      </c>
      <c r="R279" s="39">
        <v>359973</v>
      </c>
      <c r="S279" s="39">
        <v>29466</v>
      </c>
      <c r="T279" s="39">
        <v>12294</v>
      </c>
      <c r="U279" s="39">
        <v>129723</v>
      </c>
      <c r="V279" s="39">
        <v>30750</v>
      </c>
      <c r="W279" s="39">
        <v>0</v>
      </c>
      <c r="X279" s="39">
        <v>1140124</v>
      </c>
      <c r="Y279" s="39">
        <v>17124</v>
      </c>
      <c r="Z279" s="39">
        <v>0</v>
      </c>
      <c r="AA279" s="39">
        <v>27225559</v>
      </c>
    </row>
    <row r="280" spans="1:27" x14ac:dyDescent="0.3">
      <c r="A280" s="38" t="s">
        <v>558</v>
      </c>
      <c r="B280" s="36" t="s">
        <v>559</v>
      </c>
      <c r="C280" s="36">
        <v>1</v>
      </c>
      <c r="D280" s="36">
        <v>0</v>
      </c>
      <c r="E280" s="39">
        <v>11799618</v>
      </c>
      <c r="F280" s="39">
        <v>0</v>
      </c>
      <c r="G280" s="39">
        <v>229331</v>
      </c>
      <c r="H280" s="39">
        <v>0</v>
      </c>
      <c r="I280" s="39">
        <v>6042006</v>
      </c>
      <c r="J280" s="39">
        <v>1371206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>
        <v>2014733</v>
      </c>
      <c r="Q280" s="39">
        <v>76572</v>
      </c>
      <c r="R280" s="39">
        <v>115861</v>
      </c>
      <c r="S280" s="39">
        <v>63575</v>
      </c>
      <c r="T280" s="39">
        <v>26525</v>
      </c>
      <c r="U280" s="39">
        <v>298182</v>
      </c>
      <c r="V280" s="39">
        <v>29168</v>
      </c>
      <c r="W280" s="39">
        <v>0</v>
      </c>
      <c r="X280" s="39">
        <v>1444686</v>
      </c>
      <c r="Y280" s="39">
        <v>4496</v>
      </c>
      <c r="Z280" s="39">
        <v>0</v>
      </c>
      <c r="AA280" s="39">
        <v>23515959</v>
      </c>
    </row>
    <row r="281" spans="1:27" x14ac:dyDescent="0.3">
      <c r="A281" s="38" t="s">
        <v>560</v>
      </c>
      <c r="B281" s="36" t="s">
        <v>561</v>
      </c>
      <c r="C281" s="36">
        <v>1</v>
      </c>
      <c r="D281" s="36">
        <v>0</v>
      </c>
      <c r="E281" s="39">
        <v>7287128</v>
      </c>
      <c r="F281" s="39">
        <v>0</v>
      </c>
      <c r="G281" s="39">
        <v>240598</v>
      </c>
      <c r="H281" s="39">
        <v>0</v>
      </c>
      <c r="I281" s="39">
        <v>5361436</v>
      </c>
      <c r="J281" s="39">
        <v>54897</v>
      </c>
      <c r="K281" s="39">
        <v>0</v>
      </c>
      <c r="L281" s="39">
        <v>0</v>
      </c>
      <c r="M281" s="39">
        <v>0</v>
      </c>
      <c r="N281" s="39">
        <v>0</v>
      </c>
      <c r="O281" s="39">
        <v>0</v>
      </c>
      <c r="P281" s="39">
        <v>561675</v>
      </c>
      <c r="Q281" s="39">
        <v>526269</v>
      </c>
      <c r="R281" s="39">
        <v>214955</v>
      </c>
      <c r="S281" s="39">
        <v>92681</v>
      </c>
      <c r="T281" s="39">
        <v>38669</v>
      </c>
      <c r="U281" s="39">
        <v>457146</v>
      </c>
      <c r="V281" s="39">
        <v>0</v>
      </c>
      <c r="W281" s="39">
        <v>0</v>
      </c>
      <c r="X281" s="39">
        <v>1474900</v>
      </c>
      <c r="Y281" s="39">
        <v>22561</v>
      </c>
      <c r="Z281" s="39">
        <v>0</v>
      </c>
      <c r="AA281" s="39">
        <v>16332915</v>
      </c>
    </row>
    <row r="282" spans="1:27" x14ac:dyDescent="0.3">
      <c r="A282" s="38" t="s">
        <v>562</v>
      </c>
      <c r="B282" s="36" t="s">
        <v>563</v>
      </c>
      <c r="C282" s="36">
        <v>1</v>
      </c>
      <c r="D282" s="36">
        <v>0</v>
      </c>
      <c r="E282" s="39">
        <v>35434247</v>
      </c>
      <c r="F282" s="39">
        <v>0</v>
      </c>
      <c r="G282" s="39">
        <v>1401076</v>
      </c>
      <c r="H282" s="39">
        <v>9975</v>
      </c>
      <c r="I282" s="39">
        <v>2144459</v>
      </c>
      <c r="J282" s="39">
        <v>755232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1701297</v>
      </c>
      <c r="Q282" s="39">
        <v>1419331</v>
      </c>
      <c r="R282" s="39">
        <v>430571</v>
      </c>
      <c r="S282" s="39">
        <v>50662</v>
      </c>
      <c r="T282" s="39">
        <v>21138</v>
      </c>
      <c r="U282" s="39">
        <v>202652</v>
      </c>
      <c r="V282" s="39">
        <v>48042</v>
      </c>
      <c r="W282" s="39">
        <v>0</v>
      </c>
      <c r="X282" s="39">
        <v>1165948</v>
      </c>
      <c r="Y282" s="39">
        <v>0</v>
      </c>
      <c r="Z282" s="39">
        <v>0</v>
      </c>
      <c r="AA282" s="39">
        <v>44784630</v>
      </c>
    </row>
    <row r="283" spans="1:27" x14ac:dyDescent="0.3">
      <c r="A283" s="38" t="s">
        <v>564</v>
      </c>
      <c r="B283" s="36" t="s">
        <v>565</v>
      </c>
      <c r="C283" s="36">
        <v>1</v>
      </c>
      <c r="D283" s="36">
        <v>0</v>
      </c>
      <c r="E283" s="39">
        <v>11803445</v>
      </c>
      <c r="F283" s="39">
        <v>0</v>
      </c>
      <c r="G283" s="39">
        <v>553249</v>
      </c>
      <c r="H283" s="39">
        <v>0</v>
      </c>
      <c r="I283" s="39">
        <v>535745</v>
      </c>
      <c r="J283" s="39">
        <v>360422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882032</v>
      </c>
      <c r="Q283" s="39">
        <v>241050</v>
      </c>
      <c r="R283" s="39">
        <v>26888</v>
      </c>
      <c r="S283" s="39">
        <v>26155</v>
      </c>
      <c r="T283" s="39">
        <v>10913</v>
      </c>
      <c r="U283" s="39">
        <v>117898</v>
      </c>
      <c r="V283" s="39">
        <v>21380</v>
      </c>
      <c r="W283" s="39">
        <v>0</v>
      </c>
      <c r="X283" s="39">
        <v>931000</v>
      </c>
      <c r="Y283" s="39">
        <v>0</v>
      </c>
      <c r="Z283" s="39">
        <v>0</v>
      </c>
      <c r="AA283" s="39">
        <v>15510177</v>
      </c>
    </row>
    <row r="284" spans="1:27" x14ac:dyDescent="0.3">
      <c r="A284" s="38" t="s">
        <v>566</v>
      </c>
      <c r="B284" s="36" t="s">
        <v>567</v>
      </c>
      <c r="C284" s="36">
        <v>1</v>
      </c>
      <c r="D284" s="36">
        <v>0</v>
      </c>
      <c r="E284" s="39">
        <v>7481986</v>
      </c>
      <c r="F284" s="39">
        <v>0</v>
      </c>
      <c r="G284" s="39">
        <v>314685</v>
      </c>
      <c r="H284" s="39">
        <v>0</v>
      </c>
      <c r="I284" s="39">
        <v>684440</v>
      </c>
      <c r="J284" s="39">
        <v>633172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703741</v>
      </c>
      <c r="Q284" s="39">
        <v>359187</v>
      </c>
      <c r="R284" s="39">
        <v>169445</v>
      </c>
      <c r="S284" s="39">
        <v>71530</v>
      </c>
      <c r="T284" s="39">
        <v>29844</v>
      </c>
      <c r="U284" s="39">
        <v>256999</v>
      </c>
      <c r="V284" s="39">
        <v>8667</v>
      </c>
      <c r="W284" s="39">
        <v>0</v>
      </c>
      <c r="X284" s="39">
        <v>3902000</v>
      </c>
      <c r="Y284" s="39">
        <v>0</v>
      </c>
      <c r="Z284" s="39">
        <v>0</v>
      </c>
      <c r="AA284" s="39">
        <v>14615696</v>
      </c>
    </row>
    <row r="285" spans="1:27" x14ac:dyDescent="0.3">
      <c r="A285" s="38" t="s">
        <v>568</v>
      </c>
      <c r="B285" s="36" t="s">
        <v>569</v>
      </c>
      <c r="C285" s="36">
        <v>1</v>
      </c>
      <c r="D285" s="36">
        <v>0</v>
      </c>
      <c r="E285" s="39">
        <v>6506322</v>
      </c>
      <c r="F285" s="39">
        <v>0</v>
      </c>
      <c r="G285" s="39">
        <v>575562</v>
      </c>
      <c r="H285" s="39">
        <v>0</v>
      </c>
      <c r="I285" s="39">
        <v>684289</v>
      </c>
      <c r="J285" s="39">
        <v>957181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1129404</v>
      </c>
      <c r="Q285" s="39">
        <v>95147</v>
      </c>
      <c r="R285" s="39">
        <v>148205</v>
      </c>
      <c r="S285" s="39">
        <v>17047</v>
      </c>
      <c r="T285" s="39">
        <v>7113</v>
      </c>
      <c r="U285" s="39">
        <v>72638</v>
      </c>
      <c r="V285" s="39">
        <v>10410</v>
      </c>
      <c r="W285" s="39">
        <v>0</v>
      </c>
      <c r="X285" s="39">
        <v>351000</v>
      </c>
      <c r="Y285" s="39">
        <v>0</v>
      </c>
      <c r="Z285" s="39">
        <v>0</v>
      </c>
      <c r="AA285" s="39">
        <v>10554318</v>
      </c>
    </row>
    <row r="286" spans="1:27" x14ac:dyDescent="0.3">
      <c r="A286" s="38" t="s">
        <v>570</v>
      </c>
      <c r="B286" s="36" t="s">
        <v>571</v>
      </c>
      <c r="C286" s="36">
        <v>1</v>
      </c>
      <c r="D286" s="36">
        <v>0</v>
      </c>
      <c r="E286" s="39">
        <v>15354457</v>
      </c>
      <c r="F286" s="39">
        <v>0</v>
      </c>
      <c r="G286" s="39">
        <v>395881</v>
      </c>
      <c r="H286" s="39">
        <v>0</v>
      </c>
      <c r="I286" s="39">
        <v>1319924</v>
      </c>
      <c r="J286" s="39">
        <v>831943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1840218</v>
      </c>
      <c r="Q286" s="39">
        <v>243561</v>
      </c>
      <c r="R286" s="39">
        <v>321643</v>
      </c>
      <c r="S286" s="39">
        <v>43292</v>
      </c>
      <c r="T286" s="39">
        <v>18063</v>
      </c>
      <c r="U286" s="39">
        <v>168634</v>
      </c>
      <c r="V286" s="39">
        <v>27695</v>
      </c>
      <c r="W286" s="39">
        <v>0</v>
      </c>
      <c r="X286" s="39">
        <v>842400</v>
      </c>
      <c r="Y286" s="39">
        <v>0</v>
      </c>
      <c r="Z286" s="39">
        <v>0</v>
      </c>
      <c r="AA286" s="39">
        <v>21407711</v>
      </c>
    </row>
    <row r="287" spans="1:27" x14ac:dyDescent="0.3">
      <c r="A287" s="38" t="s">
        <v>572</v>
      </c>
      <c r="B287" s="36" t="s">
        <v>573</v>
      </c>
      <c r="C287" s="36">
        <v>1</v>
      </c>
      <c r="D287" s="36">
        <v>0</v>
      </c>
      <c r="E287" s="39">
        <v>12667044</v>
      </c>
      <c r="F287" s="39">
        <v>0</v>
      </c>
      <c r="G287" s="39">
        <v>376635</v>
      </c>
      <c r="H287" s="39">
        <v>0</v>
      </c>
      <c r="I287" s="39">
        <v>2027061</v>
      </c>
      <c r="J287" s="39">
        <v>1262445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3023736</v>
      </c>
      <c r="Q287" s="39">
        <v>161528</v>
      </c>
      <c r="R287" s="39">
        <v>325469</v>
      </c>
      <c r="S287" s="39">
        <v>58392</v>
      </c>
      <c r="T287" s="39">
        <v>24363</v>
      </c>
      <c r="U287" s="39">
        <v>223272</v>
      </c>
      <c r="V287" s="39">
        <v>29337</v>
      </c>
      <c r="W287" s="39">
        <v>0</v>
      </c>
      <c r="X287" s="39">
        <v>1526400</v>
      </c>
      <c r="Y287" s="39">
        <v>0</v>
      </c>
      <c r="Z287" s="39">
        <v>0</v>
      </c>
      <c r="AA287" s="39">
        <v>21705682</v>
      </c>
    </row>
    <row r="288" spans="1:27" x14ac:dyDescent="0.3">
      <c r="A288" s="38" t="s">
        <v>574</v>
      </c>
      <c r="B288" s="36" t="s">
        <v>575</v>
      </c>
      <c r="C288" s="36">
        <v>1</v>
      </c>
      <c r="D288" s="36">
        <v>0</v>
      </c>
      <c r="E288" s="39">
        <v>7746135</v>
      </c>
      <c r="F288" s="39">
        <v>0</v>
      </c>
      <c r="G288" s="39">
        <v>161576</v>
      </c>
      <c r="H288" s="39">
        <v>0</v>
      </c>
      <c r="I288" s="39">
        <v>152151</v>
      </c>
      <c r="J288" s="39">
        <v>1153418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586552</v>
      </c>
      <c r="Q288" s="39">
        <v>72033</v>
      </c>
      <c r="R288" s="39">
        <v>83459</v>
      </c>
      <c r="S288" s="39">
        <v>24777</v>
      </c>
      <c r="T288" s="39">
        <v>10338</v>
      </c>
      <c r="U288" s="39">
        <v>93783</v>
      </c>
      <c r="V288" s="39">
        <v>16491</v>
      </c>
      <c r="W288" s="39">
        <v>0</v>
      </c>
      <c r="X288" s="39">
        <v>1093800</v>
      </c>
      <c r="Y288" s="39">
        <v>0</v>
      </c>
      <c r="Z288" s="39">
        <v>0</v>
      </c>
      <c r="AA288" s="39">
        <v>11194513</v>
      </c>
    </row>
    <row r="289" spans="1:27" x14ac:dyDescent="0.3">
      <c r="A289" s="38" t="s">
        <v>576</v>
      </c>
      <c r="B289" s="36" t="s">
        <v>577</v>
      </c>
      <c r="C289" s="36">
        <v>1</v>
      </c>
      <c r="D289" s="36">
        <v>0</v>
      </c>
      <c r="E289" s="39">
        <v>16106803</v>
      </c>
      <c r="F289" s="39">
        <v>0</v>
      </c>
      <c r="G289" s="39">
        <v>872758</v>
      </c>
      <c r="H289" s="39">
        <v>0</v>
      </c>
      <c r="I289" s="39">
        <v>1719236</v>
      </c>
      <c r="J289" s="39">
        <v>880098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2466064</v>
      </c>
      <c r="Q289" s="39">
        <v>389452</v>
      </c>
      <c r="R289" s="39">
        <v>220059</v>
      </c>
      <c r="S289" s="39">
        <v>40910</v>
      </c>
      <c r="T289" s="39">
        <v>17069</v>
      </c>
      <c r="U289" s="39">
        <v>170090</v>
      </c>
      <c r="V289" s="39">
        <v>35953</v>
      </c>
      <c r="W289" s="39">
        <v>0</v>
      </c>
      <c r="X289" s="39">
        <v>761400</v>
      </c>
      <c r="Y289" s="39">
        <v>22291</v>
      </c>
      <c r="Z289" s="39">
        <v>0</v>
      </c>
      <c r="AA289" s="39">
        <v>23702183</v>
      </c>
    </row>
    <row r="290" spans="1:27" x14ac:dyDescent="0.3">
      <c r="A290" s="38" t="s">
        <v>578</v>
      </c>
      <c r="B290" s="36" t="s">
        <v>579</v>
      </c>
      <c r="C290" s="36">
        <v>1</v>
      </c>
      <c r="D290" s="36">
        <v>1</v>
      </c>
      <c r="E290" s="39">
        <v>10277415</v>
      </c>
      <c r="F290" s="39">
        <v>0</v>
      </c>
      <c r="G290" s="39">
        <v>1099857</v>
      </c>
      <c r="H290" s="39">
        <v>0</v>
      </c>
      <c r="I290" s="39">
        <v>1313842</v>
      </c>
      <c r="J290" s="39">
        <v>1068466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637605</v>
      </c>
      <c r="Q290" s="39">
        <v>698867</v>
      </c>
      <c r="R290" s="39">
        <v>153997</v>
      </c>
      <c r="S290" s="39">
        <v>18336</v>
      </c>
      <c r="T290" s="39">
        <v>7650</v>
      </c>
      <c r="U290" s="39">
        <v>71007</v>
      </c>
      <c r="V290" s="39">
        <v>16617</v>
      </c>
      <c r="W290" s="39">
        <v>0</v>
      </c>
      <c r="X290" s="39">
        <v>730429</v>
      </c>
      <c r="Y290" s="39">
        <v>0</v>
      </c>
      <c r="Z290" s="39">
        <v>0</v>
      </c>
      <c r="AA290" s="39">
        <v>16094088</v>
      </c>
    </row>
    <row r="291" spans="1:27" x14ac:dyDescent="0.3">
      <c r="A291" s="38" t="s">
        <v>580</v>
      </c>
      <c r="B291" s="36" t="s">
        <v>581</v>
      </c>
      <c r="C291" s="36">
        <v>1</v>
      </c>
      <c r="D291" s="36">
        <v>0</v>
      </c>
      <c r="E291" s="39">
        <v>8001252</v>
      </c>
      <c r="F291" s="39">
        <v>0</v>
      </c>
      <c r="G291" s="39">
        <v>193215</v>
      </c>
      <c r="H291" s="39">
        <v>0</v>
      </c>
      <c r="I291" s="39">
        <v>1118124</v>
      </c>
      <c r="J291" s="39">
        <v>1027778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1244544</v>
      </c>
      <c r="Q291" s="39">
        <v>273320</v>
      </c>
      <c r="R291" s="39">
        <v>33526</v>
      </c>
      <c r="S291" s="39">
        <v>25032</v>
      </c>
      <c r="T291" s="39">
        <v>10444</v>
      </c>
      <c r="U291" s="39">
        <v>96054</v>
      </c>
      <c r="V291" s="39">
        <v>19774</v>
      </c>
      <c r="W291" s="39">
        <v>0</v>
      </c>
      <c r="X291" s="39">
        <v>981000</v>
      </c>
      <c r="Y291" s="39">
        <v>0</v>
      </c>
      <c r="Z291" s="39">
        <v>0</v>
      </c>
      <c r="AA291" s="39">
        <v>13024063</v>
      </c>
    </row>
    <row r="292" spans="1:27" x14ac:dyDescent="0.3">
      <c r="A292" s="38" t="s">
        <v>582</v>
      </c>
      <c r="B292" s="36" t="s">
        <v>583</v>
      </c>
      <c r="C292" s="36">
        <v>1</v>
      </c>
      <c r="D292" s="36">
        <v>0</v>
      </c>
      <c r="E292" s="39">
        <v>18496742</v>
      </c>
      <c r="F292" s="39">
        <v>0</v>
      </c>
      <c r="G292" s="39">
        <v>1342564</v>
      </c>
      <c r="H292" s="39">
        <v>0</v>
      </c>
      <c r="I292" s="39">
        <v>1962148</v>
      </c>
      <c r="J292" s="39">
        <v>2451118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1538822</v>
      </c>
      <c r="Q292" s="39">
        <v>719628</v>
      </c>
      <c r="R292" s="39">
        <v>171317</v>
      </c>
      <c r="S292" s="39">
        <v>34184</v>
      </c>
      <c r="T292" s="39">
        <v>14263</v>
      </c>
      <c r="U292" s="39">
        <v>137936</v>
      </c>
      <c r="V292" s="39">
        <v>31312</v>
      </c>
      <c r="W292" s="39">
        <v>0</v>
      </c>
      <c r="X292" s="39">
        <v>965665</v>
      </c>
      <c r="Y292" s="39">
        <v>366</v>
      </c>
      <c r="Z292" s="39">
        <v>0</v>
      </c>
      <c r="AA292" s="39">
        <v>27866065</v>
      </c>
    </row>
    <row r="293" spans="1:27" x14ac:dyDescent="0.3">
      <c r="A293" s="38" t="s">
        <v>584</v>
      </c>
      <c r="B293" s="36" t="s">
        <v>585</v>
      </c>
      <c r="C293" s="36">
        <v>1</v>
      </c>
      <c r="D293" s="36">
        <v>0</v>
      </c>
      <c r="E293" s="39">
        <v>9661544</v>
      </c>
      <c r="F293" s="39">
        <v>0</v>
      </c>
      <c r="G293" s="39">
        <v>520201</v>
      </c>
      <c r="H293" s="39">
        <v>0</v>
      </c>
      <c r="I293" s="39">
        <v>5099461</v>
      </c>
      <c r="J293" s="39">
        <v>1228838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716482</v>
      </c>
      <c r="Q293" s="39">
        <v>250784</v>
      </c>
      <c r="R293" s="39">
        <v>260390</v>
      </c>
      <c r="S293" s="39">
        <v>34574</v>
      </c>
      <c r="T293" s="39">
        <v>14425</v>
      </c>
      <c r="U293" s="39">
        <v>176381</v>
      </c>
      <c r="V293" s="39">
        <v>17482</v>
      </c>
      <c r="W293" s="39">
        <v>0</v>
      </c>
      <c r="X293" s="39">
        <v>702000</v>
      </c>
      <c r="Y293" s="39">
        <v>0</v>
      </c>
      <c r="Z293" s="39">
        <v>0</v>
      </c>
      <c r="AA293" s="39">
        <v>18682562</v>
      </c>
    </row>
    <row r="294" spans="1:27" x14ac:dyDescent="0.3">
      <c r="A294" s="38" t="s">
        <v>586</v>
      </c>
      <c r="B294" s="36" t="s">
        <v>587</v>
      </c>
      <c r="C294" s="36">
        <v>1</v>
      </c>
      <c r="D294" s="36">
        <v>0</v>
      </c>
      <c r="E294" s="39">
        <v>9222379</v>
      </c>
      <c r="F294" s="39">
        <v>0</v>
      </c>
      <c r="G294" s="39">
        <v>620873</v>
      </c>
      <c r="H294" s="39">
        <v>0</v>
      </c>
      <c r="I294" s="39">
        <v>439570</v>
      </c>
      <c r="J294" s="39">
        <v>1056550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1121214</v>
      </c>
      <c r="Q294" s="39">
        <v>354217</v>
      </c>
      <c r="R294" s="39">
        <v>141609</v>
      </c>
      <c r="S294" s="39">
        <v>19459</v>
      </c>
      <c r="T294" s="39">
        <v>8119</v>
      </c>
      <c r="U294" s="39">
        <v>73628</v>
      </c>
      <c r="V294" s="39">
        <v>21533</v>
      </c>
      <c r="W294" s="39">
        <v>0</v>
      </c>
      <c r="X294" s="39">
        <v>630799</v>
      </c>
      <c r="Y294" s="39">
        <v>7831</v>
      </c>
      <c r="Z294" s="39">
        <v>0</v>
      </c>
      <c r="AA294" s="39">
        <v>13717781</v>
      </c>
    </row>
    <row r="295" spans="1:27" x14ac:dyDescent="0.3">
      <c r="A295" s="38" t="s">
        <v>588</v>
      </c>
      <c r="B295" s="36" t="s">
        <v>589</v>
      </c>
      <c r="C295" s="36">
        <v>1</v>
      </c>
      <c r="D295" s="36">
        <v>1</v>
      </c>
      <c r="E295" s="39">
        <v>14691972</v>
      </c>
      <c r="F295" s="39">
        <v>0</v>
      </c>
      <c r="G295" s="39">
        <v>358885</v>
      </c>
      <c r="H295" s="39">
        <v>0</v>
      </c>
      <c r="I295" s="39">
        <v>733038</v>
      </c>
      <c r="J295" s="39">
        <v>938180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1014711</v>
      </c>
      <c r="Q295" s="39">
        <v>214734</v>
      </c>
      <c r="R295" s="39">
        <v>81507</v>
      </c>
      <c r="S295" s="39">
        <v>20388</v>
      </c>
      <c r="T295" s="39">
        <v>8506</v>
      </c>
      <c r="U295" s="39">
        <v>83356</v>
      </c>
      <c r="V295" s="39">
        <v>20420</v>
      </c>
      <c r="W295" s="39">
        <v>0</v>
      </c>
      <c r="X295" s="39">
        <v>916429</v>
      </c>
      <c r="Y295" s="39">
        <v>0</v>
      </c>
      <c r="Z295" s="39">
        <v>0</v>
      </c>
      <c r="AA295" s="39">
        <v>19082126</v>
      </c>
    </row>
    <row r="296" spans="1:27" x14ac:dyDescent="0.3">
      <c r="A296" s="38" t="s">
        <v>590</v>
      </c>
      <c r="B296" s="36" t="s">
        <v>591</v>
      </c>
      <c r="C296" s="36">
        <v>1</v>
      </c>
      <c r="D296" s="36">
        <v>0</v>
      </c>
      <c r="E296" s="39">
        <v>2809320</v>
      </c>
      <c r="F296" s="39">
        <v>0</v>
      </c>
      <c r="G296" s="39">
        <v>151277</v>
      </c>
      <c r="H296" s="39">
        <v>0</v>
      </c>
      <c r="I296" s="39">
        <v>757025</v>
      </c>
      <c r="J296" s="39">
        <v>573545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865450</v>
      </c>
      <c r="Q296" s="39">
        <v>88365</v>
      </c>
      <c r="R296" s="39">
        <v>150242</v>
      </c>
      <c r="S296" s="39">
        <v>10156</v>
      </c>
      <c r="T296" s="39">
        <v>4238</v>
      </c>
      <c r="U296" s="39">
        <v>63493</v>
      </c>
      <c r="V296" s="39">
        <v>2838</v>
      </c>
      <c r="W296" s="39">
        <v>0</v>
      </c>
      <c r="X296" s="39">
        <v>708000</v>
      </c>
      <c r="Y296" s="39">
        <v>0</v>
      </c>
      <c r="Z296" s="39">
        <v>0</v>
      </c>
      <c r="AA296" s="39">
        <v>6183949</v>
      </c>
    </row>
    <row r="297" spans="1:27" x14ac:dyDescent="0.3">
      <c r="A297" s="38" t="s">
        <v>592</v>
      </c>
      <c r="B297" s="36" t="s">
        <v>593</v>
      </c>
      <c r="C297" s="36">
        <v>1</v>
      </c>
      <c r="D297" s="36">
        <v>1</v>
      </c>
      <c r="E297" s="39">
        <v>49246809</v>
      </c>
      <c r="F297" s="39">
        <v>0</v>
      </c>
      <c r="G297" s="39">
        <v>475099</v>
      </c>
      <c r="H297" s="39">
        <v>0</v>
      </c>
      <c r="I297" s="39">
        <v>4963547</v>
      </c>
      <c r="J297" s="39">
        <v>3309586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4307187</v>
      </c>
      <c r="Q297" s="39">
        <v>2394675</v>
      </c>
      <c r="R297" s="39">
        <v>1199799</v>
      </c>
      <c r="S297" s="39">
        <v>71544</v>
      </c>
      <c r="T297" s="39">
        <v>29850</v>
      </c>
      <c r="U297" s="39">
        <v>301211</v>
      </c>
      <c r="V297" s="39">
        <v>71312</v>
      </c>
      <c r="W297" s="39">
        <v>0</v>
      </c>
      <c r="X297" s="39">
        <v>0</v>
      </c>
      <c r="Y297" s="39">
        <v>0</v>
      </c>
      <c r="Z297" s="39">
        <v>0</v>
      </c>
      <c r="AA297" s="39">
        <v>66370619</v>
      </c>
    </row>
    <row r="298" spans="1:27" x14ac:dyDescent="0.3">
      <c r="A298" s="38" t="s">
        <v>594</v>
      </c>
      <c r="B298" s="36" t="s">
        <v>595</v>
      </c>
      <c r="C298" s="36">
        <v>1</v>
      </c>
      <c r="D298" s="36">
        <v>0</v>
      </c>
      <c r="E298" s="39">
        <v>57538449</v>
      </c>
      <c r="F298" s="39">
        <v>0</v>
      </c>
      <c r="G298" s="39">
        <v>889779</v>
      </c>
      <c r="H298" s="39">
        <v>0</v>
      </c>
      <c r="I298" s="39">
        <v>6771539</v>
      </c>
      <c r="J298" s="39">
        <v>4343664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1945155</v>
      </c>
      <c r="Q298" s="39">
        <v>1793368</v>
      </c>
      <c r="R298" s="39">
        <v>1490802</v>
      </c>
      <c r="S298" s="39">
        <v>119316</v>
      </c>
      <c r="T298" s="39">
        <v>49781</v>
      </c>
      <c r="U298" s="39">
        <v>515862</v>
      </c>
      <c r="V298" s="39">
        <v>92714</v>
      </c>
      <c r="W298" s="39">
        <v>0</v>
      </c>
      <c r="X298" s="39">
        <v>0</v>
      </c>
      <c r="Y298" s="39">
        <v>0</v>
      </c>
      <c r="Z298" s="39">
        <v>0</v>
      </c>
      <c r="AA298" s="39">
        <v>75550429</v>
      </c>
    </row>
    <row r="299" spans="1:27" x14ac:dyDescent="0.3">
      <c r="A299" s="38" t="s">
        <v>596</v>
      </c>
      <c r="B299" s="36" t="s">
        <v>597</v>
      </c>
      <c r="C299" s="36">
        <v>1</v>
      </c>
      <c r="D299" s="36">
        <v>0</v>
      </c>
      <c r="E299" s="39">
        <v>35520474</v>
      </c>
      <c r="F299" s="39">
        <v>0</v>
      </c>
      <c r="G299" s="39">
        <v>630887</v>
      </c>
      <c r="H299" s="39">
        <v>0</v>
      </c>
      <c r="I299" s="39">
        <v>6335762</v>
      </c>
      <c r="J299" s="39">
        <v>4079610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4779021</v>
      </c>
      <c r="Q299" s="39">
        <v>1491348</v>
      </c>
      <c r="R299" s="39">
        <v>651124</v>
      </c>
      <c r="S299" s="39">
        <v>81731</v>
      </c>
      <c r="T299" s="39">
        <v>34100</v>
      </c>
      <c r="U299" s="39">
        <v>331326</v>
      </c>
      <c r="V299" s="39">
        <v>78429</v>
      </c>
      <c r="W299" s="39">
        <v>0</v>
      </c>
      <c r="X299" s="39">
        <v>0</v>
      </c>
      <c r="Y299" s="39">
        <v>0</v>
      </c>
      <c r="Z299" s="39">
        <v>0</v>
      </c>
      <c r="AA299" s="39">
        <v>54013812</v>
      </c>
    </row>
    <row r="300" spans="1:27" x14ac:dyDescent="0.3">
      <c r="A300" s="38" t="s">
        <v>598</v>
      </c>
      <c r="B300" s="36" t="s">
        <v>599</v>
      </c>
      <c r="C300" s="36">
        <v>1</v>
      </c>
      <c r="D300" s="36">
        <v>0</v>
      </c>
      <c r="E300" s="39">
        <v>19903271</v>
      </c>
      <c r="F300" s="39">
        <v>0</v>
      </c>
      <c r="G300" s="39">
        <v>417052</v>
      </c>
      <c r="H300" s="39">
        <v>1058</v>
      </c>
      <c r="I300" s="39">
        <v>1240958</v>
      </c>
      <c r="J300" s="39">
        <v>2906126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2143015</v>
      </c>
      <c r="Q300" s="39">
        <v>248003</v>
      </c>
      <c r="R300" s="39">
        <v>281941</v>
      </c>
      <c r="S300" s="39">
        <v>56699</v>
      </c>
      <c r="T300" s="39">
        <v>23656</v>
      </c>
      <c r="U300" s="39">
        <v>201720</v>
      </c>
      <c r="V300" s="39">
        <v>4580</v>
      </c>
      <c r="W300" s="39">
        <v>0</v>
      </c>
      <c r="X300" s="39">
        <v>2170278</v>
      </c>
      <c r="Y300" s="39">
        <v>0</v>
      </c>
      <c r="Z300" s="39">
        <v>0</v>
      </c>
      <c r="AA300" s="39">
        <v>29598357</v>
      </c>
    </row>
    <row r="301" spans="1:27" x14ac:dyDescent="0.3">
      <c r="A301" s="38" t="s">
        <v>600</v>
      </c>
      <c r="B301" s="36" t="s">
        <v>601</v>
      </c>
      <c r="C301" s="36">
        <v>1</v>
      </c>
      <c r="D301" s="36">
        <v>0</v>
      </c>
      <c r="E301" s="39">
        <v>76728835</v>
      </c>
      <c r="F301" s="39">
        <v>130978</v>
      </c>
      <c r="G301" s="39">
        <v>3531123</v>
      </c>
      <c r="H301" s="39">
        <v>0</v>
      </c>
      <c r="I301" s="39">
        <v>5560373</v>
      </c>
      <c r="J301" s="39">
        <v>4328955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>
        <v>3683490</v>
      </c>
      <c r="Q301" s="39">
        <v>2494070</v>
      </c>
      <c r="R301" s="39">
        <v>2075840</v>
      </c>
      <c r="S301" s="39">
        <v>73672</v>
      </c>
      <c r="T301" s="39">
        <v>30738</v>
      </c>
      <c r="U301" s="39">
        <v>294337</v>
      </c>
      <c r="V301" s="39">
        <v>81644</v>
      </c>
      <c r="W301" s="39">
        <v>0</v>
      </c>
      <c r="X301" s="39">
        <v>1802980</v>
      </c>
      <c r="Y301" s="39">
        <v>0</v>
      </c>
      <c r="Z301" s="39">
        <v>0</v>
      </c>
      <c r="AA301" s="39">
        <v>100817035</v>
      </c>
    </row>
    <row r="302" spans="1:27" x14ac:dyDescent="0.3">
      <c r="A302" s="38" t="s">
        <v>602</v>
      </c>
      <c r="B302" s="36" t="s">
        <v>603</v>
      </c>
      <c r="C302" s="36">
        <v>1</v>
      </c>
      <c r="D302" s="36">
        <v>0</v>
      </c>
      <c r="E302" s="39">
        <v>4264420</v>
      </c>
      <c r="F302" s="39">
        <v>0</v>
      </c>
      <c r="G302" s="39">
        <v>136611</v>
      </c>
      <c r="H302" s="39">
        <v>598</v>
      </c>
      <c r="I302" s="39">
        <v>747186</v>
      </c>
      <c r="J302" s="39">
        <v>491964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889664</v>
      </c>
      <c r="Q302" s="39">
        <v>48027</v>
      </c>
      <c r="R302" s="39">
        <v>151180</v>
      </c>
      <c r="S302" s="39">
        <v>23713</v>
      </c>
      <c r="T302" s="39">
        <v>9894</v>
      </c>
      <c r="U302" s="39">
        <v>101006</v>
      </c>
      <c r="V302" s="39">
        <v>7547</v>
      </c>
      <c r="W302" s="39">
        <v>0</v>
      </c>
      <c r="X302" s="39">
        <v>345600</v>
      </c>
      <c r="Y302" s="39">
        <v>13288</v>
      </c>
      <c r="Z302" s="39">
        <v>0</v>
      </c>
      <c r="AA302" s="39">
        <v>7230698</v>
      </c>
    </row>
    <row r="303" spans="1:27" x14ac:dyDescent="0.3">
      <c r="A303" s="38" t="s">
        <v>604</v>
      </c>
      <c r="B303" s="36" t="s">
        <v>605</v>
      </c>
      <c r="C303" s="36">
        <v>1</v>
      </c>
      <c r="D303" s="36">
        <v>0</v>
      </c>
      <c r="E303" s="39">
        <v>8029363</v>
      </c>
      <c r="F303" s="39">
        <v>0</v>
      </c>
      <c r="G303" s="39">
        <v>250393</v>
      </c>
      <c r="H303" s="39">
        <v>0</v>
      </c>
      <c r="I303" s="39">
        <v>524511</v>
      </c>
      <c r="J303" s="39">
        <v>779419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1313201</v>
      </c>
      <c r="Q303" s="39">
        <v>104660</v>
      </c>
      <c r="R303" s="39">
        <v>353469</v>
      </c>
      <c r="S303" s="39">
        <v>50108</v>
      </c>
      <c r="T303" s="39">
        <v>20906</v>
      </c>
      <c r="U303" s="39">
        <v>207312</v>
      </c>
      <c r="V303" s="39">
        <v>3967</v>
      </c>
      <c r="W303" s="39">
        <v>0</v>
      </c>
      <c r="X303" s="39">
        <v>864525</v>
      </c>
      <c r="Y303" s="39">
        <v>0</v>
      </c>
      <c r="Z303" s="39">
        <v>0</v>
      </c>
      <c r="AA303" s="39">
        <v>12501834</v>
      </c>
    </row>
    <row r="304" spans="1:27" x14ac:dyDescent="0.3">
      <c r="A304" s="38" t="s">
        <v>606</v>
      </c>
      <c r="B304" s="36" t="s">
        <v>607</v>
      </c>
      <c r="C304" s="36">
        <v>1</v>
      </c>
      <c r="D304" s="36">
        <v>0</v>
      </c>
      <c r="E304" s="39">
        <v>13620371</v>
      </c>
      <c r="F304" s="39">
        <v>0</v>
      </c>
      <c r="G304" s="39">
        <v>361671</v>
      </c>
      <c r="H304" s="39">
        <v>0</v>
      </c>
      <c r="I304" s="39">
        <v>1850523</v>
      </c>
      <c r="J304" s="39">
        <v>921431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1211874</v>
      </c>
      <c r="Q304" s="39">
        <v>219482</v>
      </c>
      <c r="R304" s="39">
        <v>532544</v>
      </c>
      <c r="S304" s="39">
        <v>79993</v>
      </c>
      <c r="T304" s="39">
        <v>33375</v>
      </c>
      <c r="U304" s="39">
        <v>332200</v>
      </c>
      <c r="V304" s="39">
        <v>17704</v>
      </c>
      <c r="W304" s="39">
        <v>0</v>
      </c>
      <c r="X304" s="39">
        <v>1109323</v>
      </c>
      <c r="Y304" s="39">
        <v>41592</v>
      </c>
      <c r="Z304" s="39">
        <v>0</v>
      </c>
      <c r="AA304" s="39">
        <v>20332083</v>
      </c>
    </row>
    <row r="305" spans="1:27" x14ac:dyDescent="0.3">
      <c r="A305" s="38" t="s">
        <v>608</v>
      </c>
      <c r="B305" s="36" t="s">
        <v>609</v>
      </c>
      <c r="C305" s="36">
        <v>1</v>
      </c>
      <c r="D305" s="36">
        <v>0</v>
      </c>
      <c r="E305" s="39">
        <v>8545984</v>
      </c>
      <c r="F305" s="39">
        <v>0</v>
      </c>
      <c r="G305" s="39">
        <v>458062</v>
      </c>
      <c r="H305" s="39">
        <v>5522</v>
      </c>
      <c r="I305" s="39">
        <v>616261</v>
      </c>
      <c r="J305" s="39">
        <v>418492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775459</v>
      </c>
      <c r="Q305" s="39">
        <v>102047</v>
      </c>
      <c r="R305" s="39">
        <v>45772</v>
      </c>
      <c r="S305" s="39">
        <v>24298</v>
      </c>
      <c r="T305" s="39">
        <v>10138</v>
      </c>
      <c r="U305" s="39">
        <v>90055</v>
      </c>
      <c r="V305" s="39">
        <v>12050</v>
      </c>
      <c r="W305" s="39">
        <v>0</v>
      </c>
      <c r="X305" s="39">
        <v>747900</v>
      </c>
      <c r="Y305" s="39">
        <v>0</v>
      </c>
      <c r="Z305" s="39">
        <v>0</v>
      </c>
      <c r="AA305" s="39">
        <v>11852040</v>
      </c>
    </row>
    <row r="306" spans="1:27" x14ac:dyDescent="0.3">
      <c r="A306" s="38" t="s">
        <v>610</v>
      </c>
      <c r="B306" s="36" t="s">
        <v>611</v>
      </c>
      <c r="C306" s="36">
        <v>1</v>
      </c>
      <c r="D306" s="36">
        <v>0</v>
      </c>
      <c r="E306" s="39">
        <v>3092854</v>
      </c>
      <c r="F306" s="39">
        <v>0</v>
      </c>
      <c r="G306" s="39">
        <v>215117</v>
      </c>
      <c r="H306" s="39">
        <v>85</v>
      </c>
      <c r="I306" s="39">
        <v>250921</v>
      </c>
      <c r="J306" s="39">
        <v>276372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842677</v>
      </c>
      <c r="Q306" s="39">
        <v>309051</v>
      </c>
      <c r="R306" s="39">
        <v>219169</v>
      </c>
      <c r="S306" s="39">
        <v>55890</v>
      </c>
      <c r="T306" s="39">
        <v>23319</v>
      </c>
      <c r="U306" s="39">
        <v>193274</v>
      </c>
      <c r="V306" s="39">
        <v>0</v>
      </c>
      <c r="W306" s="39">
        <v>0</v>
      </c>
      <c r="X306" s="39">
        <v>1009800</v>
      </c>
      <c r="Y306" s="39">
        <v>3434</v>
      </c>
      <c r="Z306" s="39">
        <v>0</v>
      </c>
      <c r="AA306" s="39">
        <v>6491963</v>
      </c>
    </row>
    <row r="307" spans="1:27" x14ac:dyDescent="0.3">
      <c r="A307" s="38" t="s">
        <v>612</v>
      </c>
      <c r="B307" s="36" t="s">
        <v>613</v>
      </c>
      <c r="C307" s="36">
        <v>1</v>
      </c>
      <c r="D307" s="36">
        <v>0</v>
      </c>
      <c r="E307" s="39">
        <v>9258102</v>
      </c>
      <c r="F307" s="39">
        <v>0</v>
      </c>
      <c r="G307" s="39">
        <v>452843</v>
      </c>
      <c r="H307" s="39">
        <v>3053</v>
      </c>
      <c r="I307" s="39">
        <v>829356</v>
      </c>
      <c r="J307" s="39">
        <v>624928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1518906</v>
      </c>
      <c r="Q307" s="39">
        <v>512910</v>
      </c>
      <c r="R307" s="39">
        <v>668152</v>
      </c>
      <c r="S307" s="39">
        <v>123450</v>
      </c>
      <c r="T307" s="39">
        <v>51506</v>
      </c>
      <c r="U307" s="39">
        <v>515513</v>
      </c>
      <c r="V307" s="39">
        <v>0</v>
      </c>
      <c r="W307" s="39">
        <v>0</v>
      </c>
      <c r="X307" s="39">
        <v>1334724</v>
      </c>
      <c r="Y307" s="39">
        <v>33711</v>
      </c>
      <c r="Z307" s="39">
        <v>0</v>
      </c>
      <c r="AA307" s="39">
        <v>15927154</v>
      </c>
    </row>
    <row r="308" spans="1:27" x14ac:dyDescent="0.3">
      <c r="A308" s="38" t="s">
        <v>614</v>
      </c>
      <c r="B308" s="36" t="s">
        <v>615</v>
      </c>
      <c r="C308" s="36">
        <v>1</v>
      </c>
      <c r="D308" s="36">
        <v>0</v>
      </c>
      <c r="E308" s="39">
        <v>21190076</v>
      </c>
      <c r="F308" s="39">
        <v>0</v>
      </c>
      <c r="G308" s="39">
        <v>425196</v>
      </c>
      <c r="H308" s="39">
        <v>0</v>
      </c>
      <c r="I308" s="39">
        <v>2216083</v>
      </c>
      <c r="J308" s="39">
        <v>824075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2106283</v>
      </c>
      <c r="Q308" s="39">
        <v>492992</v>
      </c>
      <c r="R308" s="39">
        <v>368834</v>
      </c>
      <c r="S308" s="39">
        <v>69582</v>
      </c>
      <c r="T308" s="39">
        <v>29031</v>
      </c>
      <c r="U308" s="39">
        <v>254611</v>
      </c>
      <c r="V308" s="39">
        <v>51483</v>
      </c>
      <c r="W308" s="39">
        <v>0</v>
      </c>
      <c r="X308" s="39">
        <v>1336500</v>
      </c>
      <c r="Y308" s="39">
        <v>0</v>
      </c>
      <c r="Z308" s="39">
        <v>0</v>
      </c>
      <c r="AA308" s="39">
        <v>29364746</v>
      </c>
    </row>
    <row r="309" spans="1:27" x14ac:dyDescent="0.3">
      <c r="A309" s="38" t="s">
        <v>616</v>
      </c>
      <c r="B309" s="36" t="s">
        <v>617</v>
      </c>
      <c r="C309" s="36">
        <v>1</v>
      </c>
      <c r="D309" s="36">
        <v>0</v>
      </c>
      <c r="E309" s="39">
        <v>10941786</v>
      </c>
      <c r="F309" s="39">
        <v>0</v>
      </c>
      <c r="G309" s="39">
        <v>290733</v>
      </c>
      <c r="H309" s="39">
        <v>0</v>
      </c>
      <c r="I309" s="39">
        <v>575351</v>
      </c>
      <c r="J309" s="39">
        <v>393607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1029569</v>
      </c>
      <c r="Q309" s="39">
        <v>227538</v>
      </c>
      <c r="R309" s="39">
        <v>231542</v>
      </c>
      <c r="S309" s="39">
        <v>72443</v>
      </c>
      <c r="T309" s="39">
        <v>30225</v>
      </c>
      <c r="U309" s="39">
        <v>185876</v>
      </c>
      <c r="V309" s="39">
        <v>0</v>
      </c>
      <c r="W309" s="39">
        <v>0</v>
      </c>
      <c r="X309" s="39">
        <v>847800</v>
      </c>
      <c r="Y309" s="39">
        <v>0</v>
      </c>
      <c r="Z309" s="39">
        <v>0</v>
      </c>
      <c r="AA309" s="39">
        <v>14826470</v>
      </c>
    </row>
    <row r="310" spans="1:27" x14ac:dyDescent="0.3">
      <c r="A310" s="38" t="s">
        <v>618</v>
      </c>
      <c r="B310" s="36" t="s">
        <v>619</v>
      </c>
      <c r="C310" s="36">
        <v>1</v>
      </c>
      <c r="D310" s="36">
        <v>0</v>
      </c>
      <c r="E310" s="39">
        <v>4598430</v>
      </c>
      <c r="F310" s="39">
        <v>0</v>
      </c>
      <c r="G310" s="39">
        <v>233260</v>
      </c>
      <c r="H310" s="39">
        <v>185</v>
      </c>
      <c r="I310" s="39">
        <v>109545</v>
      </c>
      <c r="J310" s="39">
        <v>168333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827178</v>
      </c>
      <c r="Q310" s="39">
        <v>69381</v>
      </c>
      <c r="R310" s="39">
        <v>64038</v>
      </c>
      <c r="S310" s="39">
        <v>19744</v>
      </c>
      <c r="T310" s="39">
        <v>8238</v>
      </c>
      <c r="U310" s="39">
        <v>81201</v>
      </c>
      <c r="V310" s="39">
        <v>0</v>
      </c>
      <c r="W310" s="39">
        <v>0</v>
      </c>
      <c r="X310" s="39">
        <v>351000</v>
      </c>
      <c r="Y310" s="39">
        <v>0</v>
      </c>
      <c r="Z310" s="39">
        <v>0</v>
      </c>
      <c r="AA310" s="39">
        <v>6530533</v>
      </c>
    </row>
    <row r="311" spans="1:27" x14ac:dyDescent="0.3">
      <c r="A311" s="38" t="s">
        <v>620</v>
      </c>
      <c r="B311" s="36" t="s">
        <v>621</v>
      </c>
      <c r="C311" s="36">
        <v>1</v>
      </c>
      <c r="D311" s="36">
        <v>0</v>
      </c>
      <c r="E311" s="39">
        <v>6510469</v>
      </c>
      <c r="F311" s="39">
        <v>0</v>
      </c>
      <c r="G311" s="39">
        <v>212171</v>
      </c>
      <c r="H311" s="39">
        <v>0</v>
      </c>
      <c r="I311" s="39">
        <v>565213</v>
      </c>
      <c r="J311" s="39">
        <v>797375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1121499</v>
      </c>
      <c r="Q311" s="39">
        <v>84261</v>
      </c>
      <c r="R311" s="39">
        <v>407585</v>
      </c>
      <c r="S311" s="39">
        <v>44146</v>
      </c>
      <c r="T311" s="39">
        <v>18419</v>
      </c>
      <c r="U311" s="39">
        <v>164731</v>
      </c>
      <c r="V311" s="39">
        <v>9200</v>
      </c>
      <c r="W311" s="39">
        <v>0</v>
      </c>
      <c r="X311" s="39">
        <v>858600</v>
      </c>
      <c r="Y311" s="39">
        <v>20389</v>
      </c>
      <c r="Z311" s="39">
        <v>0</v>
      </c>
      <c r="AA311" s="39">
        <v>10814058</v>
      </c>
    </row>
    <row r="312" spans="1:27" x14ac:dyDescent="0.3">
      <c r="A312" s="38" t="s">
        <v>622</v>
      </c>
      <c r="B312" s="36" t="s">
        <v>623</v>
      </c>
      <c r="C312" s="36">
        <v>1</v>
      </c>
      <c r="D312" s="36">
        <v>0</v>
      </c>
      <c r="E312" s="39">
        <v>24010502</v>
      </c>
      <c r="F312" s="39">
        <v>0</v>
      </c>
      <c r="G312" s="39">
        <v>697595</v>
      </c>
      <c r="H312" s="39">
        <v>0</v>
      </c>
      <c r="I312" s="39">
        <v>3144226</v>
      </c>
      <c r="J312" s="39">
        <v>1487435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4226315</v>
      </c>
      <c r="Q312" s="39">
        <v>305722</v>
      </c>
      <c r="R312" s="39">
        <v>856850</v>
      </c>
      <c r="S312" s="39">
        <v>109624</v>
      </c>
      <c r="T312" s="39">
        <v>45738</v>
      </c>
      <c r="U312" s="39">
        <v>424817</v>
      </c>
      <c r="V312" s="39">
        <v>48524</v>
      </c>
      <c r="W312" s="39">
        <v>0</v>
      </c>
      <c r="X312" s="39">
        <v>2578600</v>
      </c>
      <c r="Y312" s="39">
        <v>0</v>
      </c>
      <c r="Z312" s="39">
        <v>0</v>
      </c>
      <c r="AA312" s="39">
        <v>37935948</v>
      </c>
    </row>
    <row r="313" spans="1:27" x14ac:dyDescent="0.3">
      <c r="A313" s="38" t="s">
        <v>624</v>
      </c>
      <c r="B313" s="36" t="s">
        <v>625</v>
      </c>
      <c r="C313" s="36">
        <v>1</v>
      </c>
      <c r="D313" s="36">
        <v>0</v>
      </c>
      <c r="E313" s="39">
        <v>2906963</v>
      </c>
      <c r="F313" s="39">
        <v>0</v>
      </c>
      <c r="G313" s="39">
        <v>167690</v>
      </c>
      <c r="H313" s="39">
        <v>0</v>
      </c>
      <c r="I313" s="39">
        <v>379410</v>
      </c>
      <c r="J313" s="39">
        <v>153118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>
        <v>1095614</v>
      </c>
      <c r="Q313" s="39">
        <v>33396</v>
      </c>
      <c r="R313" s="39">
        <v>187509</v>
      </c>
      <c r="S313" s="39">
        <v>34544</v>
      </c>
      <c r="T313" s="39">
        <v>14413</v>
      </c>
      <c r="U313" s="39">
        <v>130771</v>
      </c>
      <c r="V313" s="39">
        <v>0</v>
      </c>
      <c r="W313" s="39">
        <v>0</v>
      </c>
      <c r="X313" s="39">
        <v>496800</v>
      </c>
      <c r="Y313" s="39">
        <v>0</v>
      </c>
      <c r="Z313" s="39">
        <v>0</v>
      </c>
      <c r="AA313" s="39">
        <v>5600228</v>
      </c>
    </row>
    <row r="314" spans="1:27" x14ac:dyDescent="0.3">
      <c r="A314" s="38" t="s">
        <v>626</v>
      </c>
      <c r="B314" s="36" t="s">
        <v>627</v>
      </c>
      <c r="C314" s="36">
        <v>1</v>
      </c>
      <c r="D314" s="36">
        <v>0</v>
      </c>
      <c r="E314" s="39">
        <v>30211561</v>
      </c>
      <c r="F314" s="39">
        <v>0</v>
      </c>
      <c r="G314" s="39">
        <v>1623853</v>
      </c>
      <c r="H314" s="39">
        <v>0</v>
      </c>
      <c r="I314" s="39">
        <v>2362959</v>
      </c>
      <c r="J314" s="39">
        <v>2926470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3507063</v>
      </c>
      <c r="Q314" s="39">
        <v>564374</v>
      </c>
      <c r="R314" s="39">
        <v>579162</v>
      </c>
      <c r="S314" s="39">
        <v>83379</v>
      </c>
      <c r="T314" s="39">
        <v>34788</v>
      </c>
      <c r="U314" s="39">
        <v>331792</v>
      </c>
      <c r="V314" s="39">
        <v>53609</v>
      </c>
      <c r="W314" s="39">
        <v>0</v>
      </c>
      <c r="X314" s="39">
        <v>1818000</v>
      </c>
      <c r="Y314" s="39">
        <v>0</v>
      </c>
      <c r="Z314" s="39">
        <v>0</v>
      </c>
      <c r="AA314" s="39">
        <v>44097010</v>
      </c>
    </row>
    <row r="315" spans="1:27" x14ac:dyDescent="0.3">
      <c r="A315" s="38" t="s">
        <v>628</v>
      </c>
      <c r="B315" s="36" t="s">
        <v>629</v>
      </c>
      <c r="C315" s="36">
        <v>1</v>
      </c>
      <c r="D315" s="36">
        <v>0</v>
      </c>
      <c r="E315" s="39">
        <v>1957596</v>
      </c>
      <c r="F315" s="39">
        <v>0</v>
      </c>
      <c r="G315" s="39">
        <v>122398</v>
      </c>
      <c r="H315" s="39">
        <v>0</v>
      </c>
      <c r="I315" s="39">
        <v>222790</v>
      </c>
      <c r="J315" s="39">
        <v>83735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>
        <v>668438</v>
      </c>
      <c r="Q315" s="39">
        <v>78054</v>
      </c>
      <c r="R315" s="39">
        <v>104868</v>
      </c>
      <c r="S315" s="39">
        <v>28926</v>
      </c>
      <c r="T315" s="39">
        <v>12069</v>
      </c>
      <c r="U315" s="39">
        <v>96404</v>
      </c>
      <c r="V315" s="39">
        <v>0</v>
      </c>
      <c r="W315" s="39">
        <v>0</v>
      </c>
      <c r="X315" s="39">
        <v>1021240</v>
      </c>
      <c r="Y315" s="39">
        <v>851</v>
      </c>
      <c r="Z315" s="39">
        <v>0</v>
      </c>
      <c r="AA315" s="39">
        <v>4397369</v>
      </c>
    </row>
    <row r="316" spans="1:27" x14ac:dyDescent="0.3">
      <c r="A316" s="38" t="s">
        <v>630</v>
      </c>
      <c r="B316" s="36" t="s">
        <v>631</v>
      </c>
      <c r="C316" s="36">
        <v>1</v>
      </c>
      <c r="D316" s="36">
        <v>0</v>
      </c>
      <c r="E316" s="39">
        <v>7287122</v>
      </c>
      <c r="F316" s="39">
        <v>0</v>
      </c>
      <c r="G316" s="39">
        <v>239788</v>
      </c>
      <c r="H316" s="39">
        <v>0</v>
      </c>
      <c r="I316" s="39">
        <v>749474</v>
      </c>
      <c r="J316" s="39">
        <v>581004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>
        <v>1157401</v>
      </c>
      <c r="Q316" s="39">
        <v>473096</v>
      </c>
      <c r="R316" s="39">
        <v>44902</v>
      </c>
      <c r="S316" s="39">
        <v>55381</v>
      </c>
      <c r="T316" s="39">
        <v>23106</v>
      </c>
      <c r="U316" s="39">
        <v>197235</v>
      </c>
      <c r="V316" s="39">
        <v>5368</v>
      </c>
      <c r="W316" s="39">
        <v>0</v>
      </c>
      <c r="X316" s="39">
        <v>577800</v>
      </c>
      <c r="Y316" s="39">
        <v>17623</v>
      </c>
      <c r="Z316" s="39">
        <v>0</v>
      </c>
      <c r="AA316" s="39">
        <v>11409300</v>
      </c>
    </row>
    <row r="317" spans="1:27" x14ac:dyDescent="0.3">
      <c r="A317" s="38" t="s">
        <v>632</v>
      </c>
      <c r="B317" s="36" t="s">
        <v>633</v>
      </c>
      <c r="C317" s="36">
        <v>1</v>
      </c>
      <c r="D317" s="36">
        <v>0</v>
      </c>
      <c r="E317" s="39">
        <v>34110825</v>
      </c>
      <c r="F317" s="39">
        <v>0</v>
      </c>
      <c r="G317" s="39">
        <v>938243</v>
      </c>
      <c r="H317" s="39">
        <v>0</v>
      </c>
      <c r="I317" s="39">
        <v>2012016</v>
      </c>
      <c r="J317" s="39">
        <v>1071935</v>
      </c>
      <c r="K317" s="39">
        <v>0</v>
      </c>
      <c r="L317" s="39">
        <v>0</v>
      </c>
      <c r="M317" s="39">
        <v>0</v>
      </c>
      <c r="N317" s="39">
        <v>0</v>
      </c>
      <c r="O317" s="39">
        <v>0</v>
      </c>
      <c r="P317" s="39">
        <v>2261660</v>
      </c>
      <c r="Q317" s="39">
        <v>638136</v>
      </c>
      <c r="R317" s="39">
        <v>908446</v>
      </c>
      <c r="S317" s="39">
        <v>91977</v>
      </c>
      <c r="T317" s="39">
        <v>38375</v>
      </c>
      <c r="U317" s="39">
        <v>331676</v>
      </c>
      <c r="V317" s="39">
        <v>26597</v>
      </c>
      <c r="W317" s="39">
        <v>0</v>
      </c>
      <c r="X317" s="39">
        <v>1690200</v>
      </c>
      <c r="Y317" s="39">
        <v>0</v>
      </c>
      <c r="Z317" s="39">
        <v>0</v>
      </c>
      <c r="AA317" s="39">
        <v>44120086</v>
      </c>
    </row>
    <row r="318" spans="1:27" x14ac:dyDescent="0.3">
      <c r="A318" s="38" t="s">
        <v>634</v>
      </c>
      <c r="B318" s="36" t="s">
        <v>635</v>
      </c>
      <c r="C318" s="36">
        <v>1</v>
      </c>
      <c r="D318" s="36">
        <v>0</v>
      </c>
      <c r="E318" s="39">
        <v>17995732</v>
      </c>
      <c r="F318" s="39">
        <v>0</v>
      </c>
      <c r="G318" s="39">
        <v>1440012</v>
      </c>
      <c r="H318" s="39">
        <v>0</v>
      </c>
      <c r="I318" s="39">
        <v>1779680</v>
      </c>
      <c r="J318" s="39">
        <v>1837751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1864702</v>
      </c>
      <c r="Q318" s="39">
        <v>166893</v>
      </c>
      <c r="R318" s="39">
        <v>384459</v>
      </c>
      <c r="S318" s="39">
        <v>44775</v>
      </c>
      <c r="T318" s="39">
        <v>18681</v>
      </c>
      <c r="U318" s="39">
        <v>170090</v>
      </c>
      <c r="V318" s="39">
        <v>37758</v>
      </c>
      <c r="W318" s="39">
        <v>0</v>
      </c>
      <c r="X318" s="39">
        <v>945000</v>
      </c>
      <c r="Y318" s="39">
        <v>12802</v>
      </c>
      <c r="Z318" s="39">
        <v>0</v>
      </c>
      <c r="AA318" s="39">
        <v>26698335</v>
      </c>
    </row>
    <row r="319" spans="1:27" x14ac:dyDescent="0.3">
      <c r="A319" s="38" t="s">
        <v>636</v>
      </c>
      <c r="B319" s="36" t="s">
        <v>637</v>
      </c>
      <c r="C319" s="36">
        <v>1</v>
      </c>
      <c r="D319" s="36">
        <v>0</v>
      </c>
      <c r="E319" s="39">
        <v>18870850</v>
      </c>
      <c r="F319" s="39">
        <v>0</v>
      </c>
      <c r="G319" s="39">
        <v>1867818</v>
      </c>
      <c r="H319" s="39">
        <v>0</v>
      </c>
      <c r="I319" s="39">
        <v>713277</v>
      </c>
      <c r="J319" s="39">
        <v>1162625</v>
      </c>
      <c r="K319" s="39">
        <v>0</v>
      </c>
      <c r="L319" s="39">
        <v>0</v>
      </c>
      <c r="M319" s="39">
        <v>0</v>
      </c>
      <c r="N319" s="39">
        <v>0</v>
      </c>
      <c r="O319" s="39">
        <v>0</v>
      </c>
      <c r="P319" s="39">
        <v>1718303</v>
      </c>
      <c r="Q319" s="39">
        <v>714641</v>
      </c>
      <c r="R319" s="39">
        <v>38403</v>
      </c>
      <c r="S319" s="39">
        <v>44580</v>
      </c>
      <c r="T319" s="39">
        <v>18600</v>
      </c>
      <c r="U319" s="39">
        <v>178245</v>
      </c>
      <c r="V319" s="39">
        <v>27439</v>
      </c>
      <c r="W319" s="39">
        <v>0</v>
      </c>
      <c r="X319" s="39">
        <v>793800</v>
      </c>
      <c r="Y319" s="39">
        <v>0</v>
      </c>
      <c r="Z319" s="39">
        <v>0</v>
      </c>
      <c r="AA319" s="39">
        <v>26148581</v>
      </c>
    </row>
    <row r="320" spans="1:27" x14ac:dyDescent="0.3">
      <c r="A320" s="38" t="s">
        <v>638</v>
      </c>
      <c r="B320" s="36" t="s">
        <v>639</v>
      </c>
      <c r="C320" s="36">
        <v>1</v>
      </c>
      <c r="D320" s="36">
        <v>0</v>
      </c>
      <c r="E320" s="39">
        <v>36112963</v>
      </c>
      <c r="F320" s="39">
        <v>0</v>
      </c>
      <c r="G320" s="39">
        <v>3243907</v>
      </c>
      <c r="H320" s="39">
        <v>0</v>
      </c>
      <c r="I320" s="39">
        <v>3500251</v>
      </c>
      <c r="J320" s="39">
        <v>1884976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>
        <v>2508892</v>
      </c>
      <c r="Q320" s="39">
        <v>1258335</v>
      </c>
      <c r="R320" s="39">
        <v>476118</v>
      </c>
      <c r="S320" s="39">
        <v>79813</v>
      </c>
      <c r="T320" s="39">
        <v>33300</v>
      </c>
      <c r="U320" s="39">
        <v>327074</v>
      </c>
      <c r="V320" s="39">
        <v>50930</v>
      </c>
      <c r="W320" s="39">
        <v>0</v>
      </c>
      <c r="X320" s="39">
        <v>2184994</v>
      </c>
      <c r="Y320" s="39">
        <v>0</v>
      </c>
      <c r="Z320" s="39">
        <v>0</v>
      </c>
      <c r="AA320" s="39">
        <v>51661553</v>
      </c>
    </row>
    <row r="321" spans="1:27" x14ac:dyDescent="0.3">
      <c r="A321" s="38" t="s">
        <v>640</v>
      </c>
      <c r="B321" s="36" t="s">
        <v>641</v>
      </c>
      <c r="C321" s="36">
        <v>1</v>
      </c>
      <c r="D321" s="36">
        <v>0</v>
      </c>
      <c r="E321" s="39">
        <v>28425467</v>
      </c>
      <c r="F321" s="39">
        <v>0</v>
      </c>
      <c r="G321" s="39">
        <v>2035976</v>
      </c>
      <c r="H321" s="39">
        <v>0</v>
      </c>
      <c r="I321" s="39">
        <v>5110624</v>
      </c>
      <c r="J321" s="39">
        <v>4289106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>
        <v>3923989</v>
      </c>
      <c r="Q321" s="39">
        <v>1128105</v>
      </c>
      <c r="R321" s="39">
        <v>840445</v>
      </c>
      <c r="S321" s="39">
        <v>101654</v>
      </c>
      <c r="T321" s="39">
        <v>42413</v>
      </c>
      <c r="U321" s="39">
        <v>414099</v>
      </c>
      <c r="V321" s="39">
        <v>67166</v>
      </c>
      <c r="W321" s="39">
        <v>0</v>
      </c>
      <c r="X321" s="39">
        <v>2041200</v>
      </c>
      <c r="Y321" s="39">
        <v>0</v>
      </c>
      <c r="Z321" s="39">
        <v>0</v>
      </c>
      <c r="AA321" s="39">
        <v>48420244</v>
      </c>
    </row>
    <row r="322" spans="1:27" x14ac:dyDescent="0.3">
      <c r="A322" s="38" t="s">
        <v>642</v>
      </c>
      <c r="B322" s="36" t="s">
        <v>643</v>
      </c>
      <c r="C322" s="36">
        <v>1</v>
      </c>
      <c r="D322" s="36">
        <v>1</v>
      </c>
      <c r="E322" s="39">
        <v>10455581252</v>
      </c>
      <c r="F322" s="39">
        <v>0</v>
      </c>
      <c r="G322" s="39">
        <v>0</v>
      </c>
      <c r="H322" s="39">
        <v>2854321</v>
      </c>
      <c r="I322" s="39">
        <v>776691298</v>
      </c>
      <c r="J322" s="39">
        <v>1709404962</v>
      </c>
      <c r="K322" s="39">
        <v>0</v>
      </c>
      <c r="L322" s="39">
        <v>0</v>
      </c>
      <c r="M322" s="39">
        <v>26920958</v>
      </c>
      <c r="N322" s="39">
        <v>155474681</v>
      </c>
      <c r="O322" s="39">
        <v>41712719</v>
      </c>
      <c r="P322" s="39">
        <v>0</v>
      </c>
      <c r="Q322" s="39">
        <v>245545841</v>
      </c>
      <c r="R322" s="39">
        <v>188737646</v>
      </c>
      <c r="S322" s="39">
        <v>17519230</v>
      </c>
      <c r="T322" s="39">
        <v>7309425</v>
      </c>
      <c r="U322" s="39">
        <v>67732459</v>
      </c>
      <c r="V322" s="39">
        <v>11801973</v>
      </c>
      <c r="W322" s="39">
        <v>0</v>
      </c>
      <c r="X322" s="39">
        <v>550858443</v>
      </c>
      <c r="Y322" s="39">
        <v>0</v>
      </c>
      <c r="Z322" s="39">
        <v>1200000</v>
      </c>
      <c r="AA322" s="39">
        <v>14259345208</v>
      </c>
    </row>
    <row r="323" spans="1:27" x14ac:dyDescent="0.3">
      <c r="A323" s="38" t="s">
        <v>644</v>
      </c>
      <c r="B323" s="36" t="s">
        <v>645</v>
      </c>
      <c r="C323" s="36">
        <v>1</v>
      </c>
      <c r="D323" s="36">
        <v>0</v>
      </c>
      <c r="E323" s="39">
        <v>10821397</v>
      </c>
      <c r="F323" s="39">
        <v>0</v>
      </c>
      <c r="G323" s="39">
        <v>491475</v>
      </c>
      <c r="H323" s="39">
        <v>1359</v>
      </c>
      <c r="I323" s="39">
        <v>1837025</v>
      </c>
      <c r="J323" s="39">
        <v>3153409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1363425</v>
      </c>
      <c r="Q323" s="39">
        <v>232248</v>
      </c>
      <c r="R323" s="39">
        <v>837919</v>
      </c>
      <c r="S323" s="39">
        <v>33420</v>
      </c>
      <c r="T323" s="39">
        <v>13944</v>
      </c>
      <c r="U323" s="39">
        <v>124888</v>
      </c>
      <c r="V323" s="39">
        <v>29910</v>
      </c>
      <c r="W323" s="39">
        <v>0</v>
      </c>
      <c r="X323" s="39">
        <v>423520</v>
      </c>
      <c r="Y323" s="39">
        <v>0</v>
      </c>
      <c r="Z323" s="39">
        <v>0</v>
      </c>
      <c r="AA323" s="39">
        <v>19363939</v>
      </c>
    </row>
    <row r="324" spans="1:27" x14ac:dyDescent="0.3">
      <c r="A324" s="38" t="s">
        <v>646</v>
      </c>
      <c r="B324" s="36" t="s">
        <v>647</v>
      </c>
      <c r="C324" s="36">
        <v>1</v>
      </c>
      <c r="D324" s="36">
        <v>0</v>
      </c>
      <c r="E324" s="39">
        <v>53902433</v>
      </c>
      <c r="F324" s="39">
        <v>0</v>
      </c>
      <c r="G324" s="39">
        <v>0</v>
      </c>
      <c r="H324" s="39">
        <v>0</v>
      </c>
      <c r="I324" s="39">
        <v>6881371</v>
      </c>
      <c r="J324" s="39">
        <v>6862484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3855420</v>
      </c>
      <c r="Q324" s="39">
        <v>742857</v>
      </c>
      <c r="R324" s="39">
        <v>4349200</v>
      </c>
      <c r="S324" s="39">
        <v>68249</v>
      </c>
      <c r="T324" s="39">
        <v>28475</v>
      </c>
      <c r="U324" s="39">
        <v>267484</v>
      </c>
      <c r="V324" s="39">
        <v>82691</v>
      </c>
      <c r="W324" s="39">
        <v>0</v>
      </c>
      <c r="X324" s="39">
        <v>1387263</v>
      </c>
      <c r="Y324" s="39">
        <v>0</v>
      </c>
      <c r="Z324" s="39">
        <v>0</v>
      </c>
      <c r="AA324" s="39">
        <v>78427927</v>
      </c>
    </row>
    <row r="325" spans="1:27" x14ac:dyDescent="0.3">
      <c r="A325" s="38" t="s">
        <v>648</v>
      </c>
      <c r="B325" s="36" t="s">
        <v>649</v>
      </c>
      <c r="C325" s="36">
        <v>1</v>
      </c>
      <c r="D325" s="36">
        <v>0</v>
      </c>
      <c r="E325" s="39">
        <v>14663824</v>
      </c>
      <c r="F325" s="39">
        <v>0</v>
      </c>
      <c r="G325" s="39">
        <v>0</v>
      </c>
      <c r="H325" s="39">
        <v>0</v>
      </c>
      <c r="I325" s="39">
        <v>2905933</v>
      </c>
      <c r="J325" s="39">
        <v>1958311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1266527</v>
      </c>
      <c r="Q325" s="39">
        <v>374032</v>
      </c>
      <c r="R325" s="39">
        <v>867897</v>
      </c>
      <c r="S325" s="39">
        <v>18965</v>
      </c>
      <c r="T325" s="39">
        <v>7913</v>
      </c>
      <c r="U325" s="39">
        <v>76016</v>
      </c>
      <c r="V325" s="39">
        <v>21660</v>
      </c>
      <c r="W325" s="39">
        <v>0</v>
      </c>
      <c r="X325" s="39">
        <v>758659</v>
      </c>
      <c r="Y325" s="39">
        <v>0</v>
      </c>
      <c r="Z325" s="39">
        <v>0</v>
      </c>
      <c r="AA325" s="39">
        <v>22919737</v>
      </c>
    </row>
    <row r="326" spans="1:27" x14ac:dyDescent="0.3">
      <c r="A326" s="38" t="s">
        <v>650</v>
      </c>
      <c r="B326" s="36" t="s">
        <v>651</v>
      </c>
      <c r="C326" s="36">
        <v>1</v>
      </c>
      <c r="D326" s="36">
        <v>0</v>
      </c>
      <c r="E326" s="39">
        <v>27578360</v>
      </c>
      <c r="F326" s="39">
        <v>0</v>
      </c>
      <c r="G326" s="39">
        <v>0</v>
      </c>
      <c r="H326" s="39">
        <v>728</v>
      </c>
      <c r="I326" s="39">
        <v>4265726</v>
      </c>
      <c r="J326" s="39">
        <v>4190340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3322312</v>
      </c>
      <c r="Q326" s="39">
        <v>810037</v>
      </c>
      <c r="R326" s="39">
        <v>1323961</v>
      </c>
      <c r="S326" s="39">
        <v>57209</v>
      </c>
      <c r="T326" s="39">
        <v>23869</v>
      </c>
      <c r="U326" s="39">
        <v>204807</v>
      </c>
      <c r="V326" s="39">
        <v>61459</v>
      </c>
      <c r="W326" s="39">
        <v>0</v>
      </c>
      <c r="X326" s="39">
        <v>1139577</v>
      </c>
      <c r="Y326" s="39">
        <v>0</v>
      </c>
      <c r="Z326" s="39">
        <v>0</v>
      </c>
      <c r="AA326" s="39">
        <v>42978385</v>
      </c>
    </row>
    <row r="327" spans="1:27" x14ac:dyDescent="0.3">
      <c r="A327" s="38" t="s">
        <v>652</v>
      </c>
      <c r="B327" s="36" t="s">
        <v>653</v>
      </c>
      <c r="C327" s="36">
        <v>1</v>
      </c>
      <c r="D327" s="36">
        <v>0</v>
      </c>
      <c r="E327" s="39">
        <v>122488322</v>
      </c>
      <c r="F327" s="39">
        <v>134007</v>
      </c>
      <c r="G327" s="39">
        <v>0</v>
      </c>
      <c r="H327" s="39">
        <v>36771</v>
      </c>
      <c r="I327" s="39">
        <v>9472260</v>
      </c>
      <c r="J327" s="39">
        <v>13801945</v>
      </c>
      <c r="K327" s="39">
        <v>0</v>
      </c>
      <c r="L327" s="39">
        <v>0</v>
      </c>
      <c r="M327" s="39">
        <v>0</v>
      </c>
      <c r="N327" s="39">
        <v>0</v>
      </c>
      <c r="O327" s="39">
        <v>0</v>
      </c>
      <c r="P327" s="39">
        <v>4645406</v>
      </c>
      <c r="Q327" s="39">
        <v>735806</v>
      </c>
      <c r="R327" s="39">
        <v>6778023</v>
      </c>
      <c r="S327" s="39">
        <v>98988</v>
      </c>
      <c r="T327" s="39">
        <v>41300</v>
      </c>
      <c r="U327" s="39">
        <v>415963</v>
      </c>
      <c r="V327" s="39">
        <v>136246</v>
      </c>
      <c r="W327" s="39">
        <v>0</v>
      </c>
      <c r="X327" s="39">
        <v>4646141</v>
      </c>
      <c r="Y327" s="39">
        <v>0</v>
      </c>
      <c r="Z327" s="39">
        <v>0</v>
      </c>
      <c r="AA327" s="39">
        <v>163431178</v>
      </c>
    </row>
    <row r="328" spans="1:27" x14ac:dyDescent="0.3">
      <c r="A328" s="38" t="s">
        <v>654</v>
      </c>
      <c r="B328" s="36" t="s">
        <v>655</v>
      </c>
      <c r="C328" s="36">
        <v>1</v>
      </c>
      <c r="D328" s="36">
        <v>0</v>
      </c>
      <c r="E328" s="39">
        <v>32452141</v>
      </c>
      <c r="F328" s="39">
        <v>0</v>
      </c>
      <c r="G328" s="39">
        <v>0</v>
      </c>
      <c r="H328" s="39">
        <v>0</v>
      </c>
      <c r="I328" s="39">
        <v>3291779</v>
      </c>
      <c r="J328" s="39">
        <v>3598305</v>
      </c>
      <c r="K328" s="39">
        <v>0</v>
      </c>
      <c r="L328" s="39">
        <v>0</v>
      </c>
      <c r="M328" s="39">
        <v>0</v>
      </c>
      <c r="N328" s="39">
        <v>0</v>
      </c>
      <c r="O328" s="39">
        <v>0</v>
      </c>
      <c r="P328" s="39">
        <v>2619261</v>
      </c>
      <c r="Q328" s="39">
        <v>397550</v>
      </c>
      <c r="R328" s="39">
        <v>1675456</v>
      </c>
      <c r="S328" s="39">
        <v>49269</v>
      </c>
      <c r="T328" s="39">
        <v>20556</v>
      </c>
      <c r="U328" s="39">
        <v>202419</v>
      </c>
      <c r="V328" s="39">
        <v>53646</v>
      </c>
      <c r="W328" s="39">
        <v>0</v>
      </c>
      <c r="X328" s="39">
        <v>706843</v>
      </c>
      <c r="Y328" s="39">
        <v>79824</v>
      </c>
      <c r="Z328" s="39">
        <v>0</v>
      </c>
      <c r="AA328" s="39">
        <v>45147049</v>
      </c>
    </row>
    <row r="329" spans="1:27" x14ac:dyDescent="0.3">
      <c r="A329" s="38" t="s">
        <v>656</v>
      </c>
      <c r="B329" s="36" t="s">
        <v>657</v>
      </c>
      <c r="C329" s="36">
        <v>1</v>
      </c>
      <c r="D329" s="36">
        <v>0</v>
      </c>
      <c r="E329" s="39">
        <v>20619508</v>
      </c>
      <c r="F329" s="39">
        <v>0</v>
      </c>
      <c r="G329" s="39">
        <v>0</v>
      </c>
      <c r="H329" s="39">
        <v>0</v>
      </c>
      <c r="I329" s="39">
        <v>4105128</v>
      </c>
      <c r="J329" s="39">
        <v>1466169</v>
      </c>
      <c r="K329" s="39">
        <v>0</v>
      </c>
      <c r="L329" s="39">
        <v>0</v>
      </c>
      <c r="M329" s="39">
        <v>0</v>
      </c>
      <c r="N329" s="39">
        <v>0</v>
      </c>
      <c r="O329" s="39">
        <v>0</v>
      </c>
      <c r="P329" s="39">
        <v>1900044</v>
      </c>
      <c r="Q329" s="39">
        <v>361114</v>
      </c>
      <c r="R329" s="39">
        <v>1046456</v>
      </c>
      <c r="S329" s="39">
        <v>43802</v>
      </c>
      <c r="T329" s="39">
        <v>18275</v>
      </c>
      <c r="U329" s="39">
        <v>178245</v>
      </c>
      <c r="V329" s="39">
        <v>48895</v>
      </c>
      <c r="W329" s="39">
        <v>0</v>
      </c>
      <c r="X329" s="39">
        <v>1928920</v>
      </c>
      <c r="Y329" s="39">
        <v>0</v>
      </c>
      <c r="Z329" s="39">
        <v>0</v>
      </c>
      <c r="AA329" s="39">
        <v>31716556</v>
      </c>
    </row>
    <row r="330" spans="1:27" x14ac:dyDescent="0.3">
      <c r="A330" s="38" t="s">
        <v>658</v>
      </c>
      <c r="B330" s="36" t="s">
        <v>659</v>
      </c>
      <c r="C330" s="36">
        <v>1</v>
      </c>
      <c r="D330" s="36">
        <v>0</v>
      </c>
      <c r="E330" s="39">
        <v>13424405</v>
      </c>
      <c r="F330" s="39">
        <v>0</v>
      </c>
      <c r="G330" s="39">
        <v>0</v>
      </c>
      <c r="H330" s="39">
        <v>0</v>
      </c>
      <c r="I330" s="39">
        <v>2574668</v>
      </c>
      <c r="J330" s="39">
        <v>1409767</v>
      </c>
      <c r="K330" s="39">
        <v>0</v>
      </c>
      <c r="L330" s="39">
        <v>0</v>
      </c>
      <c r="M330" s="39">
        <v>0</v>
      </c>
      <c r="N330" s="39">
        <v>0</v>
      </c>
      <c r="O330" s="39">
        <v>0</v>
      </c>
      <c r="P330" s="39">
        <v>1323593</v>
      </c>
      <c r="Q330" s="39">
        <v>380000</v>
      </c>
      <c r="R330" s="39">
        <v>677539</v>
      </c>
      <c r="S330" s="39">
        <v>16508</v>
      </c>
      <c r="T330" s="39">
        <v>6888</v>
      </c>
      <c r="U330" s="39">
        <v>65997</v>
      </c>
      <c r="V330" s="39">
        <v>20294</v>
      </c>
      <c r="W330" s="39">
        <v>0</v>
      </c>
      <c r="X330" s="39">
        <v>789251</v>
      </c>
      <c r="Y330" s="39">
        <v>0</v>
      </c>
      <c r="Z330" s="39">
        <v>0</v>
      </c>
      <c r="AA330" s="39">
        <v>20688910</v>
      </c>
    </row>
    <row r="331" spans="1:27" x14ac:dyDescent="0.3">
      <c r="A331" s="38" t="s">
        <v>660</v>
      </c>
      <c r="B331" s="36" t="s">
        <v>661</v>
      </c>
      <c r="C331" s="36">
        <v>1</v>
      </c>
      <c r="D331" s="36">
        <v>0</v>
      </c>
      <c r="E331" s="39">
        <v>8908232</v>
      </c>
      <c r="F331" s="39">
        <v>0</v>
      </c>
      <c r="G331" s="39">
        <v>0</v>
      </c>
      <c r="H331" s="39">
        <v>0</v>
      </c>
      <c r="I331" s="39">
        <v>1266669</v>
      </c>
      <c r="J331" s="39">
        <v>565439</v>
      </c>
      <c r="K331" s="39">
        <v>0</v>
      </c>
      <c r="L331" s="39">
        <v>0</v>
      </c>
      <c r="M331" s="39">
        <v>0</v>
      </c>
      <c r="N331" s="39">
        <v>0</v>
      </c>
      <c r="O331" s="39">
        <v>0</v>
      </c>
      <c r="P331" s="39">
        <v>1079427</v>
      </c>
      <c r="Q331" s="39">
        <v>112227</v>
      </c>
      <c r="R331" s="39">
        <v>373682</v>
      </c>
      <c r="S331" s="39">
        <v>9752</v>
      </c>
      <c r="T331" s="39">
        <v>4069</v>
      </c>
      <c r="U331" s="39">
        <v>38212</v>
      </c>
      <c r="V331" s="39">
        <v>11327</v>
      </c>
      <c r="W331" s="39">
        <v>0</v>
      </c>
      <c r="X331" s="39">
        <v>257223</v>
      </c>
      <c r="Y331" s="39">
        <v>0</v>
      </c>
      <c r="Z331" s="39">
        <v>0</v>
      </c>
      <c r="AA331" s="39">
        <v>12626259</v>
      </c>
    </row>
    <row r="332" spans="1:27" x14ac:dyDescent="0.3">
      <c r="A332" s="38" t="s">
        <v>662</v>
      </c>
      <c r="B332" s="36" t="s">
        <v>663</v>
      </c>
      <c r="C332" s="36">
        <v>1</v>
      </c>
      <c r="D332" s="36">
        <v>0</v>
      </c>
      <c r="E332" s="39">
        <v>10765858</v>
      </c>
      <c r="F332" s="39">
        <v>0</v>
      </c>
      <c r="G332" s="39">
        <v>0</v>
      </c>
      <c r="H332" s="39">
        <v>0</v>
      </c>
      <c r="I332" s="39">
        <v>1461753</v>
      </c>
      <c r="J332" s="39">
        <v>1777737</v>
      </c>
      <c r="K332" s="39">
        <v>0</v>
      </c>
      <c r="L332" s="39">
        <v>0</v>
      </c>
      <c r="M332" s="39">
        <v>0</v>
      </c>
      <c r="N332" s="39">
        <v>0</v>
      </c>
      <c r="O332" s="39">
        <v>0</v>
      </c>
      <c r="P332" s="39">
        <v>932233</v>
      </c>
      <c r="Q332" s="39">
        <v>72026</v>
      </c>
      <c r="R332" s="39">
        <v>379080</v>
      </c>
      <c r="S332" s="39">
        <v>14710</v>
      </c>
      <c r="T332" s="39">
        <v>6138</v>
      </c>
      <c r="U332" s="39">
        <v>60172</v>
      </c>
      <c r="V332" s="39">
        <v>16231</v>
      </c>
      <c r="W332" s="39">
        <v>0</v>
      </c>
      <c r="X332" s="39">
        <v>457450</v>
      </c>
      <c r="Y332" s="39">
        <v>0</v>
      </c>
      <c r="Z332" s="39">
        <v>0</v>
      </c>
      <c r="AA332" s="39">
        <v>15943388</v>
      </c>
    </row>
    <row r="333" spans="1:27" x14ac:dyDescent="0.3">
      <c r="A333" s="38" t="s">
        <v>664</v>
      </c>
      <c r="B333" s="36" t="s">
        <v>665</v>
      </c>
      <c r="C333" s="36">
        <v>1</v>
      </c>
      <c r="D333" s="36">
        <v>0</v>
      </c>
      <c r="E333" s="39">
        <v>13496089</v>
      </c>
      <c r="F333" s="39">
        <v>0</v>
      </c>
      <c r="G333" s="39">
        <v>0</v>
      </c>
      <c r="H333" s="39">
        <v>0</v>
      </c>
      <c r="I333" s="39">
        <v>2270909</v>
      </c>
      <c r="J333" s="39">
        <v>2279230</v>
      </c>
      <c r="K333" s="39">
        <v>0</v>
      </c>
      <c r="L333" s="39">
        <v>0</v>
      </c>
      <c r="M333" s="39">
        <v>0</v>
      </c>
      <c r="N333" s="39">
        <v>0</v>
      </c>
      <c r="O333" s="39">
        <v>0</v>
      </c>
      <c r="P333" s="39">
        <v>1421682</v>
      </c>
      <c r="Q333" s="39">
        <v>36078</v>
      </c>
      <c r="R333" s="39">
        <v>153437</v>
      </c>
      <c r="S333" s="39">
        <v>16628</v>
      </c>
      <c r="T333" s="39">
        <v>6938</v>
      </c>
      <c r="U333" s="39">
        <v>64949</v>
      </c>
      <c r="V333" s="39">
        <v>18535</v>
      </c>
      <c r="W333" s="39">
        <v>0</v>
      </c>
      <c r="X333" s="39">
        <v>424330</v>
      </c>
      <c r="Y333" s="39">
        <v>0</v>
      </c>
      <c r="Z333" s="39">
        <v>0</v>
      </c>
      <c r="AA333" s="39">
        <v>20188805</v>
      </c>
    </row>
    <row r="334" spans="1:27" x14ac:dyDescent="0.3">
      <c r="A334" s="38" t="s">
        <v>666</v>
      </c>
      <c r="B334" s="36" t="s">
        <v>667</v>
      </c>
      <c r="C334" s="36">
        <v>1</v>
      </c>
      <c r="D334" s="36">
        <v>0</v>
      </c>
      <c r="E334" s="39">
        <v>29245511</v>
      </c>
      <c r="F334" s="39">
        <v>0</v>
      </c>
      <c r="G334" s="39">
        <v>0</v>
      </c>
      <c r="H334" s="39">
        <v>10397</v>
      </c>
      <c r="I334" s="39">
        <v>4282202</v>
      </c>
      <c r="J334" s="39">
        <v>6404202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>
        <v>3619875</v>
      </c>
      <c r="Q334" s="39">
        <v>456663</v>
      </c>
      <c r="R334" s="39">
        <v>475345</v>
      </c>
      <c r="S334" s="39">
        <v>29361</v>
      </c>
      <c r="T334" s="39">
        <v>12250</v>
      </c>
      <c r="U334" s="39">
        <v>114228</v>
      </c>
      <c r="V334" s="39">
        <v>37851</v>
      </c>
      <c r="W334" s="39">
        <v>0</v>
      </c>
      <c r="X334" s="39">
        <v>680375</v>
      </c>
      <c r="Y334" s="39">
        <v>0</v>
      </c>
      <c r="Z334" s="39">
        <v>0</v>
      </c>
      <c r="AA334" s="39">
        <v>45368260</v>
      </c>
    </row>
    <row r="335" spans="1:27" x14ac:dyDescent="0.3">
      <c r="A335" s="38" t="s">
        <v>668</v>
      </c>
      <c r="B335" s="36" t="s">
        <v>669</v>
      </c>
      <c r="C335" s="36">
        <v>1</v>
      </c>
      <c r="D335" s="36">
        <v>0</v>
      </c>
      <c r="E335" s="39">
        <v>7541416</v>
      </c>
      <c r="F335" s="39">
        <v>0</v>
      </c>
      <c r="G335" s="39">
        <v>0</v>
      </c>
      <c r="H335" s="39">
        <v>0</v>
      </c>
      <c r="I335" s="39">
        <v>1087439</v>
      </c>
      <c r="J335" s="39">
        <v>1924165</v>
      </c>
      <c r="K335" s="39">
        <v>0</v>
      </c>
      <c r="L335" s="39">
        <v>0</v>
      </c>
      <c r="M335" s="39">
        <v>0</v>
      </c>
      <c r="N335" s="39">
        <v>0</v>
      </c>
      <c r="O335" s="39">
        <v>0</v>
      </c>
      <c r="P335" s="39">
        <v>1817766</v>
      </c>
      <c r="Q335" s="39">
        <v>97480</v>
      </c>
      <c r="R335" s="39">
        <v>213104</v>
      </c>
      <c r="S335" s="39">
        <v>17631</v>
      </c>
      <c r="T335" s="39">
        <v>7356</v>
      </c>
      <c r="U335" s="39">
        <v>69434</v>
      </c>
      <c r="V335" s="39">
        <v>20508</v>
      </c>
      <c r="W335" s="39">
        <v>0</v>
      </c>
      <c r="X335" s="39">
        <v>354304</v>
      </c>
      <c r="Y335" s="39">
        <v>0</v>
      </c>
      <c r="Z335" s="39">
        <v>0</v>
      </c>
      <c r="AA335" s="39">
        <v>13150603</v>
      </c>
    </row>
    <row r="336" spans="1:27" x14ac:dyDescent="0.3">
      <c r="A336" s="38" t="s">
        <v>670</v>
      </c>
      <c r="B336" s="36" t="s">
        <v>671</v>
      </c>
      <c r="C336" s="36">
        <v>1</v>
      </c>
      <c r="D336" s="36">
        <v>0</v>
      </c>
      <c r="E336" s="39">
        <v>14740409</v>
      </c>
      <c r="F336" s="39">
        <v>0</v>
      </c>
      <c r="G336" s="39">
        <v>0</v>
      </c>
      <c r="H336" s="39">
        <v>0</v>
      </c>
      <c r="I336" s="39">
        <v>2456496</v>
      </c>
      <c r="J336" s="39">
        <v>1258326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3544065</v>
      </c>
      <c r="Q336" s="39">
        <v>288023</v>
      </c>
      <c r="R336" s="39">
        <v>380156</v>
      </c>
      <c r="S336" s="39">
        <v>38019</v>
      </c>
      <c r="T336" s="39">
        <v>15863</v>
      </c>
      <c r="U336" s="39">
        <v>147955</v>
      </c>
      <c r="V336" s="39">
        <v>43792</v>
      </c>
      <c r="W336" s="39">
        <v>0</v>
      </c>
      <c r="X336" s="39">
        <v>696600</v>
      </c>
      <c r="Y336" s="39">
        <v>12636</v>
      </c>
      <c r="Z336" s="39">
        <v>0</v>
      </c>
      <c r="AA336" s="39">
        <v>23622340</v>
      </c>
    </row>
    <row r="337" spans="1:27" x14ac:dyDescent="0.3">
      <c r="A337" s="38" t="s">
        <v>672</v>
      </c>
      <c r="B337" s="36" t="s">
        <v>673</v>
      </c>
      <c r="C337" s="36">
        <v>1</v>
      </c>
      <c r="D337" s="36">
        <v>0</v>
      </c>
      <c r="E337" s="39">
        <v>4524054</v>
      </c>
      <c r="F337" s="39">
        <v>0</v>
      </c>
      <c r="G337" s="39">
        <v>0</v>
      </c>
      <c r="H337" s="39">
        <v>0</v>
      </c>
      <c r="I337" s="39">
        <v>524312</v>
      </c>
      <c r="J337" s="39">
        <v>514174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1468745</v>
      </c>
      <c r="Q337" s="39">
        <v>114794</v>
      </c>
      <c r="R337" s="39">
        <v>297625</v>
      </c>
      <c r="S337" s="39">
        <v>8254</v>
      </c>
      <c r="T337" s="39">
        <v>3444</v>
      </c>
      <c r="U337" s="39">
        <v>32970</v>
      </c>
      <c r="V337" s="39">
        <v>9147</v>
      </c>
      <c r="W337" s="39">
        <v>0</v>
      </c>
      <c r="X337" s="39">
        <v>108000</v>
      </c>
      <c r="Y337" s="39">
        <v>0</v>
      </c>
      <c r="Z337" s="39">
        <v>0</v>
      </c>
      <c r="AA337" s="39">
        <v>7605519</v>
      </c>
    </row>
    <row r="338" spans="1:27" x14ac:dyDescent="0.3">
      <c r="A338" s="38" t="s">
        <v>674</v>
      </c>
      <c r="B338" s="36" t="s">
        <v>675</v>
      </c>
      <c r="C338" s="36">
        <v>1</v>
      </c>
      <c r="D338" s="36">
        <v>0</v>
      </c>
      <c r="E338" s="39">
        <v>9621677</v>
      </c>
      <c r="F338" s="39">
        <v>0</v>
      </c>
      <c r="G338" s="39">
        <v>0</v>
      </c>
      <c r="H338" s="39">
        <v>2175</v>
      </c>
      <c r="I338" s="39">
        <v>1464871</v>
      </c>
      <c r="J338" s="39">
        <v>2341590</v>
      </c>
      <c r="K338" s="39">
        <v>0</v>
      </c>
      <c r="L338" s="39">
        <v>0</v>
      </c>
      <c r="M338" s="39">
        <v>0</v>
      </c>
      <c r="N338" s="39">
        <v>0</v>
      </c>
      <c r="O338" s="39">
        <v>0</v>
      </c>
      <c r="P338" s="39">
        <v>1279390</v>
      </c>
      <c r="Q338" s="39">
        <v>177046</v>
      </c>
      <c r="R338" s="39">
        <v>400787</v>
      </c>
      <c r="S338" s="39">
        <v>14546</v>
      </c>
      <c r="T338" s="39">
        <v>6069</v>
      </c>
      <c r="U338" s="39">
        <v>54755</v>
      </c>
      <c r="V338" s="39">
        <v>18258</v>
      </c>
      <c r="W338" s="39">
        <v>0</v>
      </c>
      <c r="X338" s="39">
        <v>251662</v>
      </c>
      <c r="Y338" s="39">
        <v>0</v>
      </c>
      <c r="Z338" s="39">
        <v>0</v>
      </c>
      <c r="AA338" s="39">
        <v>15632826</v>
      </c>
    </row>
    <row r="339" spans="1:27" x14ac:dyDescent="0.3">
      <c r="A339" s="38" t="s">
        <v>676</v>
      </c>
      <c r="B339" s="36" t="s">
        <v>677</v>
      </c>
      <c r="C339" s="36">
        <v>1</v>
      </c>
      <c r="D339" s="36">
        <v>0</v>
      </c>
      <c r="E339" s="39">
        <v>5434478</v>
      </c>
      <c r="F339" s="39">
        <v>0</v>
      </c>
      <c r="G339" s="39">
        <v>203231</v>
      </c>
      <c r="H339" s="39">
        <v>0</v>
      </c>
      <c r="I339" s="39">
        <v>773392</v>
      </c>
      <c r="J339" s="39">
        <v>771435</v>
      </c>
      <c r="K339" s="39">
        <v>0</v>
      </c>
      <c r="L339" s="39">
        <v>0</v>
      </c>
      <c r="M339" s="39">
        <v>0</v>
      </c>
      <c r="N339" s="39">
        <v>0</v>
      </c>
      <c r="O339" s="39">
        <v>0</v>
      </c>
      <c r="P339" s="39">
        <v>787432</v>
      </c>
      <c r="Q339" s="39">
        <v>6493</v>
      </c>
      <c r="R339" s="39">
        <v>0</v>
      </c>
      <c r="S339" s="39">
        <v>5857</v>
      </c>
      <c r="T339" s="39">
        <v>2444</v>
      </c>
      <c r="U339" s="39">
        <v>22718</v>
      </c>
      <c r="V339" s="39">
        <v>6444</v>
      </c>
      <c r="W339" s="39">
        <v>0</v>
      </c>
      <c r="X339" s="39">
        <v>61587</v>
      </c>
      <c r="Y339" s="39">
        <v>0</v>
      </c>
      <c r="Z339" s="39">
        <v>0</v>
      </c>
      <c r="AA339" s="39">
        <v>8075511</v>
      </c>
    </row>
    <row r="340" spans="1:27" x14ac:dyDescent="0.3">
      <c r="A340" s="38" t="s">
        <v>678</v>
      </c>
      <c r="B340" s="36" t="s">
        <v>679</v>
      </c>
      <c r="C340" s="36">
        <v>1</v>
      </c>
      <c r="D340" s="36">
        <v>0</v>
      </c>
      <c r="E340" s="39">
        <v>76701065</v>
      </c>
      <c r="F340" s="39">
        <v>0</v>
      </c>
      <c r="G340" s="39">
        <v>0</v>
      </c>
      <c r="H340" s="39">
        <v>0</v>
      </c>
      <c r="I340" s="39">
        <v>7539107</v>
      </c>
      <c r="J340" s="39">
        <v>6063971</v>
      </c>
      <c r="K340" s="39">
        <v>0</v>
      </c>
      <c r="L340" s="39">
        <v>0</v>
      </c>
      <c r="M340" s="39">
        <v>0</v>
      </c>
      <c r="N340" s="39">
        <v>0</v>
      </c>
      <c r="O340" s="39">
        <v>0</v>
      </c>
      <c r="P340" s="39">
        <v>9141877</v>
      </c>
      <c r="Q340" s="39">
        <v>1561693</v>
      </c>
      <c r="R340" s="39">
        <v>2169764</v>
      </c>
      <c r="S340" s="39">
        <v>78345</v>
      </c>
      <c r="T340" s="39">
        <v>32688</v>
      </c>
      <c r="U340" s="39">
        <v>308842</v>
      </c>
      <c r="V340" s="39">
        <v>104290</v>
      </c>
      <c r="W340" s="39">
        <v>0</v>
      </c>
      <c r="X340" s="39">
        <v>3507205</v>
      </c>
      <c r="Y340" s="39">
        <v>0</v>
      </c>
      <c r="Z340" s="39">
        <v>0</v>
      </c>
      <c r="AA340" s="39">
        <v>107208847</v>
      </c>
    </row>
    <row r="341" spans="1:27" x14ac:dyDescent="0.3">
      <c r="A341" s="38" t="s">
        <v>680</v>
      </c>
      <c r="B341" s="36" t="s">
        <v>681</v>
      </c>
      <c r="C341" s="36">
        <v>1</v>
      </c>
      <c r="D341" s="36">
        <v>0</v>
      </c>
      <c r="E341" s="39">
        <v>10467673</v>
      </c>
      <c r="F341" s="39">
        <v>0</v>
      </c>
      <c r="G341" s="39">
        <v>0</v>
      </c>
      <c r="H341" s="39">
        <v>0</v>
      </c>
      <c r="I341" s="39">
        <v>1224769</v>
      </c>
      <c r="J341" s="39">
        <v>1898098</v>
      </c>
      <c r="K341" s="39">
        <v>19667</v>
      </c>
      <c r="L341" s="39">
        <v>0</v>
      </c>
      <c r="M341" s="39">
        <v>0</v>
      </c>
      <c r="N341" s="39">
        <v>0</v>
      </c>
      <c r="O341" s="39">
        <v>0</v>
      </c>
      <c r="P341" s="39">
        <v>1739158</v>
      </c>
      <c r="Q341" s="39">
        <v>89567</v>
      </c>
      <c r="R341" s="39">
        <v>59350</v>
      </c>
      <c r="S341" s="39">
        <v>11355</v>
      </c>
      <c r="T341" s="39">
        <v>4738</v>
      </c>
      <c r="U341" s="39">
        <v>43163</v>
      </c>
      <c r="V341" s="39">
        <v>14601</v>
      </c>
      <c r="W341" s="39">
        <v>0</v>
      </c>
      <c r="X341" s="39">
        <v>405051</v>
      </c>
      <c r="Y341" s="39">
        <v>0</v>
      </c>
      <c r="Z341" s="39">
        <v>0</v>
      </c>
      <c r="AA341" s="39">
        <v>15977190</v>
      </c>
    </row>
    <row r="342" spans="1:27" x14ac:dyDescent="0.3">
      <c r="A342" s="38" t="s">
        <v>682</v>
      </c>
      <c r="B342" s="36" t="s">
        <v>683</v>
      </c>
      <c r="C342" s="36">
        <v>1</v>
      </c>
      <c r="D342" s="36">
        <v>0</v>
      </c>
      <c r="E342" s="39">
        <v>18665047</v>
      </c>
      <c r="F342" s="39">
        <v>0</v>
      </c>
      <c r="G342" s="39">
        <v>0</v>
      </c>
      <c r="H342" s="39">
        <v>1197</v>
      </c>
      <c r="I342" s="39">
        <v>2777398</v>
      </c>
      <c r="J342" s="39">
        <v>1989548</v>
      </c>
      <c r="K342" s="39">
        <v>0</v>
      </c>
      <c r="L342" s="39">
        <v>0</v>
      </c>
      <c r="M342" s="39">
        <v>0</v>
      </c>
      <c r="N342" s="39">
        <v>0</v>
      </c>
      <c r="O342" s="39">
        <v>0</v>
      </c>
      <c r="P342" s="39">
        <v>2290771</v>
      </c>
      <c r="Q342" s="39">
        <v>148419</v>
      </c>
      <c r="R342" s="39">
        <v>115865</v>
      </c>
      <c r="S342" s="39">
        <v>26530</v>
      </c>
      <c r="T342" s="39">
        <v>11069</v>
      </c>
      <c r="U342" s="39">
        <v>105957</v>
      </c>
      <c r="V342" s="39">
        <v>33344</v>
      </c>
      <c r="W342" s="39">
        <v>0</v>
      </c>
      <c r="X342" s="39">
        <v>1262783</v>
      </c>
      <c r="Y342" s="39">
        <v>0</v>
      </c>
      <c r="Z342" s="39">
        <v>0</v>
      </c>
      <c r="AA342" s="39">
        <v>27427928</v>
      </c>
    </row>
    <row r="343" spans="1:27" x14ac:dyDescent="0.3">
      <c r="A343" s="38" t="s">
        <v>684</v>
      </c>
      <c r="B343" s="36" t="s">
        <v>685</v>
      </c>
      <c r="C343" s="36">
        <v>1</v>
      </c>
      <c r="D343" s="36">
        <v>0</v>
      </c>
      <c r="E343" s="39">
        <v>13060053</v>
      </c>
      <c r="F343" s="39">
        <v>0</v>
      </c>
      <c r="G343" s="39">
        <v>0</v>
      </c>
      <c r="H343" s="39">
        <v>7415</v>
      </c>
      <c r="I343" s="39">
        <v>2173963</v>
      </c>
      <c r="J343" s="39">
        <v>1706880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>
        <v>3263227</v>
      </c>
      <c r="Q343" s="39">
        <v>223901</v>
      </c>
      <c r="R343" s="39">
        <v>56809</v>
      </c>
      <c r="S343" s="39">
        <v>18036</v>
      </c>
      <c r="T343" s="39">
        <v>7525</v>
      </c>
      <c r="U343" s="39">
        <v>71415</v>
      </c>
      <c r="V343" s="39">
        <v>21415</v>
      </c>
      <c r="W343" s="39">
        <v>0</v>
      </c>
      <c r="X343" s="39">
        <v>485632</v>
      </c>
      <c r="Y343" s="39">
        <v>0</v>
      </c>
      <c r="Z343" s="39">
        <v>0</v>
      </c>
      <c r="AA343" s="39">
        <v>21096271</v>
      </c>
    </row>
    <row r="344" spans="1:27" x14ac:dyDescent="0.3">
      <c r="A344" s="38" t="s">
        <v>686</v>
      </c>
      <c r="B344" s="36" t="s">
        <v>687</v>
      </c>
      <c r="C344" s="36">
        <v>1</v>
      </c>
      <c r="D344" s="36">
        <v>0</v>
      </c>
      <c r="E344" s="39">
        <v>176474732</v>
      </c>
      <c r="F344" s="39">
        <v>1516735</v>
      </c>
      <c r="G344" s="39">
        <v>0</v>
      </c>
      <c r="H344" s="39">
        <v>11371</v>
      </c>
      <c r="I344" s="39">
        <v>18367961</v>
      </c>
      <c r="J344" s="39">
        <v>15891261</v>
      </c>
      <c r="K344" s="39">
        <v>0</v>
      </c>
      <c r="L344" s="39">
        <v>0</v>
      </c>
      <c r="M344" s="39">
        <v>0</v>
      </c>
      <c r="N344" s="39">
        <v>0</v>
      </c>
      <c r="O344" s="39">
        <v>0</v>
      </c>
      <c r="P344" s="39">
        <v>22836739</v>
      </c>
      <c r="Q344" s="39">
        <v>1318206</v>
      </c>
      <c r="R344" s="39">
        <v>4905284</v>
      </c>
      <c r="S344" s="39">
        <v>145770</v>
      </c>
      <c r="T344" s="39">
        <v>60819</v>
      </c>
      <c r="U344" s="39">
        <v>623042</v>
      </c>
      <c r="V344" s="39">
        <v>210764</v>
      </c>
      <c r="W344" s="39">
        <v>0</v>
      </c>
      <c r="X344" s="39">
        <v>3239097</v>
      </c>
      <c r="Y344" s="39">
        <v>0</v>
      </c>
      <c r="Z344" s="39">
        <v>0</v>
      </c>
      <c r="AA344" s="39">
        <v>245601781</v>
      </c>
    </row>
    <row r="345" spans="1:27" x14ac:dyDescent="0.3">
      <c r="A345" s="38" t="s">
        <v>688</v>
      </c>
      <c r="B345" s="36" t="s">
        <v>689</v>
      </c>
      <c r="C345" s="36">
        <v>1</v>
      </c>
      <c r="D345" s="36">
        <v>0</v>
      </c>
      <c r="E345" s="39">
        <v>8558802</v>
      </c>
      <c r="F345" s="39">
        <v>0</v>
      </c>
      <c r="G345" s="39">
        <v>0</v>
      </c>
      <c r="H345" s="39">
        <v>0</v>
      </c>
      <c r="I345" s="39">
        <v>1310066</v>
      </c>
      <c r="J345" s="39">
        <v>1359743</v>
      </c>
      <c r="K345" s="39">
        <v>0</v>
      </c>
      <c r="L345" s="39">
        <v>0</v>
      </c>
      <c r="M345" s="39">
        <v>0</v>
      </c>
      <c r="N345" s="39">
        <v>0</v>
      </c>
      <c r="O345" s="39">
        <v>0</v>
      </c>
      <c r="P345" s="39">
        <v>2375315</v>
      </c>
      <c r="Q345" s="39">
        <v>64463</v>
      </c>
      <c r="R345" s="39">
        <v>90731</v>
      </c>
      <c r="S345" s="39">
        <v>12104</v>
      </c>
      <c r="T345" s="39">
        <v>5050</v>
      </c>
      <c r="U345" s="39">
        <v>47940</v>
      </c>
      <c r="V345" s="39">
        <v>14371</v>
      </c>
      <c r="W345" s="39">
        <v>0</v>
      </c>
      <c r="X345" s="39">
        <v>251224</v>
      </c>
      <c r="Y345" s="39">
        <v>0</v>
      </c>
      <c r="Z345" s="39">
        <v>0</v>
      </c>
      <c r="AA345" s="39">
        <v>14089809</v>
      </c>
    </row>
    <row r="346" spans="1:27" x14ac:dyDescent="0.3">
      <c r="A346" s="38" t="s">
        <v>690</v>
      </c>
      <c r="B346" s="36" t="s">
        <v>691</v>
      </c>
      <c r="C346" s="36">
        <v>1</v>
      </c>
      <c r="D346" s="36">
        <v>0</v>
      </c>
      <c r="E346" s="39">
        <v>5360213</v>
      </c>
      <c r="F346" s="39">
        <v>0</v>
      </c>
      <c r="G346" s="39">
        <v>0</v>
      </c>
      <c r="H346" s="39">
        <v>3193</v>
      </c>
      <c r="I346" s="39">
        <v>889023</v>
      </c>
      <c r="J346" s="39">
        <v>1473138</v>
      </c>
      <c r="K346" s="39">
        <v>0</v>
      </c>
      <c r="L346" s="39">
        <v>0</v>
      </c>
      <c r="M346" s="39">
        <v>0</v>
      </c>
      <c r="N346" s="39">
        <v>0</v>
      </c>
      <c r="O346" s="39">
        <v>0</v>
      </c>
      <c r="P346" s="39">
        <v>1192926</v>
      </c>
      <c r="Q346" s="39">
        <v>40948</v>
      </c>
      <c r="R346" s="39">
        <v>201518</v>
      </c>
      <c r="S346" s="39">
        <v>8419</v>
      </c>
      <c r="T346" s="39">
        <v>3513</v>
      </c>
      <c r="U346" s="39">
        <v>32271</v>
      </c>
      <c r="V346" s="39">
        <v>9588</v>
      </c>
      <c r="W346" s="39">
        <v>0</v>
      </c>
      <c r="X346" s="39">
        <v>209032</v>
      </c>
      <c r="Y346" s="39">
        <v>0</v>
      </c>
      <c r="Z346" s="39">
        <v>0</v>
      </c>
      <c r="AA346" s="39">
        <v>9423782</v>
      </c>
    </row>
    <row r="347" spans="1:27" x14ac:dyDescent="0.3">
      <c r="A347" s="38" t="s">
        <v>692</v>
      </c>
      <c r="B347" s="36" t="s">
        <v>693</v>
      </c>
      <c r="C347" s="36">
        <v>1</v>
      </c>
      <c r="D347" s="36">
        <v>0</v>
      </c>
      <c r="E347" s="39">
        <v>24768674</v>
      </c>
      <c r="F347" s="39">
        <v>0</v>
      </c>
      <c r="G347" s="39">
        <v>0</v>
      </c>
      <c r="H347" s="39">
        <v>0</v>
      </c>
      <c r="I347" s="39">
        <v>4175418</v>
      </c>
      <c r="J347" s="39">
        <v>6708581</v>
      </c>
      <c r="K347" s="39">
        <v>0</v>
      </c>
      <c r="L347" s="39">
        <v>0</v>
      </c>
      <c r="M347" s="39">
        <v>0</v>
      </c>
      <c r="N347" s="39">
        <v>0</v>
      </c>
      <c r="O347" s="39">
        <v>0</v>
      </c>
      <c r="P347" s="39">
        <v>5355658</v>
      </c>
      <c r="Q347" s="39">
        <v>319154</v>
      </c>
      <c r="R347" s="39">
        <v>995056</v>
      </c>
      <c r="S347" s="39">
        <v>45674</v>
      </c>
      <c r="T347" s="39">
        <v>19056</v>
      </c>
      <c r="U347" s="39">
        <v>180051</v>
      </c>
      <c r="V347" s="39">
        <v>54970</v>
      </c>
      <c r="W347" s="39">
        <v>0</v>
      </c>
      <c r="X347" s="39">
        <v>1216288</v>
      </c>
      <c r="Y347" s="39">
        <v>0</v>
      </c>
      <c r="Z347" s="39">
        <v>0</v>
      </c>
      <c r="AA347" s="39">
        <v>43838580</v>
      </c>
    </row>
    <row r="348" spans="1:27" x14ac:dyDescent="0.3">
      <c r="A348" s="38" t="s">
        <v>694</v>
      </c>
      <c r="B348" s="36" t="s">
        <v>695</v>
      </c>
      <c r="C348" s="36">
        <v>1</v>
      </c>
      <c r="D348" s="36">
        <v>0</v>
      </c>
      <c r="E348" s="39">
        <v>37867901</v>
      </c>
      <c r="F348" s="39">
        <v>0</v>
      </c>
      <c r="G348" s="39">
        <v>0</v>
      </c>
      <c r="H348" s="39">
        <v>0</v>
      </c>
      <c r="I348" s="39">
        <v>7689371</v>
      </c>
      <c r="J348" s="39">
        <v>4319301</v>
      </c>
      <c r="K348" s="39">
        <v>0</v>
      </c>
      <c r="L348" s="39">
        <v>0</v>
      </c>
      <c r="M348" s="39">
        <v>0</v>
      </c>
      <c r="N348" s="39">
        <v>0</v>
      </c>
      <c r="O348" s="39">
        <v>0</v>
      </c>
      <c r="P348" s="39">
        <v>3308966</v>
      </c>
      <c r="Q348" s="39">
        <v>1354115</v>
      </c>
      <c r="R348" s="39">
        <v>293887</v>
      </c>
      <c r="S348" s="39">
        <v>75964</v>
      </c>
      <c r="T348" s="39">
        <v>31694</v>
      </c>
      <c r="U348" s="39">
        <v>278901</v>
      </c>
      <c r="V348" s="39">
        <v>92652</v>
      </c>
      <c r="W348" s="39">
        <v>0</v>
      </c>
      <c r="X348" s="39">
        <v>1552334</v>
      </c>
      <c r="Y348" s="39">
        <v>0</v>
      </c>
      <c r="Z348" s="39">
        <v>0</v>
      </c>
      <c r="AA348" s="39">
        <v>56865086</v>
      </c>
    </row>
    <row r="349" spans="1:27" x14ac:dyDescent="0.3">
      <c r="A349" s="38" t="s">
        <v>696</v>
      </c>
      <c r="B349" s="36" t="s">
        <v>697</v>
      </c>
      <c r="C349" s="36">
        <v>1</v>
      </c>
      <c r="D349" s="36">
        <v>0</v>
      </c>
      <c r="E349" s="39">
        <v>67999081</v>
      </c>
      <c r="F349" s="39">
        <v>0</v>
      </c>
      <c r="G349" s="39">
        <v>0</v>
      </c>
      <c r="H349" s="39">
        <v>0</v>
      </c>
      <c r="I349" s="39">
        <v>10107681</v>
      </c>
      <c r="J349" s="39">
        <v>4368893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8450874</v>
      </c>
      <c r="Q349" s="39">
        <v>3606632</v>
      </c>
      <c r="R349" s="39">
        <v>407890</v>
      </c>
      <c r="S349" s="39">
        <v>116589</v>
      </c>
      <c r="T349" s="39">
        <v>48644</v>
      </c>
      <c r="U349" s="39">
        <v>477417</v>
      </c>
      <c r="V349" s="39">
        <v>140696</v>
      </c>
      <c r="W349" s="39">
        <v>0</v>
      </c>
      <c r="X349" s="39">
        <v>2472102</v>
      </c>
      <c r="Y349" s="39">
        <v>0</v>
      </c>
      <c r="Z349" s="39">
        <v>0</v>
      </c>
      <c r="AA349" s="39">
        <v>98196499</v>
      </c>
    </row>
    <row r="350" spans="1:27" x14ac:dyDescent="0.3">
      <c r="A350" s="38" t="s">
        <v>698</v>
      </c>
      <c r="B350" s="36" t="s">
        <v>699</v>
      </c>
      <c r="C350" s="36">
        <v>1</v>
      </c>
      <c r="D350" s="36">
        <v>0</v>
      </c>
      <c r="E350" s="39">
        <v>31857904</v>
      </c>
      <c r="F350" s="39">
        <v>0</v>
      </c>
      <c r="G350" s="39">
        <v>916120</v>
      </c>
      <c r="H350" s="39">
        <v>20326</v>
      </c>
      <c r="I350" s="39">
        <v>3983711</v>
      </c>
      <c r="J350" s="39">
        <v>4503151</v>
      </c>
      <c r="K350" s="39">
        <v>0</v>
      </c>
      <c r="L350" s="39">
        <v>0</v>
      </c>
      <c r="M350" s="39">
        <v>0</v>
      </c>
      <c r="N350" s="39">
        <v>0</v>
      </c>
      <c r="O350" s="39">
        <v>0</v>
      </c>
      <c r="P350" s="39">
        <v>3349901</v>
      </c>
      <c r="Q350" s="39">
        <v>1208075</v>
      </c>
      <c r="R350" s="39">
        <v>33529</v>
      </c>
      <c r="S350" s="39">
        <v>56624</v>
      </c>
      <c r="T350" s="39">
        <v>23625</v>
      </c>
      <c r="U350" s="39">
        <v>183721</v>
      </c>
      <c r="V350" s="39">
        <v>61838</v>
      </c>
      <c r="W350" s="39">
        <v>0</v>
      </c>
      <c r="X350" s="39">
        <v>1016591</v>
      </c>
      <c r="Y350" s="39">
        <v>22235</v>
      </c>
      <c r="Z350" s="39">
        <v>0</v>
      </c>
      <c r="AA350" s="39">
        <v>47237351</v>
      </c>
    </row>
    <row r="351" spans="1:27" x14ac:dyDescent="0.3">
      <c r="A351" s="38" t="s">
        <v>700</v>
      </c>
      <c r="B351" s="36" t="s">
        <v>701</v>
      </c>
      <c r="C351" s="36">
        <v>1</v>
      </c>
      <c r="D351" s="36">
        <v>0</v>
      </c>
      <c r="E351" s="39">
        <v>13138843</v>
      </c>
      <c r="F351" s="39">
        <v>0</v>
      </c>
      <c r="G351" s="39">
        <v>0</v>
      </c>
      <c r="H351" s="39">
        <v>0</v>
      </c>
      <c r="I351" s="39">
        <v>3068490</v>
      </c>
      <c r="J351" s="39">
        <v>4161156</v>
      </c>
      <c r="K351" s="39">
        <v>0</v>
      </c>
      <c r="L351" s="39">
        <v>0</v>
      </c>
      <c r="M351" s="39">
        <v>0</v>
      </c>
      <c r="N351" s="39">
        <v>0</v>
      </c>
      <c r="O351" s="39">
        <v>0</v>
      </c>
      <c r="P351" s="39">
        <v>2584068</v>
      </c>
      <c r="Q351" s="39">
        <v>370982</v>
      </c>
      <c r="R351" s="39">
        <v>74171</v>
      </c>
      <c r="S351" s="39">
        <v>56370</v>
      </c>
      <c r="T351" s="39">
        <v>23519</v>
      </c>
      <c r="U351" s="39">
        <v>156809</v>
      </c>
      <c r="V351" s="39">
        <v>59738</v>
      </c>
      <c r="W351" s="39">
        <v>0</v>
      </c>
      <c r="X351" s="39">
        <v>993600</v>
      </c>
      <c r="Y351" s="39">
        <v>0</v>
      </c>
      <c r="Z351" s="39">
        <v>0</v>
      </c>
      <c r="AA351" s="39">
        <v>24687746</v>
      </c>
    </row>
    <row r="352" spans="1:27" x14ac:dyDescent="0.3">
      <c r="A352" s="38" t="s">
        <v>702</v>
      </c>
      <c r="B352" s="36" t="s">
        <v>703</v>
      </c>
      <c r="C352" s="36">
        <v>1</v>
      </c>
      <c r="D352" s="36">
        <v>0</v>
      </c>
      <c r="E352" s="39">
        <v>11944947</v>
      </c>
      <c r="F352" s="39">
        <v>0</v>
      </c>
      <c r="G352" s="39">
        <v>0</v>
      </c>
      <c r="H352" s="39">
        <v>3805</v>
      </c>
      <c r="I352" s="39">
        <v>3028752</v>
      </c>
      <c r="J352" s="39">
        <v>2502423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>
        <v>2242089</v>
      </c>
      <c r="Q352" s="39">
        <v>297478</v>
      </c>
      <c r="R352" s="39">
        <v>0</v>
      </c>
      <c r="S352" s="39">
        <v>15939</v>
      </c>
      <c r="T352" s="39">
        <v>6650</v>
      </c>
      <c r="U352" s="39">
        <v>64192</v>
      </c>
      <c r="V352" s="39">
        <v>19260</v>
      </c>
      <c r="W352" s="39">
        <v>0</v>
      </c>
      <c r="X352" s="39">
        <v>1171884</v>
      </c>
      <c r="Y352" s="39">
        <v>0</v>
      </c>
      <c r="Z352" s="39">
        <v>0</v>
      </c>
      <c r="AA352" s="39">
        <v>21297419</v>
      </c>
    </row>
    <row r="353" spans="1:27" x14ac:dyDescent="0.3">
      <c r="A353" s="38" t="s">
        <v>704</v>
      </c>
      <c r="B353" s="36" t="s">
        <v>705</v>
      </c>
      <c r="C353" s="36">
        <v>1</v>
      </c>
      <c r="D353" s="36">
        <v>0</v>
      </c>
      <c r="E353" s="39">
        <v>6164663</v>
      </c>
      <c r="F353" s="39">
        <v>0</v>
      </c>
      <c r="G353" s="39">
        <v>202348</v>
      </c>
      <c r="H353" s="39">
        <v>0</v>
      </c>
      <c r="I353" s="39">
        <v>1701512</v>
      </c>
      <c r="J353" s="39">
        <v>857263</v>
      </c>
      <c r="K353" s="39">
        <v>0</v>
      </c>
      <c r="L353" s="39">
        <v>0</v>
      </c>
      <c r="M353" s="39">
        <v>0</v>
      </c>
      <c r="N353" s="39">
        <v>0</v>
      </c>
      <c r="O353" s="39">
        <v>0</v>
      </c>
      <c r="P353" s="39">
        <v>1009303</v>
      </c>
      <c r="Q353" s="39">
        <v>19006</v>
      </c>
      <c r="R353" s="39">
        <v>0</v>
      </c>
      <c r="S353" s="39">
        <v>9333</v>
      </c>
      <c r="T353" s="39">
        <v>3894</v>
      </c>
      <c r="U353" s="39">
        <v>35999</v>
      </c>
      <c r="V353" s="39">
        <v>10734</v>
      </c>
      <c r="W353" s="39">
        <v>0</v>
      </c>
      <c r="X353" s="39">
        <v>465184</v>
      </c>
      <c r="Y353" s="39">
        <v>0</v>
      </c>
      <c r="Z353" s="39">
        <v>0</v>
      </c>
      <c r="AA353" s="39">
        <v>10479239</v>
      </c>
    </row>
    <row r="354" spans="1:27" x14ac:dyDescent="0.3">
      <c r="A354" s="38" t="s">
        <v>706</v>
      </c>
      <c r="B354" s="36" t="s">
        <v>707</v>
      </c>
      <c r="C354" s="36">
        <v>1</v>
      </c>
      <c r="D354" s="36">
        <v>0</v>
      </c>
      <c r="E354" s="39">
        <v>13601298</v>
      </c>
      <c r="F354" s="39">
        <v>0</v>
      </c>
      <c r="G354" s="39">
        <v>0</v>
      </c>
      <c r="H354" s="39">
        <v>0</v>
      </c>
      <c r="I354" s="39">
        <v>2809950</v>
      </c>
      <c r="J354" s="39">
        <v>4696987</v>
      </c>
      <c r="K354" s="39">
        <v>0</v>
      </c>
      <c r="L354" s="39">
        <v>0</v>
      </c>
      <c r="M354" s="39">
        <v>0</v>
      </c>
      <c r="N354" s="39">
        <v>0</v>
      </c>
      <c r="O354" s="39">
        <v>0</v>
      </c>
      <c r="P354" s="39">
        <v>1963761</v>
      </c>
      <c r="Q354" s="39">
        <v>233874</v>
      </c>
      <c r="R354" s="39">
        <v>98883</v>
      </c>
      <c r="S354" s="39">
        <v>26799</v>
      </c>
      <c r="T354" s="39">
        <v>11181</v>
      </c>
      <c r="U354" s="39">
        <v>104151</v>
      </c>
      <c r="V354" s="39">
        <v>32946</v>
      </c>
      <c r="W354" s="39">
        <v>0</v>
      </c>
      <c r="X354" s="39">
        <v>606332</v>
      </c>
      <c r="Y354" s="39">
        <v>0</v>
      </c>
      <c r="Z354" s="39">
        <v>0</v>
      </c>
      <c r="AA354" s="39">
        <v>24186162</v>
      </c>
    </row>
    <row r="355" spans="1:27" x14ac:dyDescent="0.3">
      <c r="A355" s="38" t="s">
        <v>708</v>
      </c>
      <c r="B355" s="36" t="s">
        <v>709</v>
      </c>
      <c r="C355" s="36">
        <v>1</v>
      </c>
      <c r="D355" s="36">
        <v>0</v>
      </c>
      <c r="E355" s="39">
        <v>17751261</v>
      </c>
      <c r="F355" s="39">
        <v>0</v>
      </c>
      <c r="G355" s="39">
        <v>0</v>
      </c>
      <c r="H355" s="39">
        <v>0</v>
      </c>
      <c r="I355" s="39">
        <v>2829284</v>
      </c>
      <c r="J355" s="39">
        <v>2539258</v>
      </c>
      <c r="K355" s="39">
        <v>0</v>
      </c>
      <c r="L355" s="39">
        <v>0</v>
      </c>
      <c r="M355" s="39">
        <v>0</v>
      </c>
      <c r="N355" s="39">
        <v>0</v>
      </c>
      <c r="O355" s="39">
        <v>0</v>
      </c>
      <c r="P355" s="39">
        <v>1354079</v>
      </c>
      <c r="Q355" s="39">
        <v>355603</v>
      </c>
      <c r="R355" s="39">
        <v>0</v>
      </c>
      <c r="S355" s="39">
        <v>18995</v>
      </c>
      <c r="T355" s="39">
        <v>7925</v>
      </c>
      <c r="U355" s="39">
        <v>77706</v>
      </c>
      <c r="V355" s="39">
        <v>23474</v>
      </c>
      <c r="W355" s="39">
        <v>0</v>
      </c>
      <c r="X355" s="39">
        <v>539176</v>
      </c>
      <c r="Y355" s="39">
        <v>0</v>
      </c>
      <c r="Z355" s="39">
        <v>0</v>
      </c>
      <c r="AA355" s="39">
        <v>25496761</v>
      </c>
    </row>
    <row r="356" spans="1:27" x14ac:dyDescent="0.3">
      <c r="A356" s="38" t="s">
        <v>710</v>
      </c>
      <c r="B356" s="36" t="s">
        <v>711</v>
      </c>
      <c r="C356" s="36">
        <v>1</v>
      </c>
      <c r="D356" s="36">
        <v>0</v>
      </c>
      <c r="E356" s="39">
        <v>8565609</v>
      </c>
      <c r="F356" s="39">
        <v>0</v>
      </c>
      <c r="G356" s="39">
        <v>0</v>
      </c>
      <c r="H356" s="39">
        <v>3417</v>
      </c>
      <c r="I356" s="39">
        <v>796972</v>
      </c>
      <c r="J356" s="39">
        <v>1939894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1313024</v>
      </c>
      <c r="Q356" s="39">
        <v>97221</v>
      </c>
      <c r="R356" s="39">
        <v>0</v>
      </c>
      <c r="S356" s="39">
        <v>10965</v>
      </c>
      <c r="T356" s="39">
        <v>4575</v>
      </c>
      <c r="U356" s="39">
        <v>43396</v>
      </c>
      <c r="V356" s="39">
        <v>13622</v>
      </c>
      <c r="W356" s="39">
        <v>0</v>
      </c>
      <c r="X356" s="39">
        <v>212010</v>
      </c>
      <c r="Y356" s="39">
        <v>29850</v>
      </c>
      <c r="Z356" s="39">
        <v>0</v>
      </c>
      <c r="AA356" s="39">
        <v>13030555</v>
      </c>
    </row>
    <row r="357" spans="1:27" x14ac:dyDescent="0.3">
      <c r="A357" s="38" t="s">
        <v>712</v>
      </c>
      <c r="B357" s="36" t="s">
        <v>713</v>
      </c>
      <c r="C357" s="36">
        <v>1</v>
      </c>
      <c r="D357" s="36">
        <v>0</v>
      </c>
      <c r="E357" s="39">
        <v>42661979</v>
      </c>
      <c r="F357" s="39">
        <v>0</v>
      </c>
      <c r="G357" s="39">
        <v>0</v>
      </c>
      <c r="H357" s="39">
        <v>5594</v>
      </c>
      <c r="I357" s="39">
        <v>8202242</v>
      </c>
      <c r="J357" s="39">
        <v>5528389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>
        <v>5386618</v>
      </c>
      <c r="Q357" s="39">
        <v>1752328</v>
      </c>
      <c r="R357" s="39">
        <v>88935</v>
      </c>
      <c r="S357" s="39">
        <v>82555</v>
      </c>
      <c r="T357" s="39">
        <v>34444</v>
      </c>
      <c r="U357" s="39">
        <v>318278</v>
      </c>
      <c r="V357" s="39">
        <v>100691</v>
      </c>
      <c r="W357" s="39">
        <v>0</v>
      </c>
      <c r="X357" s="39">
        <v>1920309</v>
      </c>
      <c r="Y357" s="39">
        <v>0</v>
      </c>
      <c r="Z357" s="39">
        <v>0</v>
      </c>
      <c r="AA357" s="39">
        <v>66082362</v>
      </c>
    </row>
    <row r="358" spans="1:27" x14ac:dyDescent="0.3">
      <c r="A358" s="38" t="s">
        <v>714</v>
      </c>
      <c r="B358" s="36" t="s">
        <v>715</v>
      </c>
      <c r="C358" s="36">
        <v>1</v>
      </c>
      <c r="D358" s="36">
        <v>0</v>
      </c>
      <c r="E358" s="39">
        <v>19832481</v>
      </c>
      <c r="F358" s="39">
        <v>0</v>
      </c>
      <c r="G358" s="39">
        <v>0</v>
      </c>
      <c r="H358" s="39">
        <v>7862</v>
      </c>
      <c r="I358" s="39">
        <v>5689692</v>
      </c>
      <c r="J358" s="39">
        <v>4483057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>
        <v>3530131</v>
      </c>
      <c r="Q358" s="39">
        <v>853604</v>
      </c>
      <c r="R358" s="39">
        <v>44168</v>
      </c>
      <c r="S358" s="39">
        <v>64564</v>
      </c>
      <c r="T358" s="39">
        <v>26938</v>
      </c>
      <c r="U358" s="39">
        <v>262125</v>
      </c>
      <c r="V358" s="39">
        <v>73742</v>
      </c>
      <c r="W358" s="39">
        <v>0</v>
      </c>
      <c r="X358" s="39">
        <v>1328400</v>
      </c>
      <c r="Y358" s="39">
        <v>0</v>
      </c>
      <c r="Z358" s="39">
        <v>0</v>
      </c>
      <c r="AA358" s="39">
        <v>36196764</v>
      </c>
    </row>
    <row r="359" spans="1:27" x14ac:dyDescent="0.3">
      <c r="A359" s="38" t="s">
        <v>716</v>
      </c>
      <c r="B359" s="36" t="s">
        <v>717</v>
      </c>
      <c r="C359" s="36">
        <v>1</v>
      </c>
      <c r="D359" s="36">
        <v>0</v>
      </c>
      <c r="E359" s="39">
        <v>9493822</v>
      </c>
      <c r="F359" s="39">
        <v>0</v>
      </c>
      <c r="G359" s="39">
        <v>0</v>
      </c>
      <c r="H359" s="39">
        <v>0</v>
      </c>
      <c r="I359" s="39">
        <v>1922602</v>
      </c>
      <c r="J359" s="39">
        <v>3274960</v>
      </c>
      <c r="K359" s="39">
        <v>0</v>
      </c>
      <c r="L359" s="39">
        <v>0</v>
      </c>
      <c r="M359" s="39">
        <v>0</v>
      </c>
      <c r="N359" s="39">
        <v>0</v>
      </c>
      <c r="O359" s="39">
        <v>0</v>
      </c>
      <c r="P359" s="39">
        <v>1552959</v>
      </c>
      <c r="Q359" s="39">
        <v>307381</v>
      </c>
      <c r="R359" s="39">
        <v>0</v>
      </c>
      <c r="S359" s="39">
        <v>20433</v>
      </c>
      <c r="T359" s="39">
        <v>8525</v>
      </c>
      <c r="U359" s="39">
        <v>80618</v>
      </c>
      <c r="V359" s="39">
        <v>22280</v>
      </c>
      <c r="W359" s="39">
        <v>0</v>
      </c>
      <c r="X359" s="39">
        <v>448096</v>
      </c>
      <c r="Y359" s="39">
        <v>0</v>
      </c>
      <c r="Z359" s="39">
        <v>0</v>
      </c>
      <c r="AA359" s="39">
        <v>17131676</v>
      </c>
    </row>
    <row r="360" spans="1:27" x14ac:dyDescent="0.3">
      <c r="A360" s="38" t="s">
        <v>718</v>
      </c>
      <c r="B360" s="36" t="s">
        <v>719</v>
      </c>
      <c r="C360" s="36">
        <v>1</v>
      </c>
      <c r="D360" s="36">
        <v>0</v>
      </c>
      <c r="E360" s="39">
        <v>7403510</v>
      </c>
      <c r="F360" s="39">
        <v>0</v>
      </c>
      <c r="G360" s="39">
        <v>0</v>
      </c>
      <c r="H360" s="39">
        <v>0</v>
      </c>
      <c r="I360" s="39">
        <v>2032706</v>
      </c>
      <c r="J360" s="39">
        <v>2710378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1357222</v>
      </c>
      <c r="Q360" s="39">
        <v>218157</v>
      </c>
      <c r="R360" s="39">
        <v>0</v>
      </c>
      <c r="S360" s="39">
        <v>11220</v>
      </c>
      <c r="T360" s="39">
        <v>4681</v>
      </c>
      <c r="U360" s="39">
        <v>45726</v>
      </c>
      <c r="V360" s="39">
        <v>13231</v>
      </c>
      <c r="W360" s="39">
        <v>0</v>
      </c>
      <c r="X360" s="39">
        <v>424148</v>
      </c>
      <c r="Y360" s="39">
        <v>18672</v>
      </c>
      <c r="Z360" s="39">
        <v>0</v>
      </c>
      <c r="AA360" s="39">
        <v>14239651</v>
      </c>
    </row>
    <row r="361" spans="1:27" x14ac:dyDescent="0.3">
      <c r="A361" s="38" t="s">
        <v>720</v>
      </c>
      <c r="B361" s="36" t="s">
        <v>721</v>
      </c>
      <c r="C361" s="36">
        <v>1</v>
      </c>
      <c r="D361" s="36">
        <v>0</v>
      </c>
      <c r="E361" s="39">
        <v>61207251</v>
      </c>
      <c r="F361" s="39">
        <v>0</v>
      </c>
      <c r="G361" s="39">
        <v>0</v>
      </c>
      <c r="H361" s="39">
        <v>180</v>
      </c>
      <c r="I361" s="39">
        <v>10010359</v>
      </c>
      <c r="J361" s="39">
        <v>8446120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6369657</v>
      </c>
      <c r="Q361" s="39">
        <v>4017196</v>
      </c>
      <c r="R361" s="39">
        <v>439066</v>
      </c>
      <c r="S361" s="39">
        <v>100066</v>
      </c>
      <c r="T361" s="39">
        <v>41750</v>
      </c>
      <c r="U361" s="39">
        <v>413692</v>
      </c>
      <c r="V361" s="39">
        <v>120434</v>
      </c>
      <c r="W361" s="39">
        <v>0</v>
      </c>
      <c r="X361" s="39">
        <v>2257827</v>
      </c>
      <c r="Y361" s="39">
        <v>87640</v>
      </c>
      <c r="Z361" s="39">
        <v>0</v>
      </c>
      <c r="AA361" s="39">
        <v>93511238</v>
      </c>
    </row>
    <row r="362" spans="1:27" x14ac:dyDescent="0.3">
      <c r="A362" s="38" t="s">
        <v>722</v>
      </c>
      <c r="B362" s="36" t="s">
        <v>723</v>
      </c>
      <c r="C362" s="36">
        <v>1</v>
      </c>
      <c r="D362" s="36">
        <v>0</v>
      </c>
      <c r="E362" s="39">
        <v>6414089</v>
      </c>
      <c r="F362" s="39">
        <v>26640</v>
      </c>
      <c r="G362" s="39">
        <v>136453</v>
      </c>
      <c r="H362" s="39">
        <v>4830</v>
      </c>
      <c r="I362" s="39">
        <v>844284</v>
      </c>
      <c r="J362" s="39">
        <v>989768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861570</v>
      </c>
      <c r="Q362" s="39">
        <v>53539</v>
      </c>
      <c r="R362" s="39">
        <v>0</v>
      </c>
      <c r="S362" s="39">
        <v>5932</v>
      </c>
      <c r="T362" s="39">
        <v>2475</v>
      </c>
      <c r="U362" s="39">
        <v>35591</v>
      </c>
      <c r="V362" s="39">
        <v>8088</v>
      </c>
      <c r="W362" s="39">
        <v>0</v>
      </c>
      <c r="X362" s="39">
        <v>410824</v>
      </c>
      <c r="Y362" s="39">
        <v>0</v>
      </c>
      <c r="Z362" s="39">
        <v>0</v>
      </c>
      <c r="AA362" s="39">
        <v>9794083</v>
      </c>
    </row>
    <row r="363" spans="1:27" x14ac:dyDescent="0.3">
      <c r="A363" s="38" t="s">
        <v>724</v>
      </c>
      <c r="B363" s="36" t="s">
        <v>725</v>
      </c>
      <c r="C363" s="36">
        <v>1</v>
      </c>
      <c r="D363" s="36">
        <v>0</v>
      </c>
      <c r="E363" s="39">
        <v>4584675</v>
      </c>
      <c r="F363" s="39">
        <v>0</v>
      </c>
      <c r="G363" s="39">
        <v>0</v>
      </c>
      <c r="H363" s="39">
        <v>0</v>
      </c>
      <c r="I363" s="39">
        <v>284211</v>
      </c>
      <c r="J363" s="39">
        <v>3642903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>
        <v>916979</v>
      </c>
      <c r="Q363" s="39">
        <v>36486</v>
      </c>
      <c r="R363" s="39">
        <v>0</v>
      </c>
      <c r="S363" s="39">
        <v>18276</v>
      </c>
      <c r="T363" s="39">
        <v>7625</v>
      </c>
      <c r="U363" s="39">
        <v>71706</v>
      </c>
      <c r="V363" s="39">
        <v>2421</v>
      </c>
      <c r="W363" s="39">
        <v>0</v>
      </c>
      <c r="X363" s="39">
        <v>334800</v>
      </c>
      <c r="Y363" s="39">
        <v>1066</v>
      </c>
      <c r="Z363" s="39">
        <v>0</v>
      </c>
      <c r="AA363" s="39">
        <v>9901148</v>
      </c>
    </row>
    <row r="364" spans="1:27" x14ac:dyDescent="0.3">
      <c r="A364" s="38" t="s">
        <v>726</v>
      </c>
      <c r="B364" s="36" t="s">
        <v>727</v>
      </c>
      <c r="C364" s="36">
        <v>1</v>
      </c>
      <c r="D364" s="36">
        <v>1</v>
      </c>
      <c r="E364" s="39">
        <v>414963937</v>
      </c>
      <c r="F364" s="39">
        <v>2607739</v>
      </c>
      <c r="G364" s="39">
        <v>0</v>
      </c>
      <c r="H364" s="39">
        <v>0</v>
      </c>
      <c r="I364" s="39">
        <v>31341307</v>
      </c>
      <c r="J364" s="39">
        <v>34892014</v>
      </c>
      <c r="K364" s="39">
        <v>0</v>
      </c>
      <c r="L364" s="39">
        <v>0</v>
      </c>
      <c r="M364" s="39">
        <v>1072774</v>
      </c>
      <c r="N364" s="39">
        <v>9928609</v>
      </c>
      <c r="O364" s="39">
        <v>8234276</v>
      </c>
      <c r="P364" s="39">
        <v>0</v>
      </c>
      <c r="Q364" s="39">
        <v>4296900</v>
      </c>
      <c r="R364" s="39">
        <v>1263341</v>
      </c>
      <c r="S364" s="39">
        <v>317396</v>
      </c>
      <c r="T364" s="39">
        <v>132425</v>
      </c>
      <c r="U364" s="39">
        <v>1247599</v>
      </c>
      <c r="V364" s="39">
        <v>444553</v>
      </c>
      <c r="W364" s="39">
        <v>0</v>
      </c>
      <c r="X364" s="39">
        <v>15552339</v>
      </c>
      <c r="Y364" s="39">
        <v>0</v>
      </c>
      <c r="Z364" s="39">
        <v>2328394</v>
      </c>
      <c r="AA364" s="39">
        <v>528623603</v>
      </c>
    </row>
    <row r="365" spans="1:27" x14ac:dyDescent="0.3">
      <c r="A365" s="38" t="s">
        <v>728</v>
      </c>
      <c r="B365" s="36" t="s">
        <v>729</v>
      </c>
      <c r="C365" s="36">
        <v>1</v>
      </c>
      <c r="D365" s="36">
        <v>0</v>
      </c>
      <c r="E365" s="39">
        <v>7125353</v>
      </c>
      <c r="F365" s="39">
        <v>0</v>
      </c>
      <c r="G365" s="39">
        <v>0</v>
      </c>
      <c r="H365" s="39">
        <v>0</v>
      </c>
      <c r="I365" s="39">
        <v>1433583</v>
      </c>
      <c r="J365" s="39">
        <v>1658299</v>
      </c>
      <c r="K365" s="39">
        <v>0</v>
      </c>
      <c r="L365" s="39">
        <v>0</v>
      </c>
      <c r="M365" s="39">
        <v>0</v>
      </c>
      <c r="N365" s="39">
        <v>0</v>
      </c>
      <c r="O365" s="39">
        <v>0</v>
      </c>
      <c r="P365" s="39">
        <v>1075074</v>
      </c>
      <c r="Q365" s="39">
        <v>192380</v>
      </c>
      <c r="R365" s="39">
        <v>0</v>
      </c>
      <c r="S365" s="39">
        <v>10726</v>
      </c>
      <c r="T365" s="39">
        <v>4475</v>
      </c>
      <c r="U365" s="39">
        <v>42639</v>
      </c>
      <c r="V365" s="39">
        <v>11418</v>
      </c>
      <c r="W365" s="39">
        <v>0</v>
      </c>
      <c r="X365" s="39">
        <v>275053</v>
      </c>
      <c r="Y365" s="39">
        <v>0</v>
      </c>
      <c r="Z365" s="39">
        <v>0</v>
      </c>
      <c r="AA365" s="39">
        <v>11829000</v>
      </c>
    </row>
    <row r="366" spans="1:27" x14ac:dyDescent="0.3">
      <c r="A366" s="38" t="s">
        <v>730</v>
      </c>
      <c r="B366" s="36" t="s">
        <v>731</v>
      </c>
      <c r="C366" s="36">
        <v>1</v>
      </c>
      <c r="D366" s="36">
        <v>0</v>
      </c>
      <c r="E366" s="39">
        <v>24348390</v>
      </c>
      <c r="F366" s="39">
        <v>0</v>
      </c>
      <c r="G366" s="39">
        <v>0</v>
      </c>
      <c r="H366" s="39">
        <v>9585</v>
      </c>
      <c r="I366" s="39">
        <v>3360768</v>
      </c>
      <c r="J366" s="39">
        <v>5715438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>
        <v>1808513</v>
      </c>
      <c r="Q366" s="39">
        <v>710281</v>
      </c>
      <c r="R366" s="39">
        <v>670562</v>
      </c>
      <c r="S366" s="39">
        <v>48775</v>
      </c>
      <c r="T366" s="39">
        <v>20350</v>
      </c>
      <c r="U366" s="39">
        <v>184944</v>
      </c>
      <c r="V366" s="39">
        <v>48301</v>
      </c>
      <c r="W366" s="39">
        <v>0</v>
      </c>
      <c r="X366" s="39">
        <v>939166</v>
      </c>
      <c r="Y366" s="39">
        <v>0</v>
      </c>
      <c r="Z366" s="39">
        <v>0</v>
      </c>
      <c r="AA366" s="39">
        <v>37865073</v>
      </c>
    </row>
    <row r="367" spans="1:27" x14ac:dyDescent="0.3">
      <c r="A367" s="38" t="s">
        <v>732</v>
      </c>
      <c r="B367" s="36" t="s">
        <v>733</v>
      </c>
      <c r="C367" s="36">
        <v>1</v>
      </c>
      <c r="D367" s="36">
        <v>0</v>
      </c>
      <c r="E367" s="39">
        <v>7583898</v>
      </c>
      <c r="F367" s="39">
        <v>0</v>
      </c>
      <c r="G367" s="39">
        <v>0</v>
      </c>
      <c r="H367" s="39">
        <v>2190</v>
      </c>
      <c r="I367" s="39">
        <v>1198848</v>
      </c>
      <c r="J367" s="39">
        <v>1689301</v>
      </c>
      <c r="K367" s="39">
        <v>0</v>
      </c>
      <c r="L367" s="39">
        <v>0</v>
      </c>
      <c r="M367" s="39">
        <v>0</v>
      </c>
      <c r="N367" s="39">
        <v>0</v>
      </c>
      <c r="O367" s="39">
        <v>0</v>
      </c>
      <c r="P367" s="39">
        <v>1015660</v>
      </c>
      <c r="Q367" s="39">
        <v>140228</v>
      </c>
      <c r="R367" s="39">
        <v>67973</v>
      </c>
      <c r="S367" s="39">
        <v>10950</v>
      </c>
      <c r="T367" s="39">
        <v>4569</v>
      </c>
      <c r="U367" s="39">
        <v>43338</v>
      </c>
      <c r="V367" s="39">
        <v>11817</v>
      </c>
      <c r="W367" s="39">
        <v>0</v>
      </c>
      <c r="X367" s="39">
        <v>201838</v>
      </c>
      <c r="Y367" s="39">
        <v>0</v>
      </c>
      <c r="Z367" s="39">
        <v>0</v>
      </c>
      <c r="AA367" s="39">
        <v>11970610</v>
      </c>
    </row>
    <row r="368" spans="1:27" x14ac:dyDescent="0.3">
      <c r="A368" s="38" t="s">
        <v>734</v>
      </c>
      <c r="B368" s="36" t="s">
        <v>735</v>
      </c>
      <c r="C368" s="36">
        <v>1</v>
      </c>
      <c r="D368" s="36">
        <v>0</v>
      </c>
      <c r="E368" s="39">
        <v>32765640</v>
      </c>
      <c r="F368" s="39">
        <v>0</v>
      </c>
      <c r="G368" s="39">
        <v>0</v>
      </c>
      <c r="H368" s="39">
        <v>11786</v>
      </c>
      <c r="I368" s="39">
        <v>2928390</v>
      </c>
      <c r="J368" s="39">
        <v>6437614</v>
      </c>
      <c r="K368" s="39">
        <v>55958</v>
      </c>
      <c r="L368" s="39">
        <v>0</v>
      </c>
      <c r="M368" s="39">
        <v>0</v>
      </c>
      <c r="N368" s="39">
        <v>0</v>
      </c>
      <c r="O368" s="39">
        <v>0</v>
      </c>
      <c r="P368" s="39">
        <v>2372083</v>
      </c>
      <c r="Q368" s="39">
        <v>1718809</v>
      </c>
      <c r="R368" s="39">
        <v>119700</v>
      </c>
      <c r="S368" s="39">
        <v>31398</v>
      </c>
      <c r="T368" s="39">
        <v>13100</v>
      </c>
      <c r="U368" s="39">
        <v>120811</v>
      </c>
      <c r="V368" s="39">
        <v>38144</v>
      </c>
      <c r="W368" s="39">
        <v>0</v>
      </c>
      <c r="X368" s="39">
        <v>957358</v>
      </c>
      <c r="Y368" s="39">
        <v>0</v>
      </c>
      <c r="Z368" s="39">
        <v>0</v>
      </c>
      <c r="AA368" s="39">
        <v>47570791</v>
      </c>
    </row>
    <row r="369" spans="1:27" x14ac:dyDescent="0.3">
      <c r="A369" s="38" t="s">
        <v>736</v>
      </c>
      <c r="B369" s="36" t="s">
        <v>737</v>
      </c>
      <c r="C369" s="36">
        <v>1</v>
      </c>
      <c r="D369" s="36">
        <v>0</v>
      </c>
      <c r="E369" s="39">
        <v>11806936</v>
      </c>
      <c r="F369" s="39">
        <v>0</v>
      </c>
      <c r="G369" s="39">
        <v>0</v>
      </c>
      <c r="H369" s="39">
        <v>2666</v>
      </c>
      <c r="I369" s="39">
        <v>1745093</v>
      </c>
      <c r="J369" s="39">
        <v>2434652</v>
      </c>
      <c r="K369" s="39">
        <v>0</v>
      </c>
      <c r="L369" s="39">
        <v>0</v>
      </c>
      <c r="M369" s="39">
        <v>0</v>
      </c>
      <c r="N369" s="39">
        <v>0</v>
      </c>
      <c r="O369" s="39">
        <v>0</v>
      </c>
      <c r="P369" s="39">
        <v>889848</v>
      </c>
      <c r="Q369" s="39">
        <v>388429</v>
      </c>
      <c r="R369" s="39">
        <v>213390</v>
      </c>
      <c r="S369" s="39">
        <v>15564</v>
      </c>
      <c r="T369" s="39">
        <v>6494</v>
      </c>
      <c r="U369" s="39">
        <v>61570</v>
      </c>
      <c r="V369" s="39">
        <v>11993</v>
      </c>
      <c r="W369" s="39">
        <v>0</v>
      </c>
      <c r="X369" s="39">
        <v>321383</v>
      </c>
      <c r="Y369" s="39">
        <v>0</v>
      </c>
      <c r="Z369" s="39">
        <v>0</v>
      </c>
      <c r="AA369" s="39">
        <v>17898018</v>
      </c>
    </row>
    <row r="370" spans="1:27" x14ac:dyDescent="0.3">
      <c r="A370" s="38" t="s">
        <v>738</v>
      </c>
      <c r="B370" s="36" t="s">
        <v>739</v>
      </c>
      <c r="C370" s="36">
        <v>1</v>
      </c>
      <c r="D370" s="36">
        <v>0</v>
      </c>
      <c r="E370" s="39">
        <v>9035053</v>
      </c>
      <c r="F370" s="39">
        <v>0</v>
      </c>
      <c r="G370" s="39">
        <v>0</v>
      </c>
      <c r="H370" s="39">
        <v>4141</v>
      </c>
      <c r="I370" s="39">
        <v>1204200</v>
      </c>
      <c r="J370" s="39">
        <v>2110410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>
        <v>1062364</v>
      </c>
      <c r="Q370" s="39">
        <v>427922</v>
      </c>
      <c r="R370" s="39">
        <v>216708</v>
      </c>
      <c r="S370" s="39">
        <v>10546</v>
      </c>
      <c r="T370" s="39">
        <v>4400</v>
      </c>
      <c r="U370" s="39">
        <v>42464</v>
      </c>
      <c r="V370" s="39">
        <v>13441</v>
      </c>
      <c r="W370" s="39">
        <v>0</v>
      </c>
      <c r="X370" s="39">
        <v>248044</v>
      </c>
      <c r="Y370" s="39">
        <v>0</v>
      </c>
      <c r="Z370" s="39">
        <v>0</v>
      </c>
      <c r="AA370" s="39">
        <v>14379693</v>
      </c>
    </row>
    <row r="371" spans="1:27" x14ac:dyDescent="0.3">
      <c r="A371" s="38" t="s">
        <v>740</v>
      </c>
      <c r="B371" s="36" t="s">
        <v>741</v>
      </c>
      <c r="C371" s="36">
        <v>1</v>
      </c>
      <c r="D371" s="36">
        <v>0</v>
      </c>
      <c r="E371" s="39">
        <v>5580742</v>
      </c>
      <c r="F371" s="39">
        <v>0</v>
      </c>
      <c r="G371" s="39">
        <v>258763</v>
      </c>
      <c r="H371" s="39">
        <v>723</v>
      </c>
      <c r="I371" s="39">
        <v>678452</v>
      </c>
      <c r="J371" s="39">
        <v>1922856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>
        <v>467507</v>
      </c>
      <c r="Q371" s="39">
        <v>25765</v>
      </c>
      <c r="R371" s="39">
        <v>17488</v>
      </c>
      <c r="S371" s="39">
        <v>8419</v>
      </c>
      <c r="T371" s="39">
        <v>3513</v>
      </c>
      <c r="U371" s="39">
        <v>32504</v>
      </c>
      <c r="V371" s="39">
        <v>4828</v>
      </c>
      <c r="W371" s="39">
        <v>0</v>
      </c>
      <c r="X371" s="39">
        <v>163138</v>
      </c>
      <c r="Y371" s="39">
        <v>0</v>
      </c>
      <c r="Z371" s="39">
        <v>0</v>
      </c>
      <c r="AA371" s="39">
        <v>9164698</v>
      </c>
    </row>
    <row r="372" spans="1:27" x14ac:dyDescent="0.3">
      <c r="A372" s="38" t="s">
        <v>742</v>
      </c>
      <c r="B372" s="36" t="s">
        <v>743</v>
      </c>
      <c r="C372" s="36">
        <v>1</v>
      </c>
      <c r="D372" s="36">
        <v>0</v>
      </c>
      <c r="E372" s="39">
        <v>21132004</v>
      </c>
      <c r="F372" s="39">
        <v>0</v>
      </c>
      <c r="G372" s="39">
        <v>0</v>
      </c>
      <c r="H372" s="39">
        <v>0</v>
      </c>
      <c r="I372" s="39">
        <v>2856315</v>
      </c>
      <c r="J372" s="39">
        <v>3497140</v>
      </c>
      <c r="K372" s="39">
        <v>34620</v>
      </c>
      <c r="L372" s="39">
        <v>0</v>
      </c>
      <c r="M372" s="39">
        <v>0</v>
      </c>
      <c r="N372" s="39">
        <v>0</v>
      </c>
      <c r="O372" s="39">
        <v>0</v>
      </c>
      <c r="P372" s="39">
        <v>2051270</v>
      </c>
      <c r="Q372" s="39">
        <v>573014</v>
      </c>
      <c r="R372" s="39">
        <v>79122</v>
      </c>
      <c r="S372" s="39">
        <v>22155</v>
      </c>
      <c r="T372" s="39">
        <v>9244</v>
      </c>
      <c r="U372" s="39">
        <v>87550</v>
      </c>
      <c r="V372" s="39">
        <v>27774</v>
      </c>
      <c r="W372" s="39">
        <v>0</v>
      </c>
      <c r="X372" s="39">
        <v>893164</v>
      </c>
      <c r="Y372" s="39">
        <v>0</v>
      </c>
      <c r="Z372" s="39">
        <v>0</v>
      </c>
      <c r="AA372" s="39">
        <v>31263372</v>
      </c>
    </row>
    <row r="373" spans="1:27" x14ac:dyDescent="0.3">
      <c r="A373" s="38" t="s">
        <v>744</v>
      </c>
      <c r="B373" s="36" t="s">
        <v>745</v>
      </c>
      <c r="C373" s="36">
        <v>1</v>
      </c>
      <c r="D373" s="36">
        <v>0</v>
      </c>
      <c r="E373" s="39">
        <v>6334263</v>
      </c>
      <c r="F373" s="39">
        <v>0</v>
      </c>
      <c r="G373" s="39">
        <v>135290</v>
      </c>
      <c r="H373" s="39">
        <v>1812</v>
      </c>
      <c r="I373" s="39">
        <v>718319</v>
      </c>
      <c r="J373" s="39">
        <v>385004</v>
      </c>
      <c r="K373" s="39">
        <v>0</v>
      </c>
      <c r="L373" s="39">
        <v>0</v>
      </c>
      <c r="M373" s="39">
        <v>0</v>
      </c>
      <c r="N373" s="39">
        <v>0</v>
      </c>
      <c r="O373" s="39">
        <v>0</v>
      </c>
      <c r="P373" s="39">
        <v>557223</v>
      </c>
      <c r="Q373" s="39">
        <v>21597</v>
      </c>
      <c r="R373" s="39">
        <v>182109</v>
      </c>
      <c r="S373" s="39">
        <v>8119</v>
      </c>
      <c r="T373" s="39">
        <v>3388</v>
      </c>
      <c r="U373" s="39">
        <v>32445</v>
      </c>
      <c r="V373" s="39">
        <v>5089</v>
      </c>
      <c r="W373" s="39">
        <v>0</v>
      </c>
      <c r="X373" s="39">
        <v>97200</v>
      </c>
      <c r="Y373" s="39">
        <v>0</v>
      </c>
      <c r="Z373" s="39">
        <v>0</v>
      </c>
      <c r="AA373" s="39">
        <v>8481858</v>
      </c>
    </row>
    <row r="374" spans="1:27" x14ac:dyDescent="0.3">
      <c r="A374" s="38" t="s">
        <v>746</v>
      </c>
      <c r="B374" s="36" t="s">
        <v>747</v>
      </c>
      <c r="C374" s="36">
        <v>1</v>
      </c>
      <c r="D374" s="36">
        <v>0</v>
      </c>
      <c r="E374" s="39">
        <v>27139062</v>
      </c>
      <c r="F374" s="39">
        <v>0</v>
      </c>
      <c r="G374" s="39">
        <v>0</v>
      </c>
      <c r="H374" s="39">
        <v>0</v>
      </c>
      <c r="I374" s="39">
        <v>3870041</v>
      </c>
      <c r="J374" s="39">
        <v>4704174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2876372</v>
      </c>
      <c r="Q374" s="39">
        <v>816874</v>
      </c>
      <c r="R374" s="39">
        <v>643566</v>
      </c>
      <c r="S374" s="39">
        <v>61897</v>
      </c>
      <c r="T374" s="39">
        <v>25825</v>
      </c>
      <c r="U374" s="39">
        <v>251931</v>
      </c>
      <c r="V374" s="39">
        <v>65196</v>
      </c>
      <c r="W374" s="39">
        <v>0</v>
      </c>
      <c r="X374" s="39">
        <v>1418800</v>
      </c>
      <c r="Y374" s="39">
        <v>0</v>
      </c>
      <c r="Z374" s="39">
        <v>0</v>
      </c>
      <c r="AA374" s="39">
        <v>41873738</v>
      </c>
    </row>
    <row r="375" spans="1:27" x14ac:dyDescent="0.3">
      <c r="A375" s="38" t="s">
        <v>748</v>
      </c>
      <c r="B375" s="36" t="s">
        <v>749</v>
      </c>
      <c r="C375" s="36">
        <v>1</v>
      </c>
      <c r="D375" s="36">
        <v>0</v>
      </c>
      <c r="E375" s="39">
        <v>40082556</v>
      </c>
      <c r="F375" s="39">
        <v>0</v>
      </c>
      <c r="G375" s="39">
        <v>500874</v>
      </c>
      <c r="H375" s="39">
        <v>0</v>
      </c>
      <c r="I375" s="39">
        <v>8876917</v>
      </c>
      <c r="J375" s="39">
        <v>4432201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>
        <v>3805087</v>
      </c>
      <c r="Q375" s="39">
        <v>1899426</v>
      </c>
      <c r="R375" s="39">
        <v>920425</v>
      </c>
      <c r="S375" s="39">
        <v>58797</v>
      </c>
      <c r="T375" s="39">
        <v>24531</v>
      </c>
      <c r="U375" s="39">
        <v>292532</v>
      </c>
      <c r="V375" s="39">
        <v>62120</v>
      </c>
      <c r="W375" s="39">
        <v>0</v>
      </c>
      <c r="X375" s="39">
        <v>711061</v>
      </c>
      <c r="Y375" s="39">
        <v>17651</v>
      </c>
      <c r="Z375" s="39">
        <v>0</v>
      </c>
      <c r="AA375" s="39">
        <v>61684178</v>
      </c>
    </row>
    <row r="376" spans="1:27" x14ac:dyDescent="0.3">
      <c r="A376" s="38" t="s">
        <v>750</v>
      </c>
      <c r="B376" s="36" t="s">
        <v>751</v>
      </c>
      <c r="C376" s="36">
        <v>1</v>
      </c>
      <c r="D376" s="36">
        <v>0</v>
      </c>
      <c r="E376" s="39">
        <v>9619160</v>
      </c>
      <c r="F376" s="39">
        <v>0</v>
      </c>
      <c r="G376" s="39">
        <v>192726</v>
      </c>
      <c r="H376" s="39">
        <v>0</v>
      </c>
      <c r="I376" s="39">
        <v>1282041</v>
      </c>
      <c r="J376" s="39">
        <v>1333644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875186</v>
      </c>
      <c r="Q376" s="39">
        <v>578148</v>
      </c>
      <c r="R376" s="39">
        <v>120645</v>
      </c>
      <c r="S376" s="39">
        <v>14276</v>
      </c>
      <c r="T376" s="39">
        <v>5956</v>
      </c>
      <c r="U376" s="39">
        <v>57842</v>
      </c>
      <c r="V376" s="39">
        <v>12638</v>
      </c>
      <c r="W376" s="39">
        <v>0</v>
      </c>
      <c r="X376" s="39">
        <v>297392</v>
      </c>
      <c r="Y376" s="39">
        <v>28906</v>
      </c>
      <c r="Z376" s="39">
        <v>0</v>
      </c>
      <c r="AA376" s="39">
        <v>14418560</v>
      </c>
    </row>
    <row r="377" spans="1:27" x14ac:dyDescent="0.3">
      <c r="A377" s="38" t="s">
        <v>752</v>
      </c>
      <c r="B377" s="36" t="s">
        <v>753</v>
      </c>
      <c r="C377" s="36">
        <v>1</v>
      </c>
      <c r="D377" s="36">
        <v>0</v>
      </c>
      <c r="E377" s="39">
        <v>24692031</v>
      </c>
      <c r="F377" s="39">
        <v>0</v>
      </c>
      <c r="G377" s="39">
        <v>344880</v>
      </c>
      <c r="H377" s="39">
        <v>0</v>
      </c>
      <c r="I377" s="39">
        <v>3992261</v>
      </c>
      <c r="J377" s="39">
        <v>2420945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>
        <v>2256245</v>
      </c>
      <c r="Q377" s="39">
        <v>378423</v>
      </c>
      <c r="R377" s="39">
        <v>885489</v>
      </c>
      <c r="S377" s="39">
        <v>48670</v>
      </c>
      <c r="T377" s="39">
        <v>20306</v>
      </c>
      <c r="U377" s="39">
        <v>179643</v>
      </c>
      <c r="V377" s="39">
        <v>50792</v>
      </c>
      <c r="W377" s="39">
        <v>0</v>
      </c>
      <c r="X377" s="39">
        <v>820246</v>
      </c>
      <c r="Y377" s="39">
        <v>0</v>
      </c>
      <c r="Z377" s="39">
        <v>0</v>
      </c>
      <c r="AA377" s="39">
        <v>36089931</v>
      </c>
    </row>
    <row r="378" spans="1:27" x14ac:dyDescent="0.3">
      <c r="A378" s="38" t="s">
        <v>754</v>
      </c>
      <c r="B378" s="36" t="s">
        <v>755</v>
      </c>
      <c r="C378" s="36">
        <v>1</v>
      </c>
      <c r="D378" s="36">
        <v>0</v>
      </c>
      <c r="E378" s="39">
        <v>57207127</v>
      </c>
      <c r="F378" s="39">
        <v>0</v>
      </c>
      <c r="G378" s="39">
        <v>646971</v>
      </c>
      <c r="H378" s="39">
        <v>0</v>
      </c>
      <c r="I378" s="39">
        <v>7746301</v>
      </c>
      <c r="J378" s="39">
        <v>5108795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4726528</v>
      </c>
      <c r="Q378" s="39">
        <v>1121729</v>
      </c>
      <c r="R378" s="39">
        <v>2431495</v>
      </c>
      <c r="S378" s="39">
        <v>86120</v>
      </c>
      <c r="T378" s="39">
        <v>35931</v>
      </c>
      <c r="U378" s="39">
        <v>334646</v>
      </c>
      <c r="V378" s="39">
        <v>95579</v>
      </c>
      <c r="W378" s="39">
        <v>0</v>
      </c>
      <c r="X378" s="39">
        <v>2129699</v>
      </c>
      <c r="Y378" s="39">
        <v>0</v>
      </c>
      <c r="Z378" s="39">
        <v>0</v>
      </c>
      <c r="AA378" s="39">
        <v>81670921</v>
      </c>
    </row>
    <row r="379" spans="1:27" x14ac:dyDescent="0.3">
      <c r="A379" s="38" t="s">
        <v>756</v>
      </c>
      <c r="B379" s="36" t="s">
        <v>757</v>
      </c>
      <c r="C379" s="36">
        <v>1</v>
      </c>
      <c r="D379" s="36">
        <v>0</v>
      </c>
      <c r="E379" s="39">
        <v>21657001</v>
      </c>
      <c r="F379" s="39">
        <v>0</v>
      </c>
      <c r="G379" s="39">
        <v>526970</v>
      </c>
      <c r="H379" s="39">
        <v>0</v>
      </c>
      <c r="I379" s="39">
        <v>3568172</v>
      </c>
      <c r="J379" s="39">
        <v>2070627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2295441</v>
      </c>
      <c r="Q379" s="39">
        <v>555930</v>
      </c>
      <c r="R379" s="39">
        <v>759060</v>
      </c>
      <c r="S379" s="39">
        <v>50827</v>
      </c>
      <c r="T379" s="39">
        <v>21206</v>
      </c>
      <c r="U379" s="39">
        <v>173643</v>
      </c>
      <c r="V379" s="39">
        <v>46556</v>
      </c>
      <c r="W379" s="39">
        <v>0</v>
      </c>
      <c r="X379" s="39">
        <v>920362</v>
      </c>
      <c r="Y379" s="39">
        <v>0</v>
      </c>
      <c r="Z379" s="39">
        <v>0</v>
      </c>
      <c r="AA379" s="39">
        <v>32645795</v>
      </c>
    </row>
    <row r="380" spans="1:27" x14ac:dyDescent="0.3">
      <c r="A380" s="38" t="s">
        <v>758</v>
      </c>
      <c r="B380" s="36" t="s">
        <v>759</v>
      </c>
      <c r="C380" s="36">
        <v>1</v>
      </c>
      <c r="D380" s="36">
        <v>0</v>
      </c>
      <c r="E380" s="39">
        <v>13025585</v>
      </c>
      <c r="F380" s="39">
        <v>0</v>
      </c>
      <c r="G380" s="39">
        <v>317551</v>
      </c>
      <c r="H380" s="39">
        <v>0</v>
      </c>
      <c r="I380" s="39">
        <v>2602537</v>
      </c>
      <c r="J380" s="39">
        <v>1133259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1394503</v>
      </c>
      <c r="Q380" s="39">
        <v>546731</v>
      </c>
      <c r="R380" s="39">
        <v>366040</v>
      </c>
      <c r="S380" s="39">
        <v>14351</v>
      </c>
      <c r="T380" s="39">
        <v>5988</v>
      </c>
      <c r="U380" s="39">
        <v>55978</v>
      </c>
      <c r="V380" s="39">
        <v>16483</v>
      </c>
      <c r="W380" s="39">
        <v>0</v>
      </c>
      <c r="X380" s="39">
        <v>483850</v>
      </c>
      <c r="Y380" s="39">
        <v>0</v>
      </c>
      <c r="Z380" s="39">
        <v>0</v>
      </c>
      <c r="AA380" s="39">
        <v>19962856</v>
      </c>
    </row>
    <row r="381" spans="1:27" x14ac:dyDescent="0.3">
      <c r="A381" s="38" t="s">
        <v>760</v>
      </c>
      <c r="B381" s="36" t="s">
        <v>761</v>
      </c>
      <c r="C381" s="36">
        <v>1</v>
      </c>
      <c r="D381" s="36">
        <v>0</v>
      </c>
      <c r="E381" s="39">
        <v>145819721</v>
      </c>
      <c r="F381" s="39">
        <v>0</v>
      </c>
      <c r="G381" s="39">
        <v>714091</v>
      </c>
      <c r="H381" s="39">
        <v>44040</v>
      </c>
      <c r="I381" s="39">
        <v>11062663</v>
      </c>
      <c r="J381" s="39">
        <v>11357618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12450653</v>
      </c>
      <c r="Q381" s="39">
        <v>3245171</v>
      </c>
      <c r="R381" s="39">
        <v>2906462</v>
      </c>
      <c r="S381" s="39">
        <v>118297</v>
      </c>
      <c r="T381" s="39">
        <v>49356</v>
      </c>
      <c r="U381" s="39">
        <v>453884</v>
      </c>
      <c r="V381" s="39">
        <v>144859</v>
      </c>
      <c r="W381" s="39">
        <v>0</v>
      </c>
      <c r="X381" s="39">
        <v>2832162</v>
      </c>
      <c r="Y381" s="39">
        <v>0</v>
      </c>
      <c r="Z381" s="39">
        <v>0</v>
      </c>
      <c r="AA381" s="39">
        <v>191198977</v>
      </c>
    </row>
    <row r="382" spans="1:27" x14ac:dyDescent="0.3">
      <c r="A382" s="38" t="s">
        <v>762</v>
      </c>
      <c r="B382" s="36" t="s">
        <v>763</v>
      </c>
      <c r="C382" s="36">
        <v>1</v>
      </c>
      <c r="D382" s="36">
        <v>0</v>
      </c>
      <c r="E382" s="39">
        <v>38488469</v>
      </c>
      <c r="F382" s="39">
        <v>0</v>
      </c>
      <c r="G382" s="39">
        <v>492317</v>
      </c>
      <c r="H382" s="39">
        <v>0</v>
      </c>
      <c r="I382" s="39">
        <v>5517816</v>
      </c>
      <c r="J382" s="39">
        <v>3423762</v>
      </c>
      <c r="K382" s="39">
        <v>367874</v>
      </c>
      <c r="L382" s="39">
        <v>0</v>
      </c>
      <c r="M382" s="39">
        <v>0</v>
      </c>
      <c r="N382" s="39">
        <v>0</v>
      </c>
      <c r="O382" s="39">
        <v>0</v>
      </c>
      <c r="P382" s="39">
        <v>3198838</v>
      </c>
      <c r="Q382" s="39">
        <v>2173735</v>
      </c>
      <c r="R382" s="39">
        <v>2356318</v>
      </c>
      <c r="S382" s="39">
        <v>53703</v>
      </c>
      <c r="T382" s="39">
        <v>22406</v>
      </c>
      <c r="U382" s="39">
        <v>215933</v>
      </c>
      <c r="V382" s="39">
        <v>58214</v>
      </c>
      <c r="W382" s="39">
        <v>0</v>
      </c>
      <c r="X382" s="39">
        <v>898837</v>
      </c>
      <c r="Y382" s="39">
        <v>0</v>
      </c>
      <c r="Z382" s="39">
        <v>0</v>
      </c>
      <c r="AA382" s="39">
        <v>57268222</v>
      </c>
    </row>
    <row r="383" spans="1:27" x14ac:dyDescent="0.3">
      <c r="A383" s="38" t="s">
        <v>764</v>
      </c>
      <c r="B383" s="36" t="s">
        <v>765</v>
      </c>
      <c r="C383" s="36">
        <v>1</v>
      </c>
      <c r="D383" s="36">
        <v>0</v>
      </c>
      <c r="E383" s="39">
        <v>67567375</v>
      </c>
      <c r="F383" s="39">
        <v>0</v>
      </c>
      <c r="G383" s="39">
        <v>1602240</v>
      </c>
      <c r="H383" s="39">
        <v>66000</v>
      </c>
      <c r="I383" s="39">
        <v>15284571</v>
      </c>
      <c r="J383" s="39">
        <v>3001351</v>
      </c>
      <c r="K383" s="39">
        <v>482273</v>
      </c>
      <c r="L383" s="39">
        <v>0</v>
      </c>
      <c r="M383" s="39">
        <v>0</v>
      </c>
      <c r="N383" s="39">
        <v>0</v>
      </c>
      <c r="O383" s="39">
        <v>0</v>
      </c>
      <c r="P383" s="39">
        <v>4475293</v>
      </c>
      <c r="Q383" s="39">
        <v>2379068</v>
      </c>
      <c r="R383" s="39">
        <v>1336460</v>
      </c>
      <c r="S383" s="39">
        <v>214034</v>
      </c>
      <c r="T383" s="39">
        <v>89300</v>
      </c>
      <c r="U383" s="39">
        <v>553492</v>
      </c>
      <c r="V383" s="39">
        <v>210228</v>
      </c>
      <c r="W383" s="39">
        <v>0</v>
      </c>
      <c r="X383" s="39">
        <v>5507437</v>
      </c>
      <c r="Y383" s="39">
        <v>0</v>
      </c>
      <c r="Z383" s="39">
        <v>0</v>
      </c>
      <c r="AA383" s="39">
        <v>102769122</v>
      </c>
    </row>
    <row r="384" spans="1:27" x14ac:dyDescent="0.3">
      <c r="A384" s="38" t="s">
        <v>766</v>
      </c>
      <c r="B384" s="36" t="s">
        <v>767</v>
      </c>
      <c r="C384" s="36">
        <v>1</v>
      </c>
      <c r="D384" s="36">
        <v>1</v>
      </c>
      <c r="E384" s="39">
        <v>1534357</v>
      </c>
      <c r="F384" s="39">
        <v>0</v>
      </c>
      <c r="G384" s="39">
        <v>70000</v>
      </c>
      <c r="H384" s="39">
        <v>0</v>
      </c>
      <c r="I384" s="39">
        <v>6704280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46903</v>
      </c>
      <c r="Q384" s="39">
        <v>0</v>
      </c>
      <c r="R384" s="39">
        <v>23585</v>
      </c>
      <c r="S384" s="39">
        <v>149680</v>
      </c>
      <c r="T384" s="39">
        <v>62450</v>
      </c>
      <c r="U384" s="39">
        <v>826917</v>
      </c>
      <c r="V384" s="39">
        <v>0</v>
      </c>
      <c r="W384" s="39">
        <v>0</v>
      </c>
      <c r="X384" s="39">
        <v>3431424</v>
      </c>
      <c r="Y384" s="39">
        <v>10401</v>
      </c>
      <c r="Z384" s="39">
        <v>0</v>
      </c>
      <c r="AA384" s="39">
        <v>12859997</v>
      </c>
    </row>
    <row r="385" spans="1:27" x14ac:dyDescent="0.3">
      <c r="A385" s="38" t="s">
        <v>768</v>
      </c>
      <c r="B385" s="36" t="s">
        <v>769</v>
      </c>
      <c r="C385" s="36">
        <v>1</v>
      </c>
      <c r="D385" s="36">
        <v>0</v>
      </c>
      <c r="E385" s="39">
        <v>43547960</v>
      </c>
      <c r="F385" s="39">
        <v>0</v>
      </c>
      <c r="G385" s="39">
        <v>536651</v>
      </c>
      <c r="H385" s="39">
        <v>0</v>
      </c>
      <c r="I385" s="39">
        <v>4332718</v>
      </c>
      <c r="J385" s="39">
        <v>2435061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3977251</v>
      </c>
      <c r="Q385" s="39">
        <v>617888</v>
      </c>
      <c r="R385" s="39">
        <v>1364725</v>
      </c>
      <c r="S385" s="39">
        <v>66706</v>
      </c>
      <c r="T385" s="39">
        <v>27831</v>
      </c>
      <c r="U385" s="39">
        <v>259329</v>
      </c>
      <c r="V385" s="39">
        <v>67567</v>
      </c>
      <c r="W385" s="39">
        <v>0</v>
      </c>
      <c r="X385" s="39">
        <v>1658588</v>
      </c>
      <c r="Y385" s="39">
        <v>0</v>
      </c>
      <c r="Z385" s="39">
        <v>0</v>
      </c>
      <c r="AA385" s="39">
        <v>58892275</v>
      </c>
    </row>
    <row r="386" spans="1:27" x14ac:dyDescent="0.3">
      <c r="A386" s="38" t="s">
        <v>770</v>
      </c>
      <c r="B386" s="36" t="s">
        <v>771</v>
      </c>
      <c r="C386" s="36">
        <v>1</v>
      </c>
      <c r="D386" s="36">
        <v>0</v>
      </c>
      <c r="E386" s="39">
        <v>180911087</v>
      </c>
      <c r="F386" s="39">
        <v>0</v>
      </c>
      <c r="G386" s="39">
        <v>3600531</v>
      </c>
      <c r="H386" s="39">
        <v>0</v>
      </c>
      <c r="I386" s="39">
        <v>18983057</v>
      </c>
      <c r="J386" s="39">
        <v>6911808</v>
      </c>
      <c r="K386" s="39">
        <v>0</v>
      </c>
      <c r="L386" s="39">
        <v>0</v>
      </c>
      <c r="M386" s="39">
        <v>490417</v>
      </c>
      <c r="N386" s="39">
        <v>9771940</v>
      </c>
      <c r="O386" s="39">
        <v>4939282</v>
      </c>
      <c r="P386" s="39">
        <v>0</v>
      </c>
      <c r="Q386" s="39">
        <v>3950372</v>
      </c>
      <c r="R386" s="39">
        <v>4898493</v>
      </c>
      <c r="S386" s="39">
        <v>166757</v>
      </c>
      <c r="T386" s="39">
        <v>69575</v>
      </c>
      <c r="U386" s="39">
        <v>647449</v>
      </c>
      <c r="V386" s="39">
        <v>200968</v>
      </c>
      <c r="W386" s="39">
        <v>0</v>
      </c>
      <c r="X386" s="39">
        <v>5712815</v>
      </c>
      <c r="Y386" s="39">
        <v>0</v>
      </c>
      <c r="Z386" s="39">
        <v>0</v>
      </c>
      <c r="AA386" s="39">
        <v>241254551</v>
      </c>
    </row>
    <row r="387" spans="1:27" x14ac:dyDescent="0.3">
      <c r="A387" s="38" t="s">
        <v>772</v>
      </c>
      <c r="B387" s="36" t="s">
        <v>773</v>
      </c>
      <c r="C387" s="36">
        <v>1</v>
      </c>
      <c r="D387" s="36">
        <v>0</v>
      </c>
      <c r="E387" s="39">
        <v>48407415</v>
      </c>
      <c r="F387" s="39">
        <v>0</v>
      </c>
      <c r="G387" s="39">
        <v>343745</v>
      </c>
      <c r="H387" s="39">
        <v>17655</v>
      </c>
      <c r="I387" s="39">
        <v>5257108</v>
      </c>
      <c r="J387" s="39">
        <v>5629020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3059886</v>
      </c>
      <c r="Q387" s="39">
        <v>1492679</v>
      </c>
      <c r="R387" s="39">
        <v>1467753</v>
      </c>
      <c r="S387" s="39">
        <v>38439</v>
      </c>
      <c r="T387" s="39">
        <v>16038</v>
      </c>
      <c r="U387" s="39">
        <v>140907</v>
      </c>
      <c r="V387" s="39">
        <v>45952</v>
      </c>
      <c r="W387" s="39">
        <v>0</v>
      </c>
      <c r="X387" s="39">
        <v>1547222</v>
      </c>
      <c r="Y387" s="39">
        <v>0</v>
      </c>
      <c r="Z387" s="39">
        <v>0</v>
      </c>
      <c r="AA387" s="39">
        <v>67463819</v>
      </c>
    </row>
    <row r="388" spans="1:27" x14ac:dyDescent="0.3">
      <c r="A388" s="38" t="s">
        <v>774</v>
      </c>
      <c r="B388" s="36" t="s">
        <v>775</v>
      </c>
      <c r="C388" s="36">
        <v>1</v>
      </c>
      <c r="D388" s="36">
        <v>0</v>
      </c>
      <c r="E388" s="39">
        <v>672399</v>
      </c>
      <c r="F388" s="39">
        <v>0</v>
      </c>
      <c r="G388" s="39">
        <v>50000</v>
      </c>
      <c r="H388" s="39">
        <v>0</v>
      </c>
      <c r="I388" s="39">
        <v>71819</v>
      </c>
      <c r="J388" s="39">
        <v>12119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281197</v>
      </c>
      <c r="Q388" s="39">
        <v>0</v>
      </c>
      <c r="R388" s="39">
        <v>0</v>
      </c>
      <c r="S388" s="39">
        <v>4374</v>
      </c>
      <c r="T388" s="39">
        <v>1825</v>
      </c>
      <c r="U388" s="39">
        <v>13048</v>
      </c>
      <c r="V388" s="39">
        <v>0</v>
      </c>
      <c r="W388" s="39">
        <v>0</v>
      </c>
      <c r="X388" s="39">
        <v>108000</v>
      </c>
      <c r="Y388" s="39">
        <v>0</v>
      </c>
      <c r="Z388" s="39">
        <v>0</v>
      </c>
      <c r="AA388" s="39">
        <v>1214781</v>
      </c>
    </row>
    <row r="389" spans="1:27" x14ac:dyDescent="0.3">
      <c r="A389" s="38" t="s">
        <v>776</v>
      </c>
      <c r="B389" s="36" t="s">
        <v>777</v>
      </c>
      <c r="C389" s="36">
        <v>1</v>
      </c>
      <c r="D389" s="36">
        <v>0</v>
      </c>
      <c r="E389" s="39">
        <v>25580918</v>
      </c>
      <c r="F389" s="39">
        <v>0</v>
      </c>
      <c r="G389" s="39">
        <v>780717</v>
      </c>
      <c r="H389" s="39">
        <v>0</v>
      </c>
      <c r="I389" s="39">
        <v>4663302</v>
      </c>
      <c r="J389" s="39">
        <v>2522248</v>
      </c>
      <c r="K389" s="39">
        <v>0</v>
      </c>
      <c r="L389" s="39">
        <v>0</v>
      </c>
      <c r="M389" s="39">
        <v>0</v>
      </c>
      <c r="N389" s="39">
        <v>0</v>
      </c>
      <c r="O389" s="39">
        <v>0</v>
      </c>
      <c r="P389" s="39">
        <v>3286861</v>
      </c>
      <c r="Q389" s="39">
        <v>1666858</v>
      </c>
      <c r="R389" s="39">
        <v>828348</v>
      </c>
      <c r="S389" s="39">
        <v>56729</v>
      </c>
      <c r="T389" s="39">
        <v>23669</v>
      </c>
      <c r="U389" s="39">
        <v>212088</v>
      </c>
      <c r="V389" s="39">
        <v>51138</v>
      </c>
      <c r="W389" s="39">
        <v>0</v>
      </c>
      <c r="X389" s="39">
        <v>1036800</v>
      </c>
      <c r="Y389" s="39">
        <v>10949</v>
      </c>
      <c r="Z389" s="39">
        <v>0</v>
      </c>
      <c r="AA389" s="39">
        <v>40720625</v>
      </c>
    </row>
    <row r="390" spans="1:27" x14ac:dyDescent="0.3">
      <c r="A390" s="38" t="s">
        <v>778</v>
      </c>
      <c r="B390" s="36" t="s">
        <v>779</v>
      </c>
      <c r="C390" s="36">
        <v>1</v>
      </c>
      <c r="D390" s="36">
        <v>0</v>
      </c>
      <c r="E390" s="39">
        <v>5095270</v>
      </c>
      <c r="F390" s="39">
        <v>0</v>
      </c>
      <c r="G390" s="39">
        <v>426016</v>
      </c>
      <c r="H390" s="39">
        <v>0</v>
      </c>
      <c r="I390" s="39">
        <v>1363139</v>
      </c>
      <c r="J390" s="39">
        <v>619587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626372</v>
      </c>
      <c r="Q390" s="39">
        <v>16548</v>
      </c>
      <c r="R390" s="39">
        <v>20752</v>
      </c>
      <c r="S390" s="39">
        <v>6277</v>
      </c>
      <c r="T390" s="39">
        <v>2619</v>
      </c>
      <c r="U390" s="39">
        <v>38620</v>
      </c>
      <c r="V390" s="39">
        <v>4542</v>
      </c>
      <c r="W390" s="39">
        <v>0</v>
      </c>
      <c r="X390" s="39">
        <v>108000</v>
      </c>
      <c r="Y390" s="39">
        <v>16330</v>
      </c>
      <c r="Z390" s="39">
        <v>0</v>
      </c>
      <c r="AA390" s="39">
        <v>8344072</v>
      </c>
    </row>
    <row r="391" spans="1:27" x14ac:dyDescent="0.3">
      <c r="A391" s="38" t="s">
        <v>780</v>
      </c>
      <c r="B391" s="36" t="s">
        <v>781</v>
      </c>
      <c r="C391" s="36">
        <v>1</v>
      </c>
      <c r="D391" s="36">
        <v>0</v>
      </c>
      <c r="E391" s="39">
        <v>5529755</v>
      </c>
      <c r="F391" s="39">
        <v>0</v>
      </c>
      <c r="G391" s="39">
        <v>281467</v>
      </c>
      <c r="H391" s="39">
        <v>0</v>
      </c>
      <c r="I391" s="39">
        <v>917320</v>
      </c>
      <c r="J391" s="39">
        <v>975324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948307</v>
      </c>
      <c r="Q391" s="39">
        <v>115220</v>
      </c>
      <c r="R391" s="39">
        <v>226100</v>
      </c>
      <c r="S391" s="39">
        <v>10726</v>
      </c>
      <c r="T391" s="39">
        <v>4475</v>
      </c>
      <c r="U391" s="39">
        <v>44037</v>
      </c>
      <c r="V391" s="39">
        <v>9461</v>
      </c>
      <c r="W391" s="39">
        <v>0</v>
      </c>
      <c r="X391" s="39">
        <v>512840</v>
      </c>
      <c r="Y391" s="39">
        <v>0</v>
      </c>
      <c r="Z391" s="39">
        <v>0</v>
      </c>
      <c r="AA391" s="39">
        <v>9575032</v>
      </c>
    </row>
    <row r="392" spans="1:27" x14ac:dyDescent="0.3">
      <c r="A392" s="38" t="s">
        <v>782</v>
      </c>
      <c r="B392" s="36" t="s">
        <v>783</v>
      </c>
      <c r="C392" s="36">
        <v>1</v>
      </c>
      <c r="D392" s="36">
        <v>0</v>
      </c>
      <c r="E392" s="39">
        <v>27805737</v>
      </c>
      <c r="F392" s="39">
        <v>0</v>
      </c>
      <c r="G392" s="39">
        <v>256623</v>
      </c>
      <c r="H392" s="39">
        <v>0</v>
      </c>
      <c r="I392" s="39">
        <v>3190243</v>
      </c>
      <c r="J392" s="39">
        <v>1965610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1415916</v>
      </c>
      <c r="Q392" s="39">
        <v>144389</v>
      </c>
      <c r="R392" s="39">
        <v>1423117</v>
      </c>
      <c r="S392" s="39">
        <v>25316</v>
      </c>
      <c r="T392" s="39">
        <v>10563</v>
      </c>
      <c r="U392" s="39">
        <v>99782</v>
      </c>
      <c r="V392" s="39">
        <v>33495</v>
      </c>
      <c r="W392" s="39">
        <v>0</v>
      </c>
      <c r="X392" s="39">
        <v>650114</v>
      </c>
      <c r="Y392" s="39">
        <v>0</v>
      </c>
      <c r="Z392" s="39">
        <v>0</v>
      </c>
      <c r="AA392" s="39">
        <v>37020905</v>
      </c>
    </row>
    <row r="393" spans="1:27" x14ac:dyDescent="0.3">
      <c r="A393" s="38" t="s">
        <v>784</v>
      </c>
      <c r="B393" s="36" t="s">
        <v>785</v>
      </c>
      <c r="C393" s="36">
        <v>1</v>
      </c>
      <c r="D393" s="36">
        <v>0</v>
      </c>
      <c r="E393" s="39">
        <v>9468672</v>
      </c>
      <c r="F393" s="39">
        <v>0</v>
      </c>
      <c r="G393" s="39">
        <v>101659</v>
      </c>
      <c r="H393" s="39">
        <v>493</v>
      </c>
      <c r="I393" s="39">
        <v>737852</v>
      </c>
      <c r="J393" s="39">
        <v>2481380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1403549</v>
      </c>
      <c r="Q393" s="39">
        <v>294002</v>
      </c>
      <c r="R393" s="39">
        <v>41785</v>
      </c>
      <c r="S393" s="39">
        <v>10067</v>
      </c>
      <c r="T393" s="39">
        <v>4200</v>
      </c>
      <c r="U393" s="39">
        <v>37863</v>
      </c>
      <c r="V393" s="39">
        <v>12164</v>
      </c>
      <c r="W393" s="39">
        <v>0</v>
      </c>
      <c r="X393" s="39">
        <v>288193</v>
      </c>
      <c r="Y393" s="39">
        <v>0</v>
      </c>
      <c r="Z393" s="39">
        <v>0</v>
      </c>
      <c r="AA393" s="39">
        <v>14881879</v>
      </c>
    </row>
    <row r="394" spans="1:27" x14ac:dyDescent="0.3">
      <c r="A394" s="38" t="s">
        <v>786</v>
      </c>
      <c r="B394" s="36" t="s">
        <v>787</v>
      </c>
      <c r="C394" s="36">
        <v>1</v>
      </c>
      <c r="D394" s="36">
        <v>0</v>
      </c>
      <c r="E394" s="39">
        <v>14428563</v>
      </c>
      <c r="F394" s="39">
        <v>0</v>
      </c>
      <c r="G394" s="39">
        <v>129497</v>
      </c>
      <c r="H394" s="39">
        <v>0</v>
      </c>
      <c r="I394" s="39">
        <v>2021143</v>
      </c>
      <c r="J394" s="39">
        <v>2529225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1632363</v>
      </c>
      <c r="Q394" s="39">
        <v>386028</v>
      </c>
      <c r="R394" s="39">
        <v>421051</v>
      </c>
      <c r="S394" s="39">
        <v>13617</v>
      </c>
      <c r="T394" s="39">
        <v>5681</v>
      </c>
      <c r="U394" s="39">
        <v>53940</v>
      </c>
      <c r="V394" s="39">
        <v>17818</v>
      </c>
      <c r="W394" s="39">
        <v>0</v>
      </c>
      <c r="X394" s="39">
        <v>411216</v>
      </c>
      <c r="Y394" s="39">
        <v>0</v>
      </c>
      <c r="Z394" s="39">
        <v>0</v>
      </c>
      <c r="AA394" s="39">
        <v>22050142</v>
      </c>
    </row>
    <row r="395" spans="1:27" x14ac:dyDescent="0.3">
      <c r="A395" s="38" t="s">
        <v>788</v>
      </c>
      <c r="B395" s="36" t="s">
        <v>789</v>
      </c>
      <c r="C395" s="36">
        <v>1</v>
      </c>
      <c r="D395" s="36">
        <v>0</v>
      </c>
      <c r="E395" s="39">
        <v>23236250</v>
      </c>
      <c r="F395" s="39">
        <v>0</v>
      </c>
      <c r="G395" s="39">
        <v>198267</v>
      </c>
      <c r="H395" s="39">
        <v>0</v>
      </c>
      <c r="I395" s="39">
        <v>3054596</v>
      </c>
      <c r="J395" s="39">
        <v>2626701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1990094</v>
      </c>
      <c r="Q395" s="39">
        <v>420247</v>
      </c>
      <c r="R395" s="39">
        <v>743623</v>
      </c>
      <c r="S395" s="39">
        <v>20133</v>
      </c>
      <c r="T395" s="39">
        <v>8400</v>
      </c>
      <c r="U395" s="39">
        <v>79278</v>
      </c>
      <c r="V395" s="39">
        <v>26865</v>
      </c>
      <c r="W395" s="39">
        <v>0</v>
      </c>
      <c r="X395" s="39">
        <v>998540</v>
      </c>
      <c r="Y395" s="39">
        <v>0</v>
      </c>
      <c r="Z395" s="39">
        <v>0</v>
      </c>
      <c r="AA395" s="39">
        <v>33402994</v>
      </c>
    </row>
    <row r="396" spans="1:27" x14ac:dyDescent="0.3">
      <c r="A396" s="38" t="s">
        <v>790</v>
      </c>
      <c r="B396" s="36" t="s">
        <v>791</v>
      </c>
      <c r="C396" s="36">
        <v>1</v>
      </c>
      <c r="D396" s="36">
        <v>0</v>
      </c>
      <c r="E396" s="39">
        <v>9412144</v>
      </c>
      <c r="F396" s="39">
        <v>0</v>
      </c>
      <c r="G396" s="39">
        <v>80523</v>
      </c>
      <c r="H396" s="39">
        <v>4945</v>
      </c>
      <c r="I396" s="39">
        <v>949551</v>
      </c>
      <c r="J396" s="39">
        <v>738081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859549</v>
      </c>
      <c r="Q396" s="39">
        <v>37521</v>
      </c>
      <c r="R396" s="39">
        <v>132165</v>
      </c>
      <c r="S396" s="39">
        <v>8524</v>
      </c>
      <c r="T396" s="39">
        <v>3556</v>
      </c>
      <c r="U396" s="39">
        <v>33086</v>
      </c>
      <c r="V396" s="39">
        <v>10299</v>
      </c>
      <c r="W396" s="39">
        <v>0</v>
      </c>
      <c r="X396" s="39">
        <v>635410</v>
      </c>
      <c r="Y396" s="39">
        <v>0</v>
      </c>
      <c r="Z396" s="39">
        <v>0</v>
      </c>
      <c r="AA396" s="39">
        <v>12905354</v>
      </c>
    </row>
    <row r="397" spans="1:27" x14ac:dyDescent="0.3">
      <c r="A397" s="38" t="s">
        <v>792</v>
      </c>
      <c r="B397" s="36" t="s">
        <v>793</v>
      </c>
      <c r="C397" s="36">
        <v>1</v>
      </c>
      <c r="D397" s="36">
        <v>0</v>
      </c>
      <c r="E397" s="39">
        <v>18732879</v>
      </c>
      <c r="F397" s="39">
        <v>0</v>
      </c>
      <c r="G397" s="39">
        <v>0</v>
      </c>
      <c r="H397" s="39">
        <v>3986</v>
      </c>
      <c r="I397" s="39">
        <v>2633608</v>
      </c>
      <c r="J397" s="39">
        <v>3433297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2643778</v>
      </c>
      <c r="Q397" s="39">
        <v>879046</v>
      </c>
      <c r="R397" s="39">
        <v>0</v>
      </c>
      <c r="S397" s="39">
        <v>14576</v>
      </c>
      <c r="T397" s="39">
        <v>6081</v>
      </c>
      <c r="U397" s="39">
        <v>58541</v>
      </c>
      <c r="V397" s="39">
        <v>17824</v>
      </c>
      <c r="W397" s="39">
        <v>0</v>
      </c>
      <c r="X397" s="39">
        <v>454727</v>
      </c>
      <c r="Y397" s="39">
        <v>0</v>
      </c>
      <c r="Z397" s="39">
        <v>0</v>
      </c>
      <c r="AA397" s="39">
        <v>28878343</v>
      </c>
    </row>
    <row r="398" spans="1:27" x14ac:dyDescent="0.3">
      <c r="A398" s="38" t="s">
        <v>794</v>
      </c>
      <c r="B398" s="36" t="s">
        <v>795</v>
      </c>
      <c r="C398" s="36">
        <v>1</v>
      </c>
      <c r="D398" s="36">
        <v>0</v>
      </c>
      <c r="E398" s="39">
        <v>48689507</v>
      </c>
      <c r="F398" s="39">
        <v>0</v>
      </c>
      <c r="G398" s="39">
        <v>0</v>
      </c>
      <c r="H398" s="39">
        <v>0</v>
      </c>
      <c r="I398" s="39">
        <v>4761937</v>
      </c>
      <c r="J398" s="39">
        <v>2912862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7781638</v>
      </c>
      <c r="Q398" s="39">
        <v>1289376</v>
      </c>
      <c r="R398" s="39">
        <v>0</v>
      </c>
      <c r="S398" s="39">
        <v>45494</v>
      </c>
      <c r="T398" s="39">
        <v>18981</v>
      </c>
      <c r="U398" s="39">
        <v>180575</v>
      </c>
      <c r="V398" s="39">
        <v>62471</v>
      </c>
      <c r="W398" s="39">
        <v>0</v>
      </c>
      <c r="X398" s="39">
        <v>1869242</v>
      </c>
      <c r="Y398" s="39">
        <v>0</v>
      </c>
      <c r="Z398" s="39">
        <v>0</v>
      </c>
      <c r="AA398" s="39">
        <v>67612083</v>
      </c>
    </row>
    <row r="399" spans="1:27" x14ac:dyDescent="0.3">
      <c r="A399" s="38" t="s">
        <v>796</v>
      </c>
      <c r="B399" s="36" t="s">
        <v>797</v>
      </c>
      <c r="C399" s="36">
        <v>1</v>
      </c>
      <c r="D399" s="36">
        <v>0</v>
      </c>
      <c r="E399" s="39">
        <v>22359236</v>
      </c>
      <c r="F399" s="39">
        <v>0</v>
      </c>
      <c r="G399" s="39">
        <v>0</v>
      </c>
      <c r="H399" s="39">
        <v>2891</v>
      </c>
      <c r="I399" s="39">
        <v>2167610</v>
      </c>
      <c r="J399" s="39">
        <v>4679982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2863837</v>
      </c>
      <c r="Q399" s="39">
        <v>1139164</v>
      </c>
      <c r="R399" s="39">
        <v>0</v>
      </c>
      <c r="S399" s="39">
        <v>17557</v>
      </c>
      <c r="T399" s="39">
        <v>7325</v>
      </c>
      <c r="U399" s="39">
        <v>70483</v>
      </c>
      <c r="V399" s="39">
        <v>24533</v>
      </c>
      <c r="W399" s="39">
        <v>0</v>
      </c>
      <c r="X399" s="39">
        <v>488526</v>
      </c>
      <c r="Y399" s="39">
        <v>0</v>
      </c>
      <c r="Z399" s="39">
        <v>0</v>
      </c>
      <c r="AA399" s="39">
        <v>33821144</v>
      </c>
    </row>
    <row r="400" spans="1:27" x14ac:dyDescent="0.3">
      <c r="A400" s="38" t="s">
        <v>798</v>
      </c>
      <c r="B400" s="36" t="s">
        <v>799</v>
      </c>
      <c r="C400" s="36">
        <v>1</v>
      </c>
      <c r="D400" s="36">
        <v>0</v>
      </c>
      <c r="E400" s="39">
        <v>40012333</v>
      </c>
      <c r="F400" s="39">
        <v>0</v>
      </c>
      <c r="G400" s="39">
        <v>0</v>
      </c>
      <c r="H400" s="39">
        <v>0</v>
      </c>
      <c r="I400" s="39">
        <v>7840259</v>
      </c>
      <c r="J400" s="39">
        <v>4555164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5853552</v>
      </c>
      <c r="Q400" s="39">
        <v>2305359</v>
      </c>
      <c r="R400" s="39">
        <v>259572</v>
      </c>
      <c r="S400" s="39">
        <v>50348</v>
      </c>
      <c r="T400" s="39">
        <v>21006</v>
      </c>
      <c r="U400" s="39">
        <v>201545</v>
      </c>
      <c r="V400" s="39">
        <v>62141</v>
      </c>
      <c r="W400" s="39">
        <v>0</v>
      </c>
      <c r="X400" s="39">
        <v>980057</v>
      </c>
      <c r="Y400" s="39">
        <v>0</v>
      </c>
      <c r="Z400" s="39">
        <v>0</v>
      </c>
      <c r="AA400" s="39">
        <v>62141336</v>
      </c>
    </row>
    <row r="401" spans="1:27" x14ac:dyDescent="0.3">
      <c r="A401" s="38" t="s">
        <v>800</v>
      </c>
      <c r="B401" s="36" t="s">
        <v>801</v>
      </c>
      <c r="C401" s="36">
        <v>1</v>
      </c>
      <c r="D401" s="36">
        <v>0</v>
      </c>
      <c r="E401" s="39">
        <v>25581637</v>
      </c>
      <c r="F401" s="39">
        <v>0</v>
      </c>
      <c r="G401" s="39">
        <v>0</v>
      </c>
      <c r="H401" s="39">
        <v>0</v>
      </c>
      <c r="I401" s="39">
        <v>3745823</v>
      </c>
      <c r="J401" s="39">
        <v>3143165</v>
      </c>
      <c r="K401" s="39">
        <v>0</v>
      </c>
      <c r="L401" s="39">
        <v>0</v>
      </c>
      <c r="M401" s="39">
        <v>0</v>
      </c>
      <c r="N401" s="39">
        <v>0</v>
      </c>
      <c r="O401" s="39">
        <v>0</v>
      </c>
      <c r="P401" s="39">
        <v>4209981</v>
      </c>
      <c r="Q401" s="39">
        <v>1596132</v>
      </c>
      <c r="R401" s="39">
        <v>0</v>
      </c>
      <c r="S401" s="39">
        <v>29720</v>
      </c>
      <c r="T401" s="39">
        <v>12400</v>
      </c>
      <c r="U401" s="39">
        <v>116442</v>
      </c>
      <c r="V401" s="39">
        <v>33800</v>
      </c>
      <c r="W401" s="39">
        <v>0</v>
      </c>
      <c r="X401" s="39">
        <v>605774</v>
      </c>
      <c r="Y401" s="39">
        <v>0</v>
      </c>
      <c r="Z401" s="39">
        <v>0</v>
      </c>
      <c r="AA401" s="39">
        <v>39074874</v>
      </c>
    </row>
    <row r="402" spans="1:27" x14ac:dyDescent="0.3">
      <c r="A402" s="38" t="s">
        <v>802</v>
      </c>
      <c r="B402" s="36" t="s">
        <v>803</v>
      </c>
      <c r="C402" s="36">
        <v>1</v>
      </c>
      <c r="D402" s="36">
        <v>0</v>
      </c>
      <c r="E402" s="39">
        <v>42060468</v>
      </c>
      <c r="F402" s="39">
        <v>0</v>
      </c>
      <c r="G402" s="39">
        <v>0</v>
      </c>
      <c r="H402" s="39">
        <v>0</v>
      </c>
      <c r="I402" s="39">
        <v>4146305</v>
      </c>
      <c r="J402" s="39">
        <v>4079947</v>
      </c>
      <c r="K402" s="39">
        <v>0</v>
      </c>
      <c r="L402" s="39">
        <v>0</v>
      </c>
      <c r="M402" s="39">
        <v>0</v>
      </c>
      <c r="N402" s="39">
        <v>0</v>
      </c>
      <c r="O402" s="39">
        <v>0</v>
      </c>
      <c r="P402" s="39">
        <v>7619140</v>
      </c>
      <c r="Q402" s="39">
        <v>1151192</v>
      </c>
      <c r="R402" s="39">
        <v>107500</v>
      </c>
      <c r="S402" s="39">
        <v>54407</v>
      </c>
      <c r="T402" s="39">
        <v>22700</v>
      </c>
      <c r="U402" s="39">
        <v>212380</v>
      </c>
      <c r="V402" s="39">
        <v>69348</v>
      </c>
      <c r="W402" s="39">
        <v>0</v>
      </c>
      <c r="X402" s="39">
        <v>1431271</v>
      </c>
      <c r="Y402" s="39">
        <v>0</v>
      </c>
      <c r="Z402" s="39">
        <v>0</v>
      </c>
      <c r="AA402" s="39">
        <v>60954658</v>
      </c>
    </row>
    <row r="403" spans="1:27" x14ac:dyDescent="0.3">
      <c r="A403" s="38" t="s">
        <v>804</v>
      </c>
      <c r="B403" s="36" t="s">
        <v>805</v>
      </c>
      <c r="C403" s="36">
        <v>1</v>
      </c>
      <c r="D403" s="36">
        <v>0</v>
      </c>
      <c r="E403" s="39">
        <v>14099112</v>
      </c>
      <c r="F403" s="39">
        <v>0</v>
      </c>
      <c r="G403" s="39">
        <v>0</v>
      </c>
      <c r="H403" s="39">
        <v>2594</v>
      </c>
      <c r="I403" s="39">
        <v>1322979</v>
      </c>
      <c r="J403" s="39">
        <v>1701290</v>
      </c>
      <c r="K403" s="39">
        <v>0</v>
      </c>
      <c r="L403" s="39">
        <v>0</v>
      </c>
      <c r="M403" s="39">
        <v>0</v>
      </c>
      <c r="N403" s="39">
        <v>0</v>
      </c>
      <c r="O403" s="39">
        <v>0</v>
      </c>
      <c r="P403" s="39">
        <v>2431857</v>
      </c>
      <c r="Q403" s="39">
        <v>839447</v>
      </c>
      <c r="R403" s="39">
        <v>0</v>
      </c>
      <c r="S403" s="39">
        <v>13362</v>
      </c>
      <c r="T403" s="39">
        <v>5575</v>
      </c>
      <c r="U403" s="39">
        <v>51318</v>
      </c>
      <c r="V403" s="39">
        <v>17031</v>
      </c>
      <c r="W403" s="39">
        <v>0</v>
      </c>
      <c r="X403" s="39">
        <v>384691</v>
      </c>
      <c r="Y403" s="39">
        <v>0</v>
      </c>
      <c r="Z403" s="39">
        <v>0</v>
      </c>
      <c r="AA403" s="39">
        <v>20869256</v>
      </c>
    </row>
    <row r="404" spans="1:27" x14ac:dyDescent="0.3">
      <c r="A404" s="38" t="s">
        <v>806</v>
      </c>
      <c r="B404" s="36" t="s">
        <v>807</v>
      </c>
      <c r="C404" s="36">
        <v>1</v>
      </c>
      <c r="D404" s="36">
        <v>0</v>
      </c>
      <c r="E404" s="39">
        <v>12563815</v>
      </c>
      <c r="F404" s="39">
        <v>0</v>
      </c>
      <c r="G404" s="39">
        <v>250743</v>
      </c>
      <c r="H404" s="39">
        <v>11619</v>
      </c>
      <c r="I404" s="39">
        <v>1728099</v>
      </c>
      <c r="J404" s="39">
        <v>1783481</v>
      </c>
      <c r="K404" s="39">
        <v>0</v>
      </c>
      <c r="L404" s="39">
        <v>0</v>
      </c>
      <c r="M404" s="39">
        <v>0</v>
      </c>
      <c r="N404" s="39">
        <v>0</v>
      </c>
      <c r="O404" s="39">
        <v>0</v>
      </c>
      <c r="P404" s="39">
        <v>1703281</v>
      </c>
      <c r="Q404" s="39">
        <v>223879</v>
      </c>
      <c r="R404" s="39">
        <v>0</v>
      </c>
      <c r="S404" s="39">
        <v>11190</v>
      </c>
      <c r="T404" s="39">
        <v>4669</v>
      </c>
      <c r="U404" s="39">
        <v>42581</v>
      </c>
      <c r="V404" s="39">
        <v>12509</v>
      </c>
      <c r="W404" s="39">
        <v>0</v>
      </c>
      <c r="X404" s="39">
        <v>368173</v>
      </c>
      <c r="Y404" s="39">
        <v>0</v>
      </c>
      <c r="Z404" s="39">
        <v>0</v>
      </c>
      <c r="AA404" s="39">
        <v>18704039</v>
      </c>
    </row>
    <row r="405" spans="1:27" x14ac:dyDescent="0.3">
      <c r="A405" s="38" t="s">
        <v>808</v>
      </c>
      <c r="B405" s="36" t="s">
        <v>809</v>
      </c>
      <c r="C405" s="36">
        <v>1</v>
      </c>
      <c r="D405" s="36">
        <v>0</v>
      </c>
      <c r="E405" s="39">
        <v>20673400</v>
      </c>
      <c r="F405" s="39">
        <v>0</v>
      </c>
      <c r="G405" s="39">
        <v>0</v>
      </c>
      <c r="H405" s="39">
        <v>5198</v>
      </c>
      <c r="I405" s="39">
        <v>2735225</v>
      </c>
      <c r="J405" s="39">
        <v>5754953</v>
      </c>
      <c r="K405" s="39">
        <v>0</v>
      </c>
      <c r="L405" s="39">
        <v>0</v>
      </c>
      <c r="M405" s="39">
        <v>0</v>
      </c>
      <c r="N405" s="39">
        <v>0</v>
      </c>
      <c r="O405" s="39">
        <v>0</v>
      </c>
      <c r="P405" s="39">
        <v>2873312</v>
      </c>
      <c r="Q405" s="39">
        <v>450220</v>
      </c>
      <c r="R405" s="39">
        <v>0</v>
      </c>
      <c r="S405" s="39">
        <v>23414</v>
      </c>
      <c r="T405" s="39">
        <v>9769</v>
      </c>
      <c r="U405" s="39">
        <v>92967</v>
      </c>
      <c r="V405" s="39">
        <v>29616</v>
      </c>
      <c r="W405" s="39">
        <v>0</v>
      </c>
      <c r="X405" s="39">
        <v>434621</v>
      </c>
      <c r="Y405" s="39">
        <v>22892</v>
      </c>
      <c r="Z405" s="39">
        <v>0</v>
      </c>
      <c r="AA405" s="39">
        <v>33105587</v>
      </c>
    </row>
    <row r="406" spans="1:27" x14ac:dyDescent="0.3">
      <c r="A406" s="38" t="s">
        <v>810</v>
      </c>
      <c r="B406" s="36" t="s">
        <v>811</v>
      </c>
      <c r="C406" s="36">
        <v>1</v>
      </c>
      <c r="D406" s="36">
        <v>0</v>
      </c>
      <c r="E406" s="39">
        <v>5288592</v>
      </c>
      <c r="F406" s="39">
        <v>0</v>
      </c>
      <c r="G406" s="39">
        <v>0</v>
      </c>
      <c r="H406" s="39">
        <v>0</v>
      </c>
      <c r="I406" s="39">
        <v>978996</v>
      </c>
      <c r="J406" s="39">
        <v>393009</v>
      </c>
      <c r="K406" s="39">
        <v>6021</v>
      </c>
      <c r="L406" s="39">
        <v>0</v>
      </c>
      <c r="M406" s="39">
        <v>0</v>
      </c>
      <c r="N406" s="39">
        <v>0</v>
      </c>
      <c r="O406" s="39">
        <v>0</v>
      </c>
      <c r="P406" s="39">
        <v>678163</v>
      </c>
      <c r="Q406" s="39">
        <v>0</v>
      </c>
      <c r="R406" s="39">
        <v>100455</v>
      </c>
      <c r="S406" s="39">
        <v>4659</v>
      </c>
      <c r="T406" s="39">
        <v>1944</v>
      </c>
      <c r="U406" s="39">
        <v>19106</v>
      </c>
      <c r="V406" s="39">
        <v>5261</v>
      </c>
      <c r="W406" s="39">
        <v>0</v>
      </c>
      <c r="X406" s="39">
        <v>201940</v>
      </c>
      <c r="Y406" s="39">
        <v>0</v>
      </c>
      <c r="Z406" s="39">
        <v>0</v>
      </c>
      <c r="AA406" s="39">
        <v>7678146</v>
      </c>
    </row>
    <row r="407" spans="1:27" x14ac:dyDescent="0.3">
      <c r="A407" s="38" t="s">
        <v>812</v>
      </c>
      <c r="B407" s="36" t="s">
        <v>813</v>
      </c>
      <c r="C407" s="36">
        <v>1</v>
      </c>
      <c r="D407" s="36">
        <v>0</v>
      </c>
      <c r="E407" s="39">
        <v>5839089</v>
      </c>
      <c r="F407" s="39">
        <v>0</v>
      </c>
      <c r="G407" s="39">
        <v>0</v>
      </c>
      <c r="H407" s="39">
        <v>10601</v>
      </c>
      <c r="I407" s="39">
        <v>794708</v>
      </c>
      <c r="J407" s="39">
        <v>442888</v>
      </c>
      <c r="K407" s="39">
        <v>0</v>
      </c>
      <c r="L407" s="39">
        <v>0</v>
      </c>
      <c r="M407" s="39">
        <v>0</v>
      </c>
      <c r="N407" s="39">
        <v>0</v>
      </c>
      <c r="O407" s="39">
        <v>0</v>
      </c>
      <c r="P407" s="39">
        <v>722912</v>
      </c>
      <c r="Q407" s="39">
        <v>49567</v>
      </c>
      <c r="R407" s="39">
        <v>147408</v>
      </c>
      <c r="S407" s="39">
        <v>5647</v>
      </c>
      <c r="T407" s="39">
        <v>2356</v>
      </c>
      <c r="U407" s="39">
        <v>22426</v>
      </c>
      <c r="V407" s="39">
        <v>6441</v>
      </c>
      <c r="W407" s="39">
        <v>0</v>
      </c>
      <c r="X407" s="39">
        <v>66750</v>
      </c>
      <c r="Y407" s="39">
        <v>0</v>
      </c>
      <c r="Z407" s="39">
        <v>0</v>
      </c>
      <c r="AA407" s="39">
        <v>8110793</v>
      </c>
    </row>
    <row r="408" spans="1:27" x14ac:dyDescent="0.3">
      <c r="A408" s="38" t="s">
        <v>814</v>
      </c>
      <c r="B408" s="36" t="s">
        <v>815</v>
      </c>
      <c r="C408" s="36">
        <v>1</v>
      </c>
      <c r="D408" s="36">
        <v>0</v>
      </c>
      <c r="E408" s="39">
        <v>4722149</v>
      </c>
      <c r="F408" s="39">
        <v>0</v>
      </c>
      <c r="G408" s="39">
        <v>0</v>
      </c>
      <c r="H408" s="39">
        <v>0</v>
      </c>
      <c r="I408" s="39">
        <v>392217</v>
      </c>
      <c r="J408" s="39">
        <v>1677337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565929</v>
      </c>
      <c r="Q408" s="39">
        <v>0</v>
      </c>
      <c r="R408" s="39">
        <v>203080</v>
      </c>
      <c r="S408" s="39">
        <v>4239</v>
      </c>
      <c r="T408" s="39">
        <v>1769</v>
      </c>
      <c r="U408" s="39">
        <v>17009</v>
      </c>
      <c r="V408" s="39">
        <v>4711</v>
      </c>
      <c r="W408" s="39">
        <v>0</v>
      </c>
      <c r="X408" s="39">
        <v>183500</v>
      </c>
      <c r="Y408" s="39">
        <v>0</v>
      </c>
      <c r="Z408" s="39">
        <v>0</v>
      </c>
      <c r="AA408" s="39">
        <v>7771940</v>
      </c>
    </row>
    <row r="409" spans="1:27" x14ac:dyDescent="0.3">
      <c r="A409" s="38" t="s">
        <v>816</v>
      </c>
      <c r="B409" s="36" t="s">
        <v>817</v>
      </c>
      <c r="C409" s="36">
        <v>1</v>
      </c>
      <c r="D409" s="36">
        <v>0</v>
      </c>
      <c r="E409" s="39">
        <v>3867759</v>
      </c>
      <c r="F409" s="39">
        <v>0</v>
      </c>
      <c r="G409" s="39">
        <v>0</v>
      </c>
      <c r="H409" s="39">
        <v>846</v>
      </c>
      <c r="I409" s="39">
        <v>587787</v>
      </c>
      <c r="J409" s="39">
        <v>793108</v>
      </c>
      <c r="K409" s="39">
        <v>0</v>
      </c>
      <c r="L409" s="39">
        <v>0</v>
      </c>
      <c r="M409" s="39">
        <v>0</v>
      </c>
      <c r="N409" s="39">
        <v>0</v>
      </c>
      <c r="O409" s="39">
        <v>0</v>
      </c>
      <c r="P409" s="39">
        <v>799023</v>
      </c>
      <c r="Q409" s="39">
        <v>65328</v>
      </c>
      <c r="R409" s="39">
        <v>170151</v>
      </c>
      <c r="S409" s="39">
        <v>3625</v>
      </c>
      <c r="T409" s="39">
        <v>1513</v>
      </c>
      <c r="U409" s="39">
        <v>14912</v>
      </c>
      <c r="V409" s="39">
        <v>3877</v>
      </c>
      <c r="W409" s="39">
        <v>0</v>
      </c>
      <c r="X409" s="39">
        <v>65489</v>
      </c>
      <c r="Y409" s="39">
        <v>2008</v>
      </c>
      <c r="Z409" s="39">
        <v>0</v>
      </c>
      <c r="AA409" s="39">
        <v>6375426</v>
      </c>
    </row>
    <row r="410" spans="1:27" x14ac:dyDescent="0.3">
      <c r="A410" s="38" t="s">
        <v>818</v>
      </c>
      <c r="B410" s="36" t="s">
        <v>819</v>
      </c>
      <c r="C410" s="36">
        <v>1</v>
      </c>
      <c r="D410" s="36">
        <v>0</v>
      </c>
      <c r="E410" s="39">
        <v>4656914</v>
      </c>
      <c r="F410" s="39">
        <v>0</v>
      </c>
      <c r="G410" s="39">
        <v>0</v>
      </c>
      <c r="H410" s="39">
        <v>0</v>
      </c>
      <c r="I410" s="39">
        <v>531814</v>
      </c>
      <c r="J410" s="39">
        <v>474419</v>
      </c>
      <c r="K410" s="39">
        <v>0</v>
      </c>
      <c r="L410" s="39">
        <v>0</v>
      </c>
      <c r="M410" s="39">
        <v>0</v>
      </c>
      <c r="N410" s="39">
        <v>0</v>
      </c>
      <c r="O410" s="39">
        <v>0</v>
      </c>
      <c r="P410" s="39">
        <v>635917</v>
      </c>
      <c r="Q410" s="39">
        <v>6780</v>
      </c>
      <c r="R410" s="39">
        <v>45913</v>
      </c>
      <c r="S410" s="39">
        <v>4913</v>
      </c>
      <c r="T410" s="39">
        <v>2050</v>
      </c>
      <c r="U410" s="39">
        <v>18640</v>
      </c>
      <c r="V410" s="39">
        <v>4889</v>
      </c>
      <c r="W410" s="39">
        <v>0</v>
      </c>
      <c r="X410" s="39">
        <v>142592</v>
      </c>
      <c r="Y410" s="39">
        <v>0</v>
      </c>
      <c r="Z410" s="39">
        <v>0</v>
      </c>
      <c r="AA410" s="39">
        <v>6524841</v>
      </c>
    </row>
    <row r="411" spans="1:27" x14ac:dyDescent="0.3">
      <c r="A411" s="38" t="s">
        <v>820</v>
      </c>
      <c r="B411" s="36" t="s">
        <v>821</v>
      </c>
      <c r="C411" s="36">
        <v>1</v>
      </c>
      <c r="D411" s="36">
        <v>0</v>
      </c>
      <c r="E411" s="39">
        <v>5129249</v>
      </c>
      <c r="F411" s="39">
        <v>0</v>
      </c>
      <c r="G411" s="39">
        <v>0</v>
      </c>
      <c r="H411" s="39">
        <v>4058</v>
      </c>
      <c r="I411" s="39">
        <v>763115</v>
      </c>
      <c r="J411" s="39">
        <v>416885</v>
      </c>
      <c r="K411" s="39">
        <v>0</v>
      </c>
      <c r="L411" s="39">
        <v>0</v>
      </c>
      <c r="M411" s="39">
        <v>0</v>
      </c>
      <c r="N411" s="39">
        <v>0</v>
      </c>
      <c r="O411" s="39">
        <v>0</v>
      </c>
      <c r="P411" s="39">
        <v>616227</v>
      </c>
      <c r="Q411" s="39">
        <v>1648</v>
      </c>
      <c r="R411" s="39">
        <v>92346</v>
      </c>
      <c r="S411" s="39">
        <v>4704</v>
      </c>
      <c r="T411" s="39">
        <v>1963</v>
      </c>
      <c r="U411" s="39">
        <v>17825</v>
      </c>
      <c r="V411" s="39">
        <v>5311</v>
      </c>
      <c r="W411" s="39">
        <v>0</v>
      </c>
      <c r="X411" s="39">
        <v>90166</v>
      </c>
      <c r="Y411" s="39">
        <v>0</v>
      </c>
      <c r="Z411" s="39">
        <v>0</v>
      </c>
      <c r="AA411" s="39">
        <v>7143497</v>
      </c>
    </row>
    <row r="412" spans="1:27" x14ac:dyDescent="0.3">
      <c r="A412" s="38" t="s">
        <v>822</v>
      </c>
      <c r="B412" s="36" t="s">
        <v>823</v>
      </c>
      <c r="C412" s="36">
        <v>1</v>
      </c>
      <c r="D412" s="36">
        <v>0</v>
      </c>
      <c r="E412" s="39">
        <v>15709002</v>
      </c>
      <c r="F412" s="39">
        <v>0</v>
      </c>
      <c r="G412" s="39">
        <v>0</v>
      </c>
      <c r="H412" s="39">
        <v>0</v>
      </c>
      <c r="I412" s="39">
        <v>1532897</v>
      </c>
      <c r="J412" s="39">
        <v>1762274</v>
      </c>
      <c r="K412" s="39">
        <v>0</v>
      </c>
      <c r="L412" s="39">
        <v>0</v>
      </c>
      <c r="M412" s="39">
        <v>0</v>
      </c>
      <c r="N412" s="39">
        <v>0</v>
      </c>
      <c r="O412" s="39">
        <v>0</v>
      </c>
      <c r="P412" s="39">
        <v>2137816</v>
      </c>
      <c r="Q412" s="39">
        <v>184024</v>
      </c>
      <c r="R412" s="39">
        <v>529744</v>
      </c>
      <c r="S412" s="39">
        <v>25496</v>
      </c>
      <c r="T412" s="39">
        <v>10638</v>
      </c>
      <c r="U412" s="39">
        <v>100481</v>
      </c>
      <c r="V412" s="39">
        <v>28173</v>
      </c>
      <c r="W412" s="39">
        <v>0</v>
      </c>
      <c r="X412" s="39">
        <v>391200</v>
      </c>
      <c r="Y412" s="39">
        <v>0</v>
      </c>
      <c r="Z412" s="39">
        <v>0</v>
      </c>
      <c r="AA412" s="39">
        <v>22411745</v>
      </c>
    </row>
    <row r="413" spans="1:27" x14ac:dyDescent="0.3">
      <c r="A413" s="38" t="s">
        <v>824</v>
      </c>
      <c r="B413" s="36" t="s">
        <v>825</v>
      </c>
      <c r="C413" s="36">
        <v>1</v>
      </c>
      <c r="D413" s="36">
        <v>0</v>
      </c>
      <c r="E413" s="39">
        <v>10750741</v>
      </c>
      <c r="F413" s="39">
        <v>0</v>
      </c>
      <c r="G413" s="39">
        <v>0</v>
      </c>
      <c r="H413" s="39">
        <v>0</v>
      </c>
      <c r="I413" s="39">
        <v>1200588</v>
      </c>
      <c r="J413" s="39">
        <v>1085828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1671645</v>
      </c>
      <c r="Q413" s="39">
        <v>169119</v>
      </c>
      <c r="R413" s="39">
        <v>52287</v>
      </c>
      <c r="S413" s="39">
        <v>12823</v>
      </c>
      <c r="T413" s="39">
        <v>5350</v>
      </c>
      <c r="U413" s="39">
        <v>43571</v>
      </c>
      <c r="V413" s="39">
        <v>15619</v>
      </c>
      <c r="W413" s="39">
        <v>0</v>
      </c>
      <c r="X413" s="39">
        <v>583020</v>
      </c>
      <c r="Y413" s="39">
        <v>0</v>
      </c>
      <c r="Z413" s="39">
        <v>0</v>
      </c>
      <c r="AA413" s="39">
        <v>15590591</v>
      </c>
    </row>
    <row r="414" spans="1:27" x14ac:dyDescent="0.3">
      <c r="A414" s="38" t="s">
        <v>826</v>
      </c>
      <c r="B414" s="36" t="s">
        <v>827</v>
      </c>
      <c r="C414" s="36">
        <v>1</v>
      </c>
      <c r="D414" s="36">
        <v>0</v>
      </c>
      <c r="E414" s="39">
        <v>4870643</v>
      </c>
      <c r="F414" s="39">
        <v>0</v>
      </c>
      <c r="G414" s="39">
        <v>0</v>
      </c>
      <c r="H414" s="39">
        <v>0</v>
      </c>
      <c r="I414" s="39">
        <v>404760</v>
      </c>
      <c r="J414" s="39">
        <v>564675</v>
      </c>
      <c r="K414" s="39">
        <v>0</v>
      </c>
      <c r="L414" s="39">
        <v>0</v>
      </c>
      <c r="M414" s="39">
        <v>0</v>
      </c>
      <c r="N414" s="39">
        <v>0</v>
      </c>
      <c r="O414" s="39">
        <v>0</v>
      </c>
      <c r="P414" s="39">
        <v>582315</v>
      </c>
      <c r="Q414" s="39">
        <v>71537</v>
      </c>
      <c r="R414" s="39">
        <v>123853</v>
      </c>
      <c r="S414" s="39">
        <v>11610</v>
      </c>
      <c r="T414" s="39">
        <v>4844</v>
      </c>
      <c r="U414" s="39">
        <v>43804</v>
      </c>
      <c r="V414" s="39">
        <v>6714</v>
      </c>
      <c r="W414" s="39">
        <v>0</v>
      </c>
      <c r="X414" s="39">
        <v>221400</v>
      </c>
      <c r="Y414" s="39">
        <v>7620</v>
      </c>
      <c r="Z414" s="39">
        <v>0</v>
      </c>
      <c r="AA414" s="39">
        <v>6913775</v>
      </c>
    </row>
    <row r="415" spans="1:27" x14ac:dyDescent="0.3">
      <c r="A415" s="38" t="s">
        <v>828</v>
      </c>
      <c r="B415" s="36" t="s">
        <v>829</v>
      </c>
      <c r="C415" s="36">
        <v>1</v>
      </c>
      <c r="D415" s="36">
        <v>0</v>
      </c>
      <c r="E415" s="39">
        <v>5759311</v>
      </c>
      <c r="F415" s="39">
        <v>0</v>
      </c>
      <c r="G415" s="39">
        <v>0</v>
      </c>
      <c r="H415" s="39">
        <v>0</v>
      </c>
      <c r="I415" s="39">
        <v>729983</v>
      </c>
      <c r="J415" s="39">
        <v>426529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1323913</v>
      </c>
      <c r="Q415" s="39">
        <v>112084</v>
      </c>
      <c r="R415" s="39">
        <v>0</v>
      </c>
      <c r="S415" s="39">
        <v>6142</v>
      </c>
      <c r="T415" s="39">
        <v>2563</v>
      </c>
      <c r="U415" s="39">
        <v>24057</v>
      </c>
      <c r="V415" s="39">
        <v>5963</v>
      </c>
      <c r="W415" s="39">
        <v>0</v>
      </c>
      <c r="X415" s="39">
        <v>78810</v>
      </c>
      <c r="Y415" s="39">
        <v>0</v>
      </c>
      <c r="Z415" s="39">
        <v>0</v>
      </c>
      <c r="AA415" s="39">
        <v>8469355</v>
      </c>
    </row>
    <row r="416" spans="1:27" x14ac:dyDescent="0.3">
      <c r="A416" s="38" t="s">
        <v>830</v>
      </c>
      <c r="B416" s="36" t="s">
        <v>831</v>
      </c>
      <c r="C416" s="36">
        <v>1</v>
      </c>
      <c r="D416" s="36">
        <v>0</v>
      </c>
      <c r="E416" s="39">
        <v>5924996</v>
      </c>
      <c r="F416" s="39">
        <v>0</v>
      </c>
      <c r="G416" s="39">
        <v>148902</v>
      </c>
      <c r="H416" s="39">
        <v>0</v>
      </c>
      <c r="I416" s="39">
        <v>768276</v>
      </c>
      <c r="J416" s="39">
        <v>602776</v>
      </c>
      <c r="K416" s="39">
        <v>60197</v>
      </c>
      <c r="L416" s="39">
        <v>0</v>
      </c>
      <c r="M416" s="39">
        <v>0</v>
      </c>
      <c r="N416" s="39">
        <v>0</v>
      </c>
      <c r="O416" s="39">
        <v>0</v>
      </c>
      <c r="P416" s="39">
        <v>517766</v>
      </c>
      <c r="Q416" s="39">
        <v>80569</v>
      </c>
      <c r="R416" s="39">
        <v>216465</v>
      </c>
      <c r="S416" s="39">
        <v>6232</v>
      </c>
      <c r="T416" s="39">
        <v>2600</v>
      </c>
      <c r="U416" s="39">
        <v>24349</v>
      </c>
      <c r="V416" s="39">
        <v>5144</v>
      </c>
      <c r="W416" s="39">
        <v>0</v>
      </c>
      <c r="X416" s="39">
        <v>71973</v>
      </c>
      <c r="Y416" s="39">
        <v>0</v>
      </c>
      <c r="Z416" s="39">
        <v>0</v>
      </c>
      <c r="AA416" s="39">
        <v>8430245</v>
      </c>
    </row>
    <row r="417" spans="1:27" x14ac:dyDescent="0.3">
      <c r="A417" s="38" t="s">
        <v>832</v>
      </c>
      <c r="B417" s="36" t="s">
        <v>833</v>
      </c>
      <c r="C417" s="36">
        <v>1</v>
      </c>
      <c r="D417" s="36">
        <v>0</v>
      </c>
      <c r="E417" s="39">
        <v>4586292</v>
      </c>
      <c r="F417" s="39">
        <v>0</v>
      </c>
      <c r="G417" s="39">
        <v>0</v>
      </c>
      <c r="H417" s="39">
        <v>0</v>
      </c>
      <c r="I417" s="39">
        <v>578415</v>
      </c>
      <c r="J417" s="39">
        <v>2106780</v>
      </c>
      <c r="K417" s="39">
        <v>0</v>
      </c>
      <c r="L417" s="39">
        <v>0</v>
      </c>
      <c r="M417" s="39">
        <v>0</v>
      </c>
      <c r="N417" s="39">
        <v>0</v>
      </c>
      <c r="O417" s="39">
        <v>0</v>
      </c>
      <c r="P417" s="39">
        <v>619525</v>
      </c>
      <c r="Q417" s="39">
        <v>39237</v>
      </c>
      <c r="R417" s="39">
        <v>102008</v>
      </c>
      <c r="S417" s="39">
        <v>4674</v>
      </c>
      <c r="T417" s="39">
        <v>1950</v>
      </c>
      <c r="U417" s="39">
        <v>18116</v>
      </c>
      <c r="V417" s="39">
        <v>5459</v>
      </c>
      <c r="W417" s="39">
        <v>0</v>
      </c>
      <c r="X417" s="39">
        <v>76781</v>
      </c>
      <c r="Y417" s="39">
        <v>0</v>
      </c>
      <c r="Z417" s="39">
        <v>0</v>
      </c>
      <c r="AA417" s="39">
        <v>8139237</v>
      </c>
    </row>
    <row r="418" spans="1:27" x14ac:dyDescent="0.3">
      <c r="A418" s="38" t="s">
        <v>834</v>
      </c>
      <c r="B418" s="36" t="s">
        <v>835</v>
      </c>
      <c r="C418" s="36">
        <v>1</v>
      </c>
      <c r="D418" s="36">
        <v>0</v>
      </c>
      <c r="E418" s="39">
        <v>28312379</v>
      </c>
      <c r="F418" s="39">
        <v>0</v>
      </c>
      <c r="G418" s="39">
        <v>1391526</v>
      </c>
      <c r="H418" s="39">
        <v>0</v>
      </c>
      <c r="I418" s="39">
        <v>5024773</v>
      </c>
      <c r="J418" s="39">
        <v>2526589</v>
      </c>
      <c r="K418" s="39">
        <v>0</v>
      </c>
      <c r="L418" s="39">
        <v>0</v>
      </c>
      <c r="M418" s="39">
        <v>0</v>
      </c>
      <c r="N418" s="39">
        <v>0</v>
      </c>
      <c r="O418" s="39">
        <v>0</v>
      </c>
      <c r="P418" s="39">
        <v>2836644</v>
      </c>
      <c r="Q418" s="39">
        <v>1088032</v>
      </c>
      <c r="R418" s="39">
        <v>901956</v>
      </c>
      <c r="S418" s="39">
        <v>58797</v>
      </c>
      <c r="T418" s="39">
        <v>24531</v>
      </c>
      <c r="U418" s="39">
        <v>235330</v>
      </c>
      <c r="V418" s="39">
        <v>49772</v>
      </c>
      <c r="W418" s="39">
        <v>0</v>
      </c>
      <c r="X418" s="39">
        <v>1090800</v>
      </c>
      <c r="Y418" s="39">
        <v>125398</v>
      </c>
      <c r="Z418" s="39">
        <v>0</v>
      </c>
      <c r="AA418" s="39">
        <v>43666527</v>
      </c>
    </row>
    <row r="419" spans="1:27" x14ac:dyDescent="0.3">
      <c r="A419" s="38" t="s">
        <v>836</v>
      </c>
      <c r="B419" s="36" t="s">
        <v>837</v>
      </c>
      <c r="C419" s="36">
        <v>1</v>
      </c>
      <c r="D419" s="36">
        <v>0</v>
      </c>
      <c r="E419" s="39">
        <v>27097986</v>
      </c>
      <c r="F419" s="39">
        <v>0</v>
      </c>
      <c r="G419" s="39">
        <v>1733245</v>
      </c>
      <c r="H419" s="39">
        <v>0</v>
      </c>
      <c r="I419" s="39">
        <v>5202567</v>
      </c>
      <c r="J419" s="39">
        <v>2885097</v>
      </c>
      <c r="K419" s="39">
        <v>0</v>
      </c>
      <c r="L419" s="39">
        <v>0</v>
      </c>
      <c r="M419" s="39">
        <v>0</v>
      </c>
      <c r="N419" s="39">
        <v>0</v>
      </c>
      <c r="O419" s="39">
        <v>0</v>
      </c>
      <c r="P419" s="39">
        <v>2282770</v>
      </c>
      <c r="Q419" s="39">
        <v>760767</v>
      </c>
      <c r="R419" s="39">
        <v>735006</v>
      </c>
      <c r="S419" s="39">
        <v>57269</v>
      </c>
      <c r="T419" s="39">
        <v>23894</v>
      </c>
      <c r="U419" s="39">
        <v>227583</v>
      </c>
      <c r="V419" s="39">
        <v>49219</v>
      </c>
      <c r="W419" s="39">
        <v>0</v>
      </c>
      <c r="X419" s="39">
        <v>1027325</v>
      </c>
      <c r="Y419" s="39">
        <v>96582</v>
      </c>
      <c r="Z419" s="39">
        <v>0</v>
      </c>
      <c r="AA419" s="39">
        <v>42179310</v>
      </c>
    </row>
    <row r="420" spans="1:27" x14ac:dyDescent="0.3">
      <c r="A420" s="38" t="s">
        <v>838</v>
      </c>
      <c r="B420" s="36" t="s">
        <v>839</v>
      </c>
      <c r="C420" s="36">
        <v>1</v>
      </c>
      <c r="D420" s="36">
        <v>0</v>
      </c>
      <c r="E420" s="39">
        <v>2954023</v>
      </c>
      <c r="F420" s="39">
        <v>0</v>
      </c>
      <c r="G420" s="39">
        <v>194828</v>
      </c>
      <c r="H420" s="39">
        <v>0</v>
      </c>
      <c r="I420" s="39">
        <v>412058</v>
      </c>
      <c r="J420" s="39">
        <v>294945</v>
      </c>
      <c r="K420" s="39">
        <v>0</v>
      </c>
      <c r="L420" s="39">
        <v>0</v>
      </c>
      <c r="M420" s="39">
        <v>0</v>
      </c>
      <c r="N420" s="39">
        <v>0</v>
      </c>
      <c r="O420" s="39">
        <v>0</v>
      </c>
      <c r="P420" s="39">
        <v>303252</v>
      </c>
      <c r="Q420" s="39">
        <v>19943</v>
      </c>
      <c r="R420" s="39">
        <v>71134</v>
      </c>
      <c r="S420" s="39">
        <v>13782</v>
      </c>
      <c r="T420" s="39">
        <v>5750</v>
      </c>
      <c r="U420" s="39">
        <v>45493</v>
      </c>
      <c r="V420" s="39">
        <v>4920</v>
      </c>
      <c r="W420" s="39">
        <v>0</v>
      </c>
      <c r="X420" s="39">
        <v>232200</v>
      </c>
      <c r="Y420" s="39">
        <v>0</v>
      </c>
      <c r="Z420" s="39">
        <v>0</v>
      </c>
      <c r="AA420" s="39">
        <v>4552328</v>
      </c>
    </row>
    <row r="421" spans="1:27" x14ac:dyDescent="0.3">
      <c r="A421" s="38" t="s">
        <v>840</v>
      </c>
      <c r="B421" s="36" t="s">
        <v>841</v>
      </c>
      <c r="C421" s="36">
        <v>1</v>
      </c>
      <c r="D421" s="36">
        <v>0</v>
      </c>
      <c r="E421" s="39">
        <v>603913</v>
      </c>
      <c r="F421" s="39">
        <v>0</v>
      </c>
      <c r="G421" s="39">
        <v>120225</v>
      </c>
      <c r="H421" s="39">
        <v>3</v>
      </c>
      <c r="I421" s="39">
        <v>61828</v>
      </c>
      <c r="J421" s="39">
        <v>77404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212017</v>
      </c>
      <c r="Q421" s="39">
        <v>0</v>
      </c>
      <c r="R421" s="39">
        <v>19768</v>
      </c>
      <c r="S421" s="39">
        <v>2921</v>
      </c>
      <c r="T421" s="39">
        <v>1219</v>
      </c>
      <c r="U421" s="39">
        <v>18582</v>
      </c>
      <c r="V421" s="39">
        <v>0</v>
      </c>
      <c r="W421" s="39">
        <v>0</v>
      </c>
      <c r="X421" s="39">
        <v>108000</v>
      </c>
      <c r="Y421" s="39">
        <v>0</v>
      </c>
      <c r="Z421" s="39">
        <v>0</v>
      </c>
      <c r="AA421" s="39">
        <v>1225880</v>
      </c>
    </row>
    <row r="422" spans="1:27" x14ac:dyDescent="0.3">
      <c r="A422" s="38" t="s">
        <v>842</v>
      </c>
      <c r="B422" s="36" t="s">
        <v>843</v>
      </c>
      <c r="C422" s="36">
        <v>1</v>
      </c>
      <c r="D422" s="36">
        <v>0</v>
      </c>
      <c r="E422" s="39">
        <v>9664009</v>
      </c>
      <c r="F422" s="39">
        <v>0</v>
      </c>
      <c r="G422" s="39">
        <v>925561</v>
      </c>
      <c r="H422" s="39">
        <v>408</v>
      </c>
      <c r="I422" s="39">
        <v>2331306</v>
      </c>
      <c r="J422" s="39">
        <v>1791075</v>
      </c>
      <c r="K422" s="39">
        <v>0</v>
      </c>
      <c r="L422" s="39">
        <v>0</v>
      </c>
      <c r="M422" s="39">
        <v>0</v>
      </c>
      <c r="N422" s="39">
        <v>0</v>
      </c>
      <c r="O422" s="39">
        <v>0</v>
      </c>
      <c r="P422" s="39">
        <v>1423326</v>
      </c>
      <c r="Q422" s="39">
        <v>392178</v>
      </c>
      <c r="R422" s="39">
        <v>373555</v>
      </c>
      <c r="S422" s="39">
        <v>22740</v>
      </c>
      <c r="T422" s="39">
        <v>9488</v>
      </c>
      <c r="U422" s="39">
        <v>91686</v>
      </c>
      <c r="V422" s="39">
        <v>19102</v>
      </c>
      <c r="W422" s="39">
        <v>0</v>
      </c>
      <c r="X422" s="39">
        <v>410400</v>
      </c>
      <c r="Y422" s="39">
        <v>0</v>
      </c>
      <c r="Z422" s="39">
        <v>0</v>
      </c>
      <c r="AA422" s="39">
        <v>17454834</v>
      </c>
    </row>
    <row r="423" spans="1:27" x14ac:dyDescent="0.3">
      <c r="A423" s="38" t="s">
        <v>844</v>
      </c>
      <c r="B423" s="36" t="s">
        <v>845</v>
      </c>
      <c r="C423" s="36">
        <v>1</v>
      </c>
      <c r="D423" s="36">
        <v>0</v>
      </c>
      <c r="E423" s="39">
        <v>21831542</v>
      </c>
      <c r="F423" s="39">
        <v>0</v>
      </c>
      <c r="G423" s="39">
        <v>1305680</v>
      </c>
      <c r="H423" s="39">
        <v>0</v>
      </c>
      <c r="I423" s="39">
        <v>5094544</v>
      </c>
      <c r="J423" s="39">
        <v>2690917</v>
      </c>
      <c r="K423" s="39">
        <v>0</v>
      </c>
      <c r="L423" s="39">
        <v>0</v>
      </c>
      <c r="M423" s="39">
        <v>0</v>
      </c>
      <c r="N423" s="39">
        <v>0</v>
      </c>
      <c r="O423" s="39">
        <v>0</v>
      </c>
      <c r="P423" s="39">
        <v>2639378</v>
      </c>
      <c r="Q423" s="39">
        <v>282093</v>
      </c>
      <c r="R423" s="39">
        <v>701263</v>
      </c>
      <c r="S423" s="39">
        <v>44865</v>
      </c>
      <c r="T423" s="39">
        <v>18719</v>
      </c>
      <c r="U423" s="39">
        <v>178362</v>
      </c>
      <c r="V423" s="39">
        <v>33630</v>
      </c>
      <c r="W423" s="39">
        <v>0</v>
      </c>
      <c r="X423" s="39">
        <v>1791537</v>
      </c>
      <c r="Y423" s="39">
        <v>0</v>
      </c>
      <c r="Z423" s="39">
        <v>0</v>
      </c>
      <c r="AA423" s="39">
        <v>36612530</v>
      </c>
    </row>
    <row r="424" spans="1:27" x14ac:dyDescent="0.3">
      <c r="A424" s="38" t="s">
        <v>846</v>
      </c>
      <c r="B424" s="36" t="s">
        <v>847</v>
      </c>
      <c r="C424" s="36">
        <v>1</v>
      </c>
      <c r="D424" s="36">
        <v>0</v>
      </c>
      <c r="E424" s="39">
        <v>8843994</v>
      </c>
      <c r="F424" s="39">
        <v>0</v>
      </c>
      <c r="G424" s="39">
        <v>168884</v>
      </c>
      <c r="H424" s="39">
        <v>0</v>
      </c>
      <c r="I424" s="39">
        <v>1461173</v>
      </c>
      <c r="J424" s="39">
        <v>1854984</v>
      </c>
      <c r="K424" s="39">
        <v>0</v>
      </c>
      <c r="L424" s="39">
        <v>0</v>
      </c>
      <c r="M424" s="39">
        <v>0</v>
      </c>
      <c r="N424" s="39">
        <v>0</v>
      </c>
      <c r="O424" s="39">
        <v>0</v>
      </c>
      <c r="P424" s="39">
        <v>615857</v>
      </c>
      <c r="Q424" s="39">
        <v>272372</v>
      </c>
      <c r="R424" s="39">
        <v>145252</v>
      </c>
      <c r="S424" s="39">
        <v>8853</v>
      </c>
      <c r="T424" s="39">
        <v>3694</v>
      </c>
      <c r="U424" s="39">
        <v>36057</v>
      </c>
      <c r="V424" s="39">
        <v>7366</v>
      </c>
      <c r="W424" s="39">
        <v>0</v>
      </c>
      <c r="X424" s="39">
        <v>214663</v>
      </c>
      <c r="Y424" s="39">
        <v>0</v>
      </c>
      <c r="Z424" s="39">
        <v>0</v>
      </c>
      <c r="AA424" s="39">
        <v>13633149</v>
      </c>
    </row>
    <row r="425" spans="1:27" x14ac:dyDescent="0.3">
      <c r="A425" s="38" t="s">
        <v>848</v>
      </c>
      <c r="B425" s="36" t="s">
        <v>849</v>
      </c>
      <c r="C425" s="36">
        <v>1</v>
      </c>
      <c r="D425" s="36">
        <v>0</v>
      </c>
      <c r="E425" s="39">
        <v>7875326</v>
      </c>
      <c r="F425" s="39">
        <v>0</v>
      </c>
      <c r="G425" s="39">
        <v>0</v>
      </c>
      <c r="H425" s="39">
        <v>0</v>
      </c>
      <c r="I425" s="39">
        <v>1452755</v>
      </c>
      <c r="J425" s="39">
        <v>1630490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883486</v>
      </c>
      <c r="Q425" s="39">
        <v>156277</v>
      </c>
      <c r="R425" s="39">
        <v>292925</v>
      </c>
      <c r="S425" s="39">
        <v>15774</v>
      </c>
      <c r="T425" s="39">
        <v>6581</v>
      </c>
      <c r="U425" s="39">
        <v>63143</v>
      </c>
      <c r="V425" s="39">
        <v>16207</v>
      </c>
      <c r="W425" s="39">
        <v>0</v>
      </c>
      <c r="X425" s="39">
        <v>346949</v>
      </c>
      <c r="Y425" s="39">
        <v>0</v>
      </c>
      <c r="Z425" s="39">
        <v>0</v>
      </c>
      <c r="AA425" s="39">
        <v>12739913</v>
      </c>
    </row>
    <row r="426" spans="1:27" x14ac:dyDescent="0.3">
      <c r="A426" s="38" t="s">
        <v>850</v>
      </c>
      <c r="B426" s="36" t="s">
        <v>851</v>
      </c>
      <c r="C426" s="36">
        <v>1</v>
      </c>
      <c r="D426" s="36">
        <v>0</v>
      </c>
      <c r="E426" s="39">
        <v>26278142</v>
      </c>
      <c r="F426" s="39">
        <v>0</v>
      </c>
      <c r="G426" s="39">
        <v>0</v>
      </c>
      <c r="H426" s="39">
        <v>0</v>
      </c>
      <c r="I426" s="39">
        <v>4398062</v>
      </c>
      <c r="J426" s="39">
        <v>4023670</v>
      </c>
      <c r="K426" s="39">
        <v>0</v>
      </c>
      <c r="L426" s="39">
        <v>0</v>
      </c>
      <c r="M426" s="39">
        <v>0</v>
      </c>
      <c r="N426" s="39">
        <v>0</v>
      </c>
      <c r="O426" s="39">
        <v>0</v>
      </c>
      <c r="P426" s="39">
        <v>2480361</v>
      </c>
      <c r="Q426" s="39">
        <v>808658</v>
      </c>
      <c r="R426" s="39">
        <v>854909</v>
      </c>
      <c r="S426" s="39">
        <v>66227</v>
      </c>
      <c r="T426" s="39">
        <v>27631</v>
      </c>
      <c r="U426" s="39">
        <v>257989</v>
      </c>
      <c r="V426" s="39">
        <v>66440</v>
      </c>
      <c r="W426" s="39">
        <v>0</v>
      </c>
      <c r="X426" s="39">
        <v>1398600</v>
      </c>
      <c r="Y426" s="39">
        <v>0</v>
      </c>
      <c r="Z426" s="39">
        <v>0</v>
      </c>
      <c r="AA426" s="39">
        <v>40660689</v>
      </c>
    </row>
    <row r="427" spans="1:27" x14ac:dyDescent="0.3">
      <c r="A427" s="38" t="s">
        <v>852</v>
      </c>
      <c r="B427" s="36" t="s">
        <v>853</v>
      </c>
      <c r="C427" s="36">
        <v>1</v>
      </c>
      <c r="D427" s="36">
        <v>0</v>
      </c>
      <c r="E427" s="39">
        <v>14452293</v>
      </c>
      <c r="F427" s="39">
        <v>0</v>
      </c>
      <c r="G427" s="39">
        <v>0</v>
      </c>
      <c r="H427" s="39">
        <v>0</v>
      </c>
      <c r="I427" s="39">
        <v>1944078</v>
      </c>
      <c r="J427" s="39">
        <v>1315396</v>
      </c>
      <c r="K427" s="39">
        <v>0</v>
      </c>
      <c r="L427" s="39">
        <v>0</v>
      </c>
      <c r="M427" s="39">
        <v>46523</v>
      </c>
      <c r="N427" s="39">
        <v>561212</v>
      </c>
      <c r="O427" s="39">
        <v>266701</v>
      </c>
      <c r="P427" s="39">
        <v>0</v>
      </c>
      <c r="Q427" s="39">
        <v>127433</v>
      </c>
      <c r="R427" s="39">
        <v>186837</v>
      </c>
      <c r="S427" s="39">
        <v>18995</v>
      </c>
      <c r="T427" s="39">
        <v>7925</v>
      </c>
      <c r="U427" s="39">
        <v>60930</v>
      </c>
      <c r="V427" s="39">
        <v>23321</v>
      </c>
      <c r="W427" s="39">
        <v>0</v>
      </c>
      <c r="X427" s="39">
        <v>343862</v>
      </c>
      <c r="Y427" s="39">
        <v>0</v>
      </c>
      <c r="Z427" s="39">
        <v>0</v>
      </c>
      <c r="AA427" s="39">
        <v>19355506</v>
      </c>
    </row>
    <row r="428" spans="1:27" x14ac:dyDescent="0.3">
      <c r="A428" s="38" t="s">
        <v>854</v>
      </c>
      <c r="B428" s="36" t="s">
        <v>855</v>
      </c>
      <c r="C428" s="36">
        <v>1</v>
      </c>
      <c r="D428" s="36">
        <v>0</v>
      </c>
      <c r="E428" s="39">
        <v>36103471</v>
      </c>
      <c r="F428" s="39">
        <v>125313</v>
      </c>
      <c r="G428" s="39">
        <v>0</v>
      </c>
      <c r="H428" s="39">
        <v>0</v>
      </c>
      <c r="I428" s="39">
        <v>4108385</v>
      </c>
      <c r="J428" s="39">
        <v>3360570</v>
      </c>
      <c r="K428" s="39">
        <v>0</v>
      </c>
      <c r="L428" s="39">
        <v>0</v>
      </c>
      <c r="M428" s="39">
        <v>0</v>
      </c>
      <c r="N428" s="39">
        <v>0</v>
      </c>
      <c r="O428" s="39">
        <v>0</v>
      </c>
      <c r="P428" s="39">
        <v>2195800</v>
      </c>
      <c r="Q428" s="39">
        <v>441472</v>
      </c>
      <c r="R428" s="39">
        <v>1021253</v>
      </c>
      <c r="S428" s="39">
        <v>29780</v>
      </c>
      <c r="T428" s="39">
        <v>12425</v>
      </c>
      <c r="U428" s="39">
        <v>133043</v>
      </c>
      <c r="V428" s="39">
        <v>37525</v>
      </c>
      <c r="W428" s="39">
        <v>0</v>
      </c>
      <c r="X428" s="39">
        <v>1038851</v>
      </c>
      <c r="Y428" s="39">
        <v>0</v>
      </c>
      <c r="Z428" s="39">
        <v>0</v>
      </c>
      <c r="AA428" s="39">
        <v>48607888</v>
      </c>
    </row>
    <row r="429" spans="1:27" x14ac:dyDescent="0.3">
      <c r="A429" s="38" t="s">
        <v>856</v>
      </c>
      <c r="B429" s="36" t="s">
        <v>857</v>
      </c>
      <c r="C429" s="36">
        <v>1</v>
      </c>
      <c r="D429" s="36">
        <v>0</v>
      </c>
      <c r="E429" s="39">
        <v>1968415</v>
      </c>
      <c r="F429" s="39">
        <v>0</v>
      </c>
      <c r="G429" s="39">
        <v>0</v>
      </c>
      <c r="H429" s="39">
        <v>0</v>
      </c>
      <c r="I429" s="39">
        <v>592248</v>
      </c>
      <c r="J429" s="39">
        <v>325154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389240</v>
      </c>
      <c r="Q429" s="39">
        <v>52020</v>
      </c>
      <c r="R429" s="39">
        <v>45760</v>
      </c>
      <c r="S429" s="39">
        <v>5797</v>
      </c>
      <c r="T429" s="39">
        <v>2419</v>
      </c>
      <c r="U429" s="39">
        <v>25048</v>
      </c>
      <c r="V429" s="39">
        <v>6246</v>
      </c>
      <c r="W429" s="39">
        <v>0</v>
      </c>
      <c r="X429" s="39">
        <v>108000</v>
      </c>
      <c r="Y429" s="39">
        <v>0</v>
      </c>
      <c r="Z429" s="39">
        <v>0</v>
      </c>
      <c r="AA429" s="39">
        <v>3520347</v>
      </c>
    </row>
    <row r="430" spans="1:27" x14ac:dyDescent="0.3">
      <c r="A430" s="38" t="s">
        <v>858</v>
      </c>
      <c r="B430" s="36" t="s">
        <v>859</v>
      </c>
      <c r="C430" s="36">
        <v>1</v>
      </c>
      <c r="D430" s="36">
        <v>0</v>
      </c>
      <c r="E430" s="39">
        <v>13618219</v>
      </c>
      <c r="F430" s="39">
        <v>97692</v>
      </c>
      <c r="G430" s="39">
        <v>0</v>
      </c>
      <c r="H430" s="39">
        <v>991</v>
      </c>
      <c r="I430" s="39">
        <v>1003930</v>
      </c>
      <c r="J430" s="39">
        <v>2233085</v>
      </c>
      <c r="K430" s="39">
        <v>0</v>
      </c>
      <c r="L430" s="39">
        <v>0</v>
      </c>
      <c r="M430" s="39">
        <v>0</v>
      </c>
      <c r="N430" s="39">
        <v>0</v>
      </c>
      <c r="O430" s="39">
        <v>0</v>
      </c>
      <c r="P430" s="39">
        <v>846736</v>
      </c>
      <c r="Q430" s="39">
        <v>894374</v>
      </c>
      <c r="R430" s="39">
        <v>428702</v>
      </c>
      <c r="S430" s="39">
        <v>16328</v>
      </c>
      <c r="T430" s="39">
        <v>6813</v>
      </c>
      <c r="U430" s="39">
        <v>63842</v>
      </c>
      <c r="V430" s="39">
        <v>19836</v>
      </c>
      <c r="W430" s="39">
        <v>0</v>
      </c>
      <c r="X430" s="39">
        <v>536745</v>
      </c>
      <c r="Y430" s="39">
        <v>0</v>
      </c>
      <c r="Z430" s="39">
        <v>0</v>
      </c>
      <c r="AA430" s="39">
        <v>19767293</v>
      </c>
    </row>
    <row r="431" spans="1:27" x14ac:dyDescent="0.3">
      <c r="A431" s="38" t="s">
        <v>860</v>
      </c>
      <c r="B431" s="36" t="s">
        <v>861</v>
      </c>
      <c r="C431" s="36">
        <v>1</v>
      </c>
      <c r="D431" s="36">
        <v>0</v>
      </c>
      <c r="E431" s="39">
        <v>19275978</v>
      </c>
      <c r="F431" s="39">
        <v>0</v>
      </c>
      <c r="G431" s="39">
        <v>0</v>
      </c>
      <c r="H431" s="39">
        <v>0</v>
      </c>
      <c r="I431" s="39">
        <v>3573653</v>
      </c>
      <c r="J431" s="39">
        <v>1191347</v>
      </c>
      <c r="K431" s="39">
        <v>316</v>
      </c>
      <c r="L431" s="39">
        <v>0</v>
      </c>
      <c r="M431" s="39">
        <v>0</v>
      </c>
      <c r="N431" s="39">
        <v>0</v>
      </c>
      <c r="O431" s="39">
        <v>0</v>
      </c>
      <c r="P431" s="39">
        <v>1913425</v>
      </c>
      <c r="Q431" s="39">
        <v>546008</v>
      </c>
      <c r="R431" s="39">
        <v>213454</v>
      </c>
      <c r="S431" s="39">
        <v>40116</v>
      </c>
      <c r="T431" s="39">
        <v>16738</v>
      </c>
      <c r="U431" s="39">
        <v>152848</v>
      </c>
      <c r="V431" s="39">
        <v>43161</v>
      </c>
      <c r="W431" s="39">
        <v>0</v>
      </c>
      <c r="X431" s="39">
        <v>894000</v>
      </c>
      <c r="Y431" s="39">
        <v>0</v>
      </c>
      <c r="Z431" s="39">
        <v>0</v>
      </c>
      <c r="AA431" s="39">
        <v>27861044</v>
      </c>
    </row>
    <row r="432" spans="1:27" x14ac:dyDescent="0.3">
      <c r="A432" s="38" t="s">
        <v>862</v>
      </c>
      <c r="B432" s="36" t="s">
        <v>863</v>
      </c>
      <c r="C432" s="36">
        <v>1</v>
      </c>
      <c r="D432" s="36">
        <v>0</v>
      </c>
      <c r="E432" s="39">
        <v>9010513</v>
      </c>
      <c r="F432" s="39">
        <v>0</v>
      </c>
      <c r="G432" s="39">
        <v>0</v>
      </c>
      <c r="H432" s="39">
        <v>4593</v>
      </c>
      <c r="I432" s="39">
        <v>1727377</v>
      </c>
      <c r="J432" s="39">
        <v>496159</v>
      </c>
      <c r="K432" s="39">
        <v>0</v>
      </c>
      <c r="L432" s="39">
        <v>0</v>
      </c>
      <c r="M432" s="39">
        <v>0</v>
      </c>
      <c r="N432" s="39">
        <v>0</v>
      </c>
      <c r="O432" s="39">
        <v>0</v>
      </c>
      <c r="P432" s="39">
        <v>1220174</v>
      </c>
      <c r="Q432" s="39">
        <v>111620</v>
      </c>
      <c r="R432" s="39">
        <v>257379</v>
      </c>
      <c r="S432" s="39">
        <v>12838</v>
      </c>
      <c r="T432" s="39">
        <v>5356</v>
      </c>
      <c r="U432" s="39">
        <v>51318</v>
      </c>
      <c r="V432" s="39">
        <v>13791</v>
      </c>
      <c r="W432" s="39">
        <v>0</v>
      </c>
      <c r="X432" s="39">
        <v>231862</v>
      </c>
      <c r="Y432" s="39">
        <v>0</v>
      </c>
      <c r="Z432" s="39">
        <v>0</v>
      </c>
      <c r="AA432" s="39">
        <v>13142980</v>
      </c>
    </row>
    <row r="433" spans="1:27" x14ac:dyDescent="0.3">
      <c r="A433" s="38" t="s">
        <v>864</v>
      </c>
      <c r="B433" s="36" t="s">
        <v>865</v>
      </c>
      <c r="C433" s="36">
        <v>1</v>
      </c>
      <c r="D433" s="36">
        <v>0</v>
      </c>
      <c r="E433" s="39">
        <v>6607229</v>
      </c>
      <c r="F433" s="39">
        <v>0</v>
      </c>
      <c r="G433" s="39">
        <v>0</v>
      </c>
      <c r="H433" s="39">
        <v>0</v>
      </c>
      <c r="I433" s="39">
        <v>1168150</v>
      </c>
      <c r="J433" s="39">
        <v>2916865</v>
      </c>
      <c r="K433" s="39">
        <v>0</v>
      </c>
      <c r="L433" s="39">
        <v>0</v>
      </c>
      <c r="M433" s="39">
        <v>0</v>
      </c>
      <c r="N433" s="39">
        <v>0</v>
      </c>
      <c r="O433" s="39">
        <v>0</v>
      </c>
      <c r="P433" s="39">
        <v>838767</v>
      </c>
      <c r="Q433" s="39">
        <v>219555</v>
      </c>
      <c r="R433" s="39">
        <v>283348</v>
      </c>
      <c r="S433" s="39">
        <v>12883</v>
      </c>
      <c r="T433" s="39">
        <v>5375</v>
      </c>
      <c r="U433" s="39">
        <v>53182</v>
      </c>
      <c r="V433" s="39">
        <v>13320</v>
      </c>
      <c r="W433" s="39">
        <v>0</v>
      </c>
      <c r="X433" s="39">
        <v>232053</v>
      </c>
      <c r="Y433" s="39">
        <v>0</v>
      </c>
      <c r="Z433" s="39">
        <v>0</v>
      </c>
      <c r="AA433" s="39">
        <v>12350727</v>
      </c>
    </row>
    <row r="434" spans="1:27" x14ac:dyDescent="0.3">
      <c r="A434" s="38" t="s">
        <v>866</v>
      </c>
      <c r="B434" s="36" t="s">
        <v>867</v>
      </c>
      <c r="C434" s="36">
        <v>1</v>
      </c>
      <c r="D434" s="36">
        <v>0</v>
      </c>
      <c r="E434" s="39">
        <v>62812156</v>
      </c>
      <c r="F434" s="39">
        <v>119236</v>
      </c>
      <c r="G434" s="39">
        <v>0</v>
      </c>
      <c r="H434" s="39">
        <v>15762</v>
      </c>
      <c r="I434" s="39">
        <v>7282716</v>
      </c>
      <c r="J434" s="39">
        <v>10352387</v>
      </c>
      <c r="K434" s="39">
        <v>0</v>
      </c>
      <c r="L434" s="39">
        <v>0</v>
      </c>
      <c r="M434" s="39">
        <v>0</v>
      </c>
      <c r="N434" s="39">
        <v>0</v>
      </c>
      <c r="O434" s="39">
        <v>0</v>
      </c>
      <c r="P434" s="39">
        <v>4282445</v>
      </c>
      <c r="Q434" s="39">
        <v>1818327</v>
      </c>
      <c r="R434" s="39">
        <v>2507931</v>
      </c>
      <c r="S434" s="39">
        <v>72069</v>
      </c>
      <c r="T434" s="39">
        <v>30069</v>
      </c>
      <c r="U434" s="39">
        <v>260727</v>
      </c>
      <c r="V434" s="39">
        <v>88949</v>
      </c>
      <c r="W434" s="39">
        <v>0</v>
      </c>
      <c r="X434" s="39">
        <v>2281736</v>
      </c>
      <c r="Y434" s="39">
        <v>0</v>
      </c>
      <c r="Z434" s="39">
        <v>0</v>
      </c>
      <c r="AA434" s="39">
        <v>91924510</v>
      </c>
    </row>
    <row r="435" spans="1:27" x14ac:dyDescent="0.3">
      <c r="A435" s="38" t="s">
        <v>868</v>
      </c>
      <c r="B435" s="36" t="s">
        <v>869</v>
      </c>
      <c r="C435" s="36">
        <v>1</v>
      </c>
      <c r="D435" s="36">
        <v>0</v>
      </c>
      <c r="E435" s="39">
        <v>51143155</v>
      </c>
      <c r="F435" s="39">
        <v>0</v>
      </c>
      <c r="G435" s="39">
        <v>1129414</v>
      </c>
      <c r="H435" s="39">
        <v>0</v>
      </c>
      <c r="I435" s="39">
        <v>5433852</v>
      </c>
      <c r="J435" s="39">
        <v>1843716</v>
      </c>
      <c r="K435" s="39">
        <v>0</v>
      </c>
      <c r="L435" s="39">
        <v>0</v>
      </c>
      <c r="M435" s="39">
        <v>0</v>
      </c>
      <c r="N435" s="39">
        <v>0</v>
      </c>
      <c r="O435" s="39">
        <v>0</v>
      </c>
      <c r="P435" s="39">
        <v>2905454</v>
      </c>
      <c r="Q435" s="39">
        <v>1192255</v>
      </c>
      <c r="R435" s="39">
        <v>550817</v>
      </c>
      <c r="S435" s="39">
        <v>128648</v>
      </c>
      <c r="T435" s="39">
        <v>53675</v>
      </c>
      <c r="U435" s="39">
        <v>484291</v>
      </c>
      <c r="V435" s="39">
        <v>96433</v>
      </c>
      <c r="W435" s="39">
        <v>0</v>
      </c>
      <c r="X435" s="39">
        <v>4215670</v>
      </c>
      <c r="Y435" s="39">
        <v>0</v>
      </c>
      <c r="Z435" s="39">
        <v>0</v>
      </c>
      <c r="AA435" s="39">
        <v>69177380</v>
      </c>
    </row>
    <row r="436" spans="1:27" x14ac:dyDescent="0.3">
      <c r="A436" s="38" t="s">
        <v>870</v>
      </c>
      <c r="B436" s="36" t="s">
        <v>871</v>
      </c>
      <c r="C436" s="36">
        <v>1</v>
      </c>
      <c r="D436" s="36">
        <v>0</v>
      </c>
      <c r="E436" s="39">
        <v>15883225</v>
      </c>
      <c r="F436" s="39">
        <v>0</v>
      </c>
      <c r="G436" s="39">
        <v>401645</v>
      </c>
      <c r="H436" s="39">
        <v>0</v>
      </c>
      <c r="I436" s="39">
        <v>1492213</v>
      </c>
      <c r="J436" s="39">
        <v>2829211</v>
      </c>
      <c r="K436" s="39">
        <v>0</v>
      </c>
      <c r="L436" s="39">
        <v>0</v>
      </c>
      <c r="M436" s="39">
        <v>0</v>
      </c>
      <c r="N436" s="39">
        <v>0</v>
      </c>
      <c r="O436" s="39">
        <v>0</v>
      </c>
      <c r="P436" s="39">
        <v>2158106</v>
      </c>
      <c r="Q436" s="39">
        <v>281330</v>
      </c>
      <c r="R436" s="39">
        <v>28006</v>
      </c>
      <c r="S436" s="39">
        <v>33690</v>
      </c>
      <c r="T436" s="39">
        <v>14056</v>
      </c>
      <c r="U436" s="39">
        <v>133567</v>
      </c>
      <c r="V436" s="39">
        <v>28138</v>
      </c>
      <c r="W436" s="39">
        <v>0</v>
      </c>
      <c r="X436" s="39">
        <v>497752</v>
      </c>
      <c r="Y436" s="39">
        <v>0</v>
      </c>
      <c r="Z436" s="39">
        <v>0</v>
      </c>
      <c r="AA436" s="39">
        <v>23780939</v>
      </c>
    </row>
    <row r="437" spans="1:27" x14ac:dyDescent="0.3">
      <c r="A437" s="38" t="s">
        <v>872</v>
      </c>
      <c r="B437" s="36" t="s">
        <v>873</v>
      </c>
      <c r="C437" s="36">
        <v>1</v>
      </c>
      <c r="D437" s="36">
        <v>0</v>
      </c>
      <c r="E437" s="39">
        <v>102362092</v>
      </c>
      <c r="F437" s="39">
        <v>0</v>
      </c>
      <c r="G437" s="39">
        <v>5419391</v>
      </c>
      <c r="H437" s="39">
        <v>0</v>
      </c>
      <c r="I437" s="39">
        <v>11504570</v>
      </c>
      <c r="J437" s="39">
        <v>5588188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4679521</v>
      </c>
      <c r="Q437" s="39">
        <v>2264717</v>
      </c>
      <c r="R437" s="39">
        <v>250811</v>
      </c>
      <c r="S437" s="39">
        <v>123435</v>
      </c>
      <c r="T437" s="39">
        <v>51500</v>
      </c>
      <c r="U437" s="39">
        <v>532114</v>
      </c>
      <c r="V437" s="39">
        <v>136794</v>
      </c>
      <c r="W437" s="39">
        <v>0</v>
      </c>
      <c r="X437" s="39">
        <v>4144063</v>
      </c>
      <c r="Y437" s="39">
        <v>0</v>
      </c>
      <c r="Z437" s="39">
        <v>0</v>
      </c>
      <c r="AA437" s="39">
        <v>137057196</v>
      </c>
    </row>
    <row r="438" spans="1:27" x14ac:dyDescent="0.3">
      <c r="A438" s="38" t="s">
        <v>874</v>
      </c>
      <c r="B438" s="36" t="s">
        <v>875</v>
      </c>
      <c r="C438" s="36">
        <v>1</v>
      </c>
      <c r="D438" s="36">
        <v>0</v>
      </c>
      <c r="E438" s="39">
        <v>11825322</v>
      </c>
      <c r="F438" s="39">
        <v>0</v>
      </c>
      <c r="G438" s="39">
        <v>327764</v>
      </c>
      <c r="H438" s="39">
        <v>2732</v>
      </c>
      <c r="I438" s="39">
        <v>2051412</v>
      </c>
      <c r="J438" s="39">
        <v>1076993</v>
      </c>
      <c r="K438" s="39">
        <v>0</v>
      </c>
      <c r="L438" s="39">
        <v>0</v>
      </c>
      <c r="M438" s="39">
        <v>0</v>
      </c>
      <c r="N438" s="39">
        <v>0</v>
      </c>
      <c r="O438" s="39">
        <v>0</v>
      </c>
      <c r="P438" s="39">
        <v>2115963</v>
      </c>
      <c r="Q438" s="39">
        <v>339586</v>
      </c>
      <c r="R438" s="39">
        <v>93664</v>
      </c>
      <c r="S438" s="39">
        <v>41929</v>
      </c>
      <c r="T438" s="39">
        <v>17494</v>
      </c>
      <c r="U438" s="39">
        <v>167877</v>
      </c>
      <c r="V438" s="39">
        <v>18763</v>
      </c>
      <c r="W438" s="39">
        <v>0</v>
      </c>
      <c r="X438" s="39">
        <v>597000</v>
      </c>
      <c r="Y438" s="39">
        <v>0</v>
      </c>
      <c r="Z438" s="39">
        <v>0</v>
      </c>
      <c r="AA438" s="39">
        <v>18676499</v>
      </c>
    </row>
    <row r="439" spans="1:27" x14ac:dyDescent="0.3">
      <c r="A439" s="38" t="s">
        <v>876</v>
      </c>
      <c r="B439" s="36" t="s">
        <v>877</v>
      </c>
      <c r="C439" s="36">
        <v>1</v>
      </c>
      <c r="D439" s="36">
        <v>0</v>
      </c>
      <c r="E439" s="39">
        <v>16475404</v>
      </c>
      <c r="F439" s="39">
        <v>0</v>
      </c>
      <c r="G439" s="39">
        <v>257531</v>
      </c>
      <c r="H439" s="39">
        <v>12166</v>
      </c>
      <c r="I439" s="39">
        <v>3478316</v>
      </c>
      <c r="J439" s="39">
        <v>1887889</v>
      </c>
      <c r="K439" s="39">
        <v>0</v>
      </c>
      <c r="L439" s="39">
        <v>0</v>
      </c>
      <c r="M439" s="39">
        <v>0</v>
      </c>
      <c r="N439" s="39">
        <v>0</v>
      </c>
      <c r="O439" s="39">
        <v>0</v>
      </c>
      <c r="P439" s="39">
        <v>2043165</v>
      </c>
      <c r="Q439" s="39">
        <v>516779</v>
      </c>
      <c r="R439" s="39">
        <v>251171</v>
      </c>
      <c r="S439" s="39">
        <v>44221</v>
      </c>
      <c r="T439" s="39">
        <v>18450</v>
      </c>
      <c r="U439" s="39">
        <v>177313</v>
      </c>
      <c r="V439" s="39">
        <v>31933</v>
      </c>
      <c r="W439" s="39">
        <v>0</v>
      </c>
      <c r="X439" s="39">
        <v>739490</v>
      </c>
      <c r="Y439" s="39">
        <v>5860</v>
      </c>
      <c r="Z439" s="39">
        <v>0</v>
      </c>
      <c r="AA439" s="39">
        <v>25939688</v>
      </c>
    </row>
    <row r="440" spans="1:27" x14ac:dyDescent="0.3">
      <c r="A440" s="38" t="s">
        <v>878</v>
      </c>
      <c r="B440" s="36" t="s">
        <v>879</v>
      </c>
      <c r="C440" s="36">
        <v>1</v>
      </c>
      <c r="D440" s="36">
        <v>0</v>
      </c>
      <c r="E440" s="39">
        <v>12144907</v>
      </c>
      <c r="F440" s="39">
        <v>0</v>
      </c>
      <c r="G440" s="39">
        <v>928893</v>
      </c>
      <c r="H440" s="39">
        <v>0</v>
      </c>
      <c r="I440" s="39">
        <v>1735902</v>
      </c>
      <c r="J440" s="39">
        <v>1494822</v>
      </c>
      <c r="K440" s="39">
        <v>0</v>
      </c>
      <c r="L440" s="39">
        <v>0</v>
      </c>
      <c r="M440" s="39">
        <v>0</v>
      </c>
      <c r="N440" s="39">
        <v>0</v>
      </c>
      <c r="O440" s="39">
        <v>0</v>
      </c>
      <c r="P440" s="39">
        <v>1685507</v>
      </c>
      <c r="Q440" s="39">
        <v>262784</v>
      </c>
      <c r="R440" s="39">
        <v>122562</v>
      </c>
      <c r="S440" s="39">
        <v>36581</v>
      </c>
      <c r="T440" s="39">
        <v>15263</v>
      </c>
      <c r="U440" s="39">
        <v>136655</v>
      </c>
      <c r="V440" s="39">
        <v>25057</v>
      </c>
      <c r="W440" s="39">
        <v>0</v>
      </c>
      <c r="X440" s="39">
        <v>590485</v>
      </c>
      <c r="Y440" s="39">
        <v>0</v>
      </c>
      <c r="Z440" s="39">
        <v>0</v>
      </c>
      <c r="AA440" s="39">
        <v>19179418</v>
      </c>
    </row>
    <row r="441" spans="1:27" x14ac:dyDescent="0.3">
      <c r="A441" s="38" t="s">
        <v>880</v>
      </c>
      <c r="B441" s="36" t="s">
        <v>881</v>
      </c>
      <c r="C441" s="36">
        <v>1</v>
      </c>
      <c r="D441" s="36">
        <v>0</v>
      </c>
      <c r="E441" s="39">
        <v>27042642</v>
      </c>
      <c r="F441" s="39">
        <v>0</v>
      </c>
      <c r="G441" s="39">
        <v>539632</v>
      </c>
      <c r="H441" s="39">
        <v>3948</v>
      </c>
      <c r="I441" s="39">
        <v>7379145</v>
      </c>
      <c r="J441" s="39">
        <v>963334</v>
      </c>
      <c r="K441" s="39">
        <v>0</v>
      </c>
      <c r="L441" s="39">
        <v>0</v>
      </c>
      <c r="M441" s="39">
        <v>0</v>
      </c>
      <c r="N441" s="39">
        <v>0</v>
      </c>
      <c r="O441" s="39">
        <v>0</v>
      </c>
      <c r="P441" s="39">
        <v>2812686</v>
      </c>
      <c r="Q441" s="39">
        <v>302244</v>
      </c>
      <c r="R441" s="39">
        <v>503752</v>
      </c>
      <c r="S441" s="39">
        <v>104411</v>
      </c>
      <c r="T441" s="39">
        <v>43563</v>
      </c>
      <c r="U441" s="39">
        <v>363480</v>
      </c>
      <c r="V441" s="39">
        <v>68988</v>
      </c>
      <c r="W441" s="39">
        <v>0</v>
      </c>
      <c r="X441" s="39">
        <v>2222300</v>
      </c>
      <c r="Y441" s="39">
        <v>23753</v>
      </c>
      <c r="Z441" s="39">
        <v>0</v>
      </c>
      <c r="AA441" s="39">
        <v>42373878</v>
      </c>
    </row>
    <row r="442" spans="1:27" x14ac:dyDescent="0.3">
      <c r="A442" s="38" t="s">
        <v>882</v>
      </c>
      <c r="B442" s="36" t="s">
        <v>883</v>
      </c>
      <c r="C442" s="36">
        <v>1</v>
      </c>
      <c r="D442" s="36">
        <v>1</v>
      </c>
      <c r="E442" s="39">
        <v>112980570</v>
      </c>
      <c r="F442" s="39">
        <v>0</v>
      </c>
      <c r="G442" s="39">
        <v>729146</v>
      </c>
      <c r="H442" s="39">
        <v>0</v>
      </c>
      <c r="I442" s="39">
        <v>45169123</v>
      </c>
      <c r="J442" s="39">
        <v>1726852</v>
      </c>
      <c r="K442" s="39">
        <v>0</v>
      </c>
      <c r="L442" s="39">
        <v>0</v>
      </c>
      <c r="M442" s="39">
        <v>0</v>
      </c>
      <c r="N442" s="39">
        <v>0</v>
      </c>
      <c r="O442" s="39">
        <v>0</v>
      </c>
      <c r="P442" s="39">
        <v>3781315</v>
      </c>
      <c r="Q442" s="39">
        <v>2747876</v>
      </c>
      <c r="R442" s="39">
        <v>1063759</v>
      </c>
      <c r="S442" s="39">
        <v>653847</v>
      </c>
      <c r="T442" s="39">
        <v>272800</v>
      </c>
      <c r="U442" s="39">
        <v>2528283</v>
      </c>
      <c r="V442" s="39">
        <v>477439</v>
      </c>
      <c r="W442" s="39">
        <v>0</v>
      </c>
      <c r="X442" s="39">
        <v>13966470</v>
      </c>
      <c r="Y442" s="39">
        <v>0</v>
      </c>
      <c r="Z442" s="39">
        <v>0</v>
      </c>
      <c r="AA442" s="39">
        <v>186097480</v>
      </c>
    </row>
    <row r="443" spans="1:27" x14ac:dyDescent="0.3">
      <c r="A443" s="38" t="s">
        <v>884</v>
      </c>
      <c r="B443" s="36" t="s">
        <v>885</v>
      </c>
      <c r="C443" s="36">
        <v>1</v>
      </c>
      <c r="D443" s="36">
        <v>0</v>
      </c>
      <c r="E443" s="39">
        <v>16700040</v>
      </c>
      <c r="F443" s="39">
        <v>0</v>
      </c>
      <c r="G443" s="39">
        <v>0</v>
      </c>
      <c r="H443" s="39">
        <v>17400</v>
      </c>
      <c r="I443" s="39">
        <v>2172464</v>
      </c>
      <c r="J443" s="39">
        <v>2305625</v>
      </c>
      <c r="K443" s="39">
        <v>0</v>
      </c>
      <c r="L443" s="39">
        <v>0</v>
      </c>
      <c r="M443" s="39">
        <v>0</v>
      </c>
      <c r="N443" s="39">
        <v>0</v>
      </c>
      <c r="O443" s="39">
        <v>0</v>
      </c>
      <c r="P443" s="39">
        <v>2177578</v>
      </c>
      <c r="Q443" s="39">
        <v>443903</v>
      </c>
      <c r="R443" s="39">
        <v>0</v>
      </c>
      <c r="S443" s="39">
        <v>13632</v>
      </c>
      <c r="T443" s="39">
        <v>5688</v>
      </c>
      <c r="U443" s="39">
        <v>53066</v>
      </c>
      <c r="V443" s="39">
        <v>18983</v>
      </c>
      <c r="W443" s="39">
        <v>0</v>
      </c>
      <c r="X443" s="39">
        <v>430698</v>
      </c>
      <c r="Y443" s="39">
        <v>0</v>
      </c>
      <c r="Z443" s="39">
        <v>0</v>
      </c>
      <c r="AA443" s="39">
        <v>24339077</v>
      </c>
    </row>
    <row r="444" spans="1:27" x14ac:dyDescent="0.3">
      <c r="A444" s="38" t="s">
        <v>886</v>
      </c>
      <c r="B444" s="36" t="s">
        <v>887</v>
      </c>
      <c r="C444" s="36">
        <v>1</v>
      </c>
      <c r="D444" s="36">
        <v>0</v>
      </c>
      <c r="E444" s="39">
        <v>13754965</v>
      </c>
      <c r="F444" s="39">
        <v>0</v>
      </c>
      <c r="G444" s="39">
        <v>0</v>
      </c>
      <c r="H444" s="39">
        <v>0</v>
      </c>
      <c r="I444" s="39">
        <v>2110263</v>
      </c>
      <c r="J444" s="39">
        <v>4916083</v>
      </c>
      <c r="K444" s="39">
        <v>0</v>
      </c>
      <c r="L444" s="39">
        <v>0</v>
      </c>
      <c r="M444" s="39">
        <v>0</v>
      </c>
      <c r="N444" s="39">
        <v>0</v>
      </c>
      <c r="O444" s="39">
        <v>0</v>
      </c>
      <c r="P444" s="39">
        <v>1833314</v>
      </c>
      <c r="Q444" s="39">
        <v>523918</v>
      </c>
      <c r="R444" s="39">
        <v>0</v>
      </c>
      <c r="S444" s="39">
        <v>15984</v>
      </c>
      <c r="T444" s="39">
        <v>6669</v>
      </c>
      <c r="U444" s="39">
        <v>59881</v>
      </c>
      <c r="V444" s="39">
        <v>20218</v>
      </c>
      <c r="W444" s="39">
        <v>0</v>
      </c>
      <c r="X444" s="39">
        <v>244845</v>
      </c>
      <c r="Y444" s="39">
        <v>26193</v>
      </c>
      <c r="Z444" s="39">
        <v>0</v>
      </c>
      <c r="AA444" s="39">
        <v>23512333</v>
      </c>
    </row>
    <row r="445" spans="1:27" x14ac:dyDescent="0.3">
      <c r="A445" s="38" t="s">
        <v>888</v>
      </c>
      <c r="B445" s="36" t="s">
        <v>889</v>
      </c>
      <c r="C445" s="36">
        <v>1</v>
      </c>
      <c r="D445" s="36">
        <v>0</v>
      </c>
      <c r="E445" s="39">
        <v>3995716</v>
      </c>
      <c r="F445" s="39">
        <v>0</v>
      </c>
      <c r="G445" s="39">
        <v>326146</v>
      </c>
      <c r="H445" s="39">
        <v>2170</v>
      </c>
      <c r="I445" s="39">
        <v>469569</v>
      </c>
      <c r="J445" s="39">
        <v>363449</v>
      </c>
      <c r="K445" s="39">
        <v>0</v>
      </c>
      <c r="L445" s="39">
        <v>0</v>
      </c>
      <c r="M445" s="39">
        <v>0</v>
      </c>
      <c r="N445" s="39">
        <v>0</v>
      </c>
      <c r="O445" s="39">
        <v>0</v>
      </c>
      <c r="P445" s="39">
        <v>371273</v>
      </c>
      <c r="Q445" s="39">
        <v>20267</v>
      </c>
      <c r="R445" s="39">
        <v>0</v>
      </c>
      <c r="S445" s="39">
        <v>3505</v>
      </c>
      <c r="T445" s="39">
        <v>1463</v>
      </c>
      <c r="U445" s="39">
        <v>13456</v>
      </c>
      <c r="V445" s="39">
        <v>1682</v>
      </c>
      <c r="W445" s="39">
        <v>0</v>
      </c>
      <c r="X445" s="39">
        <v>223120</v>
      </c>
      <c r="Y445" s="39">
        <v>0</v>
      </c>
      <c r="Z445" s="39">
        <v>0</v>
      </c>
      <c r="AA445" s="39">
        <v>5791816</v>
      </c>
    </row>
    <row r="446" spans="1:27" x14ac:dyDescent="0.3">
      <c r="A446" s="38" t="s">
        <v>890</v>
      </c>
      <c r="B446" s="36" t="s">
        <v>891</v>
      </c>
      <c r="C446" s="36">
        <v>1</v>
      </c>
      <c r="D446" s="36">
        <v>0</v>
      </c>
      <c r="E446" s="39">
        <v>2796758</v>
      </c>
      <c r="F446" s="39">
        <v>0</v>
      </c>
      <c r="G446" s="39">
        <v>0</v>
      </c>
      <c r="H446" s="39">
        <v>0</v>
      </c>
      <c r="I446" s="39">
        <v>594481</v>
      </c>
      <c r="J446" s="39">
        <v>171306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469126</v>
      </c>
      <c r="Q446" s="39">
        <v>70812</v>
      </c>
      <c r="R446" s="39">
        <v>0</v>
      </c>
      <c r="S446" s="39">
        <v>5213</v>
      </c>
      <c r="T446" s="39">
        <v>2175</v>
      </c>
      <c r="U446" s="39">
        <v>19863</v>
      </c>
      <c r="V446" s="39">
        <v>3394</v>
      </c>
      <c r="W446" s="39">
        <v>0</v>
      </c>
      <c r="X446" s="39">
        <v>54000</v>
      </c>
      <c r="Y446" s="39">
        <v>0</v>
      </c>
      <c r="Z446" s="39">
        <v>0</v>
      </c>
      <c r="AA446" s="39">
        <v>4187128</v>
      </c>
    </row>
    <row r="447" spans="1:27" x14ac:dyDescent="0.3">
      <c r="A447" s="38" t="s">
        <v>892</v>
      </c>
      <c r="B447" s="36" t="s">
        <v>893</v>
      </c>
      <c r="C447" s="36">
        <v>1</v>
      </c>
      <c r="D447" s="36">
        <v>0</v>
      </c>
      <c r="E447" s="39">
        <v>25335085</v>
      </c>
      <c r="F447" s="39">
        <v>0</v>
      </c>
      <c r="G447" s="39">
        <v>0</v>
      </c>
      <c r="H447" s="39">
        <v>5309</v>
      </c>
      <c r="I447" s="39">
        <v>2881451</v>
      </c>
      <c r="J447" s="39">
        <v>3081927</v>
      </c>
      <c r="K447" s="39">
        <v>0</v>
      </c>
      <c r="L447" s="39">
        <v>0</v>
      </c>
      <c r="M447" s="39">
        <v>0</v>
      </c>
      <c r="N447" s="39">
        <v>0</v>
      </c>
      <c r="O447" s="39">
        <v>0</v>
      </c>
      <c r="P447" s="39">
        <v>3007439</v>
      </c>
      <c r="Q447" s="39">
        <v>625510</v>
      </c>
      <c r="R447" s="39">
        <v>0</v>
      </c>
      <c r="S447" s="39">
        <v>21586</v>
      </c>
      <c r="T447" s="39">
        <v>9006</v>
      </c>
      <c r="U447" s="39">
        <v>83997</v>
      </c>
      <c r="V447" s="39">
        <v>28769</v>
      </c>
      <c r="W447" s="39">
        <v>0</v>
      </c>
      <c r="X447" s="39">
        <v>806750</v>
      </c>
      <c r="Y447" s="39">
        <v>0</v>
      </c>
      <c r="Z447" s="39">
        <v>0</v>
      </c>
      <c r="AA447" s="39">
        <v>35886829</v>
      </c>
    </row>
    <row r="448" spans="1:27" x14ac:dyDescent="0.3">
      <c r="A448" s="38" t="s">
        <v>894</v>
      </c>
      <c r="B448" s="36" t="s">
        <v>895</v>
      </c>
      <c r="C448" s="36">
        <v>1</v>
      </c>
      <c r="D448" s="36">
        <v>0</v>
      </c>
      <c r="E448" s="39">
        <v>3134962</v>
      </c>
      <c r="F448" s="39">
        <v>0</v>
      </c>
      <c r="G448" s="39">
        <v>69877</v>
      </c>
      <c r="H448" s="39">
        <v>0</v>
      </c>
      <c r="I448" s="39">
        <v>493811</v>
      </c>
      <c r="J448" s="39">
        <v>161545</v>
      </c>
      <c r="K448" s="39">
        <v>0</v>
      </c>
      <c r="L448" s="39">
        <v>0</v>
      </c>
      <c r="M448" s="39">
        <v>0</v>
      </c>
      <c r="N448" s="39">
        <v>0</v>
      </c>
      <c r="O448" s="39">
        <v>0</v>
      </c>
      <c r="P448" s="39">
        <v>363291</v>
      </c>
      <c r="Q448" s="39">
        <v>70156</v>
      </c>
      <c r="R448" s="39">
        <v>0</v>
      </c>
      <c r="S448" s="39">
        <v>3251</v>
      </c>
      <c r="T448" s="39">
        <v>1356</v>
      </c>
      <c r="U448" s="39">
        <v>12000</v>
      </c>
      <c r="V448" s="39">
        <v>2295</v>
      </c>
      <c r="W448" s="39">
        <v>0</v>
      </c>
      <c r="X448" s="39">
        <v>72000</v>
      </c>
      <c r="Y448" s="39">
        <v>67</v>
      </c>
      <c r="Z448" s="39">
        <v>0</v>
      </c>
      <c r="AA448" s="39">
        <v>4384611</v>
      </c>
    </row>
    <row r="449" spans="1:27" x14ac:dyDescent="0.3">
      <c r="A449" s="38" t="s">
        <v>896</v>
      </c>
      <c r="B449" s="36" t="s">
        <v>897</v>
      </c>
      <c r="C449" s="36">
        <v>1</v>
      </c>
      <c r="D449" s="36">
        <v>0</v>
      </c>
      <c r="E449" s="39">
        <v>6835858</v>
      </c>
      <c r="F449" s="39">
        <v>0</v>
      </c>
      <c r="G449" s="39">
        <v>164835</v>
      </c>
      <c r="H449" s="39">
        <v>2449</v>
      </c>
      <c r="I449" s="39">
        <v>830209</v>
      </c>
      <c r="J449" s="39">
        <v>1283307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910206</v>
      </c>
      <c r="Q449" s="39">
        <v>194853</v>
      </c>
      <c r="R449" s="39">
        <v>43920</v>
      </c>
      <c r="S449" s="39">
        <v>5288</v>
      </c>
      <c r="T449" s="39">
        <v>2206</v>
      </c>
      <c r="U449" s="39">
        <v>20504</v>
      </c>
      <c r="V449" s="39">
        <v>6748</v>
      </c>
      <c r="W449" s="39">
        <v>0</v>
      </c>
      <c r="X449" s="39">
        <v>103377</v>
      </c>
      <c r="Y449" s="39">
        <v>0</v>
      </c>
      <c r="Z449" s="39">
        <v>0</v>
      </c>
      <c r="AA449" s="39">
        <v>10403760</v>
      </c>
    </row>
    <row r="450" spans="1:27" x14ac:dyDescent="0.3">
      <c r="A450" s="38" t="s">
        <v>898</v>
      </c>
      <c r="B450" s="36" t="s">
        <v>899</v>
      </c>
      <c r="C450" s="36">
        <v>1</v>
      </c>
      <c r="D450" s="36">
        <v>0</v>
      </c>
      <c r="E450" s="39">
        <v>8350108</v>
      </c>
      <c r="F450" s="39">
        <v>0</v>
      </c>
      <c r="G450" s="39">
        <v>0</v>
      </c>
      <c r="H450" s="39">
        <v>3645</v>
      </c>
      <c r="I450" s="39">
        <v>1372166</v>
      </c>
      <c r="J450" s="39">
        <v>894868</v>
      </c>
      <c r="K450" s="39">
        <v>0</v>
      </c>
      <c r="L450" s="39">
        <v>0</v>
      </c>
      <c r="M450" s="39">
        <v>0</v>
      </c>
      <c r="N450" s="39">
        <v>0</v>
      </c>
      <c r="O450" s="39">
        <v>0</v>
      </c>
      <c r="P450" s="39">
        <v>1432677</v>
      </c>
      <c r="Q450" s="39">
        <v>374077</v>
      </c>
      <c r="R450" s="39">
        <v>0</v>
      </c>
      <c r="S450" s="39">
        <v>7894</v>
      </c>
      <c r="T450" s="39">
        <v>3294</v>
      </c>
      <c r="U450" s="39">
        <v>30407</v>
      </c>
      <c r="V450" s="39">
        <v>10406</v>
      </c>
      <c r="W450" s="39">
        <v>0</v>
      </c>
      <c r="X450" s="39">
        <v>530647</v>
      </c>
      <c r="Y450" s="39">
        <v>0</v>
      </c>
      <c r="Z450" s="39">
        <v>0</v>
      </c>
      <c r="AA450" s="39">
        <v>13010189</v>
      </c>
    </row>
    <row r="451" spans="1:27" x14ac:dyDescent="0.3">
      <c r="A451" s="38" t="s">
        <v>900</v>
      </c>
      <c r="B451" s="36" t="s">
        <v>901</v>
      </c>
      <c r="C451" s="36">
        <v>1</v>
      </c>
      <c r="D451" s="36">
        <v>0</v>
      </c>
      <c r="E451" s="39">
        <v>9269918</v>
      </c>
      <c r="F451" s="39">
        <v>0</v>
      </c>
      <c r="G451" s="39">
        <v>0</v>
      </c>
      <c r="H451" s="39">
        <v>0</v>
      </c>
      <c r="I451" s="39">
        <v>1558781</v>
      </c>
      <c r="J451" s="39">
        <v>815511</v>
      </c>
      <c r="K451" s="39">
        <v>0</v>
      </c>
      <c r="L451" s="39">
        <v>0</v>
      </c>
      <c r="M451" s="39">
        <v>0</v>
      </c>
      <c r="N451" s="39">
        <v>0</v>
      </c>
      <c r="O451" s="39">
        <v>0</v>
      </c>
      <c r="P451" s="39">
        <v>1410017</v>
      </c>
      <c r="Q451" s="39">
        <v>371221</v>
      </c>
      <c r="R451" s="39">
        <v>0</v>
      </c>
      <c r="S451" s="39">
        <v>9183</v>
      </c>
      <c r="T451" s="39">
        <v>3831</v>
      </c>
      <c r="U451" s="39">
        <v>34484</v>
      </c>
      <c r="V451" s="39">
        <v>11615</v>
      </c>
      <c r="W451" s="39">
        <v>0</v>
      </c>
      <c r="X451" s="39">
        <v>141019</v>
      </c>
      <c r="Y451" s="39">
        <v>0</v>
      </c>
      <c r="Z451" s="39">
        <v>0</v>
      </c>
      <c r="AA451" s="39">
        <v>13625580</v>
      </c>
    </row>
    <row r="452" spans="1:27" x14ac:dyDescent="0.3">
      <c r="A452" s="38" t="s">
        <v>902</v>
      </c>
      <c r="B452" s="36" t="s">
        <v>903</v>
      </c>
      <c r="C452" s="36">
        <v>1</v>
      </c>
      <c r="D452" s="36">
        <v>0</v>
      </c>
      <c r="E452" s="39">
        <v>38610370</v>
      </c>
      <c r="F452" s="39">
        <v>0</v>
      </c>
      <c r="G452" s="39">
        <v>0</v>
      </c>
      <c r="H452" s="39">
        <v>0</v>
      </c>
      <c r="I452" s="39">
        <v>2568026</v>
      </c>
      <c r="J452" s="39">
        <v>4765938</v>
      </c>
      <c r="K452" s="39">
        <v>0</v>
      </c>
      <c r="L452" s="39">
        <v>0</v>
      </c>
      <c r="M452" s="39">
        <v>0</v>
      </c>
      <c r="N452" s="39">
        <v>0</v>
      </c>
      <c r="O452" s="39">
        <v>0</v>
      </c>
      <c r="P452" s="39">
        <v>4537696</v>
      </c>
      <c r="Q452" s="39">
        <v>1331847</v>
      </c>
      <c r="R452" s="39">
        <v>228755</v>
      </c>
      <c r="S452" s="39">
        <v>37375</v>
      </c>
      <c r="T452" s="39">
        <v>15594</v>
      </c>
      <c r="U452" s="39">
        <v>139276</v>
      </c>
      <c r="V452" s="39">
        <v>50839</v>
      </c>
      <c r="W452" s="39">
        <v>0</v>
      </c>
      <c r="X452" s="39">
        <v>1339919</v>
      </c>
      <c r="Y452" s="39">
        <v>0</v>
      </c>
      <c r="Z452" s="39">
        <v>0</v>
      </c>
      <c r="AA452" s="39">
        <v>53625635</v>
      </c>
    </row>
    <row r="453" spans="1:27" x14ac:dyDescent="0.3">
      <c r="A453" s="38" t="s">
        <v>904</v>
      </c>
      <c r="B453" s="36" t="s">
        <v>905</v>
      </c>
      <c r="C453" s="36">
        <v>1</v>
      </c>
      <c r="D453" s="36">
        <v>0</v>
      </c>
      <c r="E453" s="39">
        <v>4241871</v>
      </c>
      <c r="F453" s="39">
        <v>0</v>
      </c>
      <c r="G453" s="39">
        <v>154897</v>
      </c>
      <c r="H453" s="39">
        <v>0</v>
      </c>
      <c r="I453" s="39">
        <v>634661</v>
      </c>
      <c r="J453" s="39">
        <v>259531</v>
      </c>
      <c r="K453" s="39">
        <v>0</v>
      </c>
      <c r="L453" s="39">
        <v>0</v>
      </c>
      <c r="M453" s="39">
        <v>0</v>
      </c>
      <c r="N453" s="39">
        <v>0</v>
      </c>
      <c r="O453" s="39">
        <v>0</v>
      </c>
      <c r="P453" s="39">
        <v>749700</v>
      </c>
      <c r="Q453" s="39">
        <v>174512</v>
      </c>
      <c r="R453" s="39">
        <v>0</v>
      </c>
      <c r="S453" s="39">
        <v>4494</v>
      </c>
      <c r="T453" s="39">
        <v>1875</v>
      </c>
      <c r="U453" s="39">
        <v>17766</v>
      </c>
      <c r="V453" s="39">
        <v>4247</v>
      </c>
      <c r="W453" s="39">
        <v>0</v>
      </c>
      <c r="X453" s="39">
        <v>266944</v>
      </c>
      <c r="Y453" s="39">
        <v>0</v>
      </c>
      <c r="Z453" s="39">
        <v>0</v>
      </c>
      <c r="AA453" s="39">
        <v>6510498</v>
      </c>
    </row>
    <row r="454" spans="1:27" x14ac:dyDescent="0.3">
      <c r="A454" s="38" t="s">
        <v>906</v>
      </c>
      <c r="B454" s="36" t="s">
        <v>907</v>
      </c>
      <c r="C454" s="36">
        <v>1</v>
      </c>
      <c r="D454" s="36">
        <v>0</v>
      </c>
      <c r="E454" s="39">
        <v>15504196</v>
      </c>
      <c r="F454" s="39">
        <v>0</v>
      </c>
      <c r="G454" s="39">
        <v>0</v>
      </c>
      <c r="H454" s="39">
        <v>0</v>
      </c>
      <c r="I454" s="39">
        <v>1790122</v>
      </c>
      <c r="J454" s="39">
        <v>1910929</v>
      </c>
      <c r="K454" s="39">
        <v>0</v>
      </c>
      <c r="L454" s="39">
        <v>0</v>
      </c>
      <c r="M454" s="39">
        <v>0</v>
      </c>
      <c r="N454" s="39">
        <v>0</v>
      </c>
      <c r="O454" s="39">
        <v>0</v>
      </c>
      <c r="P454" s="39">
        <v>2151808</v>
      </c>
      <c r="Q454" s="39">
        <v>706380</v>
      </c>
      <c r="R454" s="39">
        <v>0</v>
      </c>
      <c r="S454" s="39">
        <v>13108</v>
      </c>
      <c r="T454" s="39">
        <v>5469</v>
      </c>
      <c r="U454" s="39">
        <v>51726</v>
      </c>
      <c r="V454" s="39">
        <v>18232</v>
      </c>
      <c r="W454" s="39">
        <v>0</v>
      </c>
      <c r="X454" s="39">
        <v>564716</v>
      </c>
      <c r="Y454" s="39">
        <v>0</v>
      </c>
      <c r="Z454" s="39">
        <v>0</v>
      </c>
      <c r="AA454" s="39">
        <v>22716686</v>
      </c>
    </row>
    <row r="455" spans="1:27" x14ac:dyDescent="0.3">
      <c r="A455" s="38" t="s">
        <v>908</v>
      </c>
      <c r="B455" s="36" t="s">
        <v>909</v>
      </c>
      <c r="C455" s="36">
        <v>1</v>
      </c>
      <c r="D455" s="36">
        <v>0</v>
      </c>
      <c r="E455" s="39">
        <v>22030604</v>
      </c>
      <c r="F455" s="39">
        <v>0</v>
      </c>
      <c r="G455" s="39">
        <v>0</v>
      </c>
      <c r="H455" s="39">
        <v>0</v>
      </c>
      <c r="I455" s="39">
        <v>1405588</v>
      </c>
      <c r="J455" s="39">
        <v>4316407</v>
      </c>
      <c r="K455" s="39">
        <v>1</v>
      </c>
      <c r="L455" s="39">
        <v>0</v>
      </c>
      <c r="M455" s="39">
        <v>0</v>
      </c>
      <c r="N455" s="39">
        <v>0</v>
      </c>
      <c r="O455" s="39">
        <v>0</v>
      </c>
      <c r="P455" s="39">
        <v>3866090</v>
      </c>
      <c r="Q455" s="39">
        <v>1017270</v>
      </c>
      <c r="R455" s="39">
        <v>136184</v>
      </c>
      <c r="S455" s="39">
        <v>19834</v>
      </c>
      <c r="T455" s="39">
        <v>8275</v>
      </c>
      <c r="U455" s="39">
        <v>75667</v>
      </c>
      <c r="V455" s="39">
        <v>28035</v>
      </c>
      <c r="W455" s="39">
        <v>0</v>
      </c>
      <c r="X455" s="39">
        <v>551880</v>
      </c>
      <c r="Y455" s="39">
        <v>0</v>
      </c>
      <c r="Z455" s="39">
        <v>0</v>
      </c>
      <c r="AA455" s="39">
        <v>33455835</v>
      </c>
    </row>
    <row r="456" spans="1:27" x14ac:dyDescent="0.3">
      <c r="A456" s="38" t="s">
        <v>910</v>
      </c>
      <c r="B456" s="36" t="s">
        <v>911</v>
      </c>
      <c r="C456" s="36">
        <v>1</v>
      </c>
      <c r="D456" s="36">
        <v>0</v>
      </c>
      <c r="E456" s="39">
        <v>8627368</v>
      </c>
      <c r="F456" s="39">
        <v>0</v>
      </c>
      <c r="G456" s="39">
        <v>0</v>
      </c>
      <c r="H456" s="39">
        <v>6471</v>
      </c>
      <c r="I456" s="39">
        <v>889187</v>
      </c>
      <c r="J456" s="39">
        <v>962250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1435944</v>
      </c>
      <c r="Q456" s="39">
        <v>798328</v>
      </c>
      <c r="R456" s="39">
        <v>0</v>
      </c>
      <c r="S456" s="39">
        <v>10231</v>
      </c>
      <c r="T456" s="39">
        <v>4269</v>
      </c>
      <c r="U456" s="39">
        <v>39727</v>
      </c>
      <c r="V456" s="39">
        <v>13834</v>
      </c>
      <c r="W456" s="39">
        <v>0</v>
      </c>
      <c r="X456" s="39">
        <v>324600</v>
      </c>
      <c r="Y456" s="39">
        <v>0</v>
      </c>
      <c r="Z456" s="39">
        <v>0</v>
      </c>
      <c r="AA456" s="39">
        <v>13112209</v>
      </c>
    </row>
    <row r="457" spans="1:27" x14ac:dyDescent="0.3">
      <c r="A457" s="38" t="s">
        <v>912</v>
      </c>
      <c r="B457" s="36" t="s">
        <v>913</v>
      </c>
      <c r="C457" s="36">
        <v>1</v>
      </c>
      <c r="D457" s="36">
        <v>0</v>
      </c>
      <c r="E457" s="39">
        <v>5093464</v>
      </c>
      <c r="F457" s="39">
        <v>0</v>
      </c>
      <c r="G457" s="39">
        <v>0</v>
      </c>
      <c r="H457" s="39">
        <v>3788</v>
      </c>
      <c r="I457" s="39">
        <v>898571</v>
      </c>
      <c r="J457" s="39">
        <v>360417</v>
      </c>
      <c r="K457" s="39">
        <v>0</v>
      </c>
      <c r="L457" s="39">
        <v>0</v>
      </c>
      <c r="M457" s="39">
        <v>0</v>
      </c>
      <c r="N457" s="39">
        <v>0</v>
      </c>
      <c r="O457" s="39">
        <v>0</v>
      </c>
      <c r="P457" s="39">
        <v>715470</v>
      </c>
      <c r="Q457" s="39">
        <v>122360</v>
      </c>
      <c r="R457" s="39">
        <v>0</v>
      </c>
      <c r="S457" s="39">
        <v>4913</v>
      </c>
      <c r="T457" s="39">
        <v>2050</v>
      </c>
      <c r="U457" s="39">
        <v>19223</v>
      </c>
      <c r="V457" s="39">
        <v>4976</v>
      </c>
      <c r="W457" s="39">
        <v>0</v>
      </c>
      <c r="X457" s="39">
        <v>82911</v>
      </c>
      <c r="Y457" s="39">
        <v>0</v>
      </c>
      <c r="Z457" s="39">
        <v>0</v>
      </c>
      <c r="AA457" s="39">
        <v>7308143</v>
      </c>
    </row>
    <row r="458" spans="1:27" x14ac:dyDescent="0.3">
      <c r="A458" s="38" t="s">
        <v>914</v>
      </c>
      <c r="B458" s="36" t="s">
        <v>915</v>
      </c>
      <c r="C458" s="36">
        <v>1</v>
      </c>
      <c r="D458" s="36">
        <v>0</v>
      </c>
      <c r="E458" s="39">
        <v>14202427</v>
      </c>
      <c r="F458" s="39">
        <v>0</v>
      </c>
      <c r="G458" s="39">
        <v>0</v>
      </c>
      <c r="H458" s="39">
        <v>1025</v>
      </c>
      <c r="I458" s="39">
        <v>1897058</v>
      </c>
      <c r="J458" s="39">
        <v>3153437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2140183</v>
      </c>
      <c r="Q458" s="39">
        <v>873270</v>
      </c>
      <c r="R458" s="39">
        <v>144999</v>
      </c>
      <c r="S458" s="39">
        <v>18545</v>
      </c>
      <c r="T458" s="39">
        <v>7738</v>
      </c>
      <c r="U458" s="39">
        <v>73686</v>
      </c>
      <c r="V458" s="39">
        <v>22919</v>
      </c>
      <c r="W458" s="39">
        <v>0</v>
      </c>
      <c r="X458" s="39">
        <v>326734</v>
      </c>
      <c r="Y458" s="39">
        <v>0</v>
      </c>
      <c r="Z458" s="39">
        <v>0</v>
      </c>
      <c r="AA458" s="39">
        <v>22862021</v>
      </c>
    </row>
    <row r="459" spans="1:27" x14ac:dyDescent="0.3">
      <c r="A459" s="38" t="s">
        <v>916</v>
      </c>
      <c r="B459" s="36" t="s">
        <v>917</v>
      </c>
      <c r="C459" s="36">
        <v>1</v>
      </c>
      <c r="D459" s="36">
        <v>0</v>
      </c>
      <c r="E459" s="39">
        <v>9077904</v>
      </c>
      <c r="F459" s="39">
        <v>0</v>
      </c>
      <c r="G459" s="39">
        <v>0</v>
      </c>
      <c r="H459" s="39">
        <v>3150</v>
      </c>
      <c r="I459" s="39">
        <v>1567954</v>
      </c>
      <c r="J459" s="39">
        <v>1100253</v>
      </c>
      <c r="K459" s="39">
        <v>0</v>
      </c>
      <c r="L459" s="39">
        <v>0</v>
      </c>
      <c r="M459" s="39">
        <v>0</v>
      </c>
      <c r="N459" s="39">
        <v>0</v>
      </c>
      <c r="O459" s="39">
        <v>0</v>
      </c>
      <c r="P459" s="39">
        <v>1295704</v>
      </c>
      <c r="Q459" s="39">
        <v>267673</v>
      </c>
      <c r="R459" s="39">
        <v>138088</v>
      </c>
      <c r="S459" s="39">
        <v>7041</v>
      </c>
      <c r="T459" s="39">
        <v>2938</v>
      </c>
      <c r="U459" s="39">
        <v>27319</v>
      </c>
      <c r="V459" s="39">
        <v>9020</v>
      </c>
      <c r="W459" s="39">
        <v>0</v>
      </c>
      <c r="X459" s="39">
        <v>316780</v>
      </c>
      <c r="Y459" s="39">
        <v>0</v>
      </c>
      <c r="Z459" s="39">
        <v>0</v>
      </c>
      <c r="AA459" s="39">
        <v>13813824</v>
      </c>
    </row>
    <row r="460" spans="1:27" x14ac:dyDescent="0.3">
      <c r="A460" s="38" t="s">
        <v>918</v>
      </c>
      <c r="B460" s="36" t="s">
        <v>919</v>
      </c>
      <c r="C460" s="36">
        <v>1</v>
      </c>
      <c r="D460" s="36">
        <v>0</v>
      </c>
      <c r="E460" s="39">
        <v>23116431</v>
      </c>
      <c r="F460" s="39">
        <v>0</v>
      </c>
      <c r="G460" s="39">
        <v>0</v>
      </c>
      <c r="H460" s="39">
        <v>0</v>
      </c>
      <c r="I460" s="39">
        <v>3703914</v>
      </c>
      <c r="J460" s="39">
        <v>4802178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2557913</v>
      </c>
      <c r="Q460" s="39">
        <v>370660</v>
      </c>
      <c r="R460" s="39">
        <v>678179</v>
      </c>
      <c r="S460" s="39">
        <v>46962</v>
      </c>
      <c r="T460" s="39">
        <v>19594</v>
      </c>
      <c r="U460" s="39">
        <v>186808</v>
      </c>
      <c r="V460" s="39">
        <v>51893</v>
      </c>
      <c r="W460" s="39">
        <v>0</v>
      </c>
      <c r="X460" s="39">
        <v>961200</v>
      </c>
      <c r="Y460" s="39">
        <v>45884</v>
      </c>
      <c r="Z460" s="39">
        <v>0</v>
      </c>
      <c r="AA460" s="39">
        <v>36541616</v>
      </c>
    </row>
    <row r="461" spans="1:27" x14ac:dyDescent="0.3">
      <c r="A461" s="38" t="s">
        <v>920</v>
      </c>
      <c r="B461" s="36" t="s">
        <v>921</v>
      </c>
      <c r="C461" s="36">
        <v>1</v>
      </c>
      <c r="D461" s="36">
        <v>0</v>
      </c>
      <c r="E461" s="39">
        <v>47367498</v>
      </c>
      <c r="F461" s="39">
        <v>0</v>
      </c>
      <c r="G461" s="39">
        <v>0</v>
      </c>
      <c r="H461" s="39">
        <v>0</v>
      </c>
      <c r="I461" s="39">
        <v>11093348</v>
      </c>
      <c r="J461" s="39">
        <v>3797000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3704662</v>
      </c>
      <c r="Q461" s="39">
        <v>566664</v>
      </c>
      <c r="R461" s="39">
        <v>970279</v>
      </c>
      <c r="S461" s="39">
        <v>141711</v>
      </c>
      <c r="T461" s="39">
        <v>59125</v>
      </c>
      <c r="U461" s="39">
        <v>582675</v>
      </c>
      <c r="V461" s="39">
        <v>133009</v>
      </c>
      <c r="W461" s="39">
        <v>0</v>
      </c>
      <c r="X461" s="39">
        <v>2332800</v>
      </c>
      <c r="Y461" s="39">
        <v>0</v>
      </c>
      <c r="Z461" s="39">
        <v>0</v>
      </c>
      <c r="AA461" s="39">
        <v>70748771</v>
      </c>
    </row>
    <row r="462" spans="1:27" x14ac:dyDescent="0.3">
      <c r="A462" s="38" t="s">
        <v>922</v>
      </c>
      <c r="B462" s="36" t="s">
        <v>923</v>
      </c>
      <c r="C462" s="36">
        <v>1</v>
      </c>
      <c r="D462" s="36">
        <v>0</v>
      </c>
      <c r="E462" s="39">
        <v>11004515</v>
      </c>
      <c r="F462" s="39">
        <v>0</v>
      </c>
      <c r="G462" s="39">
        <v>0</v>
      </c>
      <c r="H462" s="39">
        <v>3628</v>
      </c>
      <c r="I462" s="39">
        <v>1189746</v>
      </c>
      <c r="J462" s="39">
        <v>2049147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1082156</v>
      </c>
      <c r="Q462" s="39">
        <v>113743</v>
      </c>
      <c r="R462" s="39">
        <v>455099</v>
      </c>
      <c r="S462" s="39">
        <v>16553</v>
      </c>
      <c r="T462" s="39">
        <v>6906</v>
      </c>
      <c r="U462" s="39">
        <v>61163</v>
      </c>
      <c r="V462" s="39">
        <v>18184</v>
      </c>
      <c r="W462" s="39">
        <v>0</v>
      </c>
      <c r="X462" s="39">
        <v>601424</v>
      </c>
      <c r="Y462" s="39">
        <v>0</v>
      </c>
      <c r="Z462" s="39">
        <v>0</v>
      </c>
      <c r="AA462" s="39">
        <v>16602264</v>
      </c>
    </row>
    <row r="463" spans="1:27" x14ac:dyDescent="0.3">
      <c r="A463" s="38" t="s">
        <v>924</v>
      </c>
      <c r="B463" s="36" t="s">
        <v>925</v>
      </c>
      <c r="C463" s="36">
        <v>1</v>
      </c>
      <c r="D463" s="36">
        <v>0</v>
      </c>
      <c r="E463" s="39">
        <v>667669</v>
      </c>
      <c r="F463" s="39">
        <v>0</v>
      </c>
      <c r="G463" s="39">
        <v>193761</v>
      </c>
      <c r="H463" s="39">
        <v>0</v>
      </c>
      <c r="I463" s="39">
        <v>23242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58986</v>
      </c>
      <c r="Q463" s="39">
        <v>0</v>
      </c>
      <c r="R463" s="39">
        <v>0</v>
      </c>
      <c r="S463" s="39">
        <v>719</v>
      </c>
      <c r="T463" s="39">
        <v>300</v>
      </c>
      <c r="U463" s="39">
        <v>6641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951318</v>
      </c>
    </row>
    <row r="464" spans="1:27" x14ac:dyDescent="0.3">
      <c r="A464" s="38" t="s">
        <v>926</v>
      </c>
      <c r="B464" s="36" t="s">
        <v>927</v>
      </c>
      <c r="C464" s="36">
        <v>1</v>
      </c>
      <c r="D464" s="36">
        <v>0</v>
      </c>
      <c r="E464" s="39">
        <v>7199619</v>
      </c>
      <c r="F464" s="39">
        <v>0</v>
      </c>
      <c r="G464" s="39">
        <v>0</v>
      </c>
      <c r="H464" s="39">
        <v>0</v>
      </c>
      <c r="I464" s="39">
        <v>1015877</v>
      </c>
      <c r="J464" s="39">
        <v>2132759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893934</v>
      </c>
      <c r="Q464" s="39">
        <v>101288</v>
      </c>
      <c r="R464" s="39">
        <v>433286</v>
      </c>
      <c r="S464" s="39">
        <v>12029</v>
      </c>
      <c r="T464" s="39">
        <v>5019</v>
      </c>
      <c r="U464" s="39">
        <v>47590</v>
      </c>
      <c r="V464" s="39">
        <v>10338</v>
      </c>
      <c r="W464" s="39">
        <v>0</v>
      </c>
      <c r="X464" s="39">
        <v>293990</v>
      </c>
      <c r="Y464" s="39">
        <v>0</v>
      </c>
      <c r="Z464" s="39">
        <v>0</v>
      </c>
      <c r="AA464" s="39">
        <v>12145729</v>
      </c>
    </row>
    <row r="465" spans="1:27" x14ac:dyDescent="0.3">
      <c r="A465" s="38" t="s">
        <v>928</v>
      </c>
      <c r="B465" s="36" t="s">
        <v>929</v>
      </c>
      <c r="C465" s="36">
        <v>1</v>
      </c>
      <c r="D465" s="36">
        <v>0</v>
      </c>
      <c r="E465" s="39">
        <v>12151375</v>
      </c>
      <c r="F465" s="39">
        <v>0</v>
      </c>
      <c r="G465" s="39">
        <v>0</v>
      </c>
      <c r="H465" s="39">
        <v>0</v>
      </c>
      <c r="I465" s="39">
        <v>1359471</v>
      </c>
      <c r="J465" s="39">
        <v>2485908</v>
      </c>
      <c r="K465" s="39">
        <v>0</v>
      </c>
      <c r="L465" s="39">
        <v>0</v>
      </c>
      <c r="M465" s="39">
        <v>0</v>
      </c>
      <c r="N465" s="39">
        <v>0</v>
      </c>
      <c r="O465" s="39">
        <v>0</v>
      </c>
      <c r="P465" s="39">
        <v>1048808</v>
      </c>
      <c r="Q465" s="39">
        <v>414788</v>
      </c>
      <c r="R465" s="39">
        <v>548521</v>
      </c>
      <c r="S465" s="39">
        <v>19654</v>
      </c>
      <c r="T465" s="39">
        <v>8200</v>
      </c>
      <c r="U465" s="39">
        <v>80210</v>
      </c>
      <c r="V465" s="39">
        <v>20606</v>
      </c>
      <c r="W465" s="39">
        <v>0</v>
      </c>
      <c r="X465" s="39">
        <v>493199</v>
      </c>
      <c r="Y465" s="39">
        <v>0</v>
      </c>
      <c r="Z465" s="39">
        <v>0</v>
      </c>
      <c r="AA465" s="39">
        <v>18630740</v>
      </c>
    </row>
    <row r="466" spans="1:27" x14ac:dyDescent="0.3">
      <c r="A466" s="38" t="s">
        <v>930</v>
      </c>
      <c r="B466" s="36" t="s">
        <v>931</v>
      </c>
      <c r="C466" s="36">
        <v>1</v>
      </c>
      <c r="D466" s="36">
        <v>0</v>
      </c>
      <c r="E466" s="39">
        <v>26797940</v>
      </c>
      <c r="F466" s="39">
        <v>0</v>
      </c>
      <c r="G466" s="39">
        <v>0</v>
      </c>
      <c r="H466" s="39">
        <v>10151</v>
      </c>
      <c r="I466" s="39">
        <v>4684659</v>
      </c>
      <c r="J466" s="39">
        <v>4132140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1898715</v>
      </c>
      <c r="Q466" s="39">
        <v>410745</v>
      </c>
      <c r="R466" s="39">
        <v>622289</v>
      </c>
      <c r="S466" s="39">
        <v>59950</v>
      </c>
      <c r="T466" s="39">
        <v>25013</v>
      </c>
      <c r="U466" s="39">
        <v>232476</v>
      </c>
      <c r="V466" s="39">
        <v>57721</v>
      </c>
      <c r="W466" s="39">
        <v>0</v>
      </c>
      <c r="X466" s="39">
        <v>1326521</v>
      </c>
      <c r="Y466" s="39">
        <v>0</v>
      </c>
      <c r="Z466" s="39">
        <v>0</v>
      </c>
      <c r="AA466" s="39">
        <v>40258320</v>
      </c>
    </row>
    <row r="467" spans="1:27" x14ac:dyDescent="0.3">
      <c r="A467" s="38" t="s">
        <v>932</v>
      </c>
      <c r="B467" s="36" t="s">
        <v>933</v>
      </c>
      <c r="C467" s="36">
        <v>1</v>
      </c>
      <c r="D467" s="36">
        <v>0</v>
      </c>
      <c r="E467" s="39">
        <v>23366289</v>
      </c>
      <c r="F467" s="39">
        <v>0</v>
      </c>
      <c r="G467" s="39">
        <v>0</v>
      </c>
      <c r="H467" s="39">
        <v>0</v>
      </c>
      <c r="I467" s="39">
        <v>3152855</v>
      </c>
      <c r="J467" s="39">
        <v>3954937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3230085</v>
      </c>
      <c r="Q467" s="39">
        <v>639658</v>
      </c>
      <c r="R467" s="39">
        <v>828272</v>
      </c>
      <c r="S467" s="39">
        <v>41899</v>
      </c>
      <c r="T467" s="39">
        <v>17481</v>
      </c>
      <c r="U467" s="39">
        <v>165721</v>
      </c>
      <c r="V467" s="39">
        <v>43590</v>
      </c>
      <c r="W467" s="39">
        <v>0</v>
      </c>
      <c r="X467" s="39">
        <v>725384</v>
      </c>
      <c r="Y467" s="39">
        <v>0</v>
      </c>
      <c r="Z467" s="39">
        <v>0</v>
      </c>
      <c r="AA467" s="39">
        <v>36166171</v>
      </c>
    </row>
    <row r="468" spans="1:27" x14ac:dyDescent="0.3">
      <c r="A468" s="38" t="s">
        <v>934</v>
      </c>
      <c r="B468" s="36" t="s">
        <v>935</v>
      </c>
      <c r="C468" s="36">
        <v>1</v>
      </c>
      <c r="D468" s="36">
        <v>0</v>
      </c>
      <c r="E468" s="39">
        <v>12923464</v>
      </c>
      <c r="F468" s="39">
        <v>0</v>
      </c>
      <c r="G468" s="39">
        <v>0</v>
      </c>
      <c r="H468" s="39">
        <v>0</v>
      </c>
      <c r="I468" s="39">
        <v>1389436</v>
      </c>
      <c r="J468" s="39">
        <v>1952807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1179228</v>
      </c>
      <c r="Q468" s="39">
        <v>120752</v>
      </c>
      <c r="R468" s="39">
        <v>148729</v>
      </c>
      <c r="S468" s="39">
        <v>19849</v>
      </c>
      <c r="T468" s="39">
        <v>8281</v>
      </c>
      <c r="U468" s="39">
        <v>79511</v>
      </c>
      <c r="V468" s="39">
        <v>20137</v>
      </c>
      <c r="W468" s="39">
        <v>0</v>
      </c>
      <c r="X468" s="39">
        <v>557440</v>
      </c>
      <c r="Y468" s="39">
        <v>0</v>
      </c>
      <c r="Z468" s="39">
        <v>0</v>
      </c>
      <c r="AA468" s="39">
        <v>18399634</v>
      </c>
    </row>
    <row r="469" spans="1:27" x14ac:dyDescent="0.3">
      <c r="A469" s="38" t="s">
        <v>936</v>
      </c>
      <c r="B469" s="36" t="s">
        <v>937</v>
      </c>
      <c r="C469" s="36">
        <v>1</v>
      </c>
      <c r="D469" s="36">
        <v>0</v>
      </c>
      <c r="E469" s="39">
        <v>25397481</v>
      </c>
      <c r="F469" s="39">
        <v>0</v>
      </c>
      <c r="G469" s="39">
        <v>0</v>
      </c>
      <c r="H469" s="39">
        <v>3835</v>
      </c>
      <c r="I469" s="39">
        <v>3854055</v>
      </c>
      <c r="J469" s="39">
        <v>1801374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2377315</v>
      </c>
      <c r="Q469" s="39">
        <v>281970</v>
      </c>
      <c r="R469" s="39">
        <v>1375554</v>
      </c>
      <c r="S469" s="39">
        <v>95977</v>
      </c>
      <c r="T469" s="39">
        <v>40044</v>
      </c>
      <c r="U469" s="39">
        <v>365111</v>
      </c>
      <c r="V469" s="39">
        <v>48065</v>
      </c>
      <c r="W469" s="39">
        <v>0</v>
      </c>
      <c r="X469" s="39">
        <v>1679726</v>
      </c>
      <c r="Y469" s="39">
        <v>0</v>
      </c>
      <c r="Z469" s="39">
        <v>0</v>
      </c>
      <c r="AA469" s="39">
        <v>37320507</v>
      </c>
    </row>
    <row r="470" spans="1:27" x14ac:dyDescent="0.3">
      <c r="A470" s="38" t="s">
        <v>938</v>
      </c>
      <c r="B470" s="36" t="s">
        <v>939</v>
      </c>
      <c r="C470" s="36">
        <v>1</v>
      </c>
      <c r="D470" s="36">
        <v>0</v>
      </c>
      <c r="E470" s="39">
        <v>7766702</v>
      </c>
      <c r="F470" s="39">
        <v>0</v>
      </c>
      <c r="G470" s="39">
        <v>0</v>
      </c>
      <c r="H470" s="39">
        <v>1451</v>
      </c>
      <c r="I470" s="39">
        <v>951024</v>
      </c>
      <c r="J470" s="39">
        <v>1994733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855036</v>
      </c>
      <c r="Q470" s="39">
        <v>125066</v>
      </c>
      <c r="R470" s="39">
        <v>40683</v>
      </c>
      <c r="S470" s="39">
        <v>14680</v>
      </c>
      <c r="T470" s="39">
        <v>6125</v>
      </c>
      <c r="U470" s="39">
        <v>58541</v>
      </c>
      <c r="V470" s="39">
        <v>12664</v>
      </c>
      <c r="W470" s="39">
        <v>0</v>
      </c>
      <c r="X470" s="39">
        <v>313200</v>
      </c>
      <c r="Y470" s="39">
        <v>0</v>
      </c>
      <c r="Z470" s="39">
        <v>0</v>
      </c>
      <c r="AA470" s="39">
        <v>12139905</v>
      </c>
    </row>
    <row r="471" spans="1:27" x14ac:dyDescent="0.3">
      <c r="A471" s="38" t="s">
        <v>940</v>
      </c>
      <c r="B471" s="36" t="s">
        <v>941</v>
      </c>
      <c r="C471" s="36">
        <v>1</v>
      </c>
      <c r="D471" s="36">
        <v>0</v>
      </c>
      <c r="E471" s="39">
        <v>6350103</v>
      </c>
      <c r="F471" s="39">
        <v>0</v>
      </c>
      <c r="G471" s="39">
        <v>0</v>
      </c>
      <c r="H471" s="39">
        <v>0</v>
      </c>
      <c r="I471" s="39">
        <v>925646</v>
      </c>
      <c r="J471" s="39">
        <v>1607609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634789</v>
      </c>
      <c r="Q471" s="39">
        <v>215536</v>
      </c>
      <c r="R471" s="39">
        <v>350058</v>
      </c>
      <c r="S471" s="39">
        <v>13182</v>
      </c>
      <c r="T471" s="39">
        <v>5500</v>
      </c>
      <c r="U471" s="39">
        <v>43804</v>
      </c>
      <c r="V471" s="39">
        <v>13246</v>
      </c>
      <c r="W471" s="39">
        <v>0</v>
      </c>
      <c r="X471" s="39">
        <v>249920</v>
      </c>
      <c r="Y471" s="39">
        <v>0</v>
      </c>
      <c r="Z471" s="39">
        <v>0</v>
      </c>
      <c r="AA471" s="39">
        <v>10409393</v>
      </c>
    </row>
    <row r="472" spans="1:27" x14ac:dyDescent="0.3">
      <c r="A472" s="38" t="s">
        <v>942</v>
      </c>
      <c r="B472" s="36" t="s">
        <v>943</v>
      </c>
      <c r="C472" s="36">
        <v>1</v>
      </c>
      <c r="D472" s="36">
        <v>0</v>
      </c>
      <c r="E472" s="39">
        <v>5448594</v>
      </c>
      <c r="F472" s="39">
        <v>0</v>
      </c>
      <c r="G472" s="39">
        <v>0</v>
      </c>
      <c r="H472" s="39">
        <v>0</v>
      </c>
      <c r="I472" s="39">
        <v>1379496</v>
      </c>
      <c r="J472" s="39">
        <v>1269714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818877</v>
      </c>
      <c r="Q472" s="39">
        <v>176653</v>
      </c>
      <c r="R472" s="39">
        <v>167204</v>
      </c>
      <c r="S472" s="39">
        <v>9348</v>
      </c>
      <c r="T472" s="39">
        <v>3900</v>
      </c>
      <c r="U472" s="39">
        <v>36698</v>
      </c>
      <c r="V472" s="39">
        <v>9740</v>
      </c>
      <c r="W472" s="39">
        <v>0</v>
      </c>
      <c r="X472" s="39">
        <v>326640</v>
      </c>
      <c r="Y472" s="39">
        <v>0</v>
      </c>
      <c r="Z472" s="39">
        <v>0</v>
      </c>
      <c r="AA472" s="39">
        <v>9646864</v>
      </c>
    </row>
    <row r="473" spans="1:27" x14ac:dyDescent="0.3">
      <c r="A473" s="38" t="s">
        <v>944</v>
      </c>
      <c r="B473" s="36" t="s">
        <v>945</v>
      </c>
      <c r="C473" s="36">
        <v>1</v>
      </c>
      <c r="D473" s="36">
        <v>0</v>
      </c>
      <c r="E473" s="39">
        <v>16353243</v>
      </c>
      <c r="F473" s="39">
        <v>0</v>
      </c>
      <c r="G473" s="39">
        <v>0</v>
      </c>
      <c r="H473" s="39">
        <v>443</v>
      </c>
      <c r="I473" s="39">
        <v>2147962</v>
      </c>
      <c r="J473" s="39">
        <v>3692984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1845234</v>
      </c>
      <c r="Q473" s="39">
        <v>391754</v>
      </c>
      <c r="R473" s="39">
        <v>650112</v>
      </c>
      <c r="S473" s="39">
        <v>35847</v>
      </c>
      <c r="T473" s="39">
        <v>14956</v>
      </c>
      <c r="U473" s="39">
        <v>130655</v>
      </c>
      <c r="V473" s="39">
        <v>37757</v>
      </c>
      <c r="W473" s="39">
        <v>0</v>
      </c>
      <c r="X473" s="39">
        <v>790464</v>
      </c>
      <c r="Y473" s="39">
        <v>0</v>
      </c>
      <c r="Z473" s="39">
        <v>0</v>
      </c>
      <c r="AA473" s="39">
        <v>26091411</v>
      </c>
    </row>
    <row r="474" spans="1:27" x14ac:dyDescent="0.3">
      <c r="A474" s="38" t="s">
        <v>946</v>
      </c>
      <c r="B474" s="36" t="s">
        <v>947</v>
      </c>
      <c r="C474" s="36">
        <v>1</v>
      </c>
      <c r="D474" s="36">
        <v>0</v>
      </c>
      <c r="E474" s="39">
        <v>27891444</v>
      </c>
      <c r="F474" s="39">
        <v>0</v>
      </c>
      <c r="G474" s="39">
        <v>0</v>
      </c>
      <c r="H474" s="39">
        <v>3568</v>
      </c>
      <c r="I474" s="39">
        <v>4404774</v>
      </c>
      <c r="J474" s="39">
        <v>2028829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3241352</v>
      </c>
      <c r="Q474" s="39">
        <v>421533</v>
      </c>
      <c r="R474" s="39">
        <v>742291</v>
      </c>
      <c r="S474" s="39">
        <v>67575</v>
      </c>
      <c r="T474" s="39">
        <v>28194</v>
      </c>
      <c r="U474" s="39">
        <v>263174</v>
      </c>
      <c r="V474" s="39">
        <v>75761</v>
      </c>
      <c r="W474" s="39">
        <v>0</v>
      </c>
      <c r="X474" s="39">
        <v>1269000</v>
      </c>
      <c r="Y474" s="39">
        <v>0</v>
      </c>
      <c r="Z474" s="39">
        <v>0</v>
      </c>
      <c r="AA474" s="39">
        <v>40437495</v>
      </c>
    </row>
    <row r="475" spans="1:27" x14ac:dyDescent="0.3">
      <c r="A475" s="38" t="s">
        <v>948</v>
      </c>
      <c r="B475" s="36" t="s">
        <v>949</v>
      </c>
      <c r="C475" s="36">
        <v>1</v>
      </c>
      <c r="D475" s="36">
        <v>0</v>
      </c>
      <c r="E475" s="39">
        <v>11663380</v>
      </c>
      <c r="F475" s="39">
        <v>0</v>
      </c>
      <c r="G475" s="39">
        <v>405052</v>
      </c>
      <c r="H475" s="39">
        <v>0</v>
      </c>
      <c r="I475" s="39">
        <v>2711012</v>
      </c>
      <c r="J475" s="39">
        <v>1364678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886224</v>
      </c>
      <c r="Q475" s="39">
        <v>160770</v>
      </c>
      <c r="R475" s="39">
        <v>459165</v>
      </c>
      <c r="S475" s="39">
        <v>26575</v>
      </c>
      <c r="T475" s="39">
        <v>11088</v>
      </c>
      <c r="U475" s="39">
        <v>105666</v>
      </c>
      <c r="V475" s="39">
        <v>25243</v>
      </c>
      <c r="W475" s="39">
        <v>0</v>
      </c>
      <c r="X475" s="39">
        <v>534600</v>
      </c>
      <c r="Y475" s="39">
        <v>24469</v>
      </c>
      <c r="Z475" s="39">
        <v>0</v>
      </c>
      <c r="AA475" s="39">
        <v>18377922</v>
      </c>
    </row>
    <row r="476" spans="1:27" x14ac:dyDescent="0.3">
      <c r="A476" s="38" t="s">
        <v>950</v>
      </c>
      <c r="B476" s="36" t="s">
        <v>951</v>
      </c>
      <c r="C476" s="36">
        <v>1</v>
      </c>
      <c r="D476" s="36">
        <v>0</v>
      </c>
      <c r="E476" s="39">
        <v>26181055</v>
      </c>
      <c r="F476" s="39">
        <v>0</v>
      </c>
      <c r="G476" s="39">
        <v>0</v>
      </c>
      <c r="H476" s="39">
        <v>10103</v>
      </c>
      <c r="I476" s="39">
        <v>3485402</v>
      </c>
      <c r="J476" s="39">
        <v>2739592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2425200</v>
      </c>
      <c r="Q476" s="39">
        <v>385311</v>
      </c>
      <c r="R476" s="39">
        <v>659785</v>
      </c>
      <c r="S476" s="39">
        <v>42408</v>
      </c>
      <c r="T476" s="39">
        <v>17694</v>
      </c>
      <c r="U476" s="39">
        <v>169391</v>
      </c>
      <c r="V476" s="39">
        <v>49396</v>
      </c>
      <c r="W476" s="39">
        <v>0</v>
      </c>
      <c r="X476" s="39">
        <v>1100256</v>
      </c>
      <c r="Y476" s="39">
        <v>0</v>
      </c>
      <c r="Z476" s="39">
        <v>0</v>
      </c>
      <c r="AA476" s="39">
        <v>37265593</v>
      </c>
    </row>
    <row r="477" spans="1:27" x14ac:dyDescent="0.3">
      <c r="A477" s="38" t="s">
        <v>952</v>
      </c>
      <c r="B477" s="36" t="s">
        <v>953</v>
      </c>
      <c r="C477" s="36">
        <v>1</v>
      </c>
      <c r="D477" s="36">
        <v>0</v>
      </c>
      <c r="E477" s="39">
        <v>170784828</v>
      </c>
      <c r="F477" s="39">
        <v>1818266</v>
      </c>
      <c r="G477" s="39">
        <v>0</v>
      </c>
      <c r="H477" s="39">
        <v>69543</v>
      </c>
      <c r="I477" s="39">
        <v>19136999</v>
      </c>
      <c r="J477" s="39">
        <v>12526665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9822837</v>
      </c>
      <c r="Q477" s="39">
        <v>1453048</v>
      </c>
      <c r="R477" s="39">
        <v>4139739</v>
      </c>
      <c r="S477" s="39">
        <v>140497</v>
      </c>
      <c r="T477" s="39">
        <v>58619</v>
      </c>
      <c r="U477" s="39">
        <v>585238</v>
      </c>
      <c r="V477" s="39">
        <v>192925</v>
      </c>
      <c r="W477" s="39">
        <v>0</v>
      </c>
      <c r="X477" s="39">
        <v>4748555</v>
      </c>
      <c r="Y477" s="39">
        <v>0</v>
      </c>
      <c r="Z477" s="39">
        <v>0</v>
      </c>
      <c r="AA477" s="39">
        <v>225477759</v>
      </c>
    </row>
    <row r="478" spans="1:27" x14ac:dyDescent="0.3">
      <c r="A478" s="38" t="s">
        <v>954</v>
      </c>
      <c r="B478" s="36" t="s">
        <v>955</v>
      </c>
      <c r="C478" s="36">
        <v>1</v>
      </c>
      <c r="D478" s="36">
        <v>0</v>
      </c>
      <c r="E478" s="39">
        <v>2761857</v>
      </c>
      <c r="F478" s="39">
        <v>0</v>
      </c>
      <c r="G478" s="39">
        <v>139184</v>
      </c>
      <c r="H478" s="39">
        <v>0</v>
      </c>
      <c r="I478" s="39">
        <v>271207</v>
      </c>
      <c r="J478" s="39">
        <v>234399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331905</v>
      </c>
      <c r="Q478" s="39">
        <v>828</v>
      </c>
      <c r="R478" s="39">
        <v>0</v>
      </c>
      <c r="S478" s="39">
        <v>3700</v>
      </c>
      <c r="T478" s="39">
        <v>1544</v>
      </c>
      <c r="U478" s="39">
        <v>14155</v>
      </c>
      <c r="V478" s="39">
        <v>0</v>
      </c>
      <c r="W478" s="39">
        <v>0</v>
      </c>
      <c r="X478" s="39">
        <v>22500</v>
      </c>
      <c r="Y478" s="39">
        <v>14764</v>
      </c>
      <c r="Z478" s="39">
        <v>0</v>
      </c>
      <c r="AA478" s="39">
        <v>3796043</v>
      </c>
    </row>
    <row r="479" spans="1:27" x14ac:dyDescent="0.3">
      <c r="A479" s="38" t="s">
        <v>956</v>
      </c>
      <c r="B479" s="36" t="s">
        <v>957</v>
      </c>
      <c r="C479" s="36">
        <v>1</v>
      </c>
      <c r="D479" s="36">
        <v>0</v>
      </c>
      <c r="E479" s="39">
        <v>2766356</v>
      </c>
      <c r="F479" s="39">
        <v>0</v>
      </c>
      <c r="G479" s="39">
        <v>0</v>
      </c>
      <c r="H479" s="39">
        <v>0</v>
      </c>
      <c r="I479" s="39">
        <v>270854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465113</v>
      </c>
      <c r="Q479" s="39">
        <v>6082</v>
      </c>
      <c r="R479" s="39">
        <v>30910</v>
      </c>
      <c r="S479" s="39">
        <v>2127</v>
      </c>
      <c r="T479" s="39">
        <v>888</v>
      </c>
      <c r="U479" s="39">
        <v>8971</v>
      </c>
      <c r="V479" s="39">
        <v>883</v>
      </c>
      <c r="W479" s="39">
        <v>0</v>
      </c>
      <c r="X479" s="39">
        <v>24724</v>
      </c>
      <c r="Y479" s="39">
        <v>3232</v>
      </c>
      <c r="Z479" s="39">
        <v>0</v>
      </c>
      <c r="AA479" s="39">
        <v>3580140</v>
      </c>
    </row>
    <row r="480" spans="1:27" x14ac:dyDescent="0.3">
      <c r="A480" s="38" t="s">
        <v>958</v>
      </c>
      <c r="B480" s="36" t="s">
        <v>959</v>
      </c>
      <c r="C480" s="36">
        <v>1</v>
      </c>
      <c r="D480" s="36">
        <v>0</v>
      </c>
      <c r="E480" s="39">
        <v>8677911</v>
      </c>
      <c r="F480" s="39">
        <v>0</v>
      </c>
      <c r="G480" s="39">
        <v>347920</v>
      </c>
      <c r="H480" s="39">
        <v>2300</v>
      </c>
      <c r="I480" s="39">
        <v>1535033</v>
      </c>
      <c r="J480" s="39">
        <v>1108656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757296</v>
      </c>
      <c r="Q480" s="39">
        <v>60061</v>
      </c>
      <c r="R480" s="39">
        <v>216711</v>
      </c>
      <c r="S480" s="39">
        <v>8868</v>
      </c>
      <c r="T480" s="39">
        <v>3700</v>
      </c>
      <c r="U480" s="39">
        <v>35008</v>
      </c>
      <c r="V480" s="39">
        <v>8366</v>
      </c>
      <c r="W480" s="39">
        <v>0</v>
      </c>
      <c r="X480" s="39">
        <v>243236</v>
      </c>
      <c r="Y480" s="39">
        <v>0</v>
      </c>
      <c r="Z480" s="39">
        <v>0</v>
      </c>
      <c r="AA480" s="39">
        <v>13005066</v>
      </c>
    </row>
    <row r="481" spans="1:27" x14ac:dyDescent="0.3">
      <c r="A481" s="38" t="s">
        <v>960</v>
      </c>
      <c r="B481" s="36" t="s">
        <v>961</v>
      </c>
      <c r="C481" s="36">
        <v>1</v>
      </c>
      <c r="D481" s="36">
        <v>0</v>
      </c>
      <c r="E481" s="39">
        <v>16591213</v>
      </c>
      <c r="F481" s="39">
        <v>0</v>
      </c>
      <c r="G481" s="39">
        <v>0</v>
      </c>
      <c r="H481" s="39">
        <v>0</v>
      </c>
      <c r="I481" s="39">
        <v>2284709</v>
      </c>
      <c r="J481" s="39">
        <v>1694256</v>
      </c>
      <c r="K481" s="39">
        <v>97454</v>
      </c>
      <c r="L481" s="39">
        <v>0</v>
      </c>
      <c r="M481" s="39">
        <v>0</v>
      </c>
      <c r="N481" s="39">
        <v>0</v>
      </c>
      <c r="O481" s="39">
        <v>0</v>
      </c>
      <c r="P481" s="39">
        <v>1429515</v>
      </c>
      <c r="Q481" s="39">
        <v>350656</v>
      </c>
      <c r="R481" s="39">
        <v>233798</v>
      </c>
      <c r="S481" s="39">
        <v>22350</v>
      </c>
      <c r="T481" s="39">
        <v>9325</v>
      </c>
      <c r="U481" s="39">
        <v>83356</v>
      </c>
      <c r="V481" s="39">
        <v>24949</v>
      </c>
      <c r="W481" s="39">
        <v>0</v>
      </c>
      <c r="X481" s="39">
        <v>679515</v>
      </c>
      <c r="Y481" s="39">
        <v>0</v>
      </c>
      <c r="Z481" s="39">
        <v>0</v>
      </c>
      <c r="AA481" s="39">
        <v>23501096</v>
      </c>
    </row>
    <row r="482" spans="1:27" x14ac:dyDescent="0.3">
      <c r="A482" s="38" t="s">
        <v>962</v>
      </c>
      <c r="B482" s="36" t="s">
        <v>963</v>
      </c>
      <c r="C482" s="36">
        <v>1</v>
      </c>
      <c r="D482" s="36">
        <v>0</v>
      </c>
      <c r="E482" s="39">
        <v>8627601</v>
      </c>
      <c r="F482" s="39">
        <v>0</v>
      </c>
      <c r="G482" s="39">
        <v>0</v>
      </c>
      <c r="H482" s="39">
        <v>1559</v>
      </c>
      <c r="I482" s="39">
        <v>2224295</v>
      </c>
      <c r="J482" s="39">
        <v>1739284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1304534</v>
      </c>
      <c r="Q482" s="39">
        <v>187372</v>
      </c>
      <c r="R482" s="39">
        <v>522719</v>
      </c>
      <c r="S482" s="39">
        <v>12448</v>
      </c>
      <c r="T482" s="39">
        <v>5194</v>
      </c>
      <c r="U482" s="39">
        <v>48581</v>
      </c>
      <c r="V482" s="39">
        <v>14761</v>
      </c>
      <c r="W482" s="39">
        <v>0</v>
      </c>
      <c r="X482" s="39">
        <v>372000</v>
      </c>
      <c r="Y482" s="39">
        <v>11116</v>
      </c>
      <c r="Z482" s="39">
        <v>0</v>
      </c>
      <c r="AA482" s="39">
        <v>15071464</v>
      </c>
    </row>
    <row r="483" spans="1:27" x14ac:dyDescent="0.3">
      <c r="A483" s="38" t="s">
        <v>964</v>
      </c>
      <c r="B483" s="36" t="s">
        <v>965</v>
      </c>
      <c r="C483" s="36">
        <v>1</v>
      </c>
      <c r="D483" s="36">
        <v>0</v>
      </c>
      <c r="E483" s="39">
        <v>4119872</v>
      </c>
      <c r="F483" s="39">
        <v>0</v>
      </c>
      <c r="G483" s="39">
        <v>84238</v>
      </c>
      <c r="H483" s="39">
        <v>0</v>
      </c>
      <c r="I483" s="39">
        <v>716969</v>
      </c>
      <c r="J483" s="39">
        <v>611891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442430</v>
      </c>
      <c r="Q483" s="39">
        <v>42427</v>
      </c>
      <c r="R483" s="39">
        <v>0</v>
      </c>
      <c r="S483" s="39">
        <v>4045</v>
      </c>
      <c r="T483" s="39">
        <v>1688</v>
      </c>
      <c r="U483" s="39">
        <v>15436</v>
      </c>
      <c r="V483" s="39">
        <v>4704</v>
      </c>
      <c r="W483" s="39">
        <v>0</v>
      </c>
      <c r="X483" s="39">
        <v>41716</v>
      </c>
      <c r="Y483" s="39">
        <v>0</v>
      </c>
      <c r="Z483" s="39">
        <v>0</v>
      </c>
      <c r="AA483" s="39">
        <v>6085416</v>
      </c>
    </row>
    <row r="484" spans="1:27" x14ac:dyDescent="0.3">
      <c r="A484" s="38" t="s">
        <v>966</v>
      </c>
      <c r="B484" s="36" t="s">
        <v>967</v>
      </c>
      <c r="C484" s="36">
        <v>1</v>
      </c>
      <c r="D484" s="36">
        <v>0</v>
      </c>
      <c r="E484" s="39">
        <v>10134536</v>
      </c>
      <c r="F484" s="39">
        <v>0</v>
      </c>
      <c r="G484" s="39">
        <v>0</v>
      </c>
      <c r="H484" s="39">
        <v>0</v>
      </c>
      <c r="I484" s="39">
        <v>1090998</v>
      </c>
      <c r="J484" s="39">
        <v>2312099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1501766</v>
      </c>
      <c r="Q484" s="39">
        <v>143513</v>
      </c>
      <c r="R484" s="39">
        <v>42267</v>
      </c>
      <c r="S484" s="39">
        <v>9512</v>
      </c>
      <c r="T484" s="39">
        <v>3969</v>
      </c>
      <c r="U484" s="39">
        <v>36348</v>
      </c>
      <c r="V484" s="39">
        <v>11187</v>
      </c>
      <c r="W484" s="39">
        <v>0</v>
      </c>
      <c r="X484" s="39">
        <v>520017</v>
      </c>
      <c r="Y484" s="39">
        <v>0</v>
      </c>
      <c r="Z484" s="39">
        <v>0</v>
      </c>
      <c r="AA484" s="39">
        <v>15806212</v>
      </c>
    </row>
    <row r="485" spans="1:27" x14ac:dyDescent="0.3">
      <c r="A485" s="38" t="s">
        <v>968</v>
      </c>
      <c r="B485" s="36" t="s">
        <v>969</v>
      </c>
      <c r="C485" s="36">
        <v>1</v>
      </c>
      <c r="D485" s="36">
        <v>0</v>
      </c>
      <c r="E485" s="39">
        <v>11391265</v>
      </c>
      <c r="F485" s="39">
        <v>0</v>
      </c>
      <c r="G485" s="39">
        <v>0</v>
      </c>
      <c r="H485" s="39">
        <v>0</v>
      </c>
      <c r="I485" s="39">
        <v>832766</v>
      </c>
      <c r="J485" s="39">
        <v>2369651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1573495</v>
      </c>
      <c r="Q485" s="39">
        <v>74822</v>
      </c>
      <c r="R485" s="39">
        <v>0</v>
      </c>
      <c r="S485" s="39">
        <v>12883</v>
      </c>
      <c r="T485" s="39">
        <v>5375</v>
      </c>
      <c r="U485" s="39">
        <v>48639</v>
      </c>
      <c r="V485" s="39">
        <v>10364</v>
      </c>
      <c r="W485" s="39">
        <v>0</v>
      </c>
      <c r="X485" s="39">
        <v>655179</v>
      </c>
      <c r="Y485" s="39">
        <v>0</v>
      </c>
      <c r="Z485" s="39">
        <v>0</v>
      </c>
      <c r="AA485" s="39">
        <v>16974439</v>
      </c>
    </row>
    <row r="486" spans="1:27" x14ac:dyDescent="0.3">
      <c r="A486" s="38" t="s">
        <v>970</v>
      </c>
      <c r="B486" s="36" t="s">
        <v>971</v>
      </c>
      <c r="C486" s="36">
        <v>1</v>
      </c>
      <c r="D486" s="36">
        <v>0</v>
      </c>
      <c r="E486" s="39">
        <v>9620655</v>
      </c>
      <c r="F486" s="39">
        <v>0</v>
      </c>
      <c r="G486" s="39">
        <v>273715</v>
      </c>
      <c r="H486" s="39">
        <v>0</v>
      </c>
      <c r="I486" s="39">
        <v>1134088</v>
      </c>
      <c r="J486" s="39">
        <v>733888</v>
      </c>
      <c r="K486" s="39">
        <v>9097</v>
      </c>
      <c r="L486" s="39">
        <v>0</v>
      </c>
      <c r="M486" s="39">
        <v>0</v>
      </c>
      <c r="N486" s="39">
        <v>0</v>
      </c>
      <c r="O486" s="39">
        <v>0</v>
      </c>
      <c r="P486" s="39">
        <v>1611709</v>
      </c>
      <c r="Q486" s="39">
        <v>28194</v>
      </c>
      <c r="R486" s="39">
        <v>34762</v>
      </c>
      <c r="S486" s="39">
        <v>9617</v>
      </c>
      <c r="T486" s="39">
        <v>4013</v>
      </c>
      <c r="U486" s="39">
        <v>37746</v>
      </c>
      <c r="V486" s="39">
        <v>7364</v>
      </c>
      <c r="W486" s="39">
        <v>0</v>
      </c>
      <c r="X486" s="39">
        <v>264261</v>
      </c>
      <c r="Y486" s="39">
        <v>0</v>
      </c>
      <c r="Z486" s="39">
        <v>0</v>
      </c>
      <c r="AA486" s="39">
        <v>13769109</v>
      </c>
    </row>
    <row r="487" spans="1:27" x14ac:dyDescent="0.3">
      <c r="A487" s="38" t="s">
        <v>972</v>
      </c>
      <c r="B487" s="36" t="s">
        <v>973</v>
      </c>
      <c r="C487" s="36">
        <v>1</v>
      </c>
      <c r="D487" s="36">
        <v>0</v>
      </c>
      <c r="E487" s="39">
        <v>4235929</v>
      </c>
      <c r="F487" s="39">
        <v>0</v>
      </c>
      <c r="G487" s="39">
        <v>125110</v>
      </c>
      <c r="H487" s="39">
        <v>0</v>
      </c>
      <c r="I487" s="39">
        <v>538798</v>
      </c>
      <c r="J487" s="39">
        <v>1133110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345899</v>
      </c>
      <c r="Q487" s="39">
        <v>70807</v>
      </c>
      <c r="R487" s="39">
        <v>29789</v>
      </c>
      <c r="S487" s="39">
        <v>6951</v>
      </c>
      <c r="T487" s="39">
        <v>2900</v>
      </c>
      <c r="U487" s="39">
        <v>22310</v>
      </c>
      <c r="V487" s="39">
        <v>4267</v>
      </c>
      <c r="W487" s="39">
        <v>0</v>
      </c>
      <c r="X487" s="39">
        <v>153536</v>
      </c>
      <c r="Y487" s="39">
        <v>0</v>
      </c>
      <c r="Z487" s="39">
        <v>0</v>
      </c>
      <c r="AA487" s="39">
        <v>6669406</v>
      </c>
    </row>
    <row r="488" spans="1:27" x14ac:dyDescent="0.3">
      <c r="A488" s="38" t="s">
        <v>974</v>
      </c>
      <c r="B488" s="36" t="s">
        <v>975</v>
      </c>
      <c r="C488" s="36">
        <v>1</v>
      </c>
      <c r="D488" s="36">
        <v>0</v>
      </c>
      <c r="E488" s="39">
        <v>14107060</v>
      </c>
      <c r="F488" s="39">
        <v>0</v>
      </c>
      <c r="G488" s="39">
        <v>0</v>
      </c>
      <c r="H488" s="39">
        <v>0</v>
      </c>
      <c r="I488" s="39">
        <v>1933757</v>
      </c>
      <c r="J488" s="39">
        <v>2375315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1814370</v>
      </c>
      <c r="Q488" s="39">
        <v>891025</v>
      </c>
      <c r="R488" s="39">
        <v>38406</v>
      </c>
      <c r="S488" s="39">
        <v>20193</v>
      </c>
      <c r="T488" s="39">
        <v>8425</v>
      </c>
      <c r="U488" s="39">
        <v>72230</v>
      </c>
      <c r="V488" s="39">
        <v>24759</v>
      </c>
      <c r="W488" s="39">
        <v>0</v>
      </c>
      <c r="X488" s="39">
        <v>770645</v>
      </c>
      <c r="Y488" s="39">
        <v>0</v>
      </c>
      <c r="Z488" s="39">
        <v>0</v>
      </c>
      <c r="AA488" s="39">
        <v>22056185</v>
      </c>
    </row>
    <row r="489" spans="1:27" x14ac:dyDescent="0.3">
      <c r="A489" s="38" t="s">
        <v>976</v>
      </c>
      <c r="B489" s="36" t="s">
        <v>977</v>
      </c>
      <c r="C489" s="36">
        <v>1</v>
      </c>
      <c r="D489" s="36">
        <v>0</v>
      </c>
      <c r="E489" s="39">
        <v>21756212</v>
      </c>
      <c r="F489" s="39">
        <v>0</v>
      </c>
      <c r="G489" s="39">
        <v>0</v>
      </c>
      <c r="H489" s="39">
        <v>2284</v>
      </c>
      <c r="I489" s="39">
        <v>2774435</v>
      </c>
      <c r="J489" s="39">
        <v>2875933</v>
      </c>
      <c r="K489" s="39">
        <v>3137</v>
      </c>
      <c r="L489" s="39">
        <v>0</v>
      </c>
      <c r="M489" s="39">
        <v>0</v>
      </c>
      <c r="N489" s="39">
        <v>0</v>
      </c>
      <c r="O489" s="39">
        <v>0</v>
      </c>
      <c r="P489" s="39">
        <v>1826394</v>
      </c>
      <c r="Q489" s="39">
        <v>1149168</v>
      </c>
      <c r="R489" s="39">
        <v>162109</v>
      </c>
      <c r="S489" s="39">
        <v>21721</v>
      </c>
      <c r="T489" s="39">
        <v>9063</v>
      </c>
      <c r="U489" s="39">
        <v>87666</v>
      </c>
      <c r="V489" s="39">
        <v>26318</v>
      </c>
      <c r="W489" s="39">
        <v>0</v>
      </c>
      <c r="X489" s="39">
        <v>807547</v>
      </c>
      <c r="Y489" s="39">
        <v>0</v>
      </c>
      <c r="Z489" s="39">
        <v>0</v>
      </c>
      <c r="AA489" s="39">
        <v>31501987</v>
      </c>
    </row>
    <row r="490" spans="1:27" x14ac:dyDescent="0.3">
      <c r="A490" s="38" t="s">
        <v>978</v>
      </c>
      <c r="B490" s="36" t="s">
        <v>979</v>
      </c>
      <c r="C490" s="36">
        <v>1</v>
      </c>
      <c r="D490" s="36">
        <v>0</v>
      </c>
      <c r="E490" s="39">
        <v>16493380</v>
      </c>
      <c r="F490" s="39">
        <v>0</v>
      </c>
      <c r="G490" s="39">
        <v>0</v>
      </c>
      <c r="H490" s="39">
        <v>5930</v>
      </c>
      <c r="I490" s="39">
        <v>1977034</v>
      </c>
      <c r="J490" s="39">
        <v>4161229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3001989</v>
      </c>
      <c r="Q490" s="39">
        <v>50070</v>
      </c>
      <c r="R490" s="39">
        <v>0</v>
      </c>
      <c r="S490" s="39">
        <v>14246</v>
      </c>
      <c r="T490" s="39">
        <v>5944</v>
      </c>
      <c r="U490" s="39">
        <v>55687</v>
      </c>
      <c r="V490" s="39">
        <v>18227</v>
      </c>
      <c r="W490" s="39">
        <v>0</v>
      </c>
      <c r="X490" s="39">
        <v>798987</v>
      </c>
      <c r="Y490" s="39">
        <v>0</v>
      </c>
      <c r="Z490" s="39">
        <v>0</v>
      </c>
      <c r="AA490" s="39">
        <v>26582723</v>
      </c>
    </row>
    <row r="491" spans="1:27" x14ac:dyDescent="0.3">
      <c r="A491" s="38" t="s">
        <v>980</v>
      </c>
      <c r="B491" s="36" t="s">
        <v>981</v>
      </c>
      <c r="C491" s="36">
        <v>1</v>
      </c>
      <c r="D491" s="36">
        <v>0</v>
      </c>
      <c r="E491" s="39">
        <v>7056340</v>
      </c>
      <c r="F491" s="39">
        <v>0</v>
      </c>
      <c r="G491" s="39">
        <v>0</v>
      </c>
      <c r="H491" s="39">
        <v>0</v>
      </c>
      <c r="I491" s="39">
        <v>1068431</v>
      </c>
      <c r="J491" s="39">
        <v>1108549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1030805</v>
      </c>
      <c r="Q491" s="39">
        <v>2759</v>
      </c>
      <c r="R491" s="39">
        <v>44066</v>
      </c>
      <c r="S491" s="39">
        <v>5632</v>
      </c>
      <c r="T491" s="39">
        <v>2350</v>
      </c>
      <c r="U491" s="39">
        <v>21203</v>
      </c>
      <c r="V491" s="39">
        <v>6888</v>
      </c>
      <c r="W491" s="39">
        <v>0</v>
      </c>
      <c r="X491" s="39">
        <v>95540</v>
      </c>
      <c r="Y491" s="39">
        <v>0</v>
      </c>
      <c r="Z491" s="39">
        <v>0</v>
      </c>
      <c r="AA491" s="39">
        <v>10442563</v>
      </c>
    </row>
    <row r="492" spans="1:27" x14ac:dyDescent="0.3">
      <c r="A492" s="38" t="s">
        <v>982</v>
      </c>
      <c r="B492" s="36" t="s">
        <v>983</v>
      </c>
      <c r="C492" s="36">
        <v>1</v>
      </c>
      <c r="D492" s="36">
        <v>0</v>
      </c>
      <c r="E492" s="39">
        <v>22626166</v>
      </c>
      <c r="F492" s="39">
        <v>0</v>
      </c>
      <c r="G492" s="39">
        <v>0</v>
      </c>
      <c r="H492" s="39">
        <v>8084</v>
      </c>
      <c r="I492" s="39">
        <v>2184422</v>
      </c>
      <c r="J492" s="39">
        <v>4025659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2898533</v>
      </c>
      <c r="Q492" s="39">
        <v>52661</v>
      </c>
      <c r="R492" s="39">
        <v>0</v>
      </c>
      <c r="S492" s="39">
        <v>20493</v>
      </c>
      <c r="T492" s="39">
        <v>8550</v>
      </c>
      <c r="U492" s="39">
        <v>76075</v>
      </c>
      <c r="V492" s="39">
        <v>26947</v>
      </c>
      <c r="W492" s="39">
        <v>0</v>
      </c>
      <c r="X492" s="39">
        <v>1283076</v>
      </c>
      <c r="Y492" s="39">
        <v>0</v>
      </c>
      <c r="Z492" s="39">
        <v>0</v>
      </c>
      <c r="AA492" s="39">
        <v>33210666</v>
      </c>
    </row>
    <row r="493" spans="1:27" x14ac:dyDescent="0.3">
      <c r="A493" s="38" t="s">
        <v>984</v>
      </c>
      <c r="B493" s="36" t="s">
        <v>985</v>
      </c>
      <c r="C493" s="36">
        <v>1</v>
      </c>
      <c r="D493" s="36">
        <v>0</v>
      </c>
      <c r="E493" s="39">
        <v>3966251</v>
      </c>
      <c r="F493" s="39">
        <v>0</v>
      </c>
      <c r="G493" s="39">
        <v>0</v>
      </c>
      <c r="H493" s="39">
        <v>0</v>
      </c>
      <c r="I493" s="39">
        <v>559513</v>
      </c>
      <c r="J493" s="39">
        <v>1079718</v>
      </c>
      <c r="K493" s="39">
        <v>0</v>
      </c>
      <c r="L493" s="39">
        <v>0</v>
      </c>
      <c r="M493" s="39">
        <v>0</v>
      </c>
      <c r="N493" s="39">
        <v>0</v>
      </c>
      <c r="O493" s="39">
        <v>0</v>
      </c>
      <c r="P493" s="39">
        <v>870118</v>
      </c>
      <c r="Q493" s="39">
        <v>33527</v>
      </c>
      <c r="R493" s="39">
        <v>0</v>
      </c>
      <c r="S493" s="39">
        <v>3580</v>
      </c>
      <c r="T493" s="39">
        <v>1494</v>
      </c>
      <c r="U493" s="39">
        <v>13339</v>
      </c>
      <c r="V493" s="39">
        <v>3776</v>
      </c>
      <c r="W493" s="39">
        <v>0</v>
      </c>
      <c r="X493" s="39">
        <v>92498</v>
      </c>
      <c r="Y493" s="39">
        <v>0</v>
      </c>
      <c r="Z493" s="39">
        <v>0</v>
      </c>
      <c r="AA493" s="39">
        <v>6623814</v>
      </c>
    </row>
    <row r="494" spans="1:27" x14ac:dyDescent="0.3">
      <c r="A494" s="38" t="s">
        <v>986</v>
      </c>
      <c r="B494" s="36" t="s">
        <v>987</v>
      </c>
      <c r="C494" s="36">
        <v>1</v>
      </c>
      <c r="D494" s="36">
        <v>0</v>
      </c>
      <c r="E494" s="39">
        <v>11973836</v>
      </c>
      <c r="F494" s="39">
        <v>0</v>
      </c>
      <c r="G494" s="39">
        <v>0</v>
      </c>
      <c r="H494" s="39">
        <v>3298</v>
      </c>
      <c r="I494" s="39">
        <v>1450771</v>
      </c>
      <c r="J494" s="39">
        <v>3552383</v>
      </c>
      <c r="K494" s="39">
        <v>4041</v>
      </c>
      <c r="L494" s="39">
        <v>0</v>
      </c>
      <c r="M494" s="39">
        <v>0</v>
      </c>
      <c r="N494" s="39">
        <v>0</v>
      </c>
      <c r="O494" s="39">
        <v>0</v>
      </c>
      <c r="P494" s="39">
        <v>2232020</v>
      </c>
      <c r="Q494" s="39">
        <v>39629</v>
      </c>
      <c r="R494" s="39">
        <v>0</v>
      </c>
      <c r="S494" s="39">
        <v>11415</v>
      </c>
      <c r="T494" s="39">
        <v>4763</v>
      </c>
      <c r="U494" s="39">
        <v>40309</v>
      </c>
      <c r="V494" s="39">
        <v>14863</v>
      </c>
      <c r="W494" s="39">
        <v>0</v>
      </c>
      <c r="X494" s="39">
        <v>308801</v>
      </c>
      <c r="Y494" s="39">
        <v>0</v>
      </c>
      <c r="Z494" s="39">
        <v>0</v>
      </c>
      <c r="AA494" s="39">
        <v>19636129</v>
      </c>
    </row>
    <row r="495" spans="1:27" x14ac:dyDescent="0.3">
      <c r="A495" s="38" t="s">
        <v>988</v>
      </c>
      <c r="B495" s="36" t="s">
        <v>989</v>
      </c>
      <c r="C495" s="36">
        <v>1</v>
      </c>
      <c r="D495" s="36">
        <v>0</v>
      </c>
      <c r="E495" s="39">
        <v>40275218</v>
      </c>
      <c r="F495" s="39">
        <v>0</v>
      </c>
      <c r="G495" s="39">
        <v>0</v>
      </c>
      <c r="H495" s="39">
        <v>0</v>
      </c>
      <c r="I495" s="39">
        <v>6048633</v>
      </c>
      <c r="J495" s="39">
        <v>13851243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6705851</v>
      </c>
      <c r="Q495" s="39">
        <v>389311</v>
      </c>
      <c r="R495" s="39">
        <v>157810</v>
      </c>
      <c r="S495" s="39">
        <v>69867</v>
      </c>
      <c r="T495" s="39">
        <v>29150</v>
      </c>
      <c r="U495" s="39">
        <v>266086</v>
      </c>
      <c r="V495" s="39">
        <v>84087</v>
      </c>
      <c r="W495" s="39">
        <v>0</v>
      </c>
      <c r="X495" s="39">
        <v>1587270</v>
      </c>
      <c r="Y495" s="39">
        <v>0</v>
      </c>
      <c r="Z495" s="39">
        <v>0</v>
      </c>
      <c r="AA495" s="39">
        <v>69464526</v>
      </c>
    </row>
    <row r="496" spans="1:27" x14ac:dyDescent="0.3">
      <c r="A496" s="38" t="s">
        <v>990</v>
      </c>
      <c r="B496" s="36" t="s">
        <v>991</v>
      </c>
      <c r="C496" s="36">
        <v>1</v>
      </c>
      <c r="D496" s="36">
        <v>0</v>
      </c>
      <c r="E496" s="39">
        <v>16954200</v>
      </c>
      <c r="F496" s="39">
        <v>0</v>
      </c>
      <c r="G496" s="39">
        <v>0</v>
      </c>
      <c r="H496" s="39">
        <v>0</v>
      </c>
      <c r="I496" s="39">
        <v>1193621</v>
      </c>
      <c r="J496" s="39">
        <v>2010109</v>
      </c>
      <c r="K496" s="39">
        <v>8158</v>
      </c>
      <c r="L496" s="39">
        <v>0</v>
      </c>
      <c r="M496" s="39">
        <v>0</v>
      </c>
      <c r="N496" s="39">
        <v>0</v>
      </c>
      <c r="O496" s="39">
        <v>0</v>
      </c>
      <c r="P496" s="39">
        <v>2317268</v>
      </c>
      <c r="Q496" s="39">
        <v>172307</v>
      </c>
      <c r="R496" s="39">
        <v>0</v>
      </c>
      <c r="S496" s="39">
        <v>13842</v>
      </c>
      <c r="T496" s="39">
        <v>5775</v>
      </c>
      <c r="U496" s="39">
        <v>50736</v>
      </c>
      <c r="V496" s="39">
        <v>18469</v>
      </c>
      <c r="W496" s="39">
        <v>0</v>
      </c>
      <c r="X496" s="39">
        <v>406940</v>
      </c>
      <c r="Y496" s="39">
        <v>5967</v>
      </c>
      <c r="Z496" s="39">
        <v>0</v>
      </c>
      <c r="AA496" s="39">
        <v>23157392</v>
      </c>
    </row>
    <row r="497" spans="1:27" x14ac:dyDescent="0.3">
      <c r="A497" s="38" t="s">
        <v>992</v>
      </c>
      <c r="B497" s="36" t="s">
        <v>993</v>
      </c>
      <c r="C497" s="36">
        <v>1</v>
      </c>
      <c r="D497" s="36">
        <v>0</v>
      </c>
      <c r="E497" s="39">
        <v>21847216</v>
      </c>
      <c r="F497" s="39">
        <v>0</v>
      </c>
      <c r="G497" s="39">
        <v>0</v>
      </c>
      <c r="H497" s="39">
        <v>1039</v>
      </c>
      <c r="I497" s="39">
        <v>1104154</v>
      </c>
      <c r="J497" s="39">
        <v>5250546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3423749</v>
      </c>
      <c r="Q497" s="39">
        <v>183708</v>
      </c>
      <c r="R497" s="39">
        <v>45209</v>
      </c>
      <c r="S497" s="39">
        <v>20987</v>
      </c>
      <c r="T497" s="39">
        <v>8756</v>
      </c>
      <c r="U497" s="39">
        <v>80851</v>
      </c>
      <c r="V497" s="39">
        <v>28988</v>
      </c>
      <c r="W497" s="39">
        <v>0</v>
      </c>
      <c r="X497" s="39">
        <v>988367</v>
      </c>
      <c r="Y497" s="39">
        <v>0</v>
      </c>
      <c r="Z497" s="39">
        <v>0</v>
      </c>
      <c r="AA497" s="39">
        <v>32983570</v>
      </c>
    </row>
    <row r="498" spans="1:27" x14ac:dyDescent="0.3">
      <c r="A498" s="38" t="s">
        <v>994</v>
      </c>
      <c r="B498" s="36" t="s">
        <v>995</v>
      </c>
      <c r="C498" s="36">
        <v>1</v>
      </c>
      <c r="D498" s="36">
        <v>0</v>
      </c>
      <c r="E498" s="39">
        <v>5301117</v>
      </c>
      <c r="F498" s="39">
        <v>0</v>
      </c>
      <c r="G498" s="39">
        <v>0</v>
      </c>
      <c r="H498" s="39">
        <v>2036</v>
      </c>
      <c r="I498" s="39">
        <v>660374</v>
      </c>
      <c r="J498" s="39">
        <v>1971969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1154719</v>
      </c>
      <c r="Q498" s="39">
        <v>50861</v>
      </c>
      <c r="R498" s="39">
        <v>134754</v>
      </c>
      <c r="S498" s="39">
        <v>6381</v>
      </c>
      <c r="T498" s="39">
        <v>2663</v>
      </c>
      <c r="U498" s="39">
        <v>20621</v>
      </c>
      <c r="V498" s="39">
        <v>7825</v>
      </c>
      <c r="W498" s="39">
        <v>0</v>
      </c>
      <c r="X498" s="39">
        <v>70696</v>
      </c>
      <c r="Y498" s="39">
        <v>0</v>
      </c>
      <c r="Z498" s="39">
        <v>0</v>
      </c>
      <c r="AA498" s="39">
        <v>9384016</v>
      </c>
    </row>
    <row r="499" spans="1:27" x14ac:dyDescent="0.3">
      <c r="A499" s="38" t="s">
        <v>996</v>
      </c>
      <c r="B499" s="36" t="s">
        <v>997</v>
      </c>
      <c r="C499" s="36">
        <v>1</v>
      </c>
      <c r="D499" s="36">
        <v>0</v>
      </c>
      <c r="E499" s="39">
        <v>5107698</v>
      </c>
      <c r="F499" s="39">
        <v>0</v>
      </c>
      <c r="G499" s="39">
        <v>0</v>
      </c>
      <c r="H499" s="39">
        <v>3657</v>
      </c>
      <c r="I499" s="39">
        <v>1059648</v>
      </c>
      <c r="J499" s="39">
        <v>1111582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744407</v>
      </c>
      <c r="Q499" s="39">
        <v>23131</v>
      </c>
      <c r="R499" s="39">
        <v>0</v>
      </c>
      <c r="S499" s="39">
        <v>5108</v>
      </c>
      <c r="T499" s="39">
        <v>2131</v>
      </c>
      <c r="U499" s="39">
        <v>18990</v>
      </c>
      <c r="V499" s="39">
        <v>5958</v>
      </c>
      <c r="W499" s="39">
        <v>0</v>
      </c>
      <c r="X499" s="39">
        <v>104296</v>
      </c>
      <c r="Y499" s="39">
        <v>0</v>
      </c>
      <c r="Z499" s="39">
        <v>0</v>
      </c>
      <c r="AA499" s="39">
        <v>8186606</v>
      </c>
    </row>
    <row r="500" spans="1:27" x14ac:dyDescent="0.3">
      <c r="A500" s="38" t="s">
        <v>998</v>
      </c>
      <c r="B500" s="36" t="s">
        <v>999</v>
      </c>
      <c r="C500" s="36">
        <v>1</v>
      </c>
      <c r="D500" s="36">
        <v>0</v>
      </c>
      <c r="E500" s="39">
        <v>7271954</v>
      </c>
      <c r="F500" s="39">
        <v>0</v>
      </c>
      <c r="G500" s="39">
        <v>0</v>
      </c>
      <c r="H500" s="39">
        <v>245</v>
      </c>
      <c r="I500" s="39">
        <v>839841</v>
      </c>
      <c r="J500" s="39">
        <v>612182</v>
      </c>
      <c r="K500" s="39">
        <v>12404</v>
      </c>
      <c r="L500" s="39">
        <v>0</v>
      </c>
      <c r="M500" s="39">
        <v>0</v>
      </c>
      <c r="N500" s="39">
        <v>0</v>
      </c>
      <c r="O500" s="39">
        <v>0</v>
      </c>
      <c r="P500" s="39">
        <v>839406</v>
      </c>
      <c r="Q500" s="39">
        <v>0</v>
      </c>
      <c r="R500" s="39">
        <v>0</v>
      </c>
      <c r="S500" s="39">
        <v>5662</v>
      </c>
      <c r="T500" s="39">
        <v>2363</v>
      </c>
      <c r="U500" s="39">
        <v>19630</v>
      </c>
      <c r="V500" s="39">
        <v>6622</v>
      </c>
      <c r="W500" s="39">
        <v>0</v>
      </c>
      <c r="X500" s="39">
        <v>115966</v>
      </c>
      <c r="Y500" s="39">
        <v>0</v>
      </c>
      <c r="Z500" s="39">
        <v>0</v>
      </c>
      <c r="AA500" s="39">
        <v>9726275</v>
      </c>
    </row>
    <row r="501" spans="1:27" x14ac:dyDescent="0.3">
      <c r="A501" s="38" t="s">
        <v>1000</v>
      </c>
      <c r="B501" s="36" t="s">
        <v>1001</v>
      </c>
      <c r="C501" s="36">
        <v>1</v>
      </c>
      <c r="D501" s="36">
        <v>0</v>
      </c>
      <c r="E501" s="39">
        <v>3527495</v>
      </c>
      <c r="F501" s="39">
        <v>0</v>
      </c>
      <c r="G501" s="39">
        <v>193401</v>
      </c>
      <c r="H501" s="39">
        <v>0</v>
      </c>
      <c r="I501" s="39">
        <v>161152</v>
      </c>
      <c r="J501" s="39">
        <v>882356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344064</v>
      </c>
      <c r="Q501" s="39">
        <v>0</v>
      </c>
      <c r="R501" s="39">
        <v>0</v>
      </c>
      <c r="S501" s="39">
        <v>5632</v>
      </c>
      <c r="T501" s="39">
        <v>2350</v>
      </c>
      <c r="U501" s="39">
        <v>20155</v>
      </c>
      <c r="V501" s="39">
        <v>0</v>
      </c>
      <c r="W501" s="39">
        <v>0</v>
      </c>
      <c r="X501" s="39">
        <v>54000</v>
      </c>
      <c r="Y501" s="39">
        <v>0</v>
      </c>
      <c r="Z501" s="39">
        <v>0</v>
      </c>
      <c r="AA501" s="39">
        <v>5190605</v>
      </c>
    </row>
    <row r="502" spans="1:27" x14ac:dyDescent="0.3">
      <c r="A502" s="38" t="s">
        <v>1002</v>
      </c>
      <c r="B502" s="36" t="s">
        <v>1003</v>
      </c>
      <c r="C502" s="36">
        <v>1</v>
      </c>
      <c r="D502" s="36">
        <v>0</v>
      </c>
      <c r="E502" s="39">
        <v>18885845</v>
      </c>
      <c r="F502" s="39">
        <v>0</v>
      </c>
      <c r="G502" s="39">
        <v>0</v>
      </c>
      <c r="H502" s="39">
        <v>0</v>
      </c>
      <c r="I502" s="39">
        <v>2386872</v>
      </c>
      <c r="J502" s="39">
        <v>2611907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2074092</v>
      </c>
      <c r="Q502" s="39">
        <v>139962</v>
      </c>
      <c r="R502" s="39">
        <v>342840</v>
      </c>
      <c r="S502" s="39">
        <v>18620</v>
      </c>
      <c r="T502" s="39">
        <v>7769</v>
      </c>
      <c r="U502" s="39">
        <v>71997</v>
      </c>
      <c r="V502" s="39">
        <v>24124</v>
      </c>
      <c r="W502" s="39">
        <v>0</v>
      </c>
      <c r="X502" s="39">
        <v>623172</v>
      </c>
      <c r="Y502" s="39">
        <v>0</v>
      </c>
      <c r="Z502" s="39">
        <v>0</v>
      </c>
      <c r="AA502" s="39">
        <v>27187200</v>
      </c>
    </row>
    <row r="503" spans="1:27" x14ac:dyDescent="0.3">
      <c r="A503" s="38" t="s">
        <v>1004</v>
      </c>
      <c r="B503" s="36" t="s">
        <v>1005</v>
      </c>
      <c r="C503" s="36">
        <v>1</v>
      </c>
      <c r="D503" s="36">
        <v>0</v>
      </c>
      <c r="E503" s="39">
        <v>6849377</v>
      </c>
      <c r="F503" s="39">
        <v>0</v>
      </c>
      <c r="G503" s="39">
        <v>641751</v>
      </c>
      <c r="H503" s="39">
        <v>0</v>
      </c>
      <c r="I503" s="39">
        <v>790805</v>
      </c>
      <c r="J503" s="39">
        <v>1058407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1447052</v>
      </c>
      <c r="Q503" s="39">
        <v>205121</v>
      </c>
      <c r="R503" s="39">
        <v>219425</v>
      </c>
      <c r="S503" s="39">
        <v>23489</v>
      </c>
      <c r="T503" s="39">
        <v>9800</v>
      </c>
      <c r="U503" s="39">
        <v>94656</v>
      </c>
      <c r="V503" s="39">
        <v>12522</v>
      </c>
      <c r="W503" s="39">
        <v>0</v>
      </c>
      <c r="X503" s="39">
        <v>496800</v>
      </c>
      <c r="Y503" s="39">
        <v>0</v>
      </c>
      <c r="Z503" s="39">
        <v>0</v>
      </c>
      <c r="AA503" s="39">
        <v>11849205</v>
      </c>
    </row>
    <row r="504" spans="1:27" x14ac:dyDescent="0.3">
      <c r="A504" s="38" t="s">
        <v>1006</v>
      </c>
      <c r="B504" s="36" t="s">
        <v>1007</v>
      </c>
      <c r="C504" s="36">
        <v>1</v>
      </c>
      <c r="D504" s="36">
        <v>0</v>
      </c>
      <c r="E504" s="39">
        <v>33262310</v>
      </c>
      <c r="F504" s="39">
        <v>0</v>
      </c>
      <c r="G504" s="39">
        <v>1733369</v>
      </c>
      <c r="H504" s="39">
        <v>24548</v>
      </c>
      <c r="I504" s="39">
        <v>2964902</v>
      </c>
      <c r="J504" s="39">
        <v>2286010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2397259</v>
      </c>
      <c r="Q504" s="39">
        <v>2404154</v>
      </c>
      <c r="R504" s="39">
        <v>445331</v>
      </c>
      <c r="S504" s="39">
        <v>55381</v>
      </c>
      <c r="T504" s="39">
        <v>23106</v>
      </c>
      <c r="U504" s="39">
        <v>223564</v>
      </c>
      <c r="V504" s="39">
        <v>44823</v>
      </c>
      <c r="W504" s="39">
        <v>0</v>
      </c>
      <c r="X504" s="39">
        <v>1140151</v>
      </c>
      <c r="Y504" s="39">
        <v>79682</v>
      </c>
      <c r="Z504" s="39">
        <v>0</v>
      </c>
      <c r="AA504" s="39">
        <v>47084590</v>
      </c>
    </row>
    <row r="505" spans="1:27" x14ac:dyDescent="0.3">
      <c r="A505" s="38" t="s">
        <v>1008</v>
      </c>
      <c r="B505" s="36" t="s">
        <v>1009</v>
      </c>
      <c r="C505" s="36">
        <v>1</v>
      </c>
      <c r="D505" s="36">
        <v>0</v>
      </c>
      <c r="E505" s="39">
        <v>50953319</v>
      </c>
      <c r="F505" s="39">
        <v>0</v>
      </c>
      <c r="G505" s="39">
        <v>1678344</v>
      </c>
      <c r="H505" s="39">
        <v>0</v>
      </c>
      <c r="I505" s="39">
        <v>5966139</v>
      </c>
      <c r="J505" s="39">
        <v>7256506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>
        <v>3415420</v>
      </c>
      <c r="Q505" s="39">
        <v>3155759</v>
      </c>
      <c r="R505" s="39">
        <v>1414503</v>
      </c>
      <c r="S505" s="39">
        <v>68788</v>
      </c>
      <c r="T505" s="39">
        <v>28700</v>
      </c>
      <c r="U505" s="39">
        <v>284377</v>
      </c>
      <c r="V505" s="39">
        <v>67676</v>
      </c>
      <c r="W505" s="39">
        <v>0</v>
      </c>
      <c r="X505" s="39">
        <v>1714709</v>
      </c>
      <c r="Y505" s="39">
        <v>129755</v>
      </c>
      <c r="Z505" s="39">
        <v>0</v>
      </c>
      <c r="AA505" s="39">
        <v>76133995</v>
      </c>
    </row>
    <row r="506" spans="1:27" x14ac:dyDescent="0.3">
      <c r="A506" s="38" t="s">
        <v>1010</v>
      </c>
      <c r="B506" s="36" t="s">
        <v>1011</v>
      </c>
      <c r="C506" s="36">
        <v>1</v>
      </c>
      <c r="D506" s="36">
        <v>0</v>
      </c>
      <c r="E506" s="39">
        <v>53304760</v>
      </c>
      <c r="F506" s="39">
        <v>0</v>
      </c>
      <c r="G506" s="39">
        <v>2616972</v>
      </c>
      <c r="H506" s="39">
        <v>0</v>
      </c>
      <c r="I506" s="39">
        <v>5222177</v>
      </c>
      <c r="J506" s="39">
        <v>2447654</v>
      </c>
      <c r="K506" s="39">
        <v>0</v>
      </c>
      <c r="L506" s="39">
        <v>0</v>
      </c>
      <c r="M506" s="39">
        <v>0</v>
      </c>
      <c r="N506" s="39">
        <v>0</v>
      </c>
      <c r="O506" s="39">
        <v>0</v>
      </c>
      <c r="P506" s="39">
        <v>4404599</v>
      </c>
      <c r="Q506" s="39">
        <v>2128065</v>
      </c>
      <c r="R506" s="39">
        <v>1214473</v>
      </c>
      <c r="S506" s="39">
        <v>84472</v>
      </c>
      <c r="T506" s="39">
        <v>35244</v>
      </c>
      <c r="U506" s="39">
        <v>341695</v>
      </c>
      <c r="V506" s="39">
        <v>79285</v>
      </c>
      <c r="W506" s="39">
        <v>0</v>
      </c>
      <c r="X506" s="39">
        <v>1952299</v>
      </c>
      <c r="Y506" s="39">
        <v>0</v>
      </c>
      <c r="Z506" s="39">
        <v>0</v>
      </c>
      <c r="AA506" s="39">
        <v>73831695</v>
      </c>
    </row>
    <row r="507" spans="1:27" x14ac:dyDescent="0.3">
      <c r="A507" s="38" t="s">
        <v>1012</v>
      </c>
      <c r="B507" s="36" t="s">
        <v>1013</v>
      </c>
      <c r="C507" s="36">
        <v>1</v>
      </c>
      <c r="D507" s="36">
        <v>0</v>
      </c>
      <c r="E507" s="39">
        <v>76356259</v>
      </c>
      <c r="F507" s="39">
        <v>0</v>
      </c>
      <c r="G507" s="39">
        <v>1710034</v>
      </c>
      <c r="H507" s="39">
        <v>27941</v>
      </c>
      <c r="I507" s="39">
        <v>9948960</v>
      </c>
      <c r="J507" s="39">
        <v>3023963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4053691</v>
      </c>
      <c r="Q507" s="39">
        <v>7109183</v>
      </c>
      <c r="R507" s="39">
        <v>884018</v>
      </c>
      <c r="S507" s="39">
        <v>72413</v>
      </c>
      <c r="T507" s="39">
        <v>30213</v>
      </c>
      <c r="U507" s="39">
        <v>300920</v>
      </c>
      <c r="V507" s="39">
        <v>76740</v>
      </c>
      <c r="W507" s="39">
        <v>0</v>
      </c>
      <c r="X507" s="39">
        <v>2533851</v>
      </c>
      <c r="Y507" s="39">
        <v>0</v>
      </c>
      <c r="Z507" s="39">
        <v>0</v>
      </c>
      <c r="AA507" s="39">
        <v>106128186</v>
      </c>
    </row>
    <row r="508" spans="1:27" x14ac:dyDescent="0.3">
      <c r="A508" s="38" t="s">
        <v>1014</v>
      </c>
      <c r="B508" s="36" t="s">
        <v>1015</v>
      </c>
      <c r="C508" s="36">
        <v>1</v>
      </c>
      <c r="D508" s="36">
        <v>0</v>
      </c>
      <c r="E508" s="39">
        <v>30925218</v>
      </c>
      <c r="F508" s="39">
        <v>187704</v>
      </c>
      <c r="G508" s="39">
        <v>1275598</v>
      </c>
      <c r="H508" s="39">
        <v>13557</v>
      </c>
      <c r="I508" s="39">
        <v>4667039</v>
      </c>
      <c r="J508" s="39">
        <v>2702113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3145864</v>
      </c>
      <c r="Q508" s="39">
        <v>1344439</v>
      </c>
      <c r="R508" s="39">
        <v>1126511</v>
      </c>
      <c r="S508" s="39">
        <v>45090</v>
      </c>
      <c r="T508" s="39">
        <v>18813</v>
      </c>
      <c r="U508" s="39">
        <v>200555</v>
      </c>
      <c r="V508" s="39">
        <v>33434</v>
      </c>
      <c r="W508" s="39">
        <v>0</v>
      </c>
      <c r="X508" s="39">
        <v>582496</v>
      </c>
      <c r="Y508" s="39">
        <v>0</v>
      </c>
      <c r="Z508" s="39">
        <v>0</v>
      </c>
      <c r="AA508" s="39">
        <v>46268431</v>
      </c>
    </row>
    <row r="509" spans="1:27" x14ac:dyDescent="0.3">
      <c r="A509" s="38" t="s">
        <v>1016</v>
      </c>
      <c r="B509" s="36" t="s">
        <v>1017</v>
      </c>
      <c r="C509" s="36">
        <v>1</v>
      </c>
      <c r="D509" s="36">
        <v>0</v>
      </c>
      <c r="E509" s="39">
        <v>42742460</v>
      </c>
      <c r="F509" s="39">
        <v>0</v>
      </c>
      <c r="G509" s="39">
        <v>2685418</v>
      </c>
      <c r="H509" s="39">
        <v>32983</v>
      </c>
      <c r="I509" s="39">
        <v>4377256</v>
      </c>
      <c r="J509" s="39">
        <v>1632676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3393345</v>
      </c>
      <c r="Q509" s="39">
        <v>2001415</v>
      </c>
      <c r="R509" s="39">
        <v>432211</v>
      </c>
      <c r="S509" s="39">
        <v>64818</v>
      </c>
      <c r="T509" s="39">
        <v>27044</v>
      </c>
      <c r="U509" s="39">
        <v>243194</v>
      </c>
      <c r="V509" s="39">
        <v>56650</v>
      </c>
      <c r="W509" s="39">
        <v>0</v>
      </c>
      <c r="X509" s="39">
        <v>690635</v>
      </c>
      <c r="Y509" s="39">
        <v>0</v>
      </c>
      <c r="Z509" s="39">
        <v>0</v>
      </c>
      <c r="AA509" s="39">
        <v>58380105</v>
      </c>
    </row>
    <row r="510" spans="1:27" x14ac:dyDescent="0.3">
      <c r="A510" s="38" t="s">
        <v>1018</v>
      </c>
      <c r="B510" s="36" t="s">
        <v>1019</v>
      </c>
      <c r="C510" s="36">
        <v>1</v>
      </c>
      <c r="D510" s="36">
        <v>1</v>
      </c>
      <c r="E510" s="39">
        <v>71451501</v>
      </c>
      <c r="F510" s="39">
        <v>4079464</v>
      </c>
      <c r="G510" s="39">
        <v>2191435</v>
      </c>
      <c r="H510" s="39">
        <v>23491</v>
      </c>
      <c r="I510" s="39">
        <v>4685964</v>
      </c>
      <c r="J510" s="39">
        <v>2124390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3943294</v>
      </c>
      <c r="Q510" s="39">
        <v>2410563</v>
      </c>
      <c r="R510" s="39">
        <v>525318</v>
      </c>
      <c r="S510" s="39">
        <v>44071</v>
      </c>
      <c r="T510" s="39">
        <v>18388</v>
      </c>
      <c r="U510" s="39">
        <v>170556</v>
      </c>
      <c r="V510" s="39">
        <v>58096</v>
      </c>
      <c r="W510" s="39">
        <v>0</v>
      </c>
      <c r="X510" s="39">
        <v>833013</v>
      </c>
      <c r="Y510" s="39">
        <v>0</v>
      </c>
      <c r="Z510" s="39">
        <v>1016243</v>
      </c>
      <c r="AA510" s="39">
        <v>93575787</v>
      </c>
    </row>
    <row r="511" spans="1:27" x14ac:dyDescent="0.3">
      <c r="A511" s="38" t="s">
        <v>1020</v>
      </c>
      <c r="B511" s="36" t="s">
        <v>1021</v>
      </c>
      <c r="C511" s="36">
        <v>1</v>
      </c>
      <c r="D511" s="36">
        <v>0</v>
      </c>
      <c r="E511" s="39">
        <v>30161391</v>
      </c>
      <c r="F511" s="39">
        <v>0</v>
      </c>
      <c r="G511" s="39">
        <v>826783</v>
      </c>
      <c r="H511" s="39">
        <v>0</v>
      </c>
      <c r="I511" s="39">
        <v>3950453</v>
      </c>
      <c r="J511" s="39">
        <v>5963855</v>
      </c>
      <c r="K511" s="39">
        <v>76937</v>
      </c>
      <c r="L511" s="39">
        <v>0</v>
      </c>
      <c r="M511" s="39">
        <v>0</v>
      </c>
      <c r="N511" s="39">
        <v>0</v>
      </c>
      <c r="O511" s="39">
        <v>0</v>
      </c>
      <c r="P511" s="39">
        <v>1650343</v>
      </c>
      <c r="Q511" s="39">
        <v>269256</v>
      </c>
      <c r="R511" s="39">
        <v>103148</v>
      </c>
      <c r="S511" s="39">
        <v>91648</v>
      </c>
      <c r="T511" s="39">
        <v>38238</v>
      </c>
      <c r="U511" s="39">
        <v>330744</v>
      </c>
      <c r="V511" s="39">
        <v>49006</v>
      </c>
      <c r="W511" s="39">
        <v>0</v>
      </c>
      <c r="X511" s="39">
        <v>1614600</v>
      </c>
      <c r="Y511" s="39">
        <v>0</v>
      </c>
      <c r="Z511" s="39">
        <v>0</v>
      </c>
      <c r="AA511" s="39">
        <v>45126402</v>
      </c>
    </row>
    <row r="512" spans="1:27" x14ac:dyDescent="0.3">
      <c r="A512" s="38" t="s">
        <v>1022</v>
      </c>
      <c r="B512" s="36" t="s">
        <v>1023</v>
      </c>
      <c r="C512" s="36">
        <v>1</v>
      </c>
      <c r="D512" s="36">
        <v>0</v>
      </c>
      <c r="E512" s="39">
        <v>36083959</v>
      </c>
      <c r="F512" s="39">
        <v>0</v>
      </c>
      <c r="G512" s="39">
        <v>1158391</v>
      </c>
      <c r="H512" s="39">
        <v>0</v>
      </c>
      <c r="I512" s="39">
        <v>3523224</v>
      </c>
      <c r="J512" s="39">
        <v>3462809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1989002</v>
      </c>
      <c r="Q512" s="39">
        <v>1388017</v>
      </c>
      <c r="R512" s="39">
        <v>274134</v>
      </c>
      <c r="S512" s="39">
        <v>52640</v>
      </c>
      <c r="T512" s="39">
        <v>21963</v>
      </c>
      <c r="U512" s="39">
        <v>208652</v>
      </c>
      <c r="V512" s="39">
        <v>49152</v>
      </c>
      <c r="W512" s="39">
        <v>0</v>
      </c>
      <c r="X512" s="39">
        <v>1148369</v>
      </c>
      <c r="Y512" s="39">
        <v>109902</v>
      </c>
      <c r="Z512" s="39">
        <v>0</v>
      </c>
      <c r="AA512" s="39">
        <v>49470214</v>
      </c>
    </row>
    <row r="513" spans="1:27" x14ac:dyDescent="0.3">
      <c r="A513" s="38" t="s">
        <v>1024</v>
      </c>
      <c r="B513" s="36" t="s">
        <v>1025</v>
      </c>
      <c r="C513" s="36">
        <v>1</v>
      </c>
      <c r="D513" s="36">
        <v>0</v>
      </c>
      <c r="E513" s="39">
        <v>98615026</v>
      </c>
      <c r="F513" s="39">
        <v>0</v>
      </c>
      <c r="G513" s="39">
        <v>4022826</v>
      </c>
      <c r="H513" s="39">
        <v>0</v>
      </c>
      <c r="I513" s="39">
        <v>14151983</v>
      </c>
      <c r="J513" s="39">
        <v>11558597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5320535</v>
      </c>
      <c r="Q513" s="39">
        <v>3532782</v>
      </c>
      <c r="R513" s="39">
        <v>1535631</v>
      </c>
      <c r="S513" s="39">
        <v>175221</v>
      </c>
      <c r="T513" s="39">
        <v>73106</v>
      </c>
      <c r="U513" s="39">
        <v>700573</v>
      </c>
      <c r="V513" s="39">
        <v>140967</v>
      </c>
      <c r="W513" s="39">
        <v>0</v>
      </c>
      <c r="X513" s="39">
        <v>3161934</v>
      </c>
      <c r="Y513" s="39">
        <v>0</v>
      </c>
      <c r="Z513" s="39">
        <v>0</v>
      </c>
      <c r="AA513" s="39">
        <v>142989181</v>
      </c>
    </row>
    <row r="514" spans="1:27" x14ac:dyDescent="0.3">
      <c r="A514" s="38" t="s">
        <v>1026</v>
      </c>
      <c r="B514" s="36" t="s">
        <v>1027</v>
      </c>
      <c r="C514" s="36">
        <v>1</v>
      </c>
      <c r="D514" s="36">
        <v>0</v>
      </c>
      <c r="E514" s="39">
        <v>3186956</v>
      </c>
      <c r="F514" s="39">
        <v>0</v>
      </c>
      <c r="G514" s="39">
        <v>94118</v>
      </c>
      <c r="H514" s="39">
        <v>0</v>
      </c>
      <c r="I514" s="39">
        <v>82463</v>
      </c>
      <c r="J514" s="39">
        <v>273850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278697</v>
      </c>
      <c r="Q514" s="39">
        <v>5835</v>
      </c>
      <c r="R514" s="39">
        <v>64731</v>
      </c>
      <c r="S514" s="39">
        <v>13033</v>
      </c>
      <c r="T514" s="39">
        <v>5438</v>
      </c>
      <c r="U514" s="39">
        <v>54231</v>
      </c>
      <c r="V514" s="39">
        <v>0</v>
      </c>
      <c r="W514" s="39">
        <v>0</v>
      </c>
      <c r="X514" s="39">
        <v>183600</v>
      </c>
      <c r="Y514" s="39">
        <v>0</v>
      </c>
      <c r="Z514" s="39">
        <v>0</v>
      </c>
      <c r="AA514" s="39">
        <v>4242952</v>
      </c>
    </row>
    <row r="515" spans="1:27" x14ac:dyDescent="0.3">
      <c r="A515" s="38" t="s">
        <v>1028</v>
      </c>
      <c r="B515" s="36" t="s">
        <v>1029</v>
      </c>
      <c r="C515" s="36">
        <v>1</v>
      </c>
      <c r="D515" s="36">
        <v>0</v>
      </c>
      <c r="E515" s="39">
        <v>14248562</v>
      </c>
      <c r="F515" s="39">
        <v>0</v>
      </c>
      <c r="G515" s="39">
        <v>393079</v>
      </c>
      <c r="H515" s="39">
        <v>0</v>
      </c>
      <c r="I515" s="39">
        <v>2176173</v>
      </c>
      <c r="J515" s="39">
        <v>948939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572711</v>
      </c>
      <c r="Q515" s="39">
        <v>256115</v>
      </c>
      <c r="R515" s="39">
        <v>37185</v>
      </c>
      <c r="S515" s="39">
        <v>29975</v>
      </c>
      <c r="T515" s="39">
        <v>12506</v>
      </c>
      <c r="U515" s="39">
        <v>119296</v>
      </c>
      <c r="V515" s="39">
        <v>22420</v>
      </c>
      <c r="W515" s="39">
        <v>0</v>
      </c>
      <c r="X515" s="39">
        <v>469800</v>
      </c>
      <c r="Y515" s="39">
        <v>1575</v>
      </c>
      <c r="Z515" s="39">
        <v>0</v>
      </c>
      <c r="AA515" s="39">
        <v>19288336</v>
      </c>
    </row>
    <row r="516" spans="1:27" x14ac:dyDescent="0.3">
      <c r="A516" s="38" t="s">
        <v>1030</v>
      </c>
      <c r="B516" s="36" t="s">
        <v>1031</v>
      </c>
      <c r="C516" s="36">
        <v>1</v>
      </c>
      <c r="D516" s="36">
        <v>0</v>
      </c>
      <c r="E516" s="39">
        <v>16447141</v>
      </c>
      <c r="F516" s="39">
        <v>0</v>
      </c>
      <c r="G516" s="39">
        <v>1040107</v>
      </c>
      <c r="H516" s="39">
        <v>0</v>
      </c>
      <c r="I516" s="39">
        <v>2619609</v>
      </c>
      <c r="J516" s="39">
        <v>2034835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1635335</v>
      </c>
      <c r="Q516" s="39">
        <v>643428</v>
      </c>
      <c r="R516" s="39">
        <v>139644</v>
      </c>
      <c r="S516" s="39">
        <v>33211</v>
      </c>
      <c r="T516" s="39">
        <v>13856</v>
      </c>
      <c r="U516" s="39">
        <v>134732</v>
      </c>
      <c r="V516" s="39">
        <v>27255</v>
      </c>
      <c r="W516" s="39">
        <v>0</v>
      </c>
      <c r="X516" s="39">
        <v>641779</v>
      </c>
      <c r="Y516" s="39">
        <v>16509</v>
      </c>
      <c r="Z516" s="39">
        <v>0</v>
      </c>
      <c r="AA516" s="39">
        <v>25427441</v>
      </c>
    </row>
    <row r="517" spans="1:27" x14ac:dyDescent="0.3">
      <c r="A517" s="38" t="s">
        <v>1032</v>
      </c>
      <c r="B517" s="36" t="s">
        <v>1033</v>
      </c>
      <c r="C517" s="36">
        <v>1</v>
      </c>
      <c r="D517" s="36">
        <v>0</v>
      </c>
      <c r="E517" s="39">
        <v>27837604</v>
      </c>
      <c r="F517" s="39">
        <v>0</v>
      </c>
      <c r="G517" s="39">
        <v>853478</v>
      </c>
      <c r="H517" s="39">
        <v>0</v>
      </c>
      <c r="I517" s="39">
        <v>3138830</v>
      </c>
      <c r="J517" s="39">
        <v>2794801</v>
      </c>
      <c r="K517" s="39">
        <v>0</v>
      </c>
      <c r="L517" s="39">
        <v>0</v>
      </c>
      <c r="M517" s="39">
        <v>0</v>
      </c>
      <c r="N517" s="39">
        <v>0</v>
      </c>
      <c r="O517" s="39">
        <v>0</v>
      </c>
      <c r="P517" s="39">
        <v>1608946</v>
      </c>
      <c r="Q517" s="39">
        <v>1114633</v>
      </c>
      <c r="R517" s="39">
        <v>158288</v>
      </c>
      <c r="S517" s="39">
        <v>39412</v>
      </c>
      <c r="T517" s="39">
        <v>16444</v>
      </c>
      <c r="U517" s="39">
        <v>155819</v>
      </c>
      <c r="V517" s="39">
        <v>35655</v>
      </c>
      <c r="W517" s="39">
        <v>0</v>
      </c>
      <c r="X517" s="39">
        <v>791475</v>
      </c>
      <c r="Y517" s="39">
        <v>0</v>
      </c>
      <c r="Z517" s="39">
        <v>0</v>
      </c>
      <c r="AA517" s="39">
        <v>38545385</v>
      </c>
    </row>
    <row r="518" spans="1:27" x14ac:dyDescent="0.3">
      <c r="A518" s="38" t="s">
        <v>1034</v>
      </c>
      <c r="B518" s="36" t="s">
        <v>1035</v>
      </c>
      <c r="C518" s="36">
        <v>1</v>
      </c>
      <c r="D518" s="36">
        <v>0</v>
      </c>
      <c r="E518" s="39">
        <v>96016529</v>
      </c>
      <c r="F518" s="39">
        <v>0</v>
      </c>
      <c r="G518" s="39">
        <v>2387787</v>
      </c>
      <c r="H518" s="39">
        <v>0</v>
      </c>
      <c r="I518" s="39">
        <v>10948004</v>
      </c>
      <c r="J518" s="39">
        <v>8363967</v>
      </c>
      <c r="K518" s="39">
        <v>0</v>
      </c>
      <c r="L518" s="39">
        <v>0</v>
      </c>
      <c r="M518" s="39">
        <v>0</v>
      </c>
      <c r="N518" s="39">
        <v>0</v>
      </c>
      <c r="O518" s="39">
        <v>0</v>
      </c>
      <c r="P518" s="39">
        <v>3184235</v>
      </c>
      <c r="Q518" s="39">
        <v>2812901</v>
      </c>
      <c r="R518" s="39">
        <v>549651</v>
      </c>
      <c r="S518" s="39">
        <v>138101</v>
      </c>
      <c r="T518" s="39">
        <v>57619</v>
      </c>
      <c r="U518" s="39">
        <v>548191</v>
      </c>
      <c r="V518" s="39">
        <v>135198</v>
      </c>
      <c r="W518" s="39">
        <v>0</v>
      </c>
      <c r="X518" s="39">
        <v>4574501</v>
      </c>
      <c r="Y518" s="39">
        <v>12751</v>
      </c>
      <c r="Z518" s="39">
        <v>0</v>
      </c>
      <c r="AA518" s="39">
        <v>129729435</v>
      </c>
    </row>
    <row r="519" spans="1:27" x14ac:dyDescent="0.3">
      <c r="A519" s="38" t="s">
        <v>1036</v>
      </c>
      <c r="B519" s="36" t="s">
        <v>1037</v>
      </c>
      <c r="C519" s="36">
        <v>1</v>
      </c>
      <c r="D519" s="36">
        <v>0</v>
      </c>
      <c r="E519" s="39">
        <v>105859800</v>
      </c>
      <c r="F519" s="39">
        <v>0</v>
      </c>
      <c r="G519" s="39">
        <v>4041841</v>
      </c>
      <c r="H519" s="39">
        <v>0</v>
      </c>
      <c r="I519" s="39">
        <v>13118070</v>
      </c>
      <c r="J519" s="39">
        <v>3109214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2456061</v>
      </c>
      <c r="Q519" s="39">
        <v>4016862</v>
      </c>
      <c r="R519" s="39">
        <v>1246007</v>
      </c>
      <c r="S519" s="39">
        <v>134266</v>
      </c>
      <c r="T519" s="39">
        <v>56019</v>
      </c>
      <c r="U519" s="39">
        <v>543007</v>
      </c>
      <c r="V519" s="39">
        <v>129492</v>
      </c>
      <c r="W519" s="39">
        <v>0</v>
      </c>
      <c r="X519" s="39">
        <v>4372638</v>
      </c>
      <c r="Y519" s="39">
        <v>103560</v>
      </c>
      <c r="Z519" s="39">
        <v>0</v>
      </c>
      <c r="AA519" s="39">
        <v>139186837</v>
      </c>
    </row>
    <row r="520" spans="1:27" x14ac:dyDescent="0.3">
      <c r="A520" s="38" t="s">
        <v>1038</v>
      </c>
      <c r="B520" s="36" t="s">
        <v>1039</v>
      </c>
      <c r="C520" s="36">
        <v>1</v>
      </c>
      <c r="D520" s="36">
        <v>0</v>
      </c>
      <c r="E520" s="39">
        <v>83577284</v>
      </c>
      <c r="F520" s="39">
        <v>0</v>
      </c>
      <c r="G520" s="39">
        <v>1791109</v>
      </c>
      <c r="H520" s="39">
        <v>3726</v>
      </c>
      <c r="I520" s="39">
        <v>5500949</v>
      </c>
      <c r="J520" s="39">
        <v>2428819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2309797</v>
      </c>
      <c r="Q520" s="39">
        <v>2131510</v>
      </c>
      <c r="R520" s="39">
        <v>501748</v>
      </c>
      <c r="S520" s="39">
        <v>114507</v>
      </c>
      <c r="T520" s="39">
        <v>47775</v>
      </c>
      <c r="U520" s="39">
        <v>447710</v>
      </c>
      <c r="V520" s="39">
        <v>111915</v>
      </c>
      <c r="W520" s="39">
        <v>0</v>
      </c>
      <c r="X520" s="39">
        <v>2225257</v>
      </c>
      <c r="Y520" s="39">
        <v>92813</v>
      </c>
      <c r="Z520" s="39">
        <v>0</v>
      </c>
      <c r="AA520" s="39">
        <v>101284919</v>
      </c>
    </row>
    <row r="521" spans="1:27" x14ac:dyDescent="0.3">
      <c r="A521" s="38" t="s">
        <v>1040</v>
      </c>
      <c r="B521" s="36" t="s">
        <v>1041</v>
      </c>
      <c r="C521" s="36">
        <v>1</v>
      </c>
      <c r="D521" s="36">
        <v>0</v>
      </c>
      <c r="E521" s="39">
        <v>192341970</v>
      </c>
      <c r="F521" s="39">
        <v>0</v>
      </c>
      <c r="G521" s="39">
        <v>3752477</v>
      </c>
      <c r="H521" s="39">
        <v>0</v>
      </c>
      <c r="I521" s="39">
        <v>21575218</v>
      </c>
      <c r="J521" s="39">
        <v>4954487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4096952</v>
      </c>
      <c r="Q521" s="39">
        <v>6143640</v>
      </c>
      <c r="R521" s="39">
        <v>1811223</v>
      </c>
      <c r="S521" s="39">
        <v>144212</v>
      </c>
      <c r="T521" s="39">
        <v>60169</v>
      </c>
      <c r="U521" s="39">
        <v>579646</v>
      </c>
      <c r="V521" s="39">
        <v>176827</v>
      </c>
      <c r="W521" s="39">
        <v>0</v>
      </c>
      <c r="X521" s="39">
        <v>3010407</v>
      </c>
      <c r="Y521" s="39">
        <v>0</v>
      </c>
      <c r="Z521" s="39">
        <v>0</v>
      </c>
      <c r="AA521" s="39">
        <v>238647228</v>
      </c>
    </row>
    <row r="522" spans="1:27" x14ac:dyDescent="0.3">
      <c r="A522" s="38" t="s">
        <v>1042</v>
      </c>
      <c r="B522" s="36" t="s">
        <v>1043</v>
      </c>
      <c r="C522" s="36">
        <v>1</v>
      </c>
      <c r="D522" s="36">
        <v>0</v>
      </c>
      <c r="E522" s="39">
        <v>16239992</v>
      </c>
      <c r="F522" s="39">
        <v>0</v>
      </c>
      <c r="G522" s="39">
        <v>795746</v>
      </c>
      <c r="H522" s="39">
        <v>0</v>
      </c>
      <c r="I522" s="39">
        <v>1434631</v>
      </c>
      <c r="J522" s="39">
        <v>985343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787657</v>
      </c>
      <c r="Q522" s="39">
        <v>823365</v>
      </c>
      <c r="R522" s="39">
        <v>230573</v>
      </c>
      <c r="S522" s="39">
        <v>24253</v>
      </c>
      <c r="T522" s="39">
        <v>10119</v>
      </c>
      <c r="U522" s="39">
        <v>82773</v>
      </c>
      <c r="V522" s="39">
        <v>22763</v>
      </c>
      <c r="W522" s="39">
        <v>0</v>
      </c>
      <c r="X522" s="39">
        <v>785112</v>
      </c>
      <c r="Y522" s="39">
        <v>24725</v>
      </c>
      <c r="Z522" s="39">
        <v>0</v>
      </c>
      <c r="AA522" s="39">
        <v>22247052</v>
      </c>
    </row>
    <row r="523" spans="1:27" x14ac:dyDescent="0.3">
      <c r="A523" s="38" t="s">
        <v>1044</v>
      </c>
      <c r="B523" s="36" t="s">
        <v>1045</v>
      </c>
      <c r="C523" s="36">
        <v>1</v>
      </c>
      <c r="D523" s="36">
        <v>0</v>
      </c>
      <c r="E523" s="39">
        <v>4608146</v>
      </c>
      <c r="F523" s="39">
        <v>0</v>
      </c>
      <c r="G523" s="39">
        <v>323352</v>
      </c>
      <c r="H523" s="39">
        <v>0</v>
      </c>
      <c r="I523" s="39">
        <v>762365</v>
      </c>
      <c r="J523" s="39">
        <v>865821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387763</v>
      </c>
      <c r="Q523" s="39">
        <v>53764</v>
      </c>
      <c r="R523" s="39">
        <v>149730</v>
      </c>
      <c r="S523" s="39">
        <v>9587</v>
      </c>
      <c r="T523" s="39">
        <v>4000</v>
      </c>
      <c r="U523" s="39">
        <v>58017</v>
      </c>
      <c r="V523" s="39">
        <v>7295</v>
      </c>
      <c r="W523" s="39">
        <v>0</v>
      </c>
      <c r="X523" s="39">
        <v>181366</v>
      </c>
      <c r="Y523" s="39">
        <v>0</v>
      </c>
      <c r="Z523" s="39">
        <v>0</v>
      </c>
      <c r="AA523" s="39">
        <v>7411206</v>
      </c>
    </row>
    <row r="524" spans="1:27" x14ac:dyDescent="0.3">
      <c r="A524" s="38" t="s">
        <v>1046</v>
      </c>
      <c r="B524" s="36" t="s">
        <v>1047</v>
      </c>
      <c r="C524" s="36">
        <v>1</v>
      </c>
      <c r="D524" s="36">
        <v>0</v>
      </c>
      <c r="E524" s="39">
        <v>41772991</v>
      </c>
      <c r="F524" s="39">
        <v>0</v>
      </c>
      <c r="G524" s="39">
        <v>2794176</v>
      </c>
      <c r="H524" s="39">
        <v>0</v>
      </c>
      <c r="I524" s="39">
        <v>5775887</v>
      </c>
      <c r="J524" s="39">
        <v>1255505</v>
      </c>
      <c r="K524" s="39">
        <v>243692</v>
      </c>
      <c r="L524" s="39">
        <v>0</v>
      </c>
      <c r="M524" s="39">
        <v>0</v>
      </c>
      <c r="N524" s="39">
        <v>0</v>
      </c>
      <c r="O524" s="39">
        <v>0</v>
      </c>
      <c r="P524" s="39">
        <v>2337738</v>
      </c>
      <c r="Q524" s="39">
        <v>908810</v>
      </c>
      <c r="R524" s="39">
        <v>501468</v>
      </c>
      <c r="S524" s="39">
        <v>59770</v>
      </c>
      <c r="T524" s="39">
        <v>24938</v>
      </c>
      <c r="U524" s="39">
        <v>243369</v>
      </c>
      <c r="V524" s="39">
        <v>50886</v>
      </c>
      <c r="W524" s="39">
        <v>0</v>
      </c>
      <c r="X524" s="39">
        <v>1369065</v>
      </c>
      <c r="Y524" s="39">
        <v>0</v>
      </c>
      <c r="Z524" s="39">
        <v>0</v>
      </c>
      <c r="AA524" s="39">
        <v>57338295</v>
      </c>
    </row>
    <row r="525" spans="1:27" x14ac:dyDescent="0.3">
      <c r="A525" s="38" t="s">
        <v>1048</v>
      </c>
      <c r="B525" s="36" t="s">
        <v>1049</v>
      </c>
      <c r="C525" s="36">
        <v>1</v>
      </c>
      <c r="D525" s="36">
        <v>0</v>
      </c>
      <c r="E525" s="39">
        <v>2343411</v>
      </c>
      <c r="F525" s="39">
        <v>0</v>
      </c>
      <c r="G525" s="39">
        <v>143681</v>
      </c>
      <c r="H525" s="39">
        <v>1104</v>
      </c>
      <c r="I525" s="39">
        <v>198613</v>
      </c>
      <c r="J525" s="39">
        <v>131660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448703</v>
      </c>
      <c r="Q525" s="39">
        <v>83279</v>
      </c>
      <c r="R525" s="39">
        <v>0</v>
      </c>
      <c r="S525" s="39">
        <v>27518</v>
      </c>
      <c r="T525" s="39">
        <v>11481</v>
      </c>
      <c r="U525" s="39">
        <v>71473</v>
      </c>
      <c r="V525" s="39">
        <v>0</v>
      </c>
      <c r="W525" s="39">
        <v>0</v>
      </c>
      <c r="X525" s="39">
        <v>226800</v>
      </c>
      <c r="Y525" s="39">
        <v>16426</v>
      </c>
      <c r="Z525" s="39">
        <v>0</v>
      </c>
      <c r="AA525" s="39">
        <v>3704149</v>
      </c>
    </row>
    <row r="526" spans="1:27" x14ac:dyDescent="0.3">
      <c r="A526" s="38" t="s">
        <v>1050</v>
      </c>
      <c r="B526" s="36" t="s">
        <v>1051</v>
      </c>
      <c r="C526" s="36">
        <v>1</v>
      </c>
      <c r="D526" s="36">
        <v>0</v>
      </c>
      <c r="E526" s="39">
        <v>224801</v>
      </c>
      <c r="F526" s="39">
        <v>0</v>
      </c>
      <c r="G526" s="39">
        <v>50000</v>
      </c>
      <c r="H526" s="39">
        <v>0</v>
      </c>
      <c r="I526" s="39">
        <v>30298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100329</v>
      </c>
      <c r="Q526" s="39">
        <v>0</v>
      </c>
      <c r="R526" s="39">
        <v>0</v>
      </c>
      <c r="S526" s="39">
        <v>1363</v>
      </c>
      <c r="T526" s="39">
        <v>569</v>
      </c>
      <c r="U526" s="39">
        <v>9437</v>
      </c>
      <c r="V526" s="39">
        <v>0</v>
      </c>
      <c r="W526" s="39">
        <v>0</v>
      </c>
      <c r="X526" s="39">
        <v>32400</v>
      </c>
      <c r="Y526" s="39">
        <v>1457</v>
      </c>
      <c r="Z526" s="39">
        <v>0</v>
      </c>
      <c r="AA526" s="39">
        <v>450654</v>
      </c>
    </row>
    <row r="527" spans="1:27" x14ac:dyDescent="0.3">
      <c r="A527" s="38" t="s">
        <v>1052</v>
      </c>
      <c r="B527" s="36" t="s">
        <v>1053</v>
      </c>
      <c r="C527" s="36">
        <v>1</v>
      </c>
      <c r="D527" s="36">
        <v>0</v>
      </c>
      <c r="E527" s="39">
        <v>882819</v>
      </c>
      <c r="F527" s="39">
        <v>0</v>
      </c>
      <c r="G527" s="39">
        <v>342209</v>
      </c>
      <c r="H527" s="39">
        <v>0</v>
      </c>
      <c r="I527" s="39">
        <v>88221</v>
      </c>
      <c r="J527" s="39">
        <v>12334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255679</v>
      </c>
      <c r="Q527" s="39">
        <v>27765</v>
      </c>
      <c r="R527" s="39">
        <v>20728</v>
      </c>
      <c r="S527" s="39">
        <v>9797</v>
      </c>
      <c r="T527" s="39">
        <v>4088</v>
      </c>
      <c r="U527" s="39">
        <v>59007</v>
      </c>
      <c r="V527" s="39">
        <v>0</v>
      </c>
      <c r="W527" s="39">
        <v>0</v>
      </c>
      <c r="X527" s="39">
        <v>611700</v>
      </c>
      <c r="Y527" s="39">
        <v>0</v>
      </c>
      <c r="Z527" s="39">
        <v>0</v>
      </c>
      <c r="AA527" s="39">
        <v>2314347</v>
      </c>
    </row>
    <row r="528" spans="1:27" x14ac:dyDescent="0.3">
      <c r="A528" s="38" t="s">
        <v>1054</v>
      </c>
      <c r="B528" s="36" t="s">
        <v>1055</v>
      </c>
      <c r="C528" s="36">
        <v>1</v>
      </c>
      <c r="D528" s="36">
        <v>0</v>
      </c>
      <c r="E528" s="39">
        <v>1422513</v>
      </c>
      <c r="F528" s="39">
        <v>0</v>
      </c>
      <c r="G528" s="39">
        <v>165430</v>
      </c>
      <c r="H528" s="39">
        <v>88</v>
      </c>
      <c r="I528" s="39">
        <v>83013</v>
      </c>
      <c r="J528" s="39">
        <v>93619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270675</v>
      </c>
      <c r="Q528" s="39">
        <v>58141</v>
      </c>
      <c r="R528" s="39">
        <v>8647</v>
      </c>
      <c r="S528" s="39">
        <v>13482</v>
      </c>
      <c r="T528" s="39">
        <v>5625</v>
      </c>
      <c r="U528" s="39">
        <v>53241</v>
      </c>
      <c r="V528" s="39">
        <v>0</v>
      </c>
      <c r="W528" s="39">
        <v>0</v>
      </c>
      <c r="X528" s="39">
        <v>248400</v>
      </c>
      <c r="Y528" s="39">
        <v>0</v>
      </c>
      <c r="Z528" s="39">
        <v>0</v>
      </c>
      <c r="AA528" s="39">
        <v>2422874</v>
      </c>
    </row>
    <row r="529" spans="1:27" x14ac:dyDescent="0.3">
      <c r="A529" s="38" t="s">
        <v>1056</v>
      </c>
      <c r="B529" s="36" t="s">
        <v>1057</v>
      </c>
      <c r="C529" s="36">
        <v>1</v>
      </c>
      <c r="D529" s="36">
        <v>0</v>
      </c>
      <c r="E529" s="39">
        <v>555224</v>
      </c>
      <c r="F529" s="39">
        <v>0</v>
      </c>
      <c r="G529" s="39">
        <v>169986</v>
      </c>
      <c r="H529" s="39">
        <v>179</v>
      </c>
      <c r="I529" s="39">
        <v>72798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>
        <v>185956</v>
      </c>
      <c r="Q529" s="39">
        <v>25249</v>
      </c>
      <c r="R529" s="39">
        <v>0</v>
      </c>
      <c r="S529" s="39">
        <v>4090</v>
      </c>
      <c r="T529" s="39">
        <v>1706</v>
      </c>
      <c r="U529" s="39">
        <v>30931</v>
      </c>
      <c r="V529" s="39">
        <v>0</v>
      </c>
      <c r="W529" s="39">
        <v>0</v>
      </c>
      <c r="X529" s="39">
        <v>141750</v>
      </c>
      <c r="Y529" s="39">
        <v>0</v>
      </c>
      <c r="Z529" s="39">
        <v>0</v>
      </c>
      <c r="AA529" s="39">
        <v>1187869</v>
      </c>
    </row>
    <row r="530" spans="1:27" x14ac:dyDescent="0.3">
      <c r="A530" s="38" t="s">
        <v>1058</v>
      </c>
      <c r="B530" s="36" t="s">
        <v>1059</v>
      </c>
      <c r="C530" s="36">
        <v>1</v>
      </c>
      <c r="D530" s="36">
        <v>0</v>
      </c>
      <c r="E530" s="39">
        <v>11504907</v>
      </c>
      <c r="F530" s="39">
        <v>0</v>
      </c>
      <c r="G530" s="39">
        <v>1046049</v>
      </c>
      <c r="H530" s="39">
        <v>0</v>
      </c>
      <c r="I530" s="39">
        <v>2359830</v>
      </c>
      <c r="J530" s="39">
        <v>2290539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>
        <v>1554905</v>
      </c>
      <c r="Q530" s="39">
        <v>140693</v>
      </c>
      <c r="R530" s="39">
        <v>371595</v>
      </c>
      <c r="S530" s="39">
        <v>29196</v>
      </c>
      <c r="T530" s="39">
        <v>12181</v>
      </c>
      <c r="U530" s="39">
        <v>122442</v>
      </c>
      <c r="V530" s="39">
        <v>21413</v>
      </c>
      <c r="W530" s="39">
        <v>0</v>
      </c>
      <c r="X530" s="39">
        <v>415800</v>
      </c>
      <c r="Y530" s="39">
        <v>0</v>
      </c>
      <c r="Z530" s="39">
        <v>0</v>
      </c>
      <c r="AA530" s="39">
        <v>19869550</v>
      </c>
    </row>
    <row r="531" spans="1:27" x14ac:dyDescent="0.3">
      <c r="A531" s="38" t="s">
        <v>1060</v>
      </c>
      <c r="B531" s="36" t="s">
        <v>1061</v>
      </c>
      <c r="C531" s="36">
        <v>1</v>
      </c>
      <c r="D531" s="36">
        <v>0</v>
      </c>
      <c r="E531" s="39">
        <v>2077118</v>
      </c>
      <c r="F531" s="39">
        <v>0</v>
      </c>
      <c r="G531" s="39">
        <v>155612</v>
      </c>
      <c r="H531" s="39">
        <v>0</v>
      </c>
      <c r="I531" s="39">
        <v>265483</v>
      </c>
      <c r="J531" s="39">
        <v>271727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1585205</v>
      </c>
      <c r="Q531" s="39">
        <v>0</v>
      </c>
      <c r="R531" s="39">
        <v>17864</v>
      </c>
      <c r="S531" s="39">
        <v>22964</v>
      </c>
      <c r="T531" s="39">
        <v>9581</v>
      </c>
      <c r="U531" s="39">
        <v>96579</v>
      </c>
      <c r="V531" s="39">
        <v>0</v>
      </c>
      <c r="W531" s="39">
        <v>0</v>
      </c>
      <c r="X531" s="39">
        <v>432000</v>
      </c>
      <c r="Y531" s="39">
        <v>0</v>
      </c>
      <c r="Z531" s="39">
        <v>0</v>
      </c>
      <c r="AA531" s="39">
        <v>4934133</v>
      </c>
    </row>
    <row r="532" spans="1:27" x14ac:dyDescent="0.3">
      <c r="A532" s="38" t="s">
        <v>1062</v>
      </c>
      <c r="B532" s="36" t="s">
        <v>1063</v>
      </c>
      <c r="C532" s="36">
        <v>1</v>
      </c>
      <c r="D532" s="36">
        <v>0</v>
      </c>
      <c r="E532" s="39">
        <v>21981804</v>
      </c>
      <c r="F532" s="39">
        <v>0</v>
      </c>
      <c r="G532" s="39">
        <v>442003</v>
      </c>
      <c r="H532" s="39">
        <v>0</v>
      </c>
      <c r="I532" s="39">
        <v>3918539</v>
      </c>
      <c r="J532" s="39">
        <v>714185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3619331</v>
      </c>
      <c r="Q532" s="39">
        <v>385823</v>
      </c>
      <c r="R532" s="39">
        <v>464369</v>
      </c>
      <c r="S532" s="39">
        <v>67665</v>
      </c>
      <c r="T532" s="39">
        <v>28231</v>
      </c>
      <c r="U532" s="39">
        <v>275872</v>
      </c>
      <c r="V532" s="39">
        <v>29295</v>
      </c>
      <c r="W532" s="39">
        <v>0</v>
      </c>
      <c r="X532" s="39">
        <v>1269805</v>
      </c>
      <c r="Y532" s="39">
        <v>168228</v>
      </c>
      <c r="Z532" s="39">
        <v>0</v>
      </c>
      <c r="AA532" s="39">
        <v>33365150</v>
      </c>
    </row>
    <row r="533" spans="1:27" x14ac:dyDescent="0.3">
      <c r="A533" s="38" t="s">
        <v>1064</v>
      </c>
      <c r="B533" s="36" t="s">
        <v>1065</v>
      </c>
      <c r="C533" s="36">
        <v>1</v>
      </c>
      <c r="D533" s="36">
        <v>0</v>
      </c>
      <c r="E533" s="39">
        <v>14222051</v>
      </c>
      <c r="F533" s="39">
        <v>0</v>
      </c>
      <c r="G533" s="39">
        <v>735742</v>
      </c>
      <c r="H533" s="39">
        <v>0</v>
      </c>
      <c r="I533" s="39">
        <v>1116705</v>
      </c>
      <c r="J533" s="39">
        <v>987044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2572474</v>
      </c>
      <c r="Q533" s="39">
        <v>458325</v>
      </c>
      <c r="R533" s="39">
        <v>376086</v>
      </c>
      <c r="S533" s="39">
        <v>70106</v>
      </c>
      <c r="T533" s="39">
        <v>29250</v>
      </c>
      <c r="U533" s="39">
        <v>271736</v>
      </c>
      <c r="V533" s="39">
        <v>0</v>
      </c>
      <c r="W533" s="39">
        <v>0</v>
      </c>
      <c r="X533" s="39">
        <v>1222972</v>
      </c>
      <c r="Y533" s="39">
        <v>0</v>
      </c>
      <c r="Z533" s="39">
        <v>0</v>
      </c>
      <c r="AA533" s="39">
        <v>22062491</v>
      </c>
    </row>
    <row r="534" spans="1:27" x14ac:dyDescent="0.3">
      <c r="A534" s="38" t="s">
        <v>1066</v>
      </c>
      <c r="B534" s="36" t="s">
        <v>1067</v>
      </c>
      <c r="C534" s="36">
        <v>1</v>
      </c>
      <c r="D534" s="36">
        <v>0</v>
      </c>
      <c r="E534" s="39">
        <v>30416075</v>
      </c>
      <c r="F534" s="39">
        <v>0</v>
      </c>
      <c r="G534" s="39">
        <v>1355779</v>
      </c>
      <c r="H534" s="39">
        <v>0</v>
      </c>
      <c r="I534" s="39">
        <v>3913802</v>
      </c>
      <c r="J534" s="39">
        <v>1328853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2263776</v>
      </c>
      <c r="Q534" s="39">
        <v>633563</v>
      </c>
      <c r="R534" s="39">
        <v>1061170</v>
      </c>
      <c r="S534" s="39">
        <v>112500</v>
      </c>
      <c r="T534" s="39">
        <v>46938</v>
      </c>
      <c r="U534" s="39">
        <v>447302</v>
      </c>
      <c r="V534" s="39">
        <v>30169</v>
      </c>
      <c r="W534" s="39">
        <v>0</v>
      </c>
      <c r="X534" s="39">
        <v>1863145</v>
      </c>
      <c r="Y534" s="39">
        <v>0</v>
      </c>
      <c r="Z534" s="39">
        <v>0</v>
      </c>
      <c r="AA534" s="39">
        <v>43473072</v>
      </c>
    </row>
    <row r="535" spans="1:27" x14ac:dyDescent="0.3">
      <c r="A535" s="38" t="s">
        <v>1068</v>
      </c>
      <c r="B535" s="36" t="s">
        <v>1069</v>
      </c>
      <c r="C535" s="36">
        <v>1</v>
      </c>
      <c r="D535" s="36">
        <v>0</v>
      </c>
      <c r="E535" s="39">
        <v>13272003</v>
      </c>
      <c r="F535" s="39">
        <v>0</v>
      </c>
      <c r="G535" s="39">
        <v>627527</v>
      </c>
      <c r="H535" s="39">
        <v>0</v>
      </c>
      <c r="I535" s="39">
        <v>2620177</v>
      </c>
      <c r="J535" s="39">
        <v>1446810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1726761</v>
      </c>
      <c r="Q535" s="39">
        <v>113109</v>
      </c>
      <c r="R535" s="39">
        <v>425672</v>
      </c>
      <c r="S535" s="39">
        <v>42918</v>
      </c>
      <c r="T535" s="39">
        <v>17906</v>
      </c>
      <c r="U535" s="39">
        <v>171197</v>
      </c>
      <c r="V535" s="39">
        <v>28843</v>
      </c>
      <c r="W535" s="39">
        <v>0</v>
      </c>
      <c r="X535" s="39">
        <v>680400</v>
      </c>
      <c r="Y535" s="39">
        <v>0</v>
      </c>
      <c r="Z535" s="39">
        <v>0</v>
      </c>
      <c r="AA535" s="39">
        <v>21173323</v>
      </c>
    </row>
    <row r="536" spans="1:27" x14ac:dyDescent="0.3">
      <c r="A536" s="38" t="s">
        <v>1070</v>
      </c>
      <c r="B536" s="36" t="s">
        <v>1071</v>
      </c>
      <c r="C536" s="36">
        <v>1</v>
      </c>
      <c r="D536" s="36">
        <v>0</v>
      </c>
      <c r="E536" s="39">
        <v>30390734</v>
      </c>
      <c r="F536" s="39">
        <v>0</v>
      </c>
      <c r="G536" s="39">
        <v>3253567</v>
      </c>
      <c r="H536" s="39">
        <v>0</v>
      </c>
      <c r="I536" s="39">
        <v>6307067</v>
      </c>
      <c r="J536" s="39">
        <v>7079430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3345907</v>
      </c>
      <c r="Q536" s="39">
        <v>754303</v>
      </c>
      <c r="R536" s="39">
        <v>853644</v>
      </c>
      <c r="S536" s="39">
        <v>86075</v>
      </c>
      <c r="T536" s="39">
        <v>35913</v>
      </c>
      <c r="U536" s="39">
        <v>330511</v>
      </c>
      <c r="V536" s="39">
        <v>56595</v>
      </c>
      <c r="W536" s="39">
        <v>0</v>
      </c>
      <c r="X536" s="39">
        <v>1220400</v>
      </c>
      <c r="Y536" s="39">
        <v>0</v>
      </c>
      <c r="Z536" s="39">
        <v>0</v>
      </c>
      <c r="AA536" s="39">
        <v>53714146</v>
      </c>
    </row>
    <row r="537" spans="1:27" x14ac:dyDescent="0.3">
      <c r="A537" s="38" t="s">
        <v>1072</v>
      </c>
      <c r="B537" s="36" t="s">
        <v>1073</v>
      </c>
      <c r="C537" s="36">
        <v>1</v>
      </c>
      <c r="D537" s="36">
        <v>0</v>
      </c>
      <c r="E537" s="39">
        <v>57913477</v>
      </c>
      <c r="F537" s="39">
        <v>0</v>
      </c>
      <c r="G537" s="39">
        <v>2827798</v>
      </c>
      <c r="H537" s="39">
        <v>0</v>
      </c>
      <c r="I537" s="39">
        <v>8018604</v>
      </c>
      <c r="J537" s="39">
        <v>1830980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3424669</v>
      </c>
      <c r="Q537" s="39">
        <v>1945283</v>
      </c>
      <c r="R537" s="39">
        <v>1601082</v>
      </c>
      <c r="S537" s="39">
        <v>125877</v>
      </c>
      <c r="T537" s="39">
        <v>52519</v>
      </c>
      <c r="U537" s="39">
        <v>362665</v>
      </c>
      <c r="V537" s="39">
        <v>105540</v>
      </c>
      <c r="W537" s="39">
        <v>0</v>
      </c>
      <c r="X537" s="39">
        <v>1794215</v>
      </c>
      <c r="Y537" s="39">
        <v>0</v>
      </c>
      <c r="Z537" s="39">
        <v>0</v>
      </c>
      <c r="AA537" s="39">
        <v>80002709</v>
      </c>
    </row>
    <row r="538" spans="1:27" x14ac:dyDescent="0.3">
      <c r="A538" s="38" t="s">
        <v>1074</v>
      </c>
      <c r="B538" s="36" t="s">
        <v>1075</v>
      </c>
      <c r="C538" s="36">
        <v>1</v>
      </c>
      <c r="D538" s="36">
        <v>0</v>
      </c>
      <c r="E538" s="39">
        <v>64709275</v>
      </c>
      <c r="F538" s="39">
        <v>0</v>
      </c>
      <c r="G538" s="39">
        <v>2717904</v>
      </c>
      <c r="H538" s="39">
        <v>0</v>
      </c>
      <c r="I538" s="39">
        <v>5097494</v>
      </c>
      <c r="J538" s="39">
        <v>857090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2105494</v>
      </c>
      <c r="Q538" s="39">
        <v>1295275</v>
      </c>
      <c r="R538" s="39">
        <v>387842</v>
      </c>
      <c r="S538" s="39">
        <v>89550</v>
      </c>
      <c r="T538" s="39">
        <v>37363</v>
      </c>
      <c r="U538" s="39">
        <v>350199</v>
      </c>
      <c r="V538" s="39">
        <v>83184</v>
      </c>
      <c r="W538" s="39">
        <v>0</v>
      </c>
      <c r="X538" s="39">
        <v>3345585</v>
      </c>
      <c r="Y538" s="39">
        <v>0</v>
      </c>
      <c r="Z538" s="39">
        <v>0</v>
      </c>
      <c r="AA538" s="39">
        <v>81076255</v>
      </c>
    </row>
    <row r="539" spans="1:27" x14ac:dyDescent="0.3">
      <c r="A539" s="38" t="s">
        <v>1076</v>
      </c>
      <c r="B539" s="36" t="s">
        <v>1077</v>
      </c>
      <c r="C539" s="36">
        <v>1</v>
      </c>
      <c r="D539" s="36">
        <v>0</v>
      </c>
      <c r="E539" s="39">
        <v>21330977</v>
      </c>
      <c r="F539" s="39">
        <v>0</v>
      </c>
      <c r="G539" s="39">
        <v>1027361</v>
      </c>
      <c r="H539" s="39">
        <v>0</v>
      </c>
      <c r="I539" s="39">
        <v>2313389</v>
      </c>
      <c r="J539" s="39">
        <v>2658349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1310869</v>
      </c>
      <c r="Q539" s="39">
        <v>659982</v>
      </c>
      <c r="R539" s="39">
        <v>150844</v>
      </c>
      <c r="S539" s="39">
        <v>40461</v>
      </c>
      <c r="T539" s="39">
        <v>16881</v>
      </c>
      <c r="U539" s="39">
        <v>165488</v>
      </c>
      <c r="V539" s="39">
        <v>33140</v>
      </c>
      <c r="W539" s="39">
        <v>0</v>
      </c>
      <c r="X539" s="39">
        <v>790186</v>
      </c>
      <c r="Y539" s="39">
        <v>0</v>
      </c>
      <c r="Z539" s="39">
        <v>0</v>
      </c>
      <c r="AA539" s="39">
        <v>30497927</v>
      </c>
    </row>
    <row r="540" spans="1:27" x14ac:dyDescent="0.3">
      <c r="A540" s="38" t="s">
        <v>1078</v>
      </c>
      <c r="B540" s="36" t="s">
        <v>1079</v>
      </c>
      <c r="C540" s="36">
        <v>1</v>
      </c>
      <c r="D540" s="36">
        <v>0</v>
      </c>
      <c r="E540" s="39">
        <v>29606442</v>
      </c>
      <c r="F540" s="39">
        <v>0</v>
      </c>
      <c r="G540" s="39">
        <v>1721431</v>
      </c>
      <c r="H540" s="39">
        <v>0</v>
      </c>
      <c r="I540" s="39">
        <v>2148439</v>
      </c>
      <c r="J540" s="39">
        <v>4301657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2373243</v>
      </c>
      <c r="Q540" s="39">
        <v>635899</v>
      </c>
      <c r="R540" s="39">
        <v>224350</v>
      </c>
      <c r="S540" s="39">
        <v>56040</v>
      </c>
      <c r="T540" s="39">
        <v>23381</v>
      </c>
      <c r="U540" s="39">
        <v>211622</v>
      </c>
      <c r="V540" s="39">
        <v>42007</v>
      </c>
      <c r="W540" s="39">
        <v>0</v>
      </c>
      <c r="X540" s="39">
        <v>963900</v>
      </c>
      <c r="Y540" s="39">
        <v>0</v>
      </c>
      <c r="Z540" s="39">
        <v>0</v>
      </c>
      <c r="AA540" s="39">
        <v>42308411</v>
      </c>
    </row>
    <row r="541" spans="1:27" x14ac:dyDescent="0.3">
      <c r="A541" s="38" t="s">
        <v>1080</v>
      </c>
      <c r="B541" s="36" t="s">
        <v>1081</v>
      </c>
      <c r="C541" s="36">
        <v>1</v>
      </c>
      <c r="D541" s="36">
        <v>0</v>
      </c>
      <c r="E541" s="39">
        <v>20571708</v>
      </c>
      <c r="F541" s="39">
        <v>0</v>
      </c>
      <c r="G541" s="39">
        <v>1729079</v>
      </c>
      <c r="H541" s="39">
        <v>0</v>
      </c>
      <c r="I541" s="39">
        <v>1282517</v>
      </c>
      <c r="J541" s="39">
        <v>2544239</v>
      </c>
      <c r="K541" s="39">
        <v>0</v>
      </c>
      <c r="L541" s="39">
        <v>0</v>
      </c>
      <c r="M541" s="39">
        <v>0</v>
      </c>
      <c r="N541" s="39">
        <v>0</v>
      </c>
      <c r="O541" s="39">
        <v>0</v>
      </c>
      <c r="P541" s="39">
        <v>2148466</v>
      </c>
      <c r="Q541" s="39">
        <v>194356</v>
      </c>
      <c r="R541" s="39">
        <v>183954</v>
      </c>
      <c r="S541" s="39">
        <v>37405</v>
      </c>
      <c r="T541" s="39">
        <v>15606</v>
      </c>
      <c r="U541" s="39">
        <v>145916</v>
      </c>
      <c r="V541" s="39">
        <v>26648</v>
      </c>
      <c r="W541" s="39">
        <v>0</v>
      </c>
      <c r="X541" s="39">
        <v>745200</v>
      </c>
      <c r="Y541" s="39">
        <v>10766</v>
      </c>
      <c r="Z541" s="39">
        <v>0</v>
      </c>
      <c r="AA541" s="39">
        <v>29635860</v>
      </c>
    </row>
    <row r="542" spans="1:27" x14ac:dyDescent="0.3">
      <c r="A542" s="38" t="s">
        <v>1082</v>
      </c>
      <c r="B542" s="36" t="s">
        <v>1083</v>
      </c>
      <c r="C542" s="36">
        <v>1</v>
      </c>
      <c r="D542" s="36">
        <v>0</v>
      </c>
      <c r="E542" s="39">
        <v>11888779</v>
      </c>
      <c r="F542" s="39">
        <v>0</v>
      </c>
      <c r="G542" s="39">
        <v>1440718</v>
      </c>
      <c r="H542" s="39">
        <v>0</v>
      </c>
      <c r="I542" s="39">
        <v>746774</v>
      </c>
      <c r="J542" s="39">
        <v>1943951</v>
      </c>
      <c r="K542" s="39">
        <v>0</v>
      </c>
      <c r="L542" s="39">
        <v>0</v>
      </c>
      <c r="M542" s="39">
        <v>0</v>
      </c>
      <c r="N542" s="39">
        <v>0</v>
      </c>
      <c r="O542" s="39">
        <v>0</v>
      </c>
      <c r="P542" s="39">
        <v>1523805</v>
      </c>
      <c r="Q542" s="39">
        <v>118580</v>
      </c>
      <c r="R542" s="39">
        <v>60321</v>
      </c>
      <c r="S542" s="39">
        <v>26590</v>
      </c>
      <c r="T542" s="39">
        <v>11094</v>
      </c>
      <c r="U542" s="39">
        <v>105374</v>
      </c>
      <c r="V542" s="39">
        <v>16366</v>
      </c>
      <c r="W542" s="39">
        <v>0</v>
      </c>
      <c r="X542" s="39">
        <v>580600</v>
      </c>
      <c r="Y542" s="39">
        <v>44958</v>
      </c>
      <c r="Z542" s="39">
        <v>0</v>
      </c>
      <c r="AA542" s="39">
        <v>18507910</v>
      </c>
    </row>
    <row r="543" spans="1:27" x14ac:dyDescent="0.3">
      <c r="A543" s="38" t="s">
        <v>1084</v>
      </c>
      <c r="B543" s="36" t="s">
        <v>1085</v>
      </c>
      <c r="C543" s="36">
        <v>1</v>
      </c>
      <c r="D543" s="36">
        <v>0</v>
      </c>
      <c r="E543" s="39">
        <v>13526405</v>
      </c>
      <c r="F543" s="39">
        <v>0</v>
      </c>
      <c r="G543" s="39">
        <v>545250</v>
      </c>
      <c r="H543" s="39">
        <v>0</v>
      </c>
      <c r="I543" s="39">
        <v>1738644</v>
      </c>
      <c r="J543" s="39">
        <v>1603446</v>
      </c>
      <c r="K543" s="39">
        <v>0</v>
      </c>
      <c r="L543" s="39">
        <v>0</v>
      </c>
      <c r="M543" s="39">
        <v>0</v>
      </c>
      <c r="N543" s="39">
        <v>0</v>
      </c>
      <c r="O543" s="39">
        <v>0</v>
      </c>
      <c r="P543" s="39">
        <v>1764581</v>
      </c>
      <c r="Q543" s="39">
        <v>136071</v>
      </c>
      <c r="R543" s="39">
        <v>593545</v>
      </c>
      <c r="S543" s="39">
        <v>48505</v>
      </c>
      <c r="T543" s="39">
        <v>20238</v>
      </c>
      <c r="U543" s="39">
        <v>191584</v>
      </c>
      <c r="V543" s="39">
        <v>7522</v>
      </c>
      <c r="W543" s="39">
        <v>0</v>
      </c>
      <c r="X543" s="39">
        <v>988200</v>
      </c>
      <c r="Y543" s="39">
        <v>33531</v>
      </c>
      <c r="Z543" s="39">
        <v>0</v>
      </c>
      <c r="AA543" s="39">
        <v>21197522</v>
      </c>
    </row>
    <row r="544" spans="1:27" x14ac:dyDescent="0.3">
      <c r="A544" s="38" t="s">
        <v>1086</v>
      </c>
      <c r="B544" s="36" t="s">
        <v>1087</v>
      </c>
      <c r="C544" s="36">
        <v>1</v>
      </c>
      <c r="D544" s="36">
        <v>0</v>
      </c>
      <c r="E544" s="39">
        <v>36031055</v>
      </c>
      <c r="F544" s="39">
        <v>0</v>
      </c>
      <c r="G544" s="39">
        <v>3199157</v>
      </c>
      <c r="H544" s="39">
        <v>0</v>
      </c>
      <c r="I544" s="39">
        <v>5770371</v>
      </c>
      <c r="J544" s="39">
        <v>8384779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39">
        <v>3425274</v>
      </c>
      <c r="Q544" s="39">
        <v>964441</v>
      </c>
      <c r="R544" s="39">
        <v>496194</v>
      </c>
      <c r="S544" s="39">
        <v>82060</v>
      </c>
      <c r="T544" s="39">
        <v>34238</v>
      </c>
      <c r="U544" s="39">
        <v>321191</v>
      </c>
      <c r="V544" s="39">
        <v>46531</v>
      </c>
      <c r="W544" s="39">
        <v>0</v>
      </c>
      <c r="X544" s="39">
        <v>1320030</v>
      </c>
      <c r="Y544" s="39">
        <v>101341</v>
      </c>
      <c r="Z544" s="39">
        <v>0</v>
      </c>
      <c r="AA544" s="39">
        <v>60176662</v>
      </c>
    </row>
    <row r="545" spans="1:27" x14ac:dyDescent="0.3">
      <c r="A545" s="38" t="s">
        <v>1088</v>
      </c>
      <c r="B545" s="36" t="s">
        <v>1089</v>
      </c>
      <c r="C545" s="36">
        <v>1</v>
      </c>
      <c r="D545" s="36">
        <v>0</v>
      </c>
      <c r="E545" s="39">
        <v>26545461</v>
      </c>
      <c r="F545" s="39">
        <v>0</v>
      </c>
      <c r="G545" s="39">
        <v>1155461</v>
      </c>
      <c r="H545" s="39">
        <v>0</v>
      </c>
      <c r="I545" s="39">
        <v>1970168</v>
      </c>
      <c r="J545" s="39">
        <v>3500395</v>
      </c>
      <c r="K545" s="39">
        <v>0</v>
      </c>
      <c r="L545" s="39">
        <v>0</v>
      </c>
      <c r="M545" s="39">
        <v>0</v>
      </c>
      <c r="N545" s="39">
        <v>0</v>
      </c>
      <c r="O545" s="39">
        <v>0</v>
      </c>
      <c r="P545" s="39">
        <v>1268049</v>
      </c>
      <c r="Q545" s="39">
        <v>335527</v>
      </c>
      <c r="R545" s="39">
        <v>467356</v>
      </c>
      <c r="S545" s="39">
        <v>71694</v>
      </c>
      <c r="T545" s="39">
        <v>29913</v>
      </c>
      <c r="U545" s="39">
        <v>228049</v>
      </c>
      <c r="V545" s="39">
        <v>47950</v>
      </c>
      <c r="W545" s="39">
        <v>0</v>
      </c>
      <c r="X545" s="39">
        <v>1150200</v>
      </c>
      <c r="Y545" s="39">
        <v>91039</v>
      </c>
      <c r="Z545" s="39">
        <v>0</v>
      </c>
      <c r="AA545" s="39">
        <v>36861262</v>
      </c>
    </row>
    <row r="546" spans="1:27" x14ac:dyDescent="0.3">
      <c r="A546" s="38" t="s">
        <v>1090</v>
      </c>
      <c r="B546" s="36" t="s">
        <v>1091</v>
      </c>
      <c r="C546" s="36">
        <v>1</v>
      </c>
      <c r="D546" s="36">
        <v>0</v>
      </c>
      <c r="E546" s="39">
        <v>450100219</v>
      </c>
      <c r="F546" s="39">
        <v>0</v>
      </c>
      <c r="G546" s="39">
        <v>7048331</v>
      </c>
      <c r="H546" s="39">
        <v>0</v>
      </c>
      <c r="I546" s="39">
        <v>25690493</v>
      </c>
      <c r="J546" s="39">
        <v>4827857</v>
      </c>
      <c r="K546" s="39">
        <v>0</v>
      </c>
      <c r="L546" s="39">
        <v>0</v>
      </c>
      <c r="M546" s="39">
        <v>0</v>
      </c>
      <c r="N546" s="39">
        <v>0</v>
      </c>
      <c r="O546" s="39">
        <v>0</v>
      </c>
      <c r="P546" s="39">
        <v>12915936</v>
      </c>
      <c r="Q546" s="39">
        <v>15013538</v>
      </c>
      <c r="R546" s="39">
        <v>2718837</v>
      </c>
      <c r="S546" s="39">
        <v>280306</v>
      </c>
      <c r="T546" s="39">
        <v>116950</v>
      </c>
      <c r="U546" s="39">
        <v>1128011</v>
      </c>
      <c r="V546" s="39">
        <v>365887</v>
      </c>
      <c r="W546" s="39">
        <v>0</v>
      </c>
      <c r="X546" s="39">
        <v>9258724</v>
      </c>
      <c r="Y546" s="39">
        <v>0</v>
      </c>
      <c r="Z546" s="39">
        <v>0</v>
      </c>
      <c r="AA546" s="39">
        <v>529465089</v>
      </c>
    </row>
    <row r="547" spans="1:27" x14ac:dyDescent="0.3">
      <c r="A547" s="38" t="s">
        <v>1092</v>
      </c>
      <c r="B547" s="36" t="s">
        <v>1093</v>
      </c>
      <c r="C547" s="36">
        <v>1</v>
      </c>
      <c r="D547" s="36">
        <v>0</v>
      </c>
      <c r="E547" s="39">
        <v>168433065</v>
      </c>
      <c r="F547" s="39">
        <v>0</v>
      </c>
      <c r="G547" s="39">
        <v>7350865</v>
      </c>
      <c r="H547" s="39">
        <v>0</v>
      </c>
      <c r="I547" s="39">
        <v>12587064</v>
      </c>
      <c r="J547" s="39">
        <v>4486195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4479269</v>
      </c>
      <c r="Q547" s="39">
        <v>5797904</v>
      </c>
      <c r="R547" s="39">
        <v>742183</v>
      </c>
      <c r="S547" s="39">
        <v>121638</v>
      </c>
      <c r="T547" s="39">
        <v>50750</v>
      </c>
      <c r="U547" s="39">
        <v>482019</v>
      </c>
      <c r="V547" s="39">
        <v>147575</v>
      </c>
      <c r="W547" s="39">
        <v>0</v>
      </c>
      <c r="X547" s="39">
        <v>4511501</v>
      </c>
      <c r="Y547" s="39">
        <v>0</v>
      </c>
      <c r="Z547" s="39">
        <v>2459141</v>
      </c>
      <c r="AA547" s="39">
        <v>211649169</v>
      </c>
    </row>
    <row r="548" spans="1:27" x14ac:dyDescent="0.3">
      <c r="A548" s="38" t="s">
        <v>1094</v>
      </c>
      <c r="B548" s="36" t="s">
        <v>1095</v>
      </c>
      <c r="C548" s="36">
        <v>1</v>
      </c>
      <c r="D548" s="36">
        <v>0</v>
      </c>
      <c r="E548" s="39">
        <v>226128</v>
      </c>
      <c r="F548" s="39">
        <v>0</v>
      </c>
      <c r="G548" s="39">
        <v>50000</v>
      </c>
      <c r="H548" s="39">
        <v>0</v>
      </c>
      <c r="I548" s="39">
        <v>50767</v>
      </c>
      <c r="J548" s="39">
        <v>13491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69598</v>
      </c>
      <c r="Q548" s="39">
        <v>0</v>
      </c>
      <c r="R548" s="39">
        <v>0</v>
      </c>
      <c r="S548" s="39">
        <v>479</v>
      </c>
      <c r="T548" s="39">
        <v>200</v>
      </c>
      <c r="U548" s="39">
        <v>1340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412003</v>
      </c>
    </row>
    <row r="549" spans="1:27" x14ac:dyDescent="0.3">
      <c r="A549" s="38" t="s">
        <v>1096</v>
      </c>
      <c r="B549" s="36" t="s">
        <v>1097</v>
      </c>
      <c r="C549" s="36">
        <v>1</v>
      </c>
      <c r="D549" s="36">
        <v>0</v>
      </c>
      <c r="E549" s="39">
        <v>10443196</v>
      </c>
      <c r="F549" s="39">
        <v>0</v>
      </c>
      <c r="G549" s="39">
        <v>1167111</v>
      </c>
      <c r="H549" s="39">
        <v>0</v>
      </c>
      <c r="I549" s="39">
        <v>1531005</v>
      </c>
      <c r="J549" s="39">
        <v>1810606</v>
      </c>
      <c r="K549" s="39">
        <v>15438</v>
      </c>
      <c r="L549" s="39">
        <v>0</v>
      </c>
      <c r="M549" s="39">
        <v>0</v>
      </c>
      <c r="N549" s="39">
        <v>0</v>
      </c>
      <c r="O549" s="39">
        <v>0</v>
      </c>
      <c r="P549" s="39">
        <v>1666738</v>
      </c>
      <c r="Q549" s="39">
        <v>139543</v>
      </c>
      <c r="R549" s="39">
        <v>39019</v>
      </c>
      <c r="S549" s="39">
        <v>29136</v>
      </c>
      <c r="T549" s="39">
        <v>12156</v>
      </c>
      <c r="U549" s="39">
        <v>114461</v>
      </c>
      <c r="V549" s="39">
        <v>12003</v>
      </c>
      <c r="W549" s="39">
        <v>0</v>
      </c>
      <c r="X549" s="39">
        <v>513000</v>
      </c>
      <c r="Y549" s="39">
        <v>0</v>
      </c>
      <c r="Z549" s="39">
        <v>0</v>
      </c>
      <c r="AA549" s="39">
        <v>17493412</v>
      </c>
    </row>
    <row r="550" spans="1:27" x14ac:dyDescent="0.3">
      <c r="A550" s="38" t="s">
        <v>1098</v>
      </c>
      <c r="B550" s="36" t="s">
        <v>1099</v>
      </c>
      <c r="C550" s="36">
        <v>1</v>
      </c>
      <c r="D550" s="36">
        <v>0</v>
      </c>
      <c r="E550" s="39">
        <v>63464089</v>
      </c>
      <c r="F550" s="39">
        <v>2231140</v>
      </c>
      <c r="G550" s="39">
        <v>2256813</v>
      </c>
      <c r="H550" s="39">
        <v>0</v>
      </c>
      <c r="I550" s="39">
        <v>5791593</v>
      </c>
      <c r="J550" s="39">
        <v>2736965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2494190</v>
      </c>
      <c r="Q550" s="39">
        <v>2425452</v>
      </c>
      <c r="R550" s="39">
        <v>285572</v>
      </c>
      <c r="S550" s="39">
        <v>99722</v>
      </c>
      <c r="T550" s="39">
        <v>41606</v>
      </c>
      <c r="U550" s="39">
        <v>376645</v>
      </c>
      <c r="V550" s="39">
        <v>60573</v>
      </c>
      <c r="W550" s="39">
        <v>0</v>
      </c>
      <c r="X550" s="39">
        <v>2815731</v>
      </c>
      <c r="Y550" s="39">
        <v>0</v>
      </c>
      <c r="Z550" s="39">
        <v>0</v>
      </c>
      <c r="AA550" s="39">
        <v>85080091</v>
      </c>
    </row>
    <row r="551" spans="1:27" x14ac:dyDescent="0.3">
      <c r="A551" s="38" t="s">
        <v>1100</v>
      </c>
      <c r="B551" s="36" t="s">
        <v>1101</v>
      </c>
      <c r="C551" s="36">
        <v>1</v>
      </c>
      <c r="D551" s="36">
        <v>0</v>
      </c>
      <c r="E551" s="39">
        <v>442880</v>
      </c>
      <c r="F551" s="39">
        <v>0</v>
      </c>
      <c r="G551" s="39">
        <v>100000</v>
      </c>
      <c r="H551" s="39">
        <v>0</v>
      </c>
      <c r="I551" s="39">
        <v>26845</v>
      </c>
      <c r="J551" s="39">
        <v>44837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79737</v>
      </c>
      <c r="Q551" s="39">
        <v>0</v>
      </c>
      <c r="R551" s="39">
        <v>0</v>
      </c>
      <c r="S551" s="39">
        <v>2472</v>
      </c>
      <c r="T551" s="39">
        <v>1031</v>
      </c>
      <c r="U551" s="39">
        <v>11767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709569</v>
      </c>
    </row>
    <row r="552" spans="1:27" x14ac:dyDescent="0.3">
      <c r="A552" s="38" t="s">
        <v>1102</v>
      </c>
      <c r="B552" s="36" t="s">
        <v>1103</v>
      </c>
      <c r="C552" s="36">
        <v>1</v>
      </c>
      <c r="D552" s="36">
        <v>0</v>
      </c>
      <c r="E552" s="39">
        <v>33708426</v>
      </c>
      <c r="F552" s="39">
        <v>0</v>
      </c>
      <c r="G552" s="39">
        <v>1934010</v>
      </c>
      <c r="H552" s="39">
        <v>7054</v>
      </c>
      <c r="I552" s="39">
        <v>6121951</v>
      </c>
      <c r="J552" s="39">
        <v>2716394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4065808</v>
      </c>
      <c r="Q552" s="39">
        <v>1029736</v>
      </c>
      <c r="R552" s="39">
        <v>1143058</v>
      </c>
      <c r="S552" s="39">
        <v>129352</v>
      </c>
      <c r="T552" s="39">
        <v>53969</v>
      </c>
      <c r="U552" s="39">
        <v>470252</v>
      </c>
      <c r="V552" s="39">
        <v>70004</v>
      </c>
      <c r="W552" s="39">
        <v>0</v>
      </c>
      <c r="X552" s="39">
        <v>2111400</v>
      </c>
      <c r="Y552" s="39">
        <v>0</v>
      </c>
      <c r="Z552" s="39">
        <v>0</v>
      </c>
      <c r="AA552" s="39">
        <v>53561414</v>
      </c>
    </row>
    <row r="553" spans="1:27" x14ac:dyDescent="0.3">
      <c r="A553" s="38" t="s">
        <v>1104</v>
      </c>
      <c r="B553" s="36" t="s">
        <v>1105</v>
      </c>
      <c r="C553" s="36">
        <v>1</v>
      </c>
      <c r="D553" s="36">
        <v>0</v>
      </c>
      <c r="E553" s="39">
        <v>12213151</v>
      </c>
      <c r="F553" s="39">
        <v>0</v>
      </c>
      <c r="G553" s="39">
        <v>859400</v>
      </c>
      <c r="H553" s="39">
        <v>1132</v>
      </c>
      <c r="I553" s="39">
        <v>1501896</v>
      </c>
      <c r="J553" s="39">
        <v>2534191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>
        <v>1612458</v>
      </c>
      <c r="Q553" s="39">
        <v>165727</v>
      </c>
      <c r="R553" s="39">
        <v>337697</v>
      </c>
      <c r="S553" s="39">
        <v>38678</v>
      </c>
      <c r="T553" s="39">
        <v>16138</v>
      </c>
      <c r="U553" s="39">
        <v>162168</v>
      </c>
      <c r="V553" s="39">
        <v>13559</v>
      </c>
      <c r="W553" s="39">
        <v>0</v>
      </c>
      <c r="X553" s="39">
        <v>685800</v>
      </c>
      <c r="Y553" s="39">
        <v>26017</v>
      </c>
      <c r="Z553" s="39">
        <v>0</v>
      </c>
      <c r="AA553" s="39">
        <v>20168012</v>
      </c>
    </row>
    <row r="554" spans="1:27" x14ac:dyDescent="0.3">
      <c r="A554" s="38" t="s">
        <v>1106</v>
      </c>
      <c r="B554" s="36" t="s">
        <v>1107</v>
      </c>
      <c r="C554" s="36">
        <v>1</v>
      </c>
      <c r="D554" s="36">
        <v>0</v>
      </c>
      <c r="E554" s="39">
        <v>350939</v>
      </c>
      <c r="F554" s="39">
        <v>0</v>
      </c>
      <c r="G554" s="39">
        <v>147522</v>
      </c>
      <c r="H554" s="39">
        <v>0</v>
      </c>
      <c r="I554" s="39">
        <v>58183</v>
      </c>
      <c r="J554" s="39">
        <v>19326</v>
      </c>
      <c r="K554" s="39">
        <v>0</v>
      </c>
      <c r="L554" s="39">
        <v>0</v>
      </c>
      <c r="M554" s="39">
        <v>0</v>
      </c>
      <c r="N554" s="39">
        <v>0</v>
      </c>
      <c r="O554" s="39">
        <v>0</v>
      </c>
      <c r="P554" s="39">
        <v>92528</v>
      </c>
      <c r="Q554" s="39">
        <v>6859</v>
      </c>
      <c r="R554" s="39">
        <v>0</v>
      </c>
      <c r="S554" s="39">
        <v>2876</v>
      </c>
      <c r="T554" s="39">
        <v>1200</v>
      </c>
      <c r="U554" s="39">
        <v>16368</v>
      </c>
      <c r="V554" s="39">
        <v>0</v>
      </c>
      <c r="W554" s="39">
        <v>0</v>
      </c>
      <c r="X554" s="39">
        <v>145800</v>
      </c>
      <c r="Y554" s="39">
        <v>1864</v>
      </c>
      <c r="Z554" s="39">
        <v>0</v>
      </c>
      <c r="AA554" s="39">
        <v>843465</v>
      </c>
    </row>
    <row r="555" spans="1:27" x14ac:dyDescent="0.3">
      <c r="A555" s="38" t="s">
        <v>1108</v>
      </c>
      <c r="B555" s="36" t="s">
        <v>1109</v>
      </c>
      <c r="C555" s="36">
        <v>1</v>
      </c>
      <c r="D555" s="36">
        <v>0</v>
      </c>
      <c r="E555" s="39">
        <v>1730604</v>
      </c>
      <c r="F555" s="39">
        <v>0</v>
      </c>
      <c r="G555" s="39">
        <v>234417</v>
      </c>
      <c r="H555" s="39">
        <v>0</v>
      </c>
      <c r="I555" s="39">
        <v>107620</v>
      </c>
      <c r="J555" s="39">
        <v>200989</v>
      </c>
      <c r="K555" s="39">
        <v>0</v>
      </c>
      <c r="L555" s="39">
        <v>0</v>
      </c>
      <c r="M555" s="39">
        <v>0</v>
      </c>
      <c r="N555" s="39">
        <v>0</v>
      </c>
      <c r="O555" s="39">
        <v>0</v>
      </c>
      <c r="P555" s="39">
        <v>336841</v>
      </c>
      <c r="Q555" s="39">
        <v>40333</v>
      </c>
      <c r="R555" s="39">
        <v>15600</v>
      </c>
      <c r="S555" s="39">
        <v>24447</v>
      </c>
      <c r="T555" s="39">
        <v>10200</v>
      </c>
      <c r="U555" s="39">
        <v>48639</v>
      </c>
      <c r="V555" s="39">
        <v>0</v>
      </c>
      <c r="W555" s="39">
        <v>0</v>
      </c>
      <c r="X555" s="39">
        <v>171180</v>
      </c>
      <c r="Y555" s="39">
        <v>1830</v>
      </c>
      <c r="Z555" s="39">
        <v>0</v>
      </c>
      <c r="AA555" s="39">
        <v>2922700</v>
      </c>
    </row>
    <row r="556" spans="1:27" x14ac:dyDescent="0.3">
      <c r="A556" s="38" t="s">
        <v>1110</v>
      </c>
      <c r="B556" s="36" t="s">
        <v>1111</v>
      </c>
      <c r="C556" s="36">
        <v>1</v>
      </c>
      <c r="D556" s="36">
        <v>0</v>
      </c>
      <c r="E556" s="39">
        <v>236878</v>
      </c>
      <c r="F556" s="39">
        <v>0</v>
      </c>
      <c r="G556" s="39">
        <v>50000</v>
      </c>
      <c r="H556" s="39">
        <v>0</v>
      </c>
      <c r="I556" s="39">
        <v>21357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>
        <v>72258</v>
      </c>
      <c r="Q556" s="39">
        <v>0</v>
      </c>
      <c r="R556" s="39">
        <v>0</v>
      </c>
      <c r="S556" s="39">
        <v>1153</v>
      </c>
      <c r="T556" s="39">
        <v>481</v>
      </c>
      <c r="U556" s="39">
        <v>5476</v>
      </c>
      <c r="V556" s="39">
        <v>0</v>
      </c>
      <c r="W556" s="39">
        <v>0</v>
      </c>
      <c r="X556" s="39">
        <v>0</v>
      </c>
      <c r="Y556" s="39">
        <v>4495</v>
      </c>
      <c r="Z556" s="39">
        <v>0</v>
      </c>
      <c r="AA556" s="39">
        <v>392098</v>
      </c>
    </row>
    <row r="557" spans="1:27" x14ac:dyDescent="0.3">
      <c r="A557" s="38" t="s">
        <v>1112</v>
      </c>
      <c r="B557" s="36" t="s">
        <v>1113</v>
      </c>
      <c r="C557" s="36">
        <v>1</v>
      </c>
      <c r="D557" s="36">
        <v>0</v>
      </c>
      <c r="E557" s="39">
        <v>13020732</v>
      </c>
      <c r="F557" s="39">
        <v>0</v>
      </c>
      <c r="G557" s="39">
        <v>581735</v>
      </c>
      <c r="H557" s="39">
        <v>0</v>
      </c>
      <c r="I557" s="39">
        <v>665550</v>
      </c>
      <c r="J557" s="39">
        <v>304742</v>
      </c>
      <c r="K557" s="39">
        <v>0</v>
      </c>
      <c r="L557" s="39">
        <v>0</v>
      </c>
      <c r="M557" s="39">
        <v>0</v>
      </c>
      <c r="N557" s="39">
        <v>0</v>
      </c>
      <c r="O557" s="39">
        <v>0</v>
      </c>
      <c r="P557" s="39">
        <v>298549</v>
      </c>
      <c r="Q557" s="39">
        <v>153053</v>
      </c>
      <c r="R557" s="39">
        <v>85833</v>
      </c>
      <c r="S557" s="39">
        <v>30260</v>
      </c>
      <c r="T557" s="39">
        <v>12625</v>
      </c>
      <c r="U557" s="39">
        <v>125005</v>
      </c>
      <c r="V557" s="39">
        <v>0</v>
      </c>
      <c r="W557" s="39">
        <v>0</v>
      </c>
      <c r="X557" s="39">
        <v>418500</v>
      </c>
      <c r="Y557" s="39">
        <v>0</v>
      </c>
      <c r="Z557" s="39">
        <v>0</v>
      </c>
      <c r="AA557" s="39">
        <v>15696584</v>
      </c>
    </row>
    <row r="558" spans="1:27" x14ac:dyDescent="0.3">
      <c r="A558" s="38" t="s">
        <v>1114</v>
      </c>
      <c r="B558" s="36" t="s">
        <v>1115</v>
      </c>
      <c r="C558" s="36">
        <v>1</v>
      </c>
      <c r="D558" s="36">
        <v>0</v>
      </c>
      <c r="E558" s="39">
        <v>1805582</v>
      </c>
      <c r="F558" s="39">
        <v>0</v>
      </c>
      <c r="G558" s="39">
        <v>119010</v>
      </c>
      <c r="H558" s="39">
        <v>0</v>
      </c>
      <c r="I558" s="39">
        <v>235735</v>
      </c>
      <c r="J558" s="39">
        <v>345519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>
        <v>497847</v>
      </c>
      <c r="Q558" s="39">
        <v>61564</v>
      </c>
      <c r="R558" s="39">
        <v>24694</v>
      </c>
      <c r="S558" s="39">
        <v>22350</v>
      </c>
      <c r="T558" s="39">
        <v>9325</v>
      </c>
      <c r="U558" s="39">
        <v>72929</v>
      </c>
      <c r="V558" s="39">
        <v>0</v>
      </c>
      <c r="W558" s="39">
        <v>0</v>
      </c>
      <c r="X558" s="39">
        <v>280800</v>
      </c>
      <c r="Y558" s="39">
        <v>4890</v>
      </c>
      <c r="Z558" s="39">
        <v>0</v>
      </c>
      <c r="AA558" s="39">
        <v>3480245</v>
      </c>
    </row>
    <row r="559" spans="1:27" x14ac:dyDescent="0.3">
      <c r="A559" s="38" t="s">
        <v>1116</v>
      </c>
      <c r="B559" s="36" t="s">
        <v>1117</v>
      </c>
      <c r="C559" s="36">
        <v>1</v>
      </c>
      <c r="D559" s="36">
        <v>0</v>
      </c>
      <c r="E559" s="39">
        <v>563526</v>
      </c>
      <c r="F559" s="39">
        <v>0</v>
      </c>
      <c r="G559" s="39">
        <v>50000</v>
      </c>
      <c r="H559" s="39">
        <v>0</v>
      </c>
      <c r="I559" s="39">
        <v>65622</v>
      </c>
      <c r="J559" s="39">
        <v>22716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251742</v>
      </c>
      <c r="Q559" s="39">
        <v>0</v>
      </c>
      <c r="R559" s="39">
        <v>0</v>
      </c>
      <c r="S559" s="39">
        <v>4824</v>
      </c>
      <c r="T559" s="39">
        <v>2013</v>
      </c>
      <c r="U559" s="39">
        <v>10252</v>
      </c>
      <c r="V559" s="39">
        <v>0</v>
      </c>
      <c r="W559" s="39">
        <v>0</v>
      </c>
      <c r="X559" s="39">
        <v>108000</v>
      </c>
      <c r="Y559" s="39">
        <v>0</v>
      </c>
      <c r="Z559" s="39">
        <v>0</v>
      </c>
      <c r="AA559" s="39">
        <v>1078695</v>
      </c>
    </row>
    <row r="560" spans="1:27" x14ac:dyDescent="0.3">
      <c r="A560" s="38" t="s">
        <v>1118</v>
      </c>
      <c r="B560" s="36" t="s">
        <v>1119</v>
      </c>
      <c r="C560" s="36">
        <v>1</v>
      </c>
      <c r="D560" s="36">
        <v>0</v>
      </c>
      <c r="E560" s="39">
        <v>21705154</v>
      </c>
      <c r="F560" s="39">
        <v>0</v>
      </c>
      <c r="G560" s="39">
        <v>894355</v>
      </c>
      <c r="H560" s="39">
        <v>0</v>
      </c>
      <c r="I560" s="39">
        <v>2508512</v>
      </c>
      <c r="J560" s="39">
        <v>10515887</v>
      </c>
      <c r="K560" s="39">
        <v>1248938</v>
      </c>
      <c r="L560" s="39">
        <v>0</v>
      </c>
      <c r="M560" s="39">
        <v>0</v>
      </c>
      <c r="N560" s="39">
        <v>0</v>
      </c>
      <c r="O560" s="39">
        <v>0</v>
      </c>
      <c r="P560" s="39">
        <v>2077672</v>
      </c>
      <c r="Q560" s="39">
        <v>430962</v>
      </c>
      <c r="R560" s="39">
        <v>38620</v>
      </c>
      <c r="S560" s="39">
        <v>40910</v>
      </c>
      <c r="T560" s="39">
        <v>17069</v>
      </c>
      <c r="U560" s="39">
        <v>160071</v>
      </c>
      <c r="V560" s="39">
        <v>33177</v>
      </c>
      <c r="W560" s="39">
        <v>0</v>
      </c>
      <c r="X560" s="39">
        <v>664014</v>
      </c>
      <c r="Y560" s="39">
        <v>117918</v>
      </c>
      <c r="Z560" s="39">
        <v>0</v>
      </c>
      <c r="AA560" s="39">
        <v>40453259</v>
      </c>
    </row>
    <row r="561" spans="1:27" x14ac:dyDescent="0.3">
      <c r="A561" s="38" t="s">
        <v>1120</v>
      </c>
      <c r="B561" s="36" t="s">
        <v>1121</v>
      </c>
      <c r="C561" s="36">
        <v>1</v>
      </c>
      <c r="D561" s="36">
        <v>0</v>
      </c>
      <c r="E561" s="39">
        <v>548467</v>
      </c>
      <c r="F561" s="39">
        <v>0</v>
      </c>
      <c r="G561" s="39">
        <v>287815</v>
      </c>
      <c r="H561" s="39">
        <v>1135</v>
      </c>
      <c r="I561" s="39">
        <v>107795</v>
      </c>
      <c r="J561" s="39">
        <v>11315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146243</v>
      </c>
      <c r="Q561" s="39">
        <v>0</v>
      </c>
      <c r="R561" s="39">
        <v>11135</v>
      </c>
      <c r="S561" s="39">
        <v>3580</v>
      </c>
      <c r="T561" s="39">
        <v>1494</v>
      </c>
      <c r="U561" s="39">
        <v>23125</v>
      </c>
      <c r="V561" s="39">
        <v>0</v>
      </c>
      <c r="W561" s="39">
        <v>0</v>
      </c>
      <c r="X561" s="39">
        <v>54000</v>
      </c>
      <c r="Y561" s="39">
        <v>15263</v>
      </c>
      <c r="Z561" s="39">
        <v>0</v>
      </c>
      <c r="AA561" s="39">
        <v>1211367</v>
      </c>
    </row>
    <row r="562" spans="1:27" x14ac:dyDescent="0.3">
      <c r="A562" s="38" t="s">
        <v>1122</v>
      </c>
      <c r="B562" s="36" t="s">
        <v>1123</v>
      </c>
      <c r="C562" s="36">
        <v>1</v>
      </c>
      <c r="D562" s="36">
        <v>0</v>
      </c>
      <c r="E562" s="39">
        <v>1061414</v>
      </c>
      <c r="F562" s="39">
        <v>0</v>
      </c>
      <c r="G562" s="39">
        <v>133715</v>
      </c>
      <c r="H562" s="39">
        <v>0</v>
      </c>
      <c r="I562" s="39">
        <v>109276</v>
      </c>
      <c r="J562" s="39">
        <v>5614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400825</v>
      </c>
      <c r="Q562" s="39">
        <v>26163</v>
      </c>
      <c r="R562" s="39">
        <v>23488</v>
      </c>
      <c r="S562" s="39">
        <v>5797</v>
      </c>
      <c r="T562" s="39">
        <v>2419</v>
      </c>
      <c r="U562" s="39">
        <v>44736</v>
      </c>
      <c r="V562" s="39">
        <v>0</v>
      </c>
      <c r="W562" s="39">
        <v>0</v>
      </c>
      <c r="X562" s="39">
        <v>216000</v>
      </c>
      <c r="Y562" s="39">
        <v>0</v>
      </c>
      <c r="Z562" s="39">
        <v>0</v>
      </c>
      <c r="AA562" s="39">
        <v>2029447</v>
      </c>
    </row>
    <row r="563" spans="1:27" x14ac:dyDescent="0.3">
      <c r="A563" s="38" t="s">
        <v>1124</v>
      </c>
      <c r="B563" s="36" t="s">
        <v>1125</v>
      </c>
      <c r="C563" s="36">
        <v>1</v>
      </c>
      <c r="D563" s="36">
        <v>0</v>
      </c>
      <c r="E563" s="39">
        <v>279649</v>
      </c>
      <c r="F563" s="39">
        <v>0</v>
      </c>
      <c r="G563" s="39">
        <v>100000</v>
      </c>
      <c r="H563" s="39">
        <v>96</v>
      </c>
      <c r="I563" s="39">
        <v>19011</v>
      </c>
      <c r="J563" s="39">
        <v>11673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40237</v>
      </c>
      <c r="Q563" s="39">
        <v>0</v>
      </c>
      <c r="R563" s="39">
        <v>0</v>
      </c>
      <c r="S563" s="39">
        <v>974</v>
      </c>
      <c r="T563" s="39">
        <v>406</v>
      </c>
      <c r="U563" s="39">
        <v>6000</v>
      </c>
      <c r="V563" s="39">
        <v>0</v>
      </c>
      <c r="W563" s="39">
        <v>0</v>
      </c>
      <c r="X563" s="39">
        <v>108000</v>
      </c>
      <c r="Y563" s="39">
        <v>0</v>
      </c>
      <c r="Z563" s="39">
        <v>0</v>
      </c>
      <c r="AA563" s="39">
        <v>566046</v>
      </c>
    </row>
    <row r="564" spans="1:27" x14ac:dyDescent="0.3">
      <c r="A564" s="38" t="s">
        <v>1126</v>
      </c>
      <c r="B564" s="36" t="s">
        <v>1127</v>
      </c>
      <c r="C564" s="36">
        <v>1</v>
      </c>
      <c r="D564" s="36">
        <v>0</v>
      </c>
      <c r="E564" s="39">
        <v>183726</v>
      </c>
      <c r="F564" s="39">
        <v>0</v>
      </c>
      <c r="G564" s="39">
        <v>100000</v>
      </c>
      <c r="H564" s="39">
        <v>0</v>
      </c>
      <c r="I564" s="39">
        <v>553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21007</v>
      </c>
      <c r="Q564" s="39">
        <v>0</v>
      </c>
      <c r="R564" s="39">
        <v>0</v>
      </c>
      <c r="S564" s="39">
        <v>809</v>
      </c>
      <c r="T564" s="39">
        <v>338</v>
      </c>
      <c r="U564" s="39">
        <v>1748</v>
      </c>
      <c r="V564" s="39">
        <v>0</v>
      </c>
      <c r="W564" s="39">
        <v>0</v>
      </c>
      <c r="X564" s="39">
        <v>5400</v>
      </c>
      <c r="Y564" s="39">
        <v>0</v>
      </c>
      <c r="Z564" s="39">
        <v>0</v>
      </c>
      <c r="AA564" s="39">
        <v>313581</v>
      </c>
    </row>
    <row r="565" spans="1:27" x14ac:dyDescent="0.3">
      <c r="A565" s="38" t="s">
        <v>1128</v>
      </c>
      <c r="B565" s="36" t="s">
        <v>1129</v>
      </c>
      <c r="C565" s="36">
        <v>1</v>
      </c>
      <c r="D565" s="36">
        <v>0</v>
      </c>
      <c r="E565" s="39">
        <v>1413741</v>
      </c>
      <c r="F565" s="39">
        <v>0</v>
      </c>
      <c r="G565" s="39">
        <v>298147</v>
      </c>
      <c r="H565" s="39">
        <v>0</v>
      </c>
      <c r="I565" s="39">
        <v>50096</v>
      </c>
      <c r="J565" s="39">
        <v>91027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>
        <v>252284</v>
      </c>
      <c r="Q565" s="39">
        <v>1479</v>
      </c>
      <c r="R565" s="39">
        <v>442</v>
      </c>
      <c r="S565" s="39">
        <v>9632</v>
      </c>
      <c r="T565" s="39">
        <v>4019</v>
      </c>
      <c r="U565" s="39">
        <v>37804</v>
      </c>
      <c r="V565" s="39">
        <v>0</v>
      </c>
      <c r="W565" s="39">
        <v>0</v>
      </c>
      <c r="X565" s="39">
        <v>162000</v>
      </c>
      <c r="Y565" s="39">
        <v>10292</v>
      </c>
      <c r="Z565" s="39">
        <v>0</v>
      </c>
      <c r="AA565" s="39">
        <v>2330963</v>
      </c>
    </row>
    <row r="566" spans="1:27" x14ac:dyDescent="0.3">
      <c r="A566" s="38" t="s">
        <v>1130</v>
      </c>
      <c r="B566" s="36" t="s">
        <v>1131</v>
      </c>
      <c r="C566" s="36">
        <v>1</v>
      </c>
      <c r="D566" s="36">
        <v>0</v>
      </c>
      <c r="E566" s="39">
        <v>2576151</v>
      </c>
      <c r="F566" s="39">
        <v>0</v>
      </c>
      <c r="G566" s="39">
        <v>148016</v>
      </c>
      <c r="H566" s="39">
        <v>0</v>
      </c>
      <c r="I566" s="39">
        <v>51481</v>
      </c>
      <c r="J566" s="39">
        <v>68475</v>
      </c>
      <c r="K566" s="39">
        <v>0</v>
      </c>
      <c r="L566" s="39">
        <v>0</v>
      </c>
      <c r="M566" s="39">
        <v>0</v>
      </c>
      <c r="N566" s="39">
        <v>0</v>
      </c>
      <c r="O566" s="39">
        <v>0</v>
      </c>
      <c r="P566" s="39">
        <v>248813</v>
      </c>
      <c r="Q566" s="39">
        <v>85401</v>
      </c>
      <c r="R566" s="39">
        <v>50453</v>
      </c>
      <c r="S566" s="39">
        <v>9917</v>
      </c>
      <c r="T566" s="39">
        <v>4138</v>
      </c>
      <c r="U566" s="39">
        <v>37338</v>
      </c>
      <c r="V566" s="39">
        <v>0</v>
      </c>
      <c r="W566" s="39">
        <v>0</v>
      </c>
      <c r="X566" s="39">
        <v>216000</v>
      </c>
      <c r="Y566" s="39">
        <v>0</v>
      </c>
      <c r="Z566" s="39">
        <v>0</v>
      </c>
      <c r="AA566" s="39">
        <v>3496183</v>
      </c>
    </row>
    <row r="567" spans="1:27" x14ac:dyDescent="0.3">
      <c r="A567" s="38" t="s">
        <v>1132</v>
      </c>
      <c r="B567" s="36" t="s">
        <v>1133</v>
      </c>
      <c r="C567" s="36">
        <v>1</v>
      </c>
      <c r="D567" s="36">
        <v>0</v>
      </c>
      <c r="E567" s="39">
        <v>1966124</v>
      </c>
      <c r="F567" s="39">
        <v>0</v>
      </c>
      <c r="G567" s="39">
        <v>499848</v>
      </c>
      <c r="H567" s="39">
        <v>0</v>
      </c>
      <c r="I567" s="39">
        <v>95534</v>
      </c>
      <c r="J567" s="39">
        <v>83347</v>
      </c>
      <c r="K567" s="39">
        <v>0</v>
      </c>
      <c r="L567" s="39">
        <v>0</v>
      </c>
      <c r="M567" s="39">
        <v>0</v>
      </c>
      <c r="N567" s="39">
        <v>0</v>
      </c>
      <c r="O567" s="39">
        <v>0</v>
      </c>
      <c r="P567" s="39">
        <v>393494</v>
      </c>
      <c r="Q567" s="39">
        <v>45500</v>
      </c>
      <c r="R567" s="39">
        <v>0</v>
      </c>
      <c r="S567" s="39">
        <v>15729</v>
      </c>
      <c r="T567" s="39">
        <v>6563</v>
      </c>
      <c r="U567" s="39">
        <v>58367</v>
      </c>
      <c r="V567" s="39">
        <v>0</v>
      </c>
      <c r="W567" s="39">
        <v>0</v>
      </c>
      <c r="X567" s="39">
        <v>180900</v>
      </c>
      <c r="Y567" s="39">
        <v>10413</v>
      </c>
      <c r="Z567" s="39">
        <v>0</v>
      </c>
      <c r="AA567" s="39">
        <v>3355819</v>
      </c>
    </row>
    <row r="568" spans="1:27" x14ac:dyDescent="0.3">
      <c r="A568" s="38" t="s">
        <v>1134</v>
      </c>
      <c r="B568" s="36" t="s">
        <v>1135</v>
      </c>
      <c r="C568" s="36">
        <v>1</v>
      </c>
      <c r="D568" s="36">
        <v>0</v>
      </c>
      <c r="E568" s="39">
        <v>30358258</v>
      </c>
      <c r="F568" s="39">
        <v>0</v>
      </c>
      <c r="G568" s="39">
        <v>1256108</v>
      </c>
      <c r="H568" s="39">
        <v>0</v>
      </c>
      <c r="I568" s="39">
        <v>4870949</v>
      </c>
      <c r="J568" s="39">
        <v>1973783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>
        <v>1840965</v>
      </c>
      <c r="Q568" s="39">
        <v>1103052</v>
      </c>
      <c r="R568" s="39">
        <v>675491</v>
      </c>
      <c r="S568" s="39">
        <v>29286</v>
      </c>
      <c r="T568" s="39">
        <v>12219</v>
      </c>
      <c r="U568" s="39">
        <v>110617</v>
      </c>
      <c r="V568" s="39">
        <v>32455</v>
      </c>
      <c r="W568" s="39">
        <v>0</v>
      </c>
      <c r="X568" s="39">
        <v>979929</v>
      </c>
      <c r="Y568" s="39">
        <v>0</v>
      </c>
      <c r="Z568" s="39">
        <v>0</v>
      </c>
      <c r="AA568" s="39">
        <v>43243112</v>
      </c>
    </row>
    <row r="569" spans="1:27" x14ac:dyDescent="0.3">
      <c r="A569" s="38" t="s">
        <v>1136</v>
      </c>
      <c r="B569" s="36" t="s">
        <v>1137</v>
      </c>
      <c r="C569" s="36">
        <v>1</v>
      </c>
      <c r="D569" s="36">
        <v>0</v>
      </c>
      <c r="E569" s="39">
        <v>4004957</v>
      </c>
      <c r="F569" s="39">
        <v>0</v>
      </c>
      <c r="G569" s="39">
        <v>277167</v>
      </c>
      <c r="H569" s="39">
        <v>0</v>
      </c>
      <c r="I569" s="39">
        <v>446133</v>
      </c>
      <c r="J569" s="39">
        <v>33439</v>
      </c>
      <c r="K569" s="39">
        <v>0</v>
      </c>
      <c r="L569" s="39">
        <v>0</v>
      </c>
      <c r="M569" s="39">
        <v>0</v>
      </c>
      <c r="N569" s="39">
        <v>0</v>
      </c>
      <c r="O569" s="39">
        <v>0</v>
      </c>
      <c r="P569" s="39">
        <v>368424</v>
      </c>
      <c r="Q569" s="39">
        <v>10398</v>
      </c>
      <c r="R569" s="39">
        <v>172147</v>
      </c>
      <c r="S569" s="39">
        <v>8509</v>
      </c>
      <c r="T569" s="39">
        <v>3550</v>
      </c>
      <c r="U569" s="39">
        <v>27436</v>
      </c>
      <c r="V569" s="39">
        <v>0</v>
      </c>
      <c r="W569" s="39">
        <v>0</v>
      </c>
      <c r="X569" s="39">
        <v>170100</v>
      </c>
      <c r="Y569" s="39">
        <v>0</v>
      </c>
      <c r="Z569" s="39">
        <v>0</v>
      </c>
      <c r="AA569" s="39">
        <v>5522260</v>
      </c>
    </row>
    <row r="570" spans="1:27" x14ac:dyDescent="0.3">
      <c r="A570" s="38" t="s">
        <v>1138</v>
      </c>
      <c r="B570" s="36" t="s">
        <v>1139</v>
      </c>
      <c r="C570" s="36">
        <v>1</v>
      </c>
      <c r="D570" s="36">
        <v>0</v>
      </c>
      <c r="E570" s="39">
        <v>36049754</v>
      </c>
      <c r="F570" s="39">
        <v>0</v>
      </c>
      <c r="G570" s="39">
        <v>622393</v>
      </c>
      <c r="H570" s="39">
        <v>18143</v>
      </c>
      <c r="I570" s="39">
        <v>5529056</v>
      </c>
      <c r="J570" s="39">
        <v>1126968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39">
        <v>3223217</v>
      </c>
      <c r="Q570" s="39">
        <v>469474</v>
      </c>
      <c r="R570" s="39">
        <v>1277965</v>
      </c>
      <c r="S570" s="39">
        <v>30484</v>
      </c>
      <c r="T570" s="39">
        <v>12719</v>
      </c>
      <c r="U570" s="39">
        <v>118597</v>
      </c>
      <c r="V570" s="39">
        <v>38560</v>
      </c>
      <c r="W570" s="39">
        <v>0</v>
      </c>
      <c r="X570" s="39">
        <v>968480</v>
      </c>
      <c r="Y570" s="39">
        <v>0</v>
      </c>
      <c r="Z570" s="39">
        <v>0</v>
      </c>
      <c r="AA570" s="39">
        <v>49485810</v>
      </c>
    </row>
    <row r="571" spans="1:27" x14ac:dyDescent="0.3">
      <c r="A571" s="38" t="s">
        <v>1140</v>
      </c>
      <c r="B571" s="36" t="s">
        <v>1141</v>
      </c>
      <c r="C571" s="36">
        <v>1</v>
      </c>
      <c r="D571" s="36">
        <v>0</v>
      </c>
      <c r="E571" s="39">
        <v>8072011</v>
      </c>
      <c r="F571" s="39">
        <v>0</v>
      </c>
      <c r="G571" s="39">
        <v>312668</v>
      </c>
      <c r="H571" s="39">
        <v>0</v>
      </c>
      <c r="I571" s="39">
        <v>1578795</v>
      </c>
      <c r="J571" s="39">
        <v>920590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765996</v>
      </c>
      <c r="Q571" s="39">
        <v>75618</v>
      </c>
      <c r="R571" s="39">
        <v>536012</v>
      </c>
      <c r="S571" s="39">
        <v>12898</v>
      </c>
      <c r="T571" s="39">
        <v>5381</v>
      </c>
      <c r="U571" s="39">
        <v>50969</v>
      </c>
      <c r="V571" s="39">
        <v>5792</v>
      </c>
      <c r="W571" s="39">
        <v>0</v>
      </c>
      <c r="X571" s="39">
        <v>555522</v>
      </c>
      <c r="Y571" s="39">
        <v>0</v>
      </c>
      <c r="Z571" s="39">
        <v>0</v>
      </c>
      <c r="AA571" s="39">
        <v>12892252</v>
      </c>
    </row>
    <row r="572" spans="1:27" x14ac:dyDescent="0.3">
      <c r="A572" s="38" t="s">
        <v>1142</v>
      </c>
      <c r="B572" s="36" t="s">
        <v>1143</v>
      </c>
      <c r="C572" s="36">
        <v>1</v>
      </c>
      <c r="D572" s="36">
        <v>0</v>
      </c>
      <c r="E572" s="39">
        <v>2172892</v>
      </c>
      <c r="F572" s="39">
        <v>0</v>
      </c>
      <c r="G572" s="39">
        <v>259709</v>
      </c>
      <c r="H572" s="39">
        <v>0</v>
      </c>
      <c r="I572" s="39">
        <v>366902</v>
      </c>
      <c r="J572" s="39">
        <v>225445</v>
      </c>
      <c r="K572" s="39">
        <v>0</v>
      </c>
      <c r="L572" s="39">
        <v>852115</v>
      </c>
      <c r="M572" s="39">
        <v>0</v>
      </c>
      <c r="N572" s="39">
        <v>0</v>
      </c>
      <c r="O572" s="39">
        <v>0</v>
      </c>
      <c r="P572" s="39">
        <v>251869</v>
      </c>
      <c r="Q572" s="39">
        <v>29452</v>
      </c>
      <c r="R572" s="39">
        <v>64789</v>
      </c>
      <c r="S572" s="39">
        <v>2966</v>
      </c>
      <c r="T572" s="39">
        <v>1238</v>
      </c>
      <c r="U572" s="39">
        <v>11708</v>
      </c>
      <c r="V572" s="39">
        <v>187</v>
      </c>
      <c r="W572" s="39">
        <v>0</v>
      </c>
      <c r="X572" s="39">
        <v>40500</v>
      </c>
      <c r="Y572" s="39">
        <v>0</v>
      </c>
      <c r="Z572" s="39">
        <v>0</v>
      </c>
      <c r="AA572" s="39">
        <v>4279772</v>
      </c>
    </row>
    <row r="573" spans="1:27" x14ac:dyDescent="0.3">
      <c r="A573" s="38" t="s">
        <v>1144</v>
      </c>
      <c r="B573" s="36" t="s">
        <v>1145</v>
      </c>
      <c r="C573" s="36">
        <v>1</v>
      </c>
      <c r="D573" s="36">
        <v>0</v>
      </c>
      <c r="E573" s="39">
        <v>6070166</v>
      </c>
      <c r="F573" s="39">
        <v>0</v>
      </c>
      <c r="G573" s="39">
        <v>340786</v>
      </c>
      <c r="H573" s="39">
        <v>0</v>
      </c>
      <c r="I573" s="39">
        <v>585502</v>
      </c>
      <c r="J573" s="39">
        <v>294052</v>
      </c>
      <c r="K573" s="39">
        <v>0</v>
      </c>
      <c r="L573" s="39">
        <v>2380458</v>
      </c>
      <c r="M573" s="39">
        <v>0</v>
      </c>
      <c r="N573" s="39">
        <v>0</v>
      </c>
      <c r="O573" s="39">
        <v>0</v>
      </c>
      <c r="P573" s="39">
        <v>496907</v>
      </c>
      <c r="Q573" s="39">
        <v>55598</v>
      </c>
      <c r="R573" s="39">
        <v>181855</v>
      </c>
      <c r="S573" s="39">
        <v>5992</v>
      </c>
      <c r="T573" s="39">
        <v>2500</v>
      </c>
      <c r="U573" s="39">
        <v>22659</v>
      </c>
      <c r="V573" s="39">
        <v>2478</v>
      </c>
      <c r="W573" s="39">
        <v>0</v>
      </c>
      <c r="X573" s="39">
        <v>159060</v>
      </c>
      <c r="Y573" s="39">
        <v>0</v>
      </c>
      <c r="Z573" s="39">
        <v>0</v>
      </c>
      <c r="AA573" s="39">
        <v>10598013</v>
      </c>
    </row>
    <row r="574" spans="1:27" x14ac:dyDescent="0.3">
      <c r="A574" s="38" t="s">
        <v>1146</v>
      </c>
      <c r="B574" s="36" t="s">
        <v>1147</v>
      </c>
      <c r="C574" s="36">
        <v>1</v>
      </c>
      <c r="D574" s="36">
        <v>0</v>
      </c>
      <c r="E574" s="39">
        <v>39730174</v>
      </c>
      <c r="F574" s="39">
        <v>0</v>
      </c>
      <c r="G574" s="39">
        <v>1124077</v>
      </c>
      <c r="H574" s="39">
        <v>20777</v>
      </c>
      <c r="I574" s="39">
        <v>3930869</v>
      </c>
      <c r="J574" s="39">
        <v>2475564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2077188</v>
      </c>
      <c r="Q574" s="39">
        <v>939902</v>
      </c>
      <c r="R574" s="39">
        <v>1819879</v>
      </c>
      <c r="S574" s="39">
        <v>52190</v>
      </c>
      <c r="T574" s="39">
        <v>21775</v>
      </c>
      <c r="U574" s="39">
        <v>189429</v>
      </c>
      <c r="V574" s="39">
        <v>38446</v>
      </c>
      <c r="W574" s="39">
        <v>0</v>
      </c>
      <c r="X574" s="39">
        <v>1480027</v>
      </c>
      <c r="Y574" s="39">
        <v>0</v>
      </c>
      <c r="Z574" s="39">
        <v>0</v>
      </c>
      <c r="AA574" s="39">
        <v>53900297</v>
      </c>
    </row>
    <row r="575" spans="1:27" x14ac:dyDescent="0.3">
      <c r="A575" s="38" t="s">
        <v>1148</v>
      </c>
      <c r="B575" s="36" t="s">
        <v>1149</v>
      </c>
      <c r="C575" s="36">
        <v>1</v>
      </c>
      <c r="D575" s="36">
        <v>0</v>
      </c>
      <c r="E575" s="39">
        <v>11628434</v>
      </c>
      <c r="F575" s="39">
        <v>0</v>
      </c>
      <c r="G575" s="39">
        <v>634084</v>
      </c>
      <c r="H575" s="39">
        <v>0</v>
      </c>
      <c r="I575" s="39">
        <v>1555342</v>
      </c>
      <c r="J575" s="39">
        <v>475685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605754</v>
      </c>
      <c r="Q575" s="39">
        <v>56927</v>
      </c>
      <c r="R575" s="39">
        <v>620292</v>
      </c>
      <c r="S575" s="39">
        <v>15280</v>
      </c>
      <c r="T575" s="39">
        <v>6375</v>
      </c>
      <c r="U575" s="39">
        <v>61512</v>
      </c>
      <c r="V575" s="39">
        <v>5406</v>
      </c>
      <c r="W575" s="39">
        <v>0</v>
      </c>
      <c r="X575" s="39">
        <v>304919</v>
      </c>
      <c r="Y575" s="39">
        <v>0</v>
      </c>
      <c r="Z575" s="39">
        <v>0</v>
      </c>
      <c r="AA575" s="39">
        <v>15970010</v>
      </c>
    </row>
    <row r="576" spans="1:27" x14ac:dyDescent="0.3">
      <c r="A576" s="38" t="s">
        <v>1150</v>
      </c>
      <c r="B576" s="36" t="s">
        <v>1151</v>
      </c>
      <c r="C576" s="36">
        <v>1</v>
      </c>
      <c r="D576" s="36">
        <v>0</v>
      </c>
      <c r="E576" s="39">
        <v>22003292</v>
      </c>
      <c r="F576" s="39">
        <v>0</v>
      </c>
      <c r="G576" s="39">
        <v>0</v>
      </c>
      <c r="H576" s="39">
        <v>0</v>
      </c>
      <c r="I576" s="39">
        <v>1014924</v>
      </c>
      <c r="J576" s="39">
        <v>5234074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2585515</v>
      </c>
      <c r="Q576" s="39">
        <v>300099</v>
      </c>
      <c r="R576" s="39">
        <v>0</v>
      </c>
      <c r="S576" s="39">
        <v>22800</v>
      </c>
      <c r="T576" s="39">
        <v>9513</v>
      </c>
      <c r="U576" s="39">
        <v>82307</v>
      </c>
      <c r="V576" s="39">
        <v>30350</v>
      </c>
      <c r="W576" s="39">
        <v>0</v>
      </c>
      <c r="X576" s="39">
        <v>1112861</v>
      </c>
      <c r="Y576" s="39">
        <v>0</v>
      </c>
      <c r="Z576" s="39">
        <v>0</v>
      </c>
      <c r="AA576" s="39">
        <v>32395735</v>
      </c>
    </row>
    <row r="577" spans="1:27" x14ac:dyDescent="0.3">
      <c r="A577" s="38" t="s">
        <v>1152</v>
      </c>
      <c r="B577" s="36" t="s">
        <v>1153</v>
      </c>
      <c r="C577" s="36">
        <v>1</v>
      </c>
      <c r="D577" s="36">
        <v>0</v>
      </c>
      <c r="E577" s="39">
        <v>11652710</v>
      </c>
      <c r="F577" s="39">
        <v>0</v>
      </c>
      <c r="G577" s="39">
        <v>0</v>
      </c>
      <c r="H577" s="39">
        <v>4387</v>
      </c>
      <c r="I577" s="39">
        <v>1446590</v>
      </c>
      <c r="J577" s="39">
        <v>1806240</v>
      </c>
      <c r="K577" s="39">
        <v>0</v>
      </c>
      <c r="L577" s="39">
        <v>0</v>
      </c>
      <c r="M577" s="39">
        <v>0</v>
      </c>
      <c r="N577" s="39">
        <v>0</v>
      </c>
      <c r="O577" s="39">
        <v>0</v>
      </c>
      <c r="P577" s="39">
        <v>1187166</v>
      </c>
      <c r="Q577" s="39">
        <v>179448</v>
      </c>
      <c r="R577" s="39">
        <v>87520</v>
      </c>
      <c r="S577" s="39">
        <v>10396</v>
      </c>
      <c r="T577" s="39">
        <v>4338</v>
      </c>
      <c r="U577" s="39">
        <v>38620</v>
      </c>
      <c r="V577" s="39">
        <v>13737</v>
      </c>
      <c r="W577" s="39">
        <v>0</v>
      </c>
      <c r="X577" s="39">
        <v>322938</v>
      </c>
      <c r="Y577" s="39">
        <v>0</v>
      </c>
      <c r="Z577" s="39">
        <v>0</v>
      </c>
      <c r="AA577" s="39">
        <v>16754090</v>
      </c>
    </row>
    <row r="578" spans="1:27" x14ac:dyDescent="0.3">
      <c r="A578" s="38" t="s">
        <v>1154</v>
      </c>
      <c r="B578" s="36" t="s">
        <v>1155</v>
      </c>
      <c r="C578" s="36">
        <v>1</v>
      </c>
      <c r="D578" s="36">
        <v>0</v>
      </c>
      <c r="E578" s="39">
        <v>13996483</v>
      </c>
      <c r="F578" s="39">
        <v>0</v>
      </c>
      <c r="G578" s="39">
        <v>0</v>
      </c>
      <c r="H578" s="39">
        <v>1224</v>
      </c>
      <c r="I578" s="39">
        <v>1786982</v>
      </c>
      <c r="J578" s="39">
        <v>1312005</v>
      </c>
      <c r="K578" s="39">
        <v>0</v>
      </c>
      <c r="L578" s="39">
        <v>0</v>
      </c>
      <c r="M578" s="39">
        <v>0</v>
      </c>
      <c r="N578" s="39">
        <v>0</v>
      </c>
      <c r="O578" s="39">
        <v>0</v>
      </c>
      <c r="P578" s="39">
        <v>1871082</v>
      </c>
      <c r="Q578" s="39">
        <v>194963</v>
      </c>
      <c r="R578" s="39">
        <v>127811</v>
      </c>
      <c r="S578" s="39">
        <v>14261</v>
      </c>
      <c r="T578" s="39">
        <v>5950</v>
      </c>
      <c r="U578" s="39">
        <v>56561</v>
      </c>
      <c r="V578" s="39">
        <v>18476</v>
      </c>
      <c r="W578" s="39">
        <v>0</v>
      </c>
      <c r="X578" s="39">
        <v>406831</v>
      </c>
      <c r="Y578" s="39">
        <v>0</v>
      </c>
      <c r="Z578" s="39">
        <v>0</v>
      </c>
      <c r="AA578" s="39">
        <v>19792629</v>
      </c>
    </row>
    <row r="579" spans="1:27" x14ac:dyDescent="0.3">
      <c r="A579" s="38" t="s">
        <v>1156</v>
      </c>
      <c r="B579" s="36" t="s">
        <v>1157</v>
      </c>
      <c r="C579" s="36">
        <v>1</v>
      </c>
      <c r="D579" s="36">
        <v>0</v>
      </c>
      <c r="E579" s="39">
        <v>22016187</v>
      </c>
      <c r="F579" s="39">
        <v>0</v>
      </c>
      <c r="G579" s="39">
        <v>0</v>
      </c>
      <c r="H579" s="39">
        <v>12040</v>
      </c>
      <c r="I579" s="39">
        <v>3003861</v>
      </c>
      <c r="J579" s="39">
        <v>3015291</v>
      </c>
      <c r="K579" s="39">
        <v>0</v>
      </c>
      <c r="L579" s="39">
        <v>0</v>
      </c>
      <c r="M579" s="39">
        <v>0</v>
      </c>
      <c r="N579" s="39">
        <v>0</v>
      </c>
      <c r="O579" s="39">
        <v>0</v>
      </c>
      <c r="P579" s="39">
        <v>4703751</v>
      </c>
      <c r="Q579" s="39">
        <v>369918</v>
      </c>
      <c r="R579" s="39">
        <v>175930</v>
      </c>
      <c r="S579" s="39">
        <v>28522</v>
      </c>
      <c r="T579" s="39">
        <v>11900</v>
      </c>
      <c r="U579" s="39">
        <v>111025</v>
      </c>
      <c r="V579" s="39">
        <v>35893</v>
      </c>
      <c r="W579" s="39">
        <v>0</v>
      </c>
      <c r="X579" s="39">
        <v>433205</v>
      </c>
      <c r="Y579" s="39">
        <v>19678</v>
      </c>
      <c r="Z579" s="39">
        <v>0</v>
      </c>
      <c r="AA579" s="39">
        <v>33937201</v>
      </c>
    </row>
    <row r="580" spans="1:27" x14ac:dyDescent="0.3">
      <c r="A580" s="38" t="s">
        <v>1158</v>
      </c>
      <c r="B580" s="36" t="s">
        <v>1159</v>
      </c>
      <c r="C580" s="36">
        <v>1</v>
      </c>
      <c r="D580" s="36">
        <v>0</v>
      </c>
      <c r="E580" s="39">
        <v>11453093</v>
      </c>
      <c r="F580" s="39">
        <v>0</v>
      </c>
      <c r="G580" s="39">
        <v>0</v>
      </c>
      <c r="H580" s="39">
        <v>0</v>
      </c>
      <c r="I580" s="39">
        <v>1707935</v>
      </c>
      <c r="J580" s="39">
        <v>2180116</v>
      </c>
      <c r="K580" s="39">
        <v>26679</v>
      </c>
      <c r="L580" s="39">
        <v>0</v>
      </c>
      <c r="M580" s="39">
        <v>0</v>
      </c>
      <c r="N580" s="39">
        <v>0</v>
      </c>
      <c r="O580" s="39">
        <v>0</v>
      </c>
      <c r="P580" s="39">
        <v>1959407</v>
      </c>
      <c r="Q580" s="39">
        <v>144438</v>
      </c>
      <c r="R580" s="39">
        <v>0</v>
      </c>
      <c r="S580" s="39">
        <v>11610</v>
      </c>
      <c r="T580" s="39">
        <v>4844</v>
      </c>
      <c r="U580" s="39">
        <v>45144</v>
      </c>
      <c r="V580" s="39">
        <v>14273</v>
      </c>
      <c r="W580" s="39">
        <v>0</v>
      </c>
      <c r="X580" s="39">
        <v>609391</v>
      </c>
      <c r="Y580" s="39">
        <v>0</v>
      </c>
      <c r="Z580" s="39">
        <v>0</v>
      </c>
      <c r="AA580" s="39">
        <v>18156930</v>
      </c>
    </row>
    <row r="581" spans="1:27" x14ac:dyDescent="0.3">
      <c r="A581" s="38" t="s">
        <v>1160</v>
      </c>
      <c r="B581" s="36" t="s">
        <v>1161</v>
      </c>
      <c r="C581" s="36">
        <v>1</v>
      </c>
      <c r="D581" s="36">
        <v>0</v>
      </c>
      <c r="E581" s="39">
        <v>13733752</v>
      </c>
      <c r="F581" s="39">
        <v>0</v>
      </c>
      <c r="G581" s="39">
        <v>0</v>
      </c>
      <c r="H581" s="39">
        <v>2688</v>
      </c>
      <c r="I581" s="39">
        <v>1570250</v>
      </c>
      <c r="J581" s="39">
        <v>3171286</v>
      </c>
      <c r="K581" s="39">
        <v>0</v>
      </c>
      <c r="L581" s="39">
        <v>0</v>
      </c>
      <c r="M581" s="39">
        <v>0</v>
      </c>
      <c r="N581" s="39">
        <v>0</v>
      </c>
      <c r="O581" s="39">
        <v>0</v>
      </c>
      <c r="P581" s="39">
        <v>971033</v>
      </c>
      <c r="Q581" s="39">
        <v>214875</v>
      </c>
      <c r="R581" s="39">
        <v>92537</v>
      </c>
      <c r="S581" s="39">
        <v>12913</v>
      </c>
      <c r="T581" s="39">
        <v>5388</v>
      </c>
      <c r="U581" s="39">
        <v>45493</v>
      </c>
      <c r="V581" s="39">
        <v>16792</v>
      </c>
      <c r="W581" s="39">
        <v>0</v>
      </c>
      <c r="X581" s="39">
        <v>498581</v>
      </c>
      <c r="Y581" s="39">
        <v>0</v>
      </c>
      <c r="Z581" s="39">
        <v>0</v>
      </c>
      <c r="AA581" s="39">
        <v>20335588</v>
      </c>
    </row>
    <row r="582" spans="1:27" x14ac:dyDescent="0.3">
      <c r="A582" s="38" t="s">
        <v>1162</v>
      </c>
      <c r="B582" s="36" t="s">
        <v>1163</v>
      </c>
      <c r="C582" s="36">
        <v>1</v>
      </c>
      <c r="D582" s="36">
        <v>0</v>
      </c>
      <c r="E582" s="39">
        <v>14869456</v>
      </c>
      <c r="F582" s="39">
        <v>0</v>
      </c>
      <c r="G582" s="39">
        <v>0</v>
      </c>
      <c r="H582" s="39">
        <v>1584</v>
      </c>
      <c r="I582" s="39">
        <v>1921330</v>
      </c>
      <c r="J582" s="39">
        <v>3462197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>
        <v>2201364</v>
      </c>
      <c r="Q582" s="39">
        <v>325124</v>
      </c>
      <c r="R582" s="39">
        <v>136809</v>
      </c>
      <c r="S582" s="39">
        <v>20298</v>
      </c>
      <c r="T582" s="39">
        <v>8469</v>
      </c>
      <c r="U582" s="39">
        <v>77822</v>
      </c>
      <c r="V582" s="39">
        <v>22462</v>
      </c>
      <c r="W582" s="39">
        <v>0</v>
      </c>
      <c r="X582" s="39">
        <v>486170</v>
      </c>
      <c r="Y582" s="39">
        <v>22177</v>
      </c>
      <c r="Z582" s="39">
        <v>0</v>
      </c>
      <c r="AA582" s="39">
        <v>23555262</v>
      </c>
    </row>
    <row r="583" spans="1:27" x14ac:dyDescent="0.3">
      <c r="A583" s="38" t="s">
        <v>1164</v>
      </c>
      <c r="B583" s="36" t="s">
        <v>1165</v>
      </c>
      <c r="C583" s="36">
        <v>1</v>
      </c>
      <c r="D583" s="36">
        <v>0</v>
      </c>
      <c r="E583" s="39">
        <v>9830985</v>
      </c>
      <c r="F583" s="39">
        <v>0</v>
      </c>
      <c r="G583" s="39">
        <v>0</v>
      </c>
      <c r="H583" s="39">
        <v>0</v>
      </c>
      <c r="I583" s="39">
        <v>1250922</v>
      </c>
      <c r="J583" s="39">
        <v>1993617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1346592</v>
      </c>
      <c r="Q583" s="39">
        <v>240420</v>
      </c>
      <c r="R583" s="39">
        <v>83255</v>
      </c>
      <c r="S583" s="39">
        <v>11010</v>
      </c>
      <c r="T583" s="39">
        <v>4594</v>
      </c>
      <c r="U583" s="39">
        <v>43571</v>
      </c>
      <c r="V583" s="39">
        <v>14105</v>
      </c>
      <c r="W583" s="39">
        <v>0</v>
      </c>
      <c r="X583" s="39">
        <v>366701</v>
      </c>
      <c r="Y583" s="39">
        <v>0</v>
      </c>
      <c r="Z583" s="39">
        <v>0</v>
      </c>
      <c r="AA583" s="39">
        <v>15185772</v>
      </c>
    </row>
    <row r="584" spans="1:27" x14ac:dyDescent="0.3">
      <c r="A584" s="38" t="s">
        <v>1166</v>
      </c>
      <c r="B584" s="36" t="s">
        <v>1167</v>
      </c>
      <c r="C584" s="36">
        <v>1</v>
      </c>
      <c r="D584" s="36">
        <v>0</v>
      </c>
      <c r="E584" s="39">
        <v>24958041</v>
      </c>
      <c r="F584" s="39">
        <v>0</v>
      </c>
      <c r="G584" s="39">
        <v>0</v>
      </c>
      <c r="H584" s="39">
        <v>13923</v>
      </c>
      <c r="I584" s="39">
        <v>4500115</v>
      </c>
      <c r="J584" s="39">
        <v>3752012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6217228</v>
      </c>
      <c r="Q584" s="39">
        <v>934884</v>
      </c>
      <c r="R584" s="39">
        <v>41919</v>
      </c>
      <c r="S584" s="39">
        <v>79529</v>
      </c>
      <c r="T584" s="39">
        <v>33181</v>
      </c>
      <c r="U584" s="39">
        <v>307152</v>
      </c>
      <c r="V584" s="39">
        <v>59870</v>
      </c>
      <c r="W584" s="39">
        <v>0</v>
      </c>
      <c r="X584" s="39">
        <v>1530752</v>
      </c>
      <c r="Y584" s="39">
        <v>62105</v>
      </c>
      <c r="Z584" s="39">
        <v>0</v>
      </c>
      <c r="AA584" s="39">
        <v>42490711</v>
      </c>
    </row>
    <row r="585" spans="1:27" x14ac:dyDescent="0.3">
      <c r="A585" s="38" t="s">
        <v>1168</v>
      </c>
      <c r="B585" s="36" t="s">
        <v>1169</v>
      </c>
      <c r="C585" s="36">
        <v>1</v>
      </c>
      <c r="D585" s="36">
        <v>0</v>
      </c>
      <c r="E585" s="39">
        <v>6760751</v>
      </c>
      <c r="F585" s="39">
        <v>0</v>
      </c>
      <c r="G585" s="39">
        <v>266111</v>
      </c>
      <c r="H585" s="39">
        <v>0</v>
      </c>
      <c r="I585" s="39">
        <v>1078152</v>
      </c>
      <c r="J585" s="39">
        <v>1674890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1974576</v>
      </c>
      <c r="Q585" s="39">
        <v>150213</v>
      </c>
      <c r="R585" s="39">
        <v>56299</v>
      </c>
      <c r="S585" s="39">
        <v>16463</v>
      </c>
      <c r="T585" s="39">
        <v>6869</v>
      </c>
      <c r="U585" s="39">
        <v>64658</v>
      </c>
      <c r="V585" s="39">
        <v>15452</v>
      </c>
      <c r="W585" s="39">
        <v>0</v>
      </c>
      <c r="X585" s="39">
        <v>318600</v>
      </c>
      <c r="Y585" s="39">
        <v>0</v>
      </c>
      <c r="Z585" s="39">
        <v>0</v>
      </c>
      <c r="AA585" s="39">
        <v>12383034</v>
      </c>
    </row>
    <row r="586" spans="1:27" x14ac:dyDescent="0.3">
      <c r="A586" s="38" t="s">
        <v>1170</v>
      </c>
      <c r="B586" s="36" t="s">
        <v>1171</v>
      </c>
      <c r="C586" s="36">
        <v>1</v>
      </c>
      <c r="D586" s="36">
        <v>0</v>
      </c>
      <c r="E586" s="39">
        <v>11140533</v>
      </c>
      <c r="F586" s="39">
        <v>10447</v>
      </c>
      <c r="G586" s="39">
        <v>0</v>
      </c>
      <c r="H586" s="39">
        <v>0</v>
      </c>
      <c r="I586" s="39">
        <v>954722</v>
      </c>
      <c r="J586" s="39">
        <v>2120974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1714158</v>
      </c>
      <c r="Q586" s="39">
        <v>224378</v>
      </c>
      <c r="R586" s="39">
        <v>167292</v>
      </c>
      <c r="S586" s="39">
        <v>9512</v>
      </c>
      <c r="T586" s="39">
        <v>3969</v>
      </c>
      <c r="U586" s="39">
        <v>38212</v>
      </c>
      <c r="V586" s="39">
        <v>11356</v>
      </c>
      <c r="W586" s="39">
        <v>0</v>
      </c>
      <c r="X586" s="39">
        <v>368212</v>
      </c>
      <c r="Y586" s="39">
        <v>0</v>
      </c>
      <c r="Z586" s="39">
        <v>0</v>
      </c>
      <c r="AA586" s="39">
        <v>16763765</v>
      </c>
    </row>
    <row r="587" spans="1:27" x14ac:dyDescent="0.3">
      <c r="A587" s="38" t="s">
        <v>1172</v>
      </c>
      <c r="B587" s="36" t="s">
        <v>1173</v>
      </c>
      <c r="C587" s="36">
        <v>1</v>
      </c>
      <c r="D587" s="36">
        <v>0</v>
      </c>
      <c r="E587" s="39">
        <v>9749021</v>
      </c>
      <c r="F587" s="39">
        <v>0</v>
      </c>
      <c r="G587" s="39">
        <v>0</v>
      </c>
      <c r="H587" s="39">
        <v>0</v>
      </c>
      <c r="I587" s="39">
        <v>1384948</v>
      </c>
      <c r="J587" s="39">
        <v>2339122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1683027</v>
      </c>
      <c r="Q587" s="39">
        <v>226764</v>
      </c>
      <c r="R587" s="39">
        <v>69276</v>
      </c>
      <c r="S587" s="39">
        <v>14081</v>
      </c>
      <c r="T587" s="39">
        <v>5875</v>
      </c>
      <c r="U587" s="39">
        <v>54347</v>
      </c>
      <c r="V587" s="39">
        <v>14490</v>
      </c>
      <c r="W587" s="39">
        <v>0</v>
      </c>
      <c r="X587" s="39">
        <v>244613</v>
      </c>
      <c r="Y587" s="39">
        <v>0</v>
      </c>
      <c r="Z587" s="39">
        <v>0</v>
      </c>
      <c r="AA587" s="39">
        <v>15785564</v>
      </c>
    </row>
    <row r="588" spans="1:27" x14ac:dyDescent="0.3">
      <c r="A588" s="38" t="s">
        <v>1174</v>
      </c>
      <c r="B588" s="36" t="s">
        <v>1175</v>
      </c>
      <c r="C588" s="36">
        <v>1</v>
      </c>
      <c r="D588" s="36">
        <v>0</v>
      </c>
      <c r="E588" s="39">
        <v>68869519</v>
      </c>
      <c r="F588" s="39">
        <v>0</v>
      </c>
      <c r="G588" s="39">
        <v>1621490</v>
      </c>
      <c r="H588" s="39">
        <v>5508</v>
      </c>
      <c r="I588" s="39">
        <v>8902649</v>
      </c>
      <c r="J588" s="39">
        <v>7824705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7585470</v>
      </c>
      <c r="Q588" s="39">
        <v>1077217</v>
      </c>
      <c r="R588" s="39">
        <v>4886949</v>
      </c>
      <c r="S588" s="39">
        <v>97640</v>
      </c>
      <c r="T588" s="39">
        <v>40738</v>
      </c>
      <c r="U588" s="39">
        <v>384101</v>
      </c>
      <c r="V588" s="39">
        <v>84861</v>
      </c>
      <c r="W588" s="39">
        <v>0</v>
      </c>
      <c r="X588" s="39">
        <v>3252738</v>
      </c>
      <c r="Y588" s="39">
        <v>0</v>
      </c>
      <c r="Z588" s="39">
        <v>0</v>
      </c>
      <c r="AA588" s="39">
        <v>104633585</v>
      </c>
    </row>
    <row r="589" spans="1:27" x14ac:dyDescent="0.3">
      <c r="A589" s="38" t="s">
        <v>1176</v>
      </c>
      <c r="B589" s="36" t="s">
        <v>1177</v>
      </c>
      <c r="C589" s="36">
        <v>1</v>
      </c>
      <c r="D589" s="36">
        <v>0</v>
      </c>
      <c r="E589" s="39">
        <v>13369789</v>
      </c>
      <c r="F589" s="39">
        <v>0</v>
      </c>
      <c r="G589" s="39">
        <v>202082</v>
      </c>
      <c r="H589" s="39">
        <v>3321</v>
      </c>
      <c r="I589" s="39">
        <v>1549803</v>
      </c>
      <c r="J589" s="39">
        <v>1446047</v>
      </c>
      <c r="K589" s="39">
        <v>0</v>
      </c>
      <c r="L589" s="39">
        <v>0</v>
      </c>
      <c r="M589" s="39">
        <v>0</v>
      </c>
      <c r="N589" s="39">
        <v>0</v>
      </c>
      <c r="O589" s="39">
        <v>0</v>
      </c>
      <c r="P589" s="39">
        <v>1822050</v>
      </c>
      <c r="Q589" s="39">
        <v>625878</v>
      </c>
      <c r="R589" s="39">
        <v>594970</v>
      </c>
      <c r="S589" s="39">
        <v>23444</v>
      </c>
      <c r="T589" s="39">
        <v>9781</v>
      </c>
      <c r="U589" s="39">
        <v>94307</v>
      </c>
      <c r="V589" s="39">
        <v>21057</v>
      </c>
      <c r="W589" s="39">
        <v>0</v>
      </c>
      <c r="X589" s="39">
        <v>534151</v>
      </c>
      <c r="Y589" s="39">
        <v>0</v>
      </c>
      <c r="Z589" s="39">
        <v>0</v>
      </c>
      <c r="AA589" s="39">
        <v>20296680</v>
      </c>
    </row>
    <row r="590" spans="1:27" x14ac:dyDescent="0.3">
      <c r="A590" s="38" t="s">
        <v>1178</v>
      </c>
      <c r="B590" s="36" t="s">
        <v>1179</v>
      </c>
      <c r="C590" s="36">
        <v>1</v>
      </c>
      <c r="D590" s="36">
        <v>0</v>
      </c>
      <c r="E590" s="39">
        <v>17972065</v>
      </c>
      <c r="F590" s="39">
        <v>0</v>
      </c>
      <c r="G590" s="39">
        <v>1564377</v>
      </c>
      <c r="H590" s="39">
        <v>8691</v>
      </c>
      <c r="I590" s="39">
        <v>2324056</v>
      </c>
      <c r="J590" s="39">
        <v>3362773</v>
      </c>
      <c r="K590" s="39">
        <v>0</v>
      </c>
      <c r="L590" s="39">
        <v>0</v>
      </c>
      <c r="M590" s="39">
        <v>0</v>
      </c>
      <c r="N590" s="39">
        <v>0</v>
      </c>
      <c r="O590" s="39">
        <v>0</v>
      </c>
      <c r="P590" s="39">
        <v>1751319</v>
      </c>
      <c r="Q590" s="39">
        <v>96247</v>
      </c>
      <c r="R590" s="39">
        <v>310009</v>
      </c>
      <c r="S590" s="39">
        <v>27638</v>
      </c>
      <c r="T590" s="39">
        <v>11531</v>
      </c>
      <c r="U590" s="39">
        <v>107238</v>
      </c>
      <c r="V590" s="39">
        <v>8037</v>
      </c>
      <c r="W590" s="39">
        <v>0</v>
      </c>
      <c r="X590" s="39">
        <v>960296</v>
      </c>
      <c r="Y590" s="39">
        <v>0</v>
      </c>
      <c r="Z590" s="39">
        <v>0</v>
      </c>
      <c r="AA590" s="39">
        <v>28504277</v>
      </c>
    </row>
    <row r="591" spans="1:27" x14ac:dyDescent="0.3">
      <c r="A591" s="38" t="s">
        <v>1180</v>
      </c>
      <c r="B591" s="36" t="s">
        <v>1181</v>
      </c>
      <c r="C591" s="36">
        <v>1</v>
      </c>
      <c r="D591" s="36">
        <v>0</v>
      </c>
      <c r="E591" s="39">
        <v>17344313</v>
      </c>
      <c r="F591" s="39">
        <v>0</v>
      </c>
      <c r="G591" s="39">
        <v>457991</v>
      </c>
      <c r="H591" s="39">
        <v>0</v>
      </c>
      <c r="I591" s="39">
        <v>2753996</v>
      </c>
      <c r="J591" s="39">
        <v>2538983</v>
      </c>
      <c r="K591" s="39">
        <v>0</v>
      </c>
      <c r="L591" s="39">
        <v>0</v>
      </c>
      <c r="M591" s="39">
        <v>0</v>
      </c>
      <c r="N591" s="39">
        <v>0</v>
      </c>
      <c r="O591" s="39">
        <v>0</v>
      </c>
      <c r="P591" s="39">
        <v>1568479</v>
      </c>
      <c r="Q591" s="39">
        <v>351830</v>
      </c>
      <c r="R591" s="39">
        <v>498595</v>
      </c>
      <c r="S591" s="39">
        <v>28432</v>
      </c>
      <c r="T591" s="39">
        <v>11863</v>
      </c>
      <c r="U591" s="39">
        <v>113296</v>
      </c>
      <c r="V591" s="39">
        <v>28202</v>
      </c>
      <c r="W591" s="39">
        <v>0</v>
      </c>
      <c r="X591" s="39">
        <v>617441</v>
      </c>
      <c r="Y591" s="39">
        <v>0</v>
      </c>
      <c r="Z591" s="39">
        <v>0</v>
      </c>
      <c r="AA591" s="39">
        <v>26313421</v>
      </c>
    </row>
    <row r="592" spans="1:27" x14ac:dyDescent="0.3">
      <c r="A592" s="38" t="s">
        <v>1182</v>
      </c>
      <c r="B592" s="36" t="s">
        <v>1183</v>
      </c>
      <c r="C592" s="36">
        <v>1</v>
      </c>
      <c r="D592" s="36">
        <v>0</v>
      </c>
      <c r="E592" s="39">
        <v>11346083</v>
      </c>
      <c r="F592" s="39">
        <v>0</v>
      </c>
      <c r="G592" s="39">
        <v>237136</v>
      </c>
      <c r="H592" s="39">
        <v>13310</v>
      </c>
      <c r="I592" s="39">
        <v>3288788</v>
      </c>
      <c r="J592" s="39">
        <v>2199683</v>
      </c>
      <c r="K592" s="39">
        <v>0</v>
      </c>
      <c r="L592" s="39">
        <v>0</v>
      </c>
      <c r="M592" s="39">
        <v>0</v>
      </c>
      <c r="N592" s="39">
        <v>0</v>
      </c>
      <c r="O592" s="39">
        <v>0</v>
      </c>
      <c r="P592" s="39">
        <v>1902040</v>
      </c>
      <c r="Q592" s="39">
        <v>237934</v>
      </c>
      <c r="R592" s="39">
        <v>669115</v>
      </c>
      <c r="S592" s="39">
        <v>27728</v>
      </c>
      <c r="T592" s="39">
        <v>11569</v>
      </c>
      <c r="U592" s="39">
        <v>108811</v>
      </c>
      <c r="V592" s="39">
        <v>16798</v>
      </c>
      <c r="W592" s="39">
        <v>0</v>
      </c>
      <c r="X592" s="39">
        <v>469800</v>
      </c>
      <c r="Y592" s="39">
        <v>13708</v>
      </c>
      <c r="Z592" s="39">
        <v>0</v>
      </c>
      <c r="AA592" s="39">
        <v>20542503</v>
      </c>
    </row>
    <row r="593" spans="1:27" x14ac:dyDescent="0.3">
      <c r="A593" s="38" t="s">
        <v>1184</v>
      </c>
      <c r="B593" s="36" t="s">
        <v>1185</v>
      </c>
      <c r="C593" s="36">
        <v>1</v>
      </c>
      <c r="D593" s="36">
        <v>0</v>
      </c>
      <c r="E593" s="39">
        <v>7974175</v>
      </c>
      <c r="F593" s="39">
        <v>0</v>
      </c>
      <c r="G593" s="39">
        <v>715413</v>
      </c>
      <c r="H593" s="39">
        <v>2291</v>
      </c>
      <c r="I593" s="39">
        <v>389761</v>
      </c>
      <c r="J593" s="39">
        <v>516626</v>
      </c>
      <c r="K593" s="39">
        <v>0</v>
      </c>
      <c r="L593" s="39">
        <v>0</v>
      </c>
      <c r="M593" s="39">
        <v>0</v>
      </c>
      <c r="N593" s="39">
        <v>0</v>
      </c>
      <c r="O593" s="39">
        <v>0</v>
      </c>
      <c r="P593" s="39">
        <v>722261</v>
      </c>
      <c r="Q593" s="39">
        <v>62971</v>
      </c>
      <c r="R593" s="39">
        <v>163753</v>
      </c>
      <c r="S593" s="39">
        <v>15969</v>
      </c>
      <c r="T593" s="39">
        <v>6663</v>
      </c>
      <c r="U593" s="39">
        <v>70832</v>
      </c>
      <c r="V593" s="39">
        <v>0</v>
      </c>
      <c r="W593" s="39">
        <v>0</v>
      </c>
      <c r="X593" s="39">
        <v>425932</v>
      </c>
      <c r="Y593" s="39">
        <v>0</v>
      </c>
      <c r="Z593" s="39">
        <v>0</v>
      </c>
      <c r="AA593" s="39">
        <v>11066647</v>
      </c>
    </row>
    <row r="594" spans="1:27" x14ac:dyDescent="0.3">
      <c r="A594" s="38" t="s">
        <v>1186</v>
      </c>
      <c r="B594" s="36" t="s">
        <v>1187</v>
      </c>
      <c r="C594" s="36">
        <v>1</v>
      </c>
      <c r="D594" s="36">
        <v>0</v>
      </c>
      <c r="E594" s="39">
        <v>18001878</v>
      </c>
      <c r="F594" s="39">
        <v>0</v>
      </c>
      <c r="G594" s="39">
        <v>342714</v>
      </c>
      <c r="H594" s="39">
        <v>2010</v>
      </c>
      <c r="I594" s="39">
        <v>2650178</v>
      </c>
      <c r="J594" s="39">
        <v>1593771</v>
      </c>
      <c r="K594" s="39">
        <v>0</v>
      </c>
      <c r="L594" s="39">
        <v>0</v>
      </c>
      <c r="M594" s="39">
        <v>0</v>
      </c>
      <c r="N594" s="39">
        <v>0</v>
      </c>
      <c r="O594" s="39">
        <v>0</v>
      </c>
      <c r="P594" s="39">
        <v>2130963</v>
      </c>
      <c r="Q594" s="39">
        <v>505127</v>
      </c>
      <c r="R594" s="39">
        <v>1109618</v>
      </c>
      <c r="S594" s="39">
        <v>38394</v>
      </c>
      <c r="T594" s="39">
        <v>16019</v>
      </c>
      <c r="U594" s="39">
        <v>143295</v>
      </c>
      <c r="V594" s="39">
        <v>30330</v>
      </c>
      <c r="W594" s="39">
        <v>0</v>
      </c>
      <c r="X594" s="39">
        <v>762339</v>
      </c>
      <c r="Y594" s="39">
        <v>617</v>
      </c>
      <c r="Z594" s="39">
        <v>0</v>
      </c>
      <c r="AA594" s="39">
        <v>27327253</v>
      </c>
    </row>
    <row r="595" spans="1:27" x14ac:dyDescent="0.3">
      <c r="A595" s="38" t="s">
        <v>1188</v>
      </c>
      <c r="B595" s="36" t="s">
        <v>1189</v>
      </c>
      <c r="C595" s="36">
        <v>1</v>
      </c>
      <c r="D595" s="36">
        <v>0</v>
      </c>
      <c r="E595" s="39">
        <v>26282173</v>
      </c>
      <c r="F595" s="39">
        <v>0</v>
      </c>
      <c r="G595" s="39">
        <v>379007</v>
      </c>
      <c r="H595" s="39">
        <v>0</v>
      </c>
      <c r="I595" s="39">
        <v>5364117</v>
      </c>
      <c r="J595" s="39">
        <v>2303858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3110266</v>
      </c>
      <c r="Q595" s="39">
        <v>1083759</v>
      </c>
      <c r="R595" s="39">
        <v>507675</v>
      </c>
      <c r="S595" s="39">
        <v>40551</v>
      </c>
      <c r="T595" s="39">
        <v>16919</v>
      </c>
      <c r="U595" s="39">
        <v>164149</v>
      </c>
      <c r="V595" s="39">
        <v>41926</v>
      </c>
      <c r="W595" s="39">
        <v>0</v>
      </c>
      <c r="X595" s="39">
        <v>843182</v>
      </c>
      <c r="Y595" s="39">
        <v>0</v>
      </c>
      <c r="Z595" s="39">
        <v>0</v>
      </c>
      <c r="AA595" s="39">
        <v>40137582</v>
      </c>
    </row>
    <row r="596" spans="1:27" x14ac:dyDescent="0.3">
      <c r="A596" s="38" t="s">
        <v>1190</v>
      </c>
      <c r="B596" s="36" t="s">
        <v>1191</v>
      </c>
      <c r="C596" s="36">
        <v>1</v>
      </c>
      <c r="D596" s="36">
        <v>0</v>
      </c>
      <c r="E596" s="39">
        <v>21383800</v>
      </c>
      <c r="F596" s="39">
        <v>0</v>
      </c>
      <c r="G596" s="39">
        <v>563471</v>
      </c>
      <c r="H596" s="39">
        <v>15086</v>
      </c>
      <c r="I596" s="39">
        <v>3286930</v>
      </c>
      <c r="J596" s="39">
        <v>992234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2281776</v>
      </c>
      <c r="Q596" s="39">
        <v>309165</v>
      </c>
      <c r="R596" s="39">
        <v>1183627</v>
      </c>
      <c r="S596" s="39">
        <v>21691</v>
      </c>
      <c r="T596" s="39">
        <v>9050</v>
      </c>
      <c r="U596" s="39">
        <v>86851</v>
      </c>
      <c r="V596" s="39">
        <v>18712</v>
      </c>
      <c r="W596" s="39">
        <v>0</v>
      </c>
      <c r="X596" s="39">
        <v>777583</v>
      </c>
      <c r="Y596" s="39">
        <v>0</v>
      </c>
      <c r="Z596" s="39">
        <v>0</v>
      </c>
      <c r="AA596" s="39">
        <v>30929976</v>
      </c>
    </row>
    <row r="597" spans="1:27" x14ac:dyDescent="0.3">
      <c r="A597" s="38" t="s">
        <v>1192</v>
      </c>
      <c r="B597" s="36" t="s">
        <v>1193</v>
      </c>
      <c r="C597" s="36">
        <v>1</v>
      </c>
      <c r="D597" s="36">
        <v>0</v>
      </c>
      <c r="E597" s="39">
        <v>542841</v>
      </c>
      <c r="F597" s="39">
        <v>0</v>
      </c>
      <c r="G597" s="39">
        <v>179940</v>
      </c>
      <c r="H597" s="39">
        <v>0</v>
      </c>
      <c r="I597" s="39">
        <v>30904</v>
      </c>
      <c r="J597" s="39">
        <v>35789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103923</v>
      </c>
      <c r="Q597" s="39">
        <v>0</v>
      </c>
      <c r="R597" s="39">
        <v>0</v>
      </c>
      <c r="S597" s="39">
        <v>2397</v>
      </c>
      <c r="T597" s="39">
        <v>1000</v>
      </c>
      <c r="U597" s="39">
        <v>6582</v>
      </c>
      <c r="V597" s="39">
        <v>0</v>
      </c>
      <c r="W597" s="39">
        <v>0</v>
      </c>
      <c r="X597" s="39">
        <v>110000</v>
      </c>
      <c r="Y597" s="39">
        <v>0</v>
      </c>
      <c r="Z597" s="39">
        <v>0</v>
      </c>
      <c r="AA597" s="39">
        <v>1013376</v>
      </c>
    </row>
    <row r="598" spans="1:27" x14ac:dyDescent="0.3">
      <c r="A598" s="38" t="s">
        <v>1194</v>
      </c>
      <c r="B598" s="36" t="s">
        <v>1195</v>
      </c>
      <c r="C598" s="36">
        <v>1</v>
      </c>
      <c r="D598" s="36">
        <v>0</v>
      </c>
      <c r="E598" s="39">
        <v>2982306</v>
      </c>
      <c r="F598" s="39">
        <v>0</v>
      </c>
      <c r="G598" s="39">
        <v>251952</v>
      </c>
      <c r="H598" s="39">
        <v>0</v>
      </c>
      <c r="I598" s="39">
        <v>153544</v>
      </c>
      <c r="J598" s="39">
        <v>1063313</v>
      </c>
      <c r="K598" s="39">
        <v>555</v>
      </c>
      <c r="L598" s="39">
        <v>0</v>
      </c>
      <c r="M598" s="39">
        <v>0</v>
      </c>
      <c r="N598" s="39">
        <v>0</v>
      </c>
      <c r="O598" s="39">
        <v>0</v>
      </c>
      <c r="P598" s="39">
        <v>186829</v>
      </c>
      <c r="Q598" s="39">
        <v>22965</v>
      </c>
      <c r="R598" s="39">
        <v>179020</v>
      </c>
      <c r="S598" s="39">
        <v>6861</v>
      </c>
      <c r="T598" s="39">
        <v>2863</v>
      </c>
      <c r="U598" s="39">
        <v>26096</v>
      </c>
      <c r="V598" s="39">
        <v>0</v>
      </c>
      <c r="W598" s="39">
        <v>0</v>
      </c>
      <c r="X598" s="39">
        <v>130275</v>
      </c>
      <c r="Y598" s="39">
        <v>0</v>
      </c>
      <c r="Z598" s="39">
        <v>0</v>
      </c>
      <c r="AA598" s="39">
        <v>5006579</v>
      </c>
    </row>
    <row r="599" spans="1:27" x14ac:dyDescent="0.3">
      <c r="A599" s="38" t="s">
        <v>1196</v>
      </c>
      <c r="B599" s="36" t="s">
        <v>1197</v>
      </c>
      <c r="C599" s="36">
        <v>1</v>
      </c>
      <c r="D599" s="36">
        <v>0</v>
      </c>
      <c r="E599" s="39">
        <v>19313901</v>
      </c>
      <c r="F599" s="39">
        <v>0</v>
      </c>
      <c r="G599" s="39">
        <v>250952</v>
      </c>
      <c r="H599" s="39">
        <v>0</v>
      </c>
      <c r="I599" s="39">
        <v>1241976</v>
      </c>
      <c r="J599" s="39">
        <v>2937112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2053860</v>
      </c>
      <c r="Q599" s="39">
        <v>402054</v>
      </c>
      <c r="R599" s="39">
        <v>762611</v>
      </c>
      <c r="S599" s="39">
        <v>31098</v>
      </c>
      <c r="T599" s="39">
        <v>12975</v>
      </c>
      <c r="U599" s="39">
        <v>113879</v>
      </c>
      <c r="V599" s="39">
        <v>33509</v>
      </c>
      <c r="W599" s="39">
        <v>0</v>
      </c>
      <c r="X599" s="39">
        <v>824740</v>
      </c>
      <c r="Y599" s="39">
        <v>20717</v>
      </c>
      <c r="Z599" s="39">
        <v>0</v>
      </c>
      <c r="AA599" s="39">
        <v>27999384</v>
      </c>
    </row>
    <row r="600" spans="1:27" x14ac:dyDescent="0.3">
      <c r="A600" s="38" t="s">
        <v>1198</v>
      </c>
      <c r="B600" s="36" t="s">
        <v>1199</v>
      </c>
      <c r="C600" s="36">
        <v>1</v>
      </c>
      <c r="D600" s="36">
        <v>0</v>
      </c>
      <c r="E600" s="39">
        <v>2884828</v>
      </c>
      <c r="F600" s="39">
        <v>0</v>
      </c>
      <c r="G600" s="39">
        <v>265147</v>
      </c>
      <c r="H600" s="39">
        <v>477</v>
      </c>
      <c r="I600" s="39">
        <v>277460</v>
      </c>
      <c r="J600" s="39">
        <v>254932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202311</v>
      </c>
      <c r="Q600" s="39">
        <v>0</v>
      </c>
      <c r="R600" s="39">
        <v>95045</v>
      </c>
      <c r="S600" s="39">
        <v>3640</v>
      </c>
      <c r="T600" s="39">
        <v>1519</v>
      </c>
      <c r="U600" s="39">
        <v>14213</v>
      </c>
      <c r="V600" s="39">
        <v>0</v>
      </c>
      <c r="W600" s="39">
        <v>0</v>
      </c>
      <c r="X600" s="39">
        <v>115845</v>
      </c>
      <c r="Y600" s="39">
        <v>0</v>
      </c>
      <c r="Z600" s="39">
        <v>0</v>
      </c>
      <c r="AA600" s="39">
        <v>4115417</v>
      </c>
    </row>
    <row r="601" spans="1:27" x14ac:dyDescent="0.3">
      <c r="A601" s="38" t="s">
        <v>1200</v>
      </c>
      <c r="B601" s="36" t="s">
        <v>1201</v>
      </c>
      <c r="C601" s="36">
        <v>1</v>
      </c>
      <c r="D601" s="36">
        <v>0</v>
      </c>
      <c r="E601" s="39">
        <v>1735549</v>
      </c>
      <c r="F601" s="39">
        <v>0</v>
      </c>
      <c r="G601" s="39">
        <v>110011</v>
      </c>
      <c r="H601" s="39">
        <v>0</v>
      </c>
      <c r="I601" s="39">
        <v>64198</v>
      </c>
      <c r="J601" s="39">
        <v>102527</v>
      </c>
      <c r="K601" s="39">
        <v>0</v>
      </c>
      <c r="L601" s="39">
        <v>0</v>
      </c>
      <c r="M601" s="39">
        <v>0</v>
      </c>
      <c r="N601" s="39">
        <v>0</v>
      </c>
      <c r="O601" s="39">
        <v>0</v>
      </c>
      <c r="P601" s="39">
        <v>481180</v>
      </c>
      <c r="Q601" s="39">
        <v>0</v>
      </c>
      <c r="R601" s="39">
        <v>32354</v>
      </c>
      <c r="S601" s="39">
        <v>8808</v>
      </c>
      <c r="T601" s="39">
        <v>3675</v>
      </c>
      <c r="U601" s="39">
        <v>34135</v>
      </c>
      <c r="V601" s="39">
        <v>0</v>
      </c>
      <c r="W601" s="39">
        <v>0</v>
      </c>
      <c r="X601" s="39">
        <v>108000</v>
      </c>
      <c r="Y601" s="39">
        <v>0</v>
      </c>
      <c r="Z601" s="39">
        <v>0</v>
      </c>
      <c r="AA601" s="39">
        <v>2680437</v>
      </c>
    </row>
    <row r="602" spans="1:27" x14ac:dyDescent="0.3">
      <c r="A602" s="38" t="s">
        <v>1202</v>
      </c>
      <c r="B602" s="36" t="s">
        <v>1203</v>
      </c>
      <c r="C602" s="36">
        <v>1</v>
      </c>
      <c r="D602" s="36">
        <v>0</v>
      </c>
      <c r="E602" s="39">
        <v>7100530</v>
      </c>
      <c r="F602" s="39">
        <v>0</v>
      </c>
      <c r="G602" s="39">
        <v>97741</v>
      </c>
      <c r="H602" s="39">
        <v>0</v>
      </c>
      <c r="I602" s="39">
        <v>859298</v>
      </c>
      <c r="J602" s="39">
        <v>637015</v>
      </c>
      <c r="K602" s="39">
        <v>0</v>
      </c>
      <c r="L602" s="39">
        <v>0</v>
      </c>
      <c r="M602" s="39">
        <v>0</v>
      </c>
      <c r="N602" s="39">
        <v>0</v>
      </c>
      <c r="O602" s="39">
        <v>0</v>
      </c>
      <c r="P602" s="39">
        <v>354715</v>
      </c>
      <c r="Q602" s="39">
        <v>39275</v>
      </c>
      <c r="R602" s="39">
        <v>167778</v>
      </c>
      <c r="S602" s="39">
        <v>9273</v>
      </c>
      <c r="T602" s="39">
        <v>3869</v>
      </c>
      <c r="U602" s="39">
        <v>37455</v>
      </c>
      <c r="V602" s="39">
        <v>2052</v>
      </c>
      <c r="W602" s="39">
        <v>0</v>
      </c>
      <c r="X602" s="39">
        <v>146207</v>
      </c>
      <c r="Y602" s="39">
        <v>0</v>
      </c>
      <c r="Z602" s="39">
        <v>0</v>
      </c>
      <c r="AA602" s="39">
        <v>9455208</v>
      </c>
    </row>
    <row r="603" spans="1:27" x14ac:dyDescent="0.3">
      <c r="A603" s="38" t="s">
        <v>1204</v>
      </c>
      <c r="B603" s="36" t="s">
        <v>1205</v>
      </c>
      <c r="C603" s="36">
        <v>1</v>
      </c>
      <c r="D603" s="36">
        <v>0</v>
      </c>
      <c r="E603" s="39">
        <v>23032806</v>
      </c>
      <c r="F603" s="39">
        <v>0</v>
      </c>
      <c r="G603" s="39">
        <v>405813</v>
      </c>
      <c r="H603" s="39">
        <v>11748</v>
      </c>
      <c r="I603" s="39">
        <v>2597262</v>
      </c>
      <c r="J603" s="39">
        <v>4819254</v>
      </c>
      <c r="K603" s="39">
        <v>0</v>
      </c>
      <c r="L603" s="39">
        <v>0</v>
      </c>
      <c r="M603" s="39">
        <v>0</v>
      </c>
      <c r="N603" s="39">
        <v>0</v>
      </c>
      <c r="O603" s="39">
        <v>0</v>
      </c>
      <c r="P603" s="39">
        <v>1841997</v>
      </c>
      <c r="Q603" s="39">
        <v>284373</v>
      </c>
      <c r="R603" s="39">
        <v>893694</v>
      </c>
      <c r="S603" s="39">
        <v>44970</v>
      </c>
      <c r="T603" s="39">
        <v>18763</v>
      </c>
      <c r="U603" s="39">
        <v>177430</v>
      </c>
      <c r="V603" s="39">
        <v>45623</v>
      </c>
      <c r="W603" s="39">
        <v>0</v>
      </c>
      <c r="X603" s="39">
        <v>1767852</v>
      </c>
      <c r="Y603" s="39">
        <v>0</v>
      </c>
      <c r="Z603" s="39">
        <v>0</v>
      </c>
      <c r="AA603" s="39">
        <v>35941585</v>
      </c>
    </row>
    <row r="604" spans="1:27" x14ac:dyDescent="0.3">
      <c r="A604" s="38" t="s">
        <v>1206</v>
      </c>
      <c r="B604" s="36" t="s">
        <v>1207</v>
      </c>
      <c r="C604" s="36">
        <v>1</v>
      </c>
      <c r="D604" s="36">
        <v>0</v>
      </c>
      <c r="E604" s="39">
        <v>2135488</v>
      </c>
      <c r="F604" s="39">
        <v>0</v>
      </c>
      <c r="G604" s="39">
        <v>70000</v>
      </c>
      <c r="H604" s="39">
        <v>0</v>
      </c>
      <c r="I604" s="39">
        <v>94584</v>
      </c>
      <c r="J604" s="39">
        <v>102186</v>
      </c>
      <c r="K604" s="39">
        <v>0</v>
      </c>
      <c r="L604" s="39">
        <v>0</v>
      </c>
      <c r="M604" s="39">
        <v>0</v>
      </c>
      <c r="N604" s="39">
        <v>0</v>
      </c>
      <c r="O604" s="39">
        <v>0</v>
      </c>
      <c r="P604" s="39">
        <v>212412</v>
      </c>
      <c r="Q604" s="39">
        <v>21071</v>
      </c>
      <c r="R604" s="39">
        <v>44343</v>
      </c>
      <c r="S604" s="39">
        <v>2217</v>
      </c>
      <c r="T604" s="39">
        <v>925</v>
      </c>
      <c r="U604" s="39">
        <v>13631</v>
      </c>
      <c r="V604" s="39">
        <v>2134</v>
      </c>
      <c r="W604" s="39">
        <v>0</v>
      </c>
      <c r="X604" s="39">
        <v>165132</v>
      </c>
      <c r="Y604" s="39">
        <v>0</v>
      </c>
      <c r="Z604" s="39">
        <v>0</v>
      </c>
      <c r="AA604" s="39">
        <v>2864123</v>
      </c>
    </row>
    <row r="605" spans="1:27" x14ac:dyDescent="0.3">
      <c r="A605" s="38" t="s">
        <v>1208</v>
      </c>
      <c r="B605" s="36" t="s">
        <v>1209</v>
      </c>
      <c r="C605" s="36">
        <v>1</v>
      </c>
      <c r="D605" s="36">
        <v>0</v>
      </c>
      <c r="E605" s="39">
        <v>10096541</v>
      </c>
      <c r="F605" s="39">
        <v>0</v>
      </c>
      <c r="G605" s="39">
        <v>462680</v>
      </c>
      <c r="H605" s="39">
        <v>0</v>
      </c>
      <c r="I605" s="39">
        <v>657918</v>
      </c>
      <c r="J605" s="39">
        <v>1185775</v>
      </c>
      <c r="K605" s="39">
        <v>0</v>
      </c>
      <c r="L605" s="39">
        <v>0</v>
      </c>
      <c r="M605" s="39">
        <v>0</v>
      </c>
      <c r="N605" s="39">
        <v>0</v>
      </c>
      <c r="O605" s="39">
        <v>0</v>
      </c>
      <c r="P605" s="39">
        <v>638549</v>
      </c>
      <c r="Q605" s="39">
        <v>19231</v>
      </c>
      <c r="R605" s="39">
        <v>64248</v>
      </c>
      <c r="S605" s="39">
        <v>8688</v>
      </c>
      <c r="T605" s="39">
        <v>3625</v>
      </c>
      <c r="U605" s="39">
        <v>33960</v>
      </c>
      <c r="V605" s="39">
        <v>7551</v>
      </c>
      <c r="W605" s="39">
        <v>0</v>
      </c>
      <c r="X605" s="39">
        <v>244128</v>
      </c>
      <c r="Y605" s="39">
        <v>0</v>
      </c>
      <c r="Z605" s="39">
        <v>0</v>
      </c>
      <c r="AA605" s="39">
        <v>13422894</v>
      </c>
    </row>
    <row r="606" spans="1:27" x14ac:dyDescent="0.3">
      <c r="A606" s="38" t="s">
        <v>1210</v>
      </c>
      <c r="B606" s="36" t="s">
        <v>1211</v>
      </c>
      <c r="C606" s="36">
        <v>1</v>
      </c>
      <c r="D606" s="36">
        <v>0</v>
      </c>
      <c r="E606" s="39">
        <v>6312784</v>
      </c>
      <c r="F606" s="39">
        <v>0</v>
      </c>
      <c r="G606" s="39">
        <v>0</v>
      </c>
      <c r="H606" s="39">
        <v>2490</v>
      </c>
      <c r="I606" s="39">
        <v>595970</v>
      </c>
      <c r="J606" s="39">
        <v>595059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9">
        <v>668466</v>
      </c>
      <c r="Q606" s="39">
        <v>221978</v>
      </c>
      <c r="R606" s="39">
        <v>128648</v>
      </c>
      <c r="S606" s="39">
        <v>7280</v>
      </c>
      <c r="T606" s="39">
        <v>3038</v>
      </c>
      <c r="U606" s="39">
        <v>28543</v>
      </c>
      <c r="V606" s="39">
        <v>7903</v>
      </c>
      <c r="W606" s="39">
        <v>0</v>
      </c>
      <c r="X606" s="39">
        <v>152960</v>
      </c>
      <c r="Y606" s="39">
        <v>0</v>
      </c>
      <c r="Z606" s="39">
        <v>0</v>
      </c>
      <c r="AA606" s="39">
        <v>8725119</v>
      </c>
    </row>
    <row r="607" spans="1:27" x14ac:dyDescent="0.3">
      <c r="A607" s="38" t="s">
        <v>1212</v>
      </c>
      <c r="B607" s="36" t="s">
        <v>1213</v>
      </c>
      <c r="C607" s="36">
        <v>1</v>
      </c>
      <c r="D607" s="36">
        <v>0</v>
      </c>
      <c r="E607" s="39">
        <v>4733137</v>
      </c>
      <c r="F607" s="39">
        <v>0</v>
      </c>
      <c r="G607" s="39">
        <v>202115</v>
      </c>
      <c r="H607" s="39">
        <v>537</v>
      </c>
      <c r="I607" s="39">
        <v>891004</v>
      </c>
      <c r="J607" s="39">
        <v>243856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447336</v>
      </c>
      <c r="Q607" s="39">
        <v>153169</v>
      </c>
      <c r="R607" s="39">
        <v>40095</v>
      </c>
      <c r="S607" s="39">
        <v>6696</v>
      </c>
      <c r="T607" s="39">
        <v>2794</v>
      </c>
      <c r="U607" s="39">
        <v>26679</v>
      </c>
      <c r="V607" s="39">
        <v>5614</v>
      </c>
      <c r="W607" s="39">
        <v>0</v>
      </c>
      <c r="X607" s="39">
        <v>59347</v>
      </c>
      <c r="Y607" s="39">
        <v>0</v>
      </c>
      <c r="Z607" s="39">
        <v>0</v>
      </c>
      <c r="AA607" s="39">
        <v>6812379</v>
      </c>
    </row>
    <row r="608" spans="1:27" x14ac:dyDescent="0.3">
      <c r="A608" s="38" t="s">
        <v>1214</v>
      </c>
      <c r="B608" s="36" t="s">
        <v>1215</v>
      </c>
      <c r="C608" s="36">
        <v>1</v>
      </c>
      <c r="D608" s="36">
        <v>0</v>
      </c>
      <c r="E608" s="39">
        <v>5705563</v>
      </c>
      <c r="F608" s="39">
        <v>0</v>
      </c>
      <c r="G608" s="39">
        <v>0</v>
      </c>
      <c r="H608" s="39">
        <v>0</v>
      </c>
      <c r="I608" s="39">
        <v>360169</v>
      </c>
      <c r="J608" s="39">
        <v>410863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799898</v>
      </c>
      <c r="Q608" s="39">
        <v>158972</v>
      </c>
      <c r="R608" s="39">
        <v>336149</v>
      </c>
      <c r="S608" s="39">
        <v>5483</v>
      </c>
      <c r="T608" s="39">
        <v>2288</v>
      </c>
      <c r="U608" s="39">
        <v>21494</v>
      </c>
      <c r="V608" s="39">
        <v>6731</v>
      </c>
      <c r="W608" s="39">
        <v>0</v>
      </c>
      <c r="X608" s="39">
        <v>103164</v>
      </c>
      <c r="Y608" s="39">
        <v>0</v>
      </c>
      <c r="Z608" s="39">
        <v>0</v>
      </c>
      <c r="AA608" s="39">
        <v>7910774</v>
      </c>
    </row>
    <row r="609" spans="1:27" x14ac:dyDescent="0.3">
      <c r="A609" s="38" t="s">
        <v>1216</v>
      </c>
      <c r="B609" s="36" t="s">
        <v>1217</v>
      </c>
      <c r="C609" s="36">
        <v>1</v>
      </c>
      <c r="D609" s="36">
        <v>0</v>
      </c>
      <c r="E609" s="39">
        <v>16131376</v>
      </c>
      <c r="F609" s="39">
        <v>0</v>
      </c>
      <c r="G609" s="39">
        <v>0</v>
      </c>
      <c r="H609" s="39">
        <v>0</v>
      </c>
      <c r="I609" s="39">
        <v>1633674</v>
      </c>
      <c r="J609" s="39">
        <v>1292786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1514849</v>
      </c>
      <c r="Q609" s="39">
        <v>228318</v>
      </c>
      <c r="R609" s="39">
        <v>434503</v>
      </c>
      <c r="S609" s="39">
        <v>14680</v>
      </c>
      <c r="T609" s="39">
        <v>6125</v>
      </c>
      <c r="U609" s="39">
        <v>53998</v>
      </c>
      <c r="V609" s="39">
        <v>18000</v>
      </c>
      <c r="W609" s="39">
        <v>0</v>
      </c>
      <c r="X609" s="39">
        <v>363461</v>
      </c>
      <c r="Y609" s="39">
        <v>0</v>
      </c>
      <c r="Z609" s="39">
        <v>0</v>
      </c>
      <c r="AA609" s="39">
        <v>21691770</v>
      </c>
    </row>
    <row r="610" spans="1:27" x14ac:dyDescent="0.3">
      <c r="A610" s="38" t="s">
        <v>1218</v>
      </c>
      <c r="B610" s="36" t="s">
        <v>1219</v>
      </c>
      <c r="C610" s="36">
        <v>1</v>
      </c>
      <c r="D610" s="36">
        <v>0</v>
      </c>
      <c r="E610" s="39">
        <v>8200538</v>
      </c>
      <c r="F610" s="39">
        <v>0</v>
      </c>
      <c r="G610" s="39">
        <v>0</v>
      </c>
      <c r="H610" s="39">
        <v>1033</v>
      </c>
      <c r="I610" s="39">
        <v>976282</v>
      </c>
      <c r="J610" s="39">
        <v>1515483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628818</v>
      </c>
      <c r="Q610" s="39">
        <v>148104</v>
      </c>
      <c r="R610" s="39">
        <v>443557</v>
      </c>
      <c r="S610" s="39">
        <v>12628</v>
      </c>
      <c r="T610" s="39">
        <v>5269</v>
      </c>
      <c r="U610" s="39">
        <v>48639</v>
      </c>
      <c r="V610" s="39">
        <v>12689</v>
      </c>
      <c r="W610" s="39">
        <v>0</v>
      </c>
      <c r="X610" s="39">
        <v>402601</v>
      </c>
      <c r="Y610" s="39">
        <v>0</v>
      </c>
      <c r="Z610" s="39">
        <v>0</v>
      </c>
      <c r="AA610" s="39">
        <v>12395641</v>
      </c>
    </row>
    <row r="611" spans="1:27" x14ac:dyDescent="0.3">
      <c r="A611" s="38" t="s">
        <v>1220</v>
      </c>
      <c r="B611" s="36" t="s">
        <v>1221</v>
      </c>
      <c r="C611" s="36">
        <v>1</v>
      </c>
      <c r="D611" s="36">
        <v>0</v>
      </c>
      <c r="E611" s="39">
        <v>5528973</v>
      </c>
      <c r="F611" s="39">
        <v>0</v>
      </c>
      <c r="G611" s="39">
        <v>138624</v>
      </c>
      <c r="H611" s="39">
        <v>1136</v>
      </c>
      <c r="I611" s="39">
        <v>944265</v>
      </c>
      <c r="J611" s="39">
        <v>362941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854033</v>
      </c>
      <c r="Q611" s="39">
        <v>69739</v>
      </c>
      <c r="R611" s="39">
        <v>0</v>
      </c>
      <c r="S611" s="39">
        <v>5123</v>
      </c>
      <c r="T611" s="39">
        <v>2138</v>
      </c>
      <c r="U611" s="39">
        <v>20096</v>
      </c>
      <c r="V611" s="39">
        <v>6066</v>
      </c>
      <c r="W611" s="39">
        <v>0</v>
      </c>
      <c r="X611" s="39">
        <v>73309</v>
      </c>
      <c r="Y611" s="39">
        <v>0</v>
      </c>
      <c r="Z611" s="39">
        <v>0</v>
      </c>
      <c r="AA611" s="39">
        <v>8006443</v>
      </c>
    </row>
    <row r="612" spans="1:27" x14ac:dyDescent="0.3">
      <c r="A612" s="38" t="s">
        <v>1222</v>
      </c>
      <c r="B612" s="36" t="s">
        <v>1223</v>
      </c>
      <c r="C612" s="36">
        <v>1</v>
      </c>
      <c r="D612" s="36">
        <v>0</v>
      </c>
      <c r="E612" s="39">
        <v>30993475</v>
      </c>
      <c r="F612" s="39">
        <v>0</v>
      </c>
      <c r="G612" s="39">
        <v>0</v>
      </c>
      <c r="H612" s="39">
        <v>0</v>
      </c>
      <c r="I612" s="39">
        <v>3151946</v>
      </c>
      <c r="J612" s="39">
        <v>2342755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1936938</v>
      </c>
      <c r="Q612" s="39">
        <v>561746</v>
      </c>
      <c r="R612" s="39">
        <v>1033112</v>
      </c>
      <c r="S612" s="39">
        <v>31203</v>
      </c>
      <c r="T612" s="39">
        <v>13019</v>
      </c>
      <c r="U612" s="39">
        <v>118539</v>
      </c>
      <c r="V612" s="39">
        <v>38965</v>
      </c>
      <c r="W612" s="39">
        <v>0</v>
      </c>
      <c r="X612" s="39">
        <v>493757</v>
      </c>
      <c r="Y612" s="39">
        <v>0</v>
      </c>
      <c r="Z612" s="39">
        <v>0</v>
      </c>
      <c r="AA612" s="39">
        <v>40715455</v>
      </c>
    </row>
    <row r="613" spans="1:27" x14ac:dyDescent="0.3">
      <c r="A613" s="38" t="s">
        <v>1224</v>
      </c>
      <c r="B613" s="36" t="s">
        <v>1225</v>
      </c>
      <c r="C613" s="36">
        <v>1</v>
      </c>
      <c r="D613" s="36">
        <v>0</v>
      </c>
      <c r="E613" s="39">
        <v>607286</v>
      </c>
      <c r="F613" s="39">
        <v>0</v>
      </c>
      <c r="G613" s="39">
        <v>140955</v>
      </c>
      <c r="H613" s="39">
        <v>0</v>
      </c>
      <c r="I613" s="39">
        <v>15909</v>
      </c>
      <c r="J613" s="39">
        <v>0</v>
      </c>
      <c r="K613" s="39">
        <v>0</v>
      </c>
      <c r="L613" s="39">
        <v>0</v>
      </c>
      <c r="M613" s="39">
        <v>0</v>
      </c>
      <c r="N613" s="39">
        <v>0</v>
      </c>
      <c r="O613" s="39">
        <v>0</v>
      </c>
      <c r="P613" s="39">
        <v>81607</v>
      </c>
      <c r="Q613" s="39">
        <v>0</v>
      </c>
      <c r="R613" s="39">
        <v>0</v>
      </c>
      <c r="S613" s="39">
        <v>404</v>
      </c>
      <c r="T613" s="39">
        <v>169</v>
      </c>
      <c r="U613" s="39">
        <v>2097</v>
      </c>
      <c r="V613" s="39">
        <v>0</v>
      </c>
      <c r="W613" s="39">
        <v>0</v>
      </c>
      <c r="X613" s="39">
        <v>0</v>
      </c>
      <c r="Y613" s="39">
        <v>0</v>
      </c>
      <c r="Z613" s="39">
        <v>0</v>
      </c>
      <c r="AA613" s="39">
        <v>848427</v>
      </c>
    </row>
    <row r="614" spans="1:27" x14ac:dyDescent="0.3">
      <c r="A614" s="38" t="s">
        <v>1226</v>
      </c>
      <c r="B614" s="36" t="s">
        <v>1227</v>
      </c>
      <c r="C614" s="36">
        <v>1</v>
      </c>
      <c r="D614" s="36">
        <v>0</v>
      </c>
      <c r="E614" s="39">
        <v>7077446</v>
      </c>
      <c r="F614" s="39">
        <v>0</v>
      </c>
      <c r="G614" s="39">
        <v>127523</v>
      </c>
      <c r="H614" s="39">
        <v>2762</v>
      </c>
      <c r="I614" s="39">
        <v>1152195</v>
      </c>
      <c r="J614" s="39">
        <v>1452843</v>
      </c>
      <c r="K614" s="39">
        <v>0</v>
      </c>
      <c r="L614" s="39">
        <v>0</v>
      </c>
      <c r="M614" s="39">
        <v>0</v>
      </c>
      <c r="N614" s="39">
        <v>0</v>
      </c>
      <c r="O614" s="39">
        <v>0</v>
      </c>
      <c r="P614" s="39">
        <v>699159</v>
      </c>
      <c r="Q614" s="39">
        <v>255110</v>
      </c>
      <c r="R614" s="39">
        <v>74796</v>
      </c>
      <c r="S614" s="39">
        <v>7730</v>
      </c>
      <c r="T614" s="39">
        <v>3225</v>
      </c>
      <c r="U614" s="39">
        <v>30232</v>
      </c>
      <c r="V614" s="39">
        <v>8566</v>
      </c>
      <c r="W614" s="39">
        <v>0</v>
      </c>
      <c r="X614" s="39">
        <v>177140</v>
      </c>
      <c r="Y614" s="39">
        <v>0</v>
      </c>
      <c r="Z614" s="39">
        <v>0</v>
      </c>
      <c r="AA614" s="39">
        <v>11068727</v>
      </c>
    </row>
    <row r="615" spans="1:27" x14ac:dyDescent="0.3">
      <c r="A615" s="38" t="s">
        <v>1228</v>
      </c>
      <c r="B615" s="36" t="s">
        <v>1229</v>
      </c>
      <c r="C615" s="36">
        <v>1</v>
      </c>
      <c r="D615" s="36">
        <v>0</v>
      </c>
      <c r="E615" s="39">
        <v>9547493</v>
      </c>
      <c r="F615" s="39">
        <v>0</v>
      </c>
      <c r="G615" s="39">
        <v>0</v>
      </c>
      <c r="H615" s="39">
        <v>0</v>
      </c>
      <c r="I615" s="39">
        <v>1173787</v>
      </c>
      <c r="J615" s="39">
        <v>2360681</v>
      </c>
      <c r="K615" s="39">
        <v>0</v>
      </c>
      <c r="L615" s="39">
        <v>0</v>
      </c>
      <c r="M615" s="39">
        <v>0</v>
      </c>
      <c r="N615" s="39">
        <v>0</v>
      </c>
      <c r="O615" s="39">
        <v>0</v>
      </c>
      <c r="P615" s="39">
        <v>835815</v>
      </c>
      <c r="Q615" s="39">
        <v>159080</v>
      </c>
      <c r="R615" s="39">
        <v>176201</v>
      </c>
      <c r="S615" s="39">
        <v>11220</v>
      </c>
      <c r="T615" s="39">
        <v>4681</v>
      </c>
      <c r="U615" s="39">
        <v>43455</v>
      </c>
      <c r="V615" s="39">
        <v>11836</v>
      </c>
      <c r="W615" s="39">
        <v>0</v>
      </c>
      <c r="X615" s="39">
        <v>528982</v>
      </c>
      <c r="Y615" s="39">
        <v>0</v>
      </c>
      <c r="Z615" s="39">
        <v>0</v>
      </c>
      <c r="AA615" s="39">
        <v>14853231</v>
      </c>
    </row>
    <row r="616" spans="1:27" x14ac:dyDescent="0.3">
      <c r="A616" s="38" t="s">
        <v>1230</v>
      </c>
      <c r="B616" s="36" t="s">
        <v>1231</v>
      </c>
      <c r="C616" s="36">
        <v>1</v>
      </c>
      <c r="D616" s="36">
        <v>0</v>
      </c>
      <c r="E616" s="39">
        <v>9160247</v>
      </c>
      <c r="F616" s="39">
        <v>0</v>
      </c>
      <c r="G616" s="39">
        <v>0</v>
      </c>
      <c r="H616" s="39">
        <v>0</v>
      </c>
      <c r="I616" s="39">
        <v>1094949</v>
      </c>
      <c r="J616" s="39">
        <v>1357394</v>
      </c>
      <c r="K616" s="39">
        <v>0</v>
      </c>
      <c r="L616" s="39">
        <v>0</v>
      </c>
      <c r="M616" s="39">
        <v>0</v>
      </c>
      <c r="N616" s="39">
        <v>0</v>
      </c>
      <c r="O616" s="39">
        <v>0</v>
      </c>
      <c r="P616" s="39">
        <v>705199</v>
      </c>
      <c r="Q616" s="39">
        <v>303471</v>
      </c>
      <c r="R616" s="39">
        <v>276307</v>
      </c>
      <c r="S616" s="39">
        <v>9872</v>
      </c>
      <c r="T616" s="39">
        <v>4119</v>
      </c>
      <c r="U616" s="39">
        <v>38154</v>
      </c>
      <c r="V616" s="39">
        <v>9441</v>
      </c>
      <c r="W616" s="39">
        <v>0</v>
      </c>
      <c r="X616" s="39">
        <v>466452</v>
      </c>
      <c r="Y616" s="39">
        <v>0</v>
      </c>
      <c r="Z616" s="39">
        <v>0</v>
      </c>
      <c r="AA616" s="39">
        <v>13425605</v>
      </c>
    </row>
    <row r="617" spans="1:27" x14ac:dyDescent="0.3">
      <c r="A617" s="38" t="s">
        <v>1232</v>
      </c>
      <c r="B617" s="36" t="s">
        <v>1233</v>
      </c>
      <c r="C617" s="36">
        <v>1</v>
      </c>
      <c r="D617" s="36">
        <v>0</v>
      </c>
      <c r="E617" s="39">
        <v>29855964</v>
      </c>
      <c r="F617" s="39">
        <v>0</v>
      </c>
      <c r="G617" s="39">
        <v>0</v>
      </c>
      <c r="H617" s="39">
        <v>0</v>
      </c>
      <c r="I617" s="39">
        <v>3153538</v>
      </c>
      <c r="J617" s="39">
        <v>5462517</v>
      </c>
      <c r="K617" s="39">
        <v>0</v>
      </c>
      <c r="L617" s="39">
        <v>0</v>
      </c>
      <c r="M617" s="39">
        <v>0</v>
      </c>
      <c r="N617" s="39">
        <v>0</v>
      </c>
      <c r="O617" s="39">
        <v>0</v>
      </c>
      <c r="P617" s="39">
        <v>2346644</v>
      </c>
      <c r="Q617" s="39">
        <v>1045163</v>
      </c>
      <c r="R617" s="39">
        <v>327498</v>
      </c>
      <c r="S617" s="39">
        <v>29226</v>
      </c>
      <c r="T617" s="39">
        <v>12194</v>
      </c>
      <c r="U617" s="39">
        <v>108462</v>
      </c>
      <c r="V617" s="39">
        <v>37677</v>
      </c>
      <c r="W617" s="39">
        <v>0</v>
      </c>
      <c r="X617" s="39">
        <v>668169</v>
      </c>
      <c r="Y617" s="39">
        <v>0</v>
      </c>
      <c r="Z617" s="39">
        <v>0</v>
      </c>
      <c r="AA617" s="39">
        <v>43047052</v>
      </c>
    </row>
    <row r="618" spans="1:27" x14ac:dyDescent="0.3">
      <c r="A618" s="38" t="s">
        <v>1234</v>
      </c>
      <c r="B618" s="36" t="s">
        <v>1235</v>
      </c>
      <c r="C618" s="36">
        <v>1</v>
      </c>
      <c r="D618" s="36">
        <v>0</v>
      </c>
      <c r="E618" s="39">
        <v>15193467</v>
      </c>
      <c r="F618" s="39">
        <v>0</v>
      </c>
      <c r="G618" s="39">
        <v>0</v>
      </c>
      <c r="H618" s="39">
        <v>7774</v>
      </c>
      <c r="I618" s="39">
        <v>1919139</v>
      </c>
      <c r="J618" s="39">
        <v>3511893</v>
      </c>
      <c r="K618" s="39">
        <v>0</v>
      </c>
      <c r="L618" s="39">
        <v>0</v>
      </c>
      <c r="M618" s="39">
        <v>0</v>
      </c>
      <c r="N618" s="39">
        <v>0</v>
      </c>
      <c r="O618" s="39">
        <v>0</v>
      </c>
      <c r="P618" s="39">
        <v>1893913</v>
      </c>
      <c r="Q618" s="39">
        <v>514293</v>
      </c>
      <c r="R618" s="39">
        <v>42840</v>
      </c>
      <c r="S618" s="39">
        <v>10411</v>
      </c>
      <c r="T618" s="39">
        <v>4344</v>
      </c>
      <c r="U618" s="39">
        <v>42057</v>
      </c>
      <c r="V618" s="39">
        <v>13943</v>
      </c>
      <c r="W618" s="39">
        <v>0</v>
      </c>
      <c r="X618" s="39">
        <v>413887</v>
      </c>
      <c r="Y618" s="39">
        <v>0</v>
      </c>
      <c r="Z618" s="39">
        <v>0</v>
      </c>
      <c r="AA618" s="39">
        <v>23567961</v>
      </c>
    </row>
    <row r="619" spans="1:27" x14ac:dyDescent="0.3">
      <c r="A619" s="38" t="s">
        <v>1236</v>
      </c>
      <c r="B619" s="36" t="s">
        <v>1237</v>
      </c>
      <c r="C619" s="36">
        <v>1</v>
      </c>
      <c r="D619" s="36">
        <v>0</v>
      </c>
      <c r="E619" s="39">
        <v>17583866</v>
      </c>
      <c r="F619" s="39">
        <v>0</v>
      </c>
      <c r="G619" s="39">
        <v>0</v>
      </c>
      <c r="H619" s="39">
        <v>0</v>
      </c>
      <c r="I619" s="39">
        <v>2230238</v>
      </c>
      <c r="J619" s="39">
        <v>1059610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1855879</v>
      </c>
      <c r="Q619" s="39">
        <v>716265</v>
      </c>
      <c r="R619" s="39">
        <v>72275</v>
      </c>
      <c r="S619" s="39">
        <v>13452</v>
      </c>
      <c r="T619" s="39">
        <v>5613</v>
      </c>
      <c r="U619" s="39">
        <v>52775</v>
      </c>
      <c r="V619" s="39">
        <v>18037</v>
      </c>
      <c r="W619" s="39">
        <v>0</v>
      </c>
      <c r="X619" s="39">
        <v>746103</v>
      </c>
      <c r="Y619" s="39">
        <v>0</v>
      </c>
      <c r="Z619" s="39">
        <v>0</v>
      </c>
      <c r="AA619" s="39">
        <v>24354113</v>
      </c>
    </row>
    <row r="620" spans="1:27" x14ac:dyDescent="0.3">
      <c r="A620" s="38" t="s">
        <v>1238</v>
      </c>
      <c r="B620" s="36" t="s">
        <v>1239</v>
      </c>
      <c r="C620" s="36">
        <v>1</v>
      </c>
      <c r="D620" s="36">
        <v>0</v>
      </c>
      <c r="E620" s="39">
        <v>9433592</v>
      </c>
      <c r="F620" s="39">
        <v>0</v>
      </c>
      <c r="G620" s="39">
        <v>0</v>
      </c>
      <c r="H620" s="39">
        <v>3356</v>
      </c>
      <c r="I620" s="39">
        <v>1443522</v>
      </c>
      <c r="J620" s="39">
        <v>1775803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1002411</v>
      </c>
      <c r="Q620" s="39">
        <v>93078</v>
      </c>
      <c r="R620" s="39">
        <v>313924</v>
      </c>
      <c r="S620" s="39">
        <v>8823</v>
      </c>
      <c r="T620" s="39">
        <v>3681</v>
      </c>
      <c r="U620" s="39">
        <v>36814</v>
      </c>
      <c r="V620" s="39">
        <v>10362</v>
      </c>
      <c r="W620" s="39">
        <v>0</v>
      </c>
      <c r="X620" s="39">
        <v>494139</v>
      </c>
      <c r="Y620" s="39">
        <v>0</v>
      </c>
      <c r="Z620" s="39">
        <v>0</v>
      </c>
      <c r="AA620" s="39">
        <v>14619505</v>
      </c>
    </row>
    <row r="621" spans="1:27" x14ac:dyDescent="0.3">
      <c r="A621" s="38" t="s">
        <v>1240</v>
      </c>
      <c r="B621" s="36" t="s">
        <v>1241</v>
      </c>
      <c r="C621" s="36">
        <v>1</v>
      </c>
      <c r="D621" s="36">
        <v>0</v>
      </c>
      <c r="E621" s="39">
        <v>16297382</v>
      </c>
      <c r="F621" s="39">
        <v>0</v>
      </c>
      <c r="G621" s="39">
        <v>0</v>
      </c>
      <c r="H621" s="39">
        <v>7618</v>
      </c>
      <c r="I621" s="39">
        <v>2437333</v>
      </c>
      <c r="J621" s="39">
        <v>3491946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1683714</v>
      </c>
      <c r="Q621" s="39">
        <v>124710</v>
      </c>
      <c r="R621" s="39">
        <v>332991</v>
      </c>
      <c r="S621" s="39">
        <v>30649</v>
      </c>
      <c r="T621" s="39">
        <v>12788</v>
      </c>
      <c r="U621" s="39">
        <v>121626</v>
      </c>
      <c r="V621" s="39">
        <v>32233</v>
      </c>
      <c r="W621" s="39">
        <v>0</v>
      </c>
      <c r="X621" s="39">
        <v>366276</v>
      </c>
      <c r="Y621" s="39">
        <v>0</v>
      </c>
      <c r="Z621" s="39">
        <v>0</v>
      </c>
      <c r="AA621" s="39">
        <v>24939266</v>
      </c>
    </row>
    <row r="622" spans="1:27" x14ac:dyDescent="0.3">
      <c r="A622" s="38" t="s">
        <v>1242</v>
      </c>
      <c r="B622" s="36" t="s">
        <v>1243</v>
      </c>
      <c r="C622" s="36">
        <v>1</v>
      </c>
      <c r="D622" s="36">
        <v>0</v>
      </c>
      <c r="E622" s="39">
        <v>17952181</v>
      </c>
      <c r="F622" s="39">
        <v>0</v>
      </c>
      <c r="G622" s="39">
        <v>0</v>
      </c>
      <c r="H622" s="39">
        <v>5118</v>
      </c>
      <c r="I622" s="39">
        <v>3119743</v>
      </c>
      <c r="J622" s="39">
        <v>3492927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1840179</v>
      </c>
      <c r="Q622" s="39">
        <v>319046</v>
      </c>
      <c r="R622" s="39">
        <v>343879</v>
      </c>
      <c r="S622" s="39">
        <v>24013</v>
      </c>
      <c r="T622" s="39">
        <v>10019</v>
      </c>
      <c r="U622" s="39">
        <v>94307</v>
      </c>
      <c r="V622" s="39">
        <v>28978</v>
      </c>
      <c r="W622" s="39">
        <v>0</v>
      </c>
      <c r="X622" s="39">
        <v>483746</v>
      </c>
      <c r="Y622" s="39">
        <v>19986</v>
      </c>
      <c r="Z622" s="39">
        <v>0</v>
      </c>
      <c r="AA622" s="39">
        <v>27734122</v>
      </c>
    </row>
    <row r="623" spans="1:27" x14ac:dyDescent="0.3">
      <c r="A623" s="38" t="s">
        <v>1244</v>
      </c>
      <c r="B623" s="36" t="s">
        <v>1245</v>
      </c>
      <c r="C623" s="36">
        <v>1</v>
      </c>
      <c r="D623" s="36">
        <v>0</v>
      </c>
      <c r="E623" s="39">
        <v>7950105</v>
      </c>
      <c r="F623" s="39">
        <v>0</v>
      </c>
      <c r="G623" s="39">
        <v>0</v>
      </c>
      <c r="H623" s="39">
        <v>4110</v>
      </c>
      <c r="I623" s="39">
        <v>1459757</v>
      </c>
      <c r="J623" s="39">
        <v>2490464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953048</v>
      </c>
      <c r="Q623" s="39">
        <v>87026</v>
      </c>
      <c r="R623" s="39">
        <v>176103</v>
      </c>
      <c r="S623" s="39">
        <v>11894</v>
      </c>
      <c r="T623" s="39">
        <v>4963</v>
      </c>
      <c r="U623" s="39">
        <v>47649</v>
      </c>
      <c r="V623" s="39">
        <v>14910</v>
      </c>
      <c r="W623" s="39">
        <v>0</v>
      </c>
      <c r="X623" s="39">
        <v>804827</v>
      </c>
      <c r="Y623" s="39">
        <v>0</v>
      </c>
      <c r="Z623" s="39">
        <v>0</v>
      </c>
      <c r="AA623" s="39">
        <v>14004856</v>
      </c>
    </row>
    <row r="624" spans="1:27" x14ac:dyDescent="0.3">
      <c r="A624" s="38" t="s">
        <v>1246</v>
      </c>
      <c r="B624" s="36" t="s">
        <v>1247</v>
      </c>
      <c r="C624" s="36">
        <v>1</v>
      </c>
      <c r="D624" s="36">
        <v>0</v>
      </c>
      <c r="E624" s="39">
        <v>16753934</v>
      </c>
      <c r="F624" s="39">
        <v>0</v>
      </c>
      <c r="G624" s="39">
        <v>400577</v>
      </c>
      <c r="H624" s="39">
        <v>0</v>
      </c>
      <c r="I624" s="39">
        <v>1748095</v>
      </c>
      <c r="J624" s="39">
        <v>2190914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1966012</v>
      </c>
      <c r="Q624" s="39">
        <v>332268</v>
      </c>
      <c r="R624" s="39">
        <v>115466</v>
      </c>
      <c r="S624" s="39">
        <v>14710</v>
      </c>
      <c r="T624" s="39">
        <v>6138</v>
      </c>
      <c r="U624" s="39">
        <v>58250</v>
      </c>
      <c r="V624" s="39">
        <v>18037</v>
      </c>
      <c r="W624" s="39">
        <v>0</v>
      </c>
      <c r="X624" s="39">
        <v>858386</v>
      </c>
      <c r="Y624" s="39">
        <v>1960</v>
      </c>
      <c r="Z624" s="39">
        <v>0</v>
      </c>
      <c r="AA624" s="39">
        <v>24464747</v>
      </c>
    </row>
    <row r="625" spans="1:27" x14ac:dyDescent="0.3">
      <c r="A625" s="38" t="s">
        <v>1248</v>
      </c>
      <c r="B625" s="36" t="s">
        <v>1249</v>
      </c>
      <c r="C625" s="36">
        <v>1</v>
      </c>
      <c r="D625" s="36">
        <v>0</v>
      </c>
      <c r="E625" s="39">
        <v>9486642</v>
      </c>
      <c r="F625" s="39">
        <v>0</v>
      </c>
      <c r="G625" s="39">
        <v>0</v>
      </c>
      <c r="H625" s="39">
        <v>5122</v>
      </c>
      <c r="I625" s="39">
        <v>1670974</v>
      </c>
      <c r="J625" s="39">
        <v>2127158</v>
      </c>
      <c r="K625" s="39">
        <v>0</v>
      </c>
      <c r="L625" s="39">
        <v>0</v>
      </c>
      <c r="M625" s="39">
        <v>0</v>
      </c>
      <c r="N625" s="39">
        <v>0</v>
      </c>
      <c r="O625" s="39">
        <v>0</v>
      </c>
      <c r="P625" s="39">
        <v>1606287</v>
      </c>
      <c r="Q625" s="39">
        <v>193543</v>
      </c>
      <c r="R625" s="39">
        <v>140365</v>
      </c>
      <c r="S625" s="39">
        <v>13722</v>
      </c>
      <c r="T625" s="39">
        <v>5725</v>
      </c>
      <c r="U625" s="39">
        <v>54872</v>
      </c>
      <c r="V625" s="39">
        <v>16603</v>
      </c>
      <c r="W625" s="39">
        <v>0</v>
      </c>
      <c r="X625" s="39">
        <v>629804</v>
      </c>
      <c r="Y625" s="39">
        <v>0</v>
      </c>
      <c r="Z625" s="39">
        <v>0</v>
      </c>
      <c r="AA625" s="39">
        <v>15950817</v>
      </c>
    </row>
    <row r="626" spans="1:27" x14ac:dyDescent="0.3">
      <c r="A626" s="38" t="s">
        <v>1250</v>
      </c>
      <c r="B626" s="36" t="s">
        <v>1251</v>
      </c>
      <c r="C626" s="36">
        <v>1</v>
      </c>
      <c r="D626" s="36">
        <v>0</v>
      </c>
      <c r="E626" s="39">
        <v>15189164</v>
      </c>
      <c r="F626" s="39">
        <v>0</v>
      </c>
      <c r="G626" s="39">
        <v>0</v>
      </c>
      <c r="H626" s="39">
        <v>51208</v>
      </c>
      <c r="I626" s="39">
        <v>2044476</v>
      </c>
      <c r="J626" s="39">
        <v>2356243</v>
      </c>
      <c r="K626" s="39">
        <v>0</v>
      </c>
      <c r="L626" s="39">
        <v>0</v>
      </c>
      <c r="M626" s="39">
        <v>0</v>
      </c>
      <c r="N626" s="39">
        <v>0</v>
      </c>
      <c r="O626" s="39">
        <v>0</v>
      </c>
      <c r="P626" s="39">
        <v>1640070</v>
      </c>
      <c r="Q626" s="39">
        <v>563473</v>
      </c>
      <c r="R626" s="39">
        <v>151829</v>
      </c>
      <c r="S626" s="39">
        <v>15220</v>
      </c>
      <c r="T626" s="39">
        <v>6350</v>
      </c>
      <c r="U626" s="39">
        <v>60930</v>
      </c>
      <c r="V626" s="39">
        <v>16301</v>
      </c>
      <c r="W626" s="39">
        <v>0</v>
      </c>
      <c r="X626" s="39">
        <v>793566</v>
      </c>
      <c r="Y626" s="39">
        <v>0</v>
      </c>
      <c r="Z626" s="39">
        <v>0</v>
      </c>
      <c r="AA626" s="39">
        <v>22888830</v>
      </c>
    </row>
    <row r="627" spans="1:27" x14ac:dyDescent="0.3">
      <c r="A627" s="38" t="s">
        <v>1252</v>
      </c>
      <c r="B627" s="36" t="s">
        <v>1253</v>
      </c>
      <c r="C627" s="36">
        <v>1</v>
      </c>
      <c r="D627" s="36">
        <v>0</v>
      </c>
      <c r="E627" s="39">
        <v>13176590</v>
      </c>
      <c r="F627" s="39">
        <v>0</v>
      </c>
      <c r="G627" s="39">
        <v>0</v>
      </c>
      <c r="H627" s="39">
        <v>18933</v>
      </c>
      <c r="I627" s="39">
        <v>1576816</v>
      </c>
      <c r="J627" s="39">
        <v>1462608</v>
      </c>
      <c r="K627" s="39">
        <v>0</v>
      </c>
      <c r="L627" s="39">
        <v>0</v>
      </c>
      <c r="M627" s="39">
        <v>0</v>
      </c>
      <c r="N627" s="39">
        <v>0</v>
      </c>
      <c r="O627" s="39">
        <v>0</v>
      </c>
      <c r="P627" s="39">
        <v>1515404</v>
      </c>
      <c r="Q627" s="39">
        <v>169997</v>
      </c>
      <c r="R627" s="39">
        <v>38457</v>
      </c>
      <c r="S627" s="39">
        <v>11445</v>
      </c>
      <c r="T627" s="39">
        <v>4775</v>
      </c>
      <c r="U627" s="39">
        <v>45027</v>
      </c>
      <c r="V627" s="39">
        <v>14310</v>
      </c>
      <c r="W627" s="39">
        <v>0</v>
      </c>
      <c r="X627" s="39">
        <v>479828</v>
      </c>
      <c r="Y627" s="39">
        <v>0</v>
      </c>
      <c r="Z627" s="39">
        <v>0</v>
      </c>
      <c r="AA627" s="39">
        <v>18514190</v>
      </c>
    </row>
    <row r="628" spans="1:27" x14ac:dyDescent="0.3">
      <c r="A628" s="38" t="s">
        <v>1254</v>
      </c>
      <c r="B628" s="36" t="s">
        <v>1255</v>
      </c>
      <c r="C628" s="36">
        <v>1</v>
      </c>
      <c r="D628" s="36">
        <v>0</v>
      </c>
      <c r="E628" s="39">
        <v>6074168</v>
      </c>
      <c r="F628" s="39">
        <v>0</v>
      </c>
      <c r="G628" s="39">
        <v>100000</v>
      </c>
      <c r="H628" s="39">
        <v>6732</v>
      </c>
      <c r="I628" s="39">
        <v>1398282</v>
      </c>
      <c r="J628" s="39">
        <v>389280</v>
      </c>
      <c r="K628" s="39">
        <v>0</v>
      </c>
      <c r="L628" s="39">
        <v>0</v>
      </c>
      <c r="M628" s="39">
        <v>0</v>
      </c>
      <c r="N628" s="39">
        <v>0</v>
      </c>
      <c r="O628" s="39">
        <v>0</v>
      </c>
      <c r="P628" s="39">
        <v>1644513</v>
      </c>
      <c r="Q628" s="39">
        <v>115650</v>
      </c>
      <c r="R628" s="39">
        <v>200830</v>
      </c>
      <c r="S628" s="39">
        <v>49704</v>
      </c>
      <c r="T628" s="39">
        <v>20738</v>
      </c>
      <c r="U628" s="39">
        <v>173177</v>
      </c>
      <c r="V628" s="39">
        <v>11884</v>
      </c>
      <c r="W628" s="39">
        <v>0</v>
      </c>
      <c r="X628" s="39">
        <v>820800</v>
      </c>
      <c r="Y628" s="39">
        <v>424</v>
      </c>
      <c r="Z628" s="39">
        <v>0</v>
      </c>
      <c r="AA628" s="39">
        <v>11006182</v>
      </c>
    </row>
    <row r="629" spans="1:27" x14ac:dyDescent="0.3">
      <c r="A629" s="38" t="s">
        <v>1256</v>
      </c>
      <c r="B629" s="36" t="s">
        <v>1257</v>
      </c>
      <c r="C629" s="36">
        <v>1</v>
      </c>
      <c r="D629" s="36">
        <v>0</v>
      </c>
      <c r="E629" s="39">
        <v>5319281</v>
      </c>
      <c r="F629" s="39">
        <v>0</v>
      </c>
      <c r="G629" s="39">
        <v>0</v>
      </c>
      <c r="H629" s="39">
        <v>0</v>
      </c>
      <c r="I629" s="39">
        <v>579304</v>
      </c>
      <c r="J629" s="39">
        <v>348022</v>
      </c>
      <c r="K629" s="39">
        <v>0</v>
      </c>
      <c r="L629" s="39">
        <v>0</v>
      </c>
      <c r="M629" s="39">
        <v>0</v>
      </c>
      <c r="N629" s="39">
        <v>0</v>
      </c>
      <c r="O629" s="39">
        <v>0</v>
      </c>
      <c r="P629" s="39">
        <v>1359348</v>
      </c>
      <c r="Q629" s="39">
        <v>156319</v>
      </c>
      <c r="R629" s="39">
        <v>284436</v>
      </c>
      <c r="S629" s="39">
        <v>61133</v>
      </c>
      <c r="T629" s="39">
        <v>25506</v>
      </c>
      <c r="U629" s="39">
        <v>227641</v>
      </c>
      <c r="V629" s="39">
        <v>0</v>
      </c>
      <c r="W629" s="39">
        <v>0</v>
      </c>
      <c r="X629" s="39">
        <v>1316235</v>
      </c>
      <c r="Y629" s="39">
        <v>0</v>
      </c>
      <c r="Z629" s="39">
        <v>0</v>
      </c>
      <c r="AA629" s="39">
        <v>9677225</v>
      </c>
    </row>
    <row r="630" spans="1:27" x14ac:dyDescent="0.3">
      <c r="A630" s="38" t="s">
        <v>1258</v>
      </c>
      <c r="B630" s="36" t="s">
        <v>1259</v>
      </c>
      <c r="C630" s="36">
        <v>1</v>
      </c>
      <c r="D630" s="36">
        <v>0</v>
      </c>
      <c r="E630" s="39">
        <v>5283434</v>
      </c>
      <c r="F630" s="39">
        <v>0</v>
      </c>
      <c r="G630" s="39">
        <v>100000</v>
      </c>
      <c r="H630" s="39">
        <v>10016</v>
      </c>
      <c r="I630" s="39">
        <v>1241740</v>
      </c>
      <c r="J630" s="39">
        <v>1376666</v>
      </c>
      <c r="K630" s="39">
        <v>0</v>
      </c>
      <c r="L630" s="39">
        <v>0</v>
      </c>
      <c r="M630" s="39">
        <v>0</v>
      </c>
      <c r="N630" s="39">
        <v>0</v>
      </c>
      <c r="O630" s="39">
        <v>0</v>
      </c>
      <c r="P630" s="39">
        <v>635312</v>
      </c>
      <c r="Q630" s="39">
        <v>87210</v>
      </c>
      <c r="R630" s="39">
        <v>169948</v>
      </c>
      <c r="S630" s="39">
        <v>23474</v>
      </c>
      <c r="T630" s="39">
        <v>9794</v>
      </c>
      <c r="U630" s="39">
        <v>95239</v>
      </c>
      <c r="V630" s="39">
        <v>13045</v>
      </c>
      <c r="W630" s="39">
        <v>0</v>
      </c>
      <c r="X630" s="39">
        <v>426600</v>
      </c>
      <c r="Y630" s="39">
        <v>3952</v>
      </c>
      <c r="Z630" s="39">
        <v>0</v>
      </c>
      <c r="AA630" s="39">
        <v>9476430</v>
      </c>
    </row>
    <row r="631" spans="1:27" x14ac:dyDescent="0.3">
      <c r="A631" s="38" t="s">
        <v>1260</v>
      </c>
      <c r="B631" s="36" t="s">
        <v>1261</v>
      </c>
      <c r="C631" s="36">
        <v>1</v>
      </c>
      <c r="D631" s="36">
        <v>1</v>
      </c>
      <c r="E631" s="39">
        <v>12448476</v>
      </c>
      <c r="F631" s="39">
        <v>0</v>
      </c>
      <c r="G631" s="39">
        <v>349156</v>
      </c>
      <c r="H631" s="39">
        <v>0</v>
      </c>
      <c r="I631" s="39">
        <v>1961207</v>
      </c>
      <c r="J631" s="39">
        <v>147736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1477486</v>
      </c>
      <c r="Q631" s="39">
        <v>136695</v>
      </c>
      <c r="R631" s="39">
        <v>273989</v>
      </c>
      <c r="S631" s="39">
        <v>34769</v>
      </c>
      <c r="T631" s="39">
        <v>14506</v>
      </c>
      <c r="U631" s="39">
        <v>131296</v>
      </c>
      <c r="V631" s="39">
        <v>18985</v>
      </c>
      <c r="W631" s="39">
        <v>0</v>
      </c>
      <c r="X631" s="39">
        <v>1216400</v>
      </c>
      <c r="Y631" s="39">
        <v>0</v>
      </c>
      <c r="Z631" s="39">
        <v>0</v>
      </c>
      <c r="AA631" s="39">
        <v>18210701</v>
      </c>
    </row>
    <row r="632" spans="1:27" x14ac:dyDescent="0.3">
      <c r="A632" s="38" t="s">
        <v>1262</v>
      </c>
      <c r="B632" s="36" t="s">
        <v>1263</v>
      </c>
      <c r="C632" s="36">
        <v>1</v>
      </c>
      <c r="D632" s="36">
        <v>0</v>
      </c>
      <c r="E632" s="39">
        <v>11358574</v>
      </c>
      <c r="F632" s="39">
        <v>0</v>
      </c>
      <c r="G632" s="39">
        <v>323759</v>
      </c>
      <c r="H632" s="39">
        <v>0</v>
      </c>
      <c r="I632" s="39">
        <v>899460</v>
      </c>
      <c r="J632" s="39">
        <v>2054508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2441439</v>
      </c>
      <c r="Q632" s="39">
        <v>109605</v>
      </c>
      <c r="R632" s="39">
        <v>109836</v>
      </c>
      <c r="S632" s="39">
        <v>47517</v>
      </c>
      <c r="T632" s="39">
        <v>19825</v>
      </c>
      <c r="U632" s="39">
        <v>180459</v>
      </c>
      <c r="V632" s="39">
        <v>24103</v>
      </c>
      <c r="W632" s="39">
        <v>0</v>
      </c>
      <c r="X632" s="39">
        <v>1015200</v>
      </c>
      <c r="Y632" s="39">
        <v>0</v>
      </c>
      <c r="Z632" s="39">
        <v>0</v>
      </c>
      <c r="AA632" s="39">
        <v>18584285</v>
      </c>
    </row>
    <row r="633" spans="1:27" x14ac:dyDescent="0.3">
      <c r="A633" s="38" t="s">
        <v>1264</v>
      </c>
      <c r="B633" s="36" t="s">
        <v>1265</v>
      </c>
      <c r="C633" s="36">
        <v>1</v>
      </c>
      <c r="D633" s="36">
        <v>0</v>
      </c>
      <c r="E633" s="39">
        <v>3964464</v>
      </c>
      <c r="F633" s="39">
        <v>0</v>
      </c>
      <c r="G633" s="39">
        <v>100000</v>
      </c>
      <c r="H633" s="39">
        <v>0</v>
      </c>
      <c r="I633" s="39">
        <v>504149</v>
      </c>
      <c r="J633" s="39">
        <v>397565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827876</v>
      </c>
      <c r="Q633" s="39">
        <v>65922</v>
      </c>
      <c r="R633" s="39">
        <v>118530</v>
      </c>
      <c r="S633" s="39">
        <v>16074</v>
      </c>
      <c r="T633" s="39">
        <v>6706</v>
      </c>
      <c r="U633" s="39">
        <v>68910</v>
      </c>
      <c r="V633" s="39">
        <v>8179</v>
      </c>
      <c r="W633" s="39">
        <v>0</v>
      </c>
      <c r="X633" s="39">
        <v>315900</v>
      </c>
      <c r="Y633" s="39">
        <v>7468</v>
      </c>
      <c r="Z633" s="39">
        <v>0</v>
      </c>
      <c r="AA633" s="39">
        <v>6401743</v>
      </c>
    </row>
    <row r="634" spans="1:27" x14ac:dyDescent="0.3">
      <c r="A634" s="38" t="s">
        <v>1266</v>
      </c>
      <c r="B634" s="36" t="s">
        <v>1267</v>
      </c>
      <c r="C634" s="36">
        <v>1</v>
      </c>
      <c r="D634" s="36">
        <v>0</v>
      </c>
      <c r="E634" s="39">
        <v>1268176</v>
      </c>
      <c r="F634" s="39">
        <v>0</v>
      </c>
      <c r="G634" s="39">
        <v>0</v>
      </c>
      <c r="H634" s="39">
        <v>2552</v>
      </c>
      <c r="I634" s="39">
        <v>192921</v>
      </c>
      <c r="J634" s="39">
        <v>615140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842572</v>
      </c>
      <c r="Q634" s="39">
        <v>0</v>
      </c>
      <c r="R634" s="39">
        <v>0</v>
      </c>
      <c r="S634" s="39">
        <v>29645</v>
      </c>
      <c r="T634" s="39">
        <v>12369</v>
      </c>
      <c r="U634" s="39">
        <v>101180</v>
      </c>
      <c r="V634" s="39">
        <v>6226</v>
      </c>
      <c r="W634" s="39">
        <v>0</v>
      </c>
      <c r="X634" s="39">
        <v>567000</v>
      </c>
      <c r="Y634" s="39">
        <v>9362</v>
      </c>
      <c r="Z634" s="39">
        <v>0</v>
      </c>
      <c r="AA634" s="39">
        <v>3647143</v>
      </c>
    </row>
    <row r="635" spans="1:27" x14ac:dyDescent="0.3">
      <c r="A635" s="38" t="s">
        <v>1268</v>
      </c>
      <c r="B635" s="36" t="s">
        <v>1269</v>
      </c>
      <c r="C635" s="36">
        <v>1</v>
      </c>
      <c r="D635" s="36">
        <v>0</v>
      </c>
      <c r="E635" s="39">
        <v>14993174</v>
      </c>
      <c r="F635" s="39">
        <v>0</v>
      </c>
      <c r="G635" s="39">
        <v>0</v>
      </c>
      <c r="H635" s="39">
        <v>0</v>
      </c>
      <c r="I635" s="39">
        <v>1580704</v>
      </c>
      <c r="J635" s="39">
        <v>677954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2127121</v>
      </c>
      <c r="Q635" s="39">
        <v>170846</v>
      </c>
      <c r="R635" s="39">
        <v>417895</v>
      </c>
      <c r="S635" s="39">
        <v>52984</v>
      </c>
      <c r="T635" s="39">
        <v>22106</v>
      </c>
      <c r="U635" s="39">
        <v>168459</v>
      </c>
      <c r="V635" s="39">
        <v>40315</v>
      </c>
      <c r="W635" s="39">
        <v>0</v>
      </c>
      <c r="X635" s="39">
        <v>903635</v>
      </c>
      <c r="Y635" s="39">
        <v>0</v>
      </c>
      <c r="Z635" s="39">
        <v>0</v>
      </c>
      <c r="AA635" s="39">
        <v>21155193</v>
      </c>
    </row>
    <row r="636" spans="1:27" x14ac:dyDescent="0.3">
      <c r="A636" s="38" t="s">
        <v>1270</v>
      </c>
      <c r="B636" s="36" t="s">
        <v>1271</v>
      </c>
      <c r="C636" s="36">
        <v>1</v>
      </c>
      <c r="D636" s="36">
        <v>0</v>
      </c>
      <c r="E636" s="39">
        <v>4343095</v>
      </c>
      <c r="F636" s="39">
        <v>0</v>
      </c>
      <c r="G636" s="39">
        <v>0</v>
      </c>
      <c r="H636" s="39">
        <v>0</v>
      </c>
      <c r="I636" s="39">
        <v>1032062</v>
      </c>
      <c r="J636" s="39">
        <v>1409917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829148</v>
      </c>
      <c r="Q636" s="39">
        <v>87200</v>
      </c>
      <c r="R636" s="39">
        <v>228208</v>
      </c>
      <c r="S636" s="39">
        <v>26679</v>
      </c>
      <c r="T636" s="39">
        <v>11131</v>
      </c>
      <c r="U636" s="39">
        <v>108170</v>
      </c>
      <c r="V636" s="39">
        <v>11465</v>
      </c>
      <c r="W636" s="39">
        <v>0</v>
      </c>
      <c r="X636" s="39">
        <v>475200</v>
      </c>
      <c r="Y636" s="39">
        <v>6999</v>
      </c>
      <c r="Z636" s="39">
        <v>0</v>
      </c>
      <c r="AA636" s="39">
        <v>8569274</v>
      </c>
    </row>
    <row r="637" spans="1:27" x14ac:dyDescent="0.3">
      <c r="A637" s="38" t="s">
        <v>1272</v>
      </c>
      <c r="B637" s="36" t="s">
        <v>1273</v>
      </c>
      <c r="C637" s="36">
        <v>1</v>
      </c>
      <c r="D637" s="36">
        <v>0</v>
      </c>
      <c r="E637" s="39">
        <v>5764135</v>
      </c>
      <c r="F637" s="39">
        <v>0</v>
      </c>
      <c r="G637" s="39">
        <v>100000</v>
      </c>
      <c r="H637" s="39">
        <v>0</v>
      </c>
      <c r="I637" s="39">
        <v>528792</v>
      </c>
      <c r="J637" s="39">
        <v>1493871</v>
      </c>
      <c r="K637" s="39">
        <v>0</v>
      </c>
      <c r="L637" s="39">
        <v>0</v>
      </c>
      <c r="M637" s="39">
        <v>0</v>
      </c>
      <c r="N637" s="39">
        <v>0</v>
      </c>
      <c r="O637" s="39">
        <v>0</v>
      </c>
      <c r="P637" s="39">
        <v>910808</v>
      </c>
      <c r="Q637" s="39">
        <v>66876</v>
      </c>
      <c r="R637" s="39">
        <v>198013</v>
      </c>
      <c r="S637" s="39">
        <v>32462</v>
      </c>
      <c r="T637" s="39">
        <v>13544</v>
      </c>
      <c r="U637" s="39">
        <v>93142</v>
      </c>
      <c r="V637" s="39">
        <v>22655</v>
      </c>
      <c r="W637" s="39">
        <v>0</v>
      </c>
      <c r="X637" s="39">
        <v>442800</v>
      </c>
      <c r="Y637" s="39">
        <v>11221</v>
      </c>
      <c r="Z637" s="39">
        <v>0</v>
      </c>
      <c r="AA637" s="39">
        <v>9678319</v>
      </c>
    </row>
    <row r="638" spans="1:27" x14ac:dyDescent="0.3">
      <c r="A638" s="38" t="s">
        <v>1274</v>
      </c>
      <c r="B638" s="36" t="s">
        <v>1275</v>
      </c>
      <c r="C638" s="36">
        <v>1</v>
      </c>
      <c r="D638" s="36">
        <v>0</v>
      </c>
      <c r="E638" s="39">
        <v>5567796</v>
      </c>
      <c r="F638" s="39">
        <v>0</v>
      </c>
      <c r="G638" s="39">
        <v>129492</v>
      </c>
      <c r="H638" s="39">
        <v>0</v>
      </c>
      <c r="I638" s="39">
        <v>770415</v>
      </c>
      <c r="J638" s="39">
        <v>888126</v>
      </c>
      <c r="K638" s="39">
        <v>0</v>
      </c>
      <c r="L638" s="39">
        <v>0</v>
      </c>
      <c r="M638" s="39">
        <v>0</v>
      </c>
      <c r="N638" s="39">
        <v>0</v>
      </c>
      <c r="O638" s="39">
        <v>0</v>
      </c>
      <c r="P638" s="39">
        <v>1265448</v>
      </c>
      <c r="Q638" s="39">
        <v>14409</v>
      </c>
      <c r="R638" s="39">
        <v>57632</v>
      </c>
      <c r="S638" s="39">
        <v>25077</v>
      </c>
      <c r="T638" s="39">
        <v>10463</v>
      </c>
      <c r="U638" s="39">
        <v>97219</v>
      </c>
      <c r="V638" s="39">
        <v>16001</v>
      </c>
      <c r="W638" s="39">
        <v>0</v>
      </c>
      <c r="X638" s="39">
        <v>432000</v>
      </c>
      <c r="Y638" s="39">
        <v>0</v>
      </c>
      <c r="Z638" s="39">
        <v>0</v>
      </c>
      <c r="AA638" s="39">
        <v>9274078</v>
      </c>
    </row>
    <row r="639" spans="1:27" x14ac:dyDescent="0.3">
      <c r="A639" s="38" t="s">
        <v>1276</v>
      </c>
      <c r="B639" s="36" t="s">
        <v>1277</v>
      </c>
      <c r="C639" s="36">
        <v>1</v>
      </c>
      <c r="D639" s="36">
        <v>0</v>
      </c>
      <c r="E639" s="39">
        <v>10048154</v>
      </c>
      <c r="F639" s="39">
        <v>0</v>
      </c>
      <c r="G639" s="39">
        <v>193387</v>
      </c>
      <c r="H639" s="39">
        <v>0</v>
      </c>
      <c r="I639" s="39">
        <v>695713</v>
      </c>
      <c r="J639" s="39">
        <v>1331713</v>
      </c>
      <c r="K639" s="39">
        <v>0</v>
      </c>
      <c r="L639" s="39">
        <v>0</v>
      </c>
      <c r="M639" s="39">
        <v>0</v>
      </c>
      <c r="N639" s="39">
        <v>0</v>
      </c>
      <c r="O639" s="39">
        <v>0</v>
      </c>
      <c r="P639" s="39">
        <v>791292</v>
      </c>
      <c r="Q639" s="39">
        <v>273680</v>
      </c>
      <c r="R639" s="39">
        <v>262196</v>
      </c>
      <c r="S639" s="39">
        <v>35053</v>
      </c>
      <c r="T639" s="39">
        <v>14625</v>
      </c>
      <c r="U639" s="39">
        <v>139218</v>
      </c>
      <c r="V639" s="39">
        <v>25596</v>
      </c>
      <c r="W639" s="39">
        <v>0</v>
      </c>
      <c r="X639" s="39">
        <v>545400</v>
      </c>
      <c r="Y639" s="39">
        <v>0</v>
      </c>
      <c r="Z639" s="39">
        <v>0</v>
      </c>
      <c r="AA639" s="39">
        <v>14356027</v>
      </c>
    </row>
    <row r="640" spans="1:27" x14ac:dyDescent="0.3">
      <c r="A640" s="38" t="s">
        <v>1278</v>
      </c>
      <c r="B640" s="36" t="s">
        <v>1279</v>
      </c>
      <c r="C640" s="36">
        <v>1</v>
      </c>
      <c r="D640" s="36">
        <v>0</v>
      </c>
      <c r="E640" s="39">
        <v>5040231</v>
      </c>
      <c r="F640" s="39">
        <v>0</v>
      </c>
      <c r="G640" s="39">
        <v>0</v>
      </c>
      <c r="H640" s="39">
        <v>0</v>
      </c>
      <c r="I640" s="39">
        <v>336155</v>
      </c>
      <c r="J640" s="39">
        <v>865098</v>
      </c>
      <c r="K640" s="39">
        <v>0</v>
      </c>
      <c r="L640" s="39">
        <v>0</v>
      </c>
      <c r="M640" s="39">
        <v>0</v>
      </c>
      <c r="N640" s="39">
        <v>0</v>
      </c>
      <c r="O640" s="39">
        <v>0</v>
      </c>
      <c r="P640" s="39">
        <v>1033888</v>
      </c>
      <c r="Q640" s="39">
        <v>195522</v>
      </c>
      <c r="R640" s="39">
        <v>65498</v>
      </c>
      <c r="S640" s="39">
        <v>27563</v>
      </c>
      <c r="T640" s="39">
        <v>11500</v>
      </c>
      <c r="U640" s="39">
        <v>110326</v>
      </c>
      <c r="V640" s="39">
        <v>15941</v>
      </c>
      <c r="W640" s="39">
        <v>0</v>
      </c>
      <c r="X640" s="39">
        <v>464400</v>
      </c>
      <c r="Y640" s="39">
        <v>6878</v>
      </c>
      <c r="Z640" s="39">
        <v>0</v>
      </c>
      <c r="AA640" s="39">
        <v>8173000</v>
      </c>
    </row>
    <row r="641" spans="1:27" x14ac:dyDescent="0.3">
      <c r="A641" s="38" t="s">
        <v>1280</v>
      </c>
      <c r="B641" s="36" t="s">
        <v>1281</v>
      </c>
      <c r="C641" s="36">
        <v>1</v>
      </c>
      <c r="D641" s="36">
        <v>0</v>
      </c>
      <c r="E641" s="39">
        <v>4285783</v>
      </c>
      <c r="F641" s="39">
        <v>0</v>
      </c>
      <c r="G641" s="39">
        <v>0</v>
      </c>
      <c r="H641" s="39">
        <v>0</v>
      </c>
      <c r="I641" s="39">
        <v>417785</v>
      </c>
      <c r="J641" s="39">
        <v>15721</v>
      </c>
      <c r="K641" s="39">
        <v>0</v>
      </c>
      <c r="L641" s="39">
        <v>0</v>
      </c>
      <c r="M641" s="39">
        <v>0</v>
      </c>
      <c r="N641" s="39">
        <v>0</v>
      </c>
      <c r="O641" s="39">
        <v>0</v>
      </c>
      <c r="P641" s="39">
        <v>1155355</v>
      </c>
      <c r="Q641" s="39">
        <v>119030</v>
      </c>
      <c r="R641" s="39">
        <v>131026</v>
      </c>
      <c r="S641" s="39">
        <v>40012</v>
      </c>
      <c r="T641" s="39">
        <v>16694</v>
      </c>
      <c r="U641" s="39">
        <v>113180</v>
      </c>
      <c r="V641" s="39">
        <v>0</v>
      </c>
      <c r="W641" s="39">
        <v>0</v>
      </c>
      <c r="X641" s="39">
        <v>720533</v>
      </c>
      <c r="Y641" s="39">
        <v>615</v>
      </c>
      <c r="Z641" s="39">
        <v>0</v>
      </c>
      <c r="AA641" s="39">
        <v>7015734</v>
      </c>
    </row>
    <row r="642" spans="1:27" x14ac:dyDescent="0.3">
      <c r="A642" s="38" t="s">
        <v>1282</v>
      </c>
      <c r="B642" s="36" t="s">
        <v>1283</v>
      </c>
      <c r="C642" s="36">
        <v>1</v>
      </c>
      <c r="D642" s="36">
        <v>0</v>
      </c>
      <c r="E642" s="39">
        <v>5573632</v>
      </c>
      <c r="F642" s="39">
        <v>0</v>
      </c>
      <c r="G642" s="39">
        <v>167166</v>
      </c>
      <c r="H642" s="39">
        <v>0</v>
      </c>
      <c r="I642" s="39">
        <v>1113951</v>
      </c>
      <c r="J642" s="39">
        <v>438570</v>
      </c>
      <c r="K642" s="39">
        <v>0</v>
      </c>
      <c r="L642" s="39">
        <v>0</v>
      </c>
      <c r="M642" s="39">
        <v>0</v>
      </c>
      <c r="N642" s="39">
        <v>0</v>
      </c>
      <c r="O642" s="39">
        <v>0</v>
      </c>
      <c r="P642" s="39">
        <v>1248113</v>
      </c>
      <c r="Q642" s="39">
        <v>141328</v>
      </c>
      <c r="R642" s="39">
        <v>260259</v>
      </c>
      <c r="S642" s="39">
        <v>17332</v>
      </c>
      <c r="T642" s="39">
        <v>7231</v>
      </c>
      <c r="U642" s="39">
        <v>70949</v>
      </c>
      <c r="V642" s="39">
        <v>6048</v>
      </c>
      <c r="W642" s="39">
        <v>0</v>
      </c>
      <c r="X642" s="39">
        <v>367267</v>
      </c>
      <c r="Y642" s="39">
        <v>0</v>
      </c>
      <c r="Z642" s="39">
        <v>0</v>
      </c>
      <c r="AA642" s="39">
        <v>9411846</v>
      </c>
    </row>
    <row r="643" spans="1:27" x14ac:dyDescent="0.3">
      <c r="A643" s="38" t="s">
        <v>1284</v>
      </c>
      <c r="B643" s="36" t="s">
        <v>1285</v>
      </c>
      <c r="C643" s="36">
        <v>1</v>
      </c>
      <c r="D643" s="36">
        <v>0</v>
      </c>
      <c r="E643" s="39">
        <v>3638042</v>
      </c>
      <c r="F643" s="39">
        <v>0</v>
      </c>
      <c r="G643" s="39">
        <v>0</v>
      </c>
      <c r="H643" s="39">
        <v>0</v>
      </c>
      <c r="I643" s="39">
        <v>515379</v>
      </c>
      <c r="J643" s="39">
        <v>346899</v>
      </c>
      <c r="K643" s="39">
        <v>237</v>
      </c>
      <c r="L643" s="39">
        <v>0</v>
      </c>
      <c r="M643" s="39">
        <v>0</v>
      </c>
      <c r="N643" s="39">
        <v>0</v>
      </c>
      <c r="O643" s="39">
        <v>0</v>
      </c>
      <c r="P643" s="39">
        <v>1192137</v>
      </c>
      <c r="Q643" s="39">
        <v>182767</v>
      </c>
      <c r="R643" s="39">
        <v>313429</v>
      </c>
      <c r="S643" s="39">
        <v>67110</v>
      </c>
      <c r="T643" s="39">
        <v>28000</v>
      </c>
      <c r="U643" s="39">
        <v>270921</v>
      </c>
      <c r="V643" s="39">
        <v>0</v>
      </c>
      <c r="W643" s="39">
        <v>0</v>
      </c>
      <c r="X643" s="39">
        <v>1058400</v>
      </c>
      <c r="Y643" s="39">
        <v>13169</v>
      </c>
      <c r="Z643" s="39">
        <v>0</v>
      </c>
      <c r="AA643" s="39">
        <v>7626490</v>
      </c>
    </row>
    <row r="644" spans="1:27" x14ac:dyDescent="0.3">
      <c r="A644" s="38" t="s">
        <v>1286</v>
      </c>
      <c r="B644" s="36" t="s">
        <v>1287</v>
      </c>
      <c r="C644" s="36">
        <v>1</v>
      </c>
      <c r="D644" s="36">
        <v>0</v>
      </c>
      <c r="E644" s="39">
        <v>8775979</v>
      </c>
      <c r="F644" s="39">
        <v>0</v>
      </c>
      <c r="G644" s="39">
        <v>0</v>
      </c>
      <c r="H644" s="39">
        <v>0</v>
      </c>
      <c r="I644" s="39">
        <v>1037887</v>
      </c>
      <c r="J644" s="39">
        <v>1398353</v>
      </c>
      <c r="K644" s="39">
        <v>0</v>
      </c>
      <c r="L644" s="39">
        <v>0</v>
      </c>
      <c r="M644" s="39">
        <v>102944</v>
      </c>
      <c r="N644" s="39">
        <v>20664</v>
      </c>
      <c r="O644" s="39">
        <v>5544</v>
      </c>
      <c r="P644" s="39">
        <v>0</v>
      </c>
      <c r="Q644" s="39">
        <v>191095</v>
      </c>
      <c r="R644" s="39">
        <v>286388</v>
      </c>
      <c r="S644" s="39">
        <v>99272</v>
      </c>
      <c r="T644" s="39">
        <v>41419</v>
      </c>
      <c r="U644" s="39">
        <v>361267</v>
      </c>
      <c r="V644" s="39">
        <v>33518</v>
      </c>
      <c r="W644" s="39">
        <v>0</v>
      </c>
      <c r="X644" s="39">
        <v>1766260</v>
      </c>
      <c r="Y644" s="39">
        <v>37078</v>
      </c>
      <c r="Z644" s="39">
        <v>0</v>
      </c>
      <c r="AA644" s="39">
        <v>14157668</v>
      </c>
    </row>
    <row r="645" spans="1:27" x14ac:dyDescent="0.3">
      <c r="A645" s="38" t="s">
        <v>1288</v>
      </c>
      <c r="B645" s="36" t="s">
        <v>1289</v>
      </c>
      <c r="C645" s="36">
        <v>1</v>
      </c>
      <c r="D645" s="36">
        <v>0</v>
      </c>
      <c r="E645" s="39">
        <v>8033139</v>
      </c>
      <c r="F645" s="39">
        <v>0</v>
      </c>
      <c r="G645" s="39">
        <v>822562</v>
      </c>
      <c r="H645" s="39">
        <v>0</v>
      </c>
      <c r="I645" s="39">
        <v>1141909</v>
      </c>
      <c r="J645" s="39">
        <v>1736909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1304634</v>
      </c>
      <c r="Q645" s="39">
        <v>78075</v>
      </c>
      <c r="R645" s="39">
        <v>440261</v>
      </c>
      <c r="S645" s="39">
        <v>33196</v>
      </c>
      <c r="T645" s="39">
        <v>13850</v>
      </c>
      <c r="U645" s="39">
        <v>118830</v>
      </c>
      <c r="V645" s="39">
        <v>13353</v>
      </c>
      <c r="W645" s="39">
        <v>0</v>
      </c>
      <c r="X645" s="39">
        <v>626400</v>
      </c>
      <c r="Y645" s="39">
        <v>8528</v>
      </c>
      <c r="Z645" s="39">
        <v>0</v>
      </c>
      <c r="AA645" s="39">
        <v>14371646</v>
      </c>
    </row>
    <row r="646" spans="1:27" x14ac:dyDescent="0.3">
      <c r="A646" s="38" t="s">
        <v>1290</v>
      </c>
      <c r="B646" s="36" t="s">
        <v>1291</v>
      </c>
      <c r="C646" s="36">
        <v>1</v>
      </c>
      <c r="D646" s="36">
        <v>0</v>
      </c>
      <c r="E646" s="39">
        <v>719055</v>
      </c>
      <c r="F646" s="39">
        <v>0</v>
      </c>
      <c r="G646" s="39">
        <v>22343</v>
      </c>
      <c r="H646" s="39">
        <v>0</v>
      </c>
      <c r="I646" s="39">
        <v>119239</v>
      </c>
      <c r="J646" s="39">
        <v>184711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360524</v>
      </c>
      <c r="Q646" s="39">
        <v>0</v>
      </c>
      <c r="R646" s="39">
        <v>24177</v>
      </c>
      <c r="S646" s="39">
        <v>4374</v>
      </c>
      <c r="T646" s="39">
        <v>1825</v>
      </c>
      <c r="U646" s="39">
        <v>25281</v>
      </c>
      <c r="V646" s="39">
        <v>0</v>
      </c>
      <c r="W646" s="39">
        <v>0</v>
      </c>
      <c r="X646" s="39">
        <v>43200</v>
      </c>
      <c r="Y646" s="39">
        <v>0</v>
      </c>
      <c r="Z646" s="39">
        <v>0</v>
      </c>
      <c r="AA646" s="39">
        <v>1504729</v>
      </c>
    </row>
    <row r="647" spans="1:27" x14ac:dyDescent="0.3">
      <c r="A647" s="38" t="s">
        <v>1292</v>
      </c>
      <c r="B647" s="36" t="s">
        <v>1293</v>
      </c>
      <c r="C647" s="36">
        <v>1</v>
      </c>
      <c r="D647" s="36">
        <v>0</v>
      </c>
      <c r="E647" s="39">
        <v>5773214</v>
      </c>
      <c r="F647" s="39">
        <v>0</v>
      </c>
      <c r="G647" s="39">
        <v>806693</v>
      </c>
      <c r="H647" s="39">
        <v>0</v>
      </c>
      <c r="I647" s="39">
        <v>1062978</v>
      </c>
      <c r="J647" s="39">
        <v>910204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1234413</v>
      </c>
      <c r="Q647" s="39">
        <v>129018</v>
      </c>
      <c r="R647" s="39">
        <v>380989</v>
      </c>
      <c r="S647" s="39">
        <v>21721</v>
      </c>
      <c r="T647" s="39">
        <v>9063</v>
      </c>
      <c r="U647" s="39">
        <v>88016</v>
      </c>
      <c r="V647" s="39">
        <v>9404</v>
      </c>
      <c r="W647" s="39">
        <v>0</v>
      </c>
      <c r="X647" s="39">
        <v>464400</v>
      </c>
      <c r="Y647" s="39">
        <v>0</v>
      </c>
      <c r="Z647" s="39">
        <v>0</v>
      </c>
      <c r="AA647" s="39">
        <v>10890113</v>
      </c>
    </row>
    <row r="648" spans="1:27" x14ac:dyDescent="0.3">
      <c r="A648" s="38" t="s">
        <v>1294</v>
      </c>
      <c r="B648" s="36" t="s">
        <v>1295</v>
      </c>
      <c r="C648" s="36">
        <v>1</v>
      </c>
      <c r="D648" s="36">
        <v>0</v>
      </c>
      <c r="E648" s="39">
        <v>7642358</v>
      </c>
      <c r="F648" s="39">
        <v>0</v>
      </c>
      <c r="G648" s="39">
        <v>183316</v>
      </c>
      <c r="H648" s="39">
        <v>0</v>
      </c>
      <c r="I648" s="39">
        <v>613720</v>
      </c>
      <c r="J648" s="39">
        <v>2575900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1167271</v>
      </c>
      <c r="Q648" s="39">
        <v>321514</v>
      </c>
      <c r="R648" s="39">
        <v>517438</v>
      </c>
      <c r="S648" s="39">
        <v>24238</v>
      </c>
      <c r="T648" s="39">
        <v>10113</v>
      </c>
      <c r="U648" s="39">
        <v>92559</v>
      </c>
      <c r="V648" s="39">
        <v>17307</v>
      </c>
      <c r="W648" s="39">
        <v>0</v>
      </c>
      <c r="X648" s="39">
        <v>410400</v>
      </c>
      <c r="Y648" s="39">
        <v>0</v>
      </c>
      <c r="Z648" s="39">
        <v>0</v>
      </c>
      <c r="AA648" s="39">
        <v>13576134</v>
      </c>
    </row>
    <row r="649" spans="1:27" x14ac:dyDescent="0.3">
      <c r="A649" s="38" t="s">
        <v>1296</v>
      </c>
      <c r="B649" s="36" t="s">
        <v>1297</v>
      </c>
      <c r="C649" s="36">
        <v>1</v>
      </c>
      <c r="D649" s="36">
        <v>0</v>
      </c>
      <c r="E649" s="39">
        <v>85654956</v>
      </c>
      <c r="F649" s="39">
        <v>802728</v>
      </c>
      <c r="G649" s="39">
        <v>2045117</v>
      </c>
      <c r="H649" s="39">
        <v>0</v>
      </c>
      <c r="I649" s="39">
        <v>9482909</v>
      </c>
      <c r="J649" s="39">
        <v>9778636</v>
      </c>
      <c r="K649" s="39">
        <v>0</v>
      </c>
      <c r="L649" s="39">
        <v>0</v>
      </c>
      <c r="M649" s="39">
        <v>0</v>
      </c>
      <c r="N649" s="39">
        <v>0</v>
      </c>
      <c r="O649" s="39">
        <v>0</v>
      </c>
      <c r="P649" s="39">
        <v>4977349</v>
      </c>
      <c r="Q649" s="39">
        <v>1725704</v>
      </c>
      <c r="R649" s="39">
        <v>3350916</v>
      </c>
      <c r="S649" s="39">
        <v>110762</v>
      </c>
      <c r="T649" s="39">
        <v>46213</v>
      </c>
      <c r="U649" s="39">
        <v>483708</v>
      </c>
      <c r="V649" s="39">
        <v>101098</v>
      </c>
      <c r="W649" s="39">
        <v>0</v>
      </c>
      <c r="X649" s="39">
        <v>3929524</v>
      </c>
      <c r="Y649" s="39">
        <v>305348</v>
      </c>
      <c r="Z649" s="39">
        <v>0</v>
      </c>
      <c r="AA649" s="39">
        <v>122794968</v>
      </c>
    </row>
    <row r="650" spans="1:27" x14ac:dyDescent="0.3">
      <c r="A650" s="38" t="s">
        <v>1298</v>
      </c>
      <c r="B650" s="36" t="s">
        <v>1299</v>
      </c>
      <c r="C650" s="36">
        <v>1</v>
      </c>
      <c r="D650" s="36">
        <v>0</v>
      </c>
      <c r="E650" s="39">
        <v>4931927</v>
      </c>
      <c r="F650" s="39">
        <v>0</v>
      </c>
      <c r="G650" s="39">
        <v>0</v>
      </c>
      <c r="H650" s="39">
        <v>0</v>
      </c>
      <c r="I650" s="39">
        <v>2852583</v>
      </c>
      <c r="J650" s="39">
        <v>2767438</v>
      </c>
      <c r="K650" s="39">
        <v>0</v>
      </c>
      <c r="L650" s="39">
        <v>0</v>
      </c>
      <c r="M650" s="39">
        <v>0</v>
      </c>
      <c r="N650" s="39">
        <v>0</v>
      </c>
      <c r="O650" s="39">
        <v>0</v>
      </c>
      <c r="P650" s="39">
        <v>1547991</v>
      </c>
      <c r="Q650" s="39">
        <v>235388</v>
      </c>
      <c r="R650" s="39">
        <v>205462</v>
      </c>
      <c r="S650" s="39">
        <v>52894</v>
      </c>
      <c r="T650" s="39">
        <v>22069</v>
      </c>
      <c r="U650" s="39">
        <v>212147</v>
      </c>
      <c r="V650" s="39">
        <v>25208</v>
      </c>
      <c r="W650" s="39">
        <v>0</v>
      </c>
      <c r="X650" s="39">
        <v>1009800</v>
      </c>
      <c r="Y650" s="39">
        <v>29997</v>
      </c>
      <c r="Z650" s="39">
        <v>0</v>
      </c>
      <c r="AA650" s="39">
        <v>13892904</v>
      </c>
    </row>
    <row r="651" spans="1:27" x14ac:dyDescent="0.3">
      <c r="A651" s="38" t="s">
        <v>1300</v>
      </c>
      <c r="B651" s="36" t="s">
        <v>1301</v>
      </c>
      <c r="C651" s="36">
        <v>1</v>
      </c>
      <c r="D651" s="36">
        <v>0</v>
      </c>
      <c r="E651" s="39">
        <v>67429720</v>
      </c>
      <c r="F651" s="39">
        <v>0</v>
      </c>
      <c r="G651" s="39">
        <v>663963</v>
      </c>
      <c r="H651" s="39">
        <v>39904</v>
      </c>
      <c r="I651" s="39">
        <v>10698613</v>
      </c>
      <c r="J651" s="39">
        <v>6211977</v>
      </c>
      <c r="K651" s="39">
        <v>0</v>
      </c>
      <c r="L651" s="39">
        <v>0</v>
      </c>
      <c r="M651" s="39">
        <v>0</v>
      </c>
      <c r="N651" s="39">
        <v>0</v>
      </c>
      <c r="O651" s="39">
        <v>0</v>
      </c>
      <c r="P651" s="39">
        <v>6325697</v>
      </c>
      <c r="Q651" s="39">
        <v>392772</v>
      </c>
      <c r="R651" s="39">
        <v>1529160</v>
      </c>
      <c r="S651" s="39">
        <v>183325</v>
      </c>
      <c r="T651" s="39">
        <v>76488</v>
      </c>
      <c r="U651" s="39">
        <v>666147</v>
      </c>
      <c r="V651" s="39">
        <v>133568</v>
      </c>
      <c r="W651" s="39">
        <v>0</v>
      </c>
      <c r="X651" s="39">
        <v>2249854</v>
      </c>
      <c r="Y651" s="39">
        <v>0</v>
      </c>
      <c r="Z651" s="39">
        <v>0</v>
      </c>
      <c r="AA651" s="39">
        <v>96601188</v>
      </c>
    </row>
    <row r="652" spans="1:27" x14ac:dyDescent="0.3">
      <c r="A652" s="38" t="s">
        <v>1302</v>
      </c>
      <c r="B652" s="36" t="s">
        <v>1303</v>
      </c>
      <c r="C652" s="36">
        <v>1</v>
      </c>
      <c r="D652" s="36">
        <v>0</v>
      </c>
      <c r="E652" s="39">
        <v>2243967</v>
      </c>
      <c r="F652" s="39">
        <v>0</v>
      </c>
      <c r="G652" s="39">
        <v>0</v>
      </c>
      <c r="H652" s="39">
        <v>0</v>
      </c>
      <c r="I652" s="39">
        <v>375917</v>
      </c>
      <c r="J652" s="39">
        <v>63962</v>
      </c>
      <c r="K652" s="39">
        <v>0</v>
      </c>
      <c r="L652" s="39">
        <v>0</v>
      </c>
      <c r="M652" s="39">
        <v>0</v>
      </c>
      <c r="N652" s="39">
        <v>0</v>
      </c>
      <c r="O652" s="39">
        <v>0</v>
      </c>
      <c r="P652" s="39">
        <v>1535504</v>
      </c>
      <c r="Q652" s="39">
        <v>77229</v>
      </c>
      <c r="R652" s="39">
        <v>226988</v>
      </c>
      <c r="S652" s="39">
        <v>35443</v>
      </c>
      <c r="T652" s="39">
        <v>14788</v>
      </c>
      <c r="U652" s="39">
        <v>140965</v>
      </c>
      <c r="V652" s="39">
        <v>0</v>
      </c>
      <c r="W652" s="39">
        <v>0</v>
      </c>
      <c r="X652" s="39">
        <v>739800</v>
      </c>
      <c r="Y652" s="39">
        <v>2184</v>
      </c>
      <c r="Z652" s="39">
        <v>0</v>
      </c>
      <c r="AA652" s="39">
        <v>5456747</v>
      </c>
    </row>
    <row r="653" spans="1:27" x14ac:dyDescent="0.3">
      <c r="A653" s="38" t="s">
        <v>1304</v>
      </c>
      <c r="B653" s="36" t="s">
        <v>1305</v>
      </c>
      <c r="C653" s="36">
        <v>1</v>
      </c>
      <c r="D653" s="36">
        <v>0</v>
      </c>
      <c r="E653" s="39">
        <v>2219836</v>
      </c>
      <c r="F653" s="39">
        <v>0</v>
      </c>
      <c r="G653" s="39">
        <v>100000</v>
      </c>
      <c r="H653" s="39">
        <v>0</v>
      </c>
      <c r="I653" s="39">
        <v>619665</v>
      </c>
      <c r="J653" s="39">
        <v>205987</v>
      </c>
      <c r="K653" s="39">
        <v>0</v>
      </c>
      <c r="L653" s="39">
        <v>0</v>
      </c>
      <c r="M653" s="39">
        <v>0</v>
      </c>
      <c r="N653" s="39">
        <v>0</v>
      </c>
      <c r="O653" s="39">
        <v>0</v>
      </c>
      <c r="P653" s="39">
        <v>590804</v>
      </c>
      <c r="Q653" s="39">
        <v>54311</v>
      </c>
      <c r="R653" s="39">
        <v>53613</v>
      </c>
      <c r="S653" s="39">
        <v>14231</v>
      </c>
      <c r="T653" s="39">
        <v>5938</v>
      </c>
      <c r="U653" s="39">
        <v>56619</v>
      </c>
      <c r="V653" s="39">
        <v>2000</v>
      </c>
      <c r="W653" s="39">
        <v>0</v>
      </c>
      <c r="X653" s="39">
        <v>329400</v>
      </c>
      <c r="Y653" s="39">
        <v>1304</v>
      </c>
      <c r="Z653" s="39">
        <v>0</v>
      </c>
      <c r="AA653" s="39">
        <v>4253708</v>
      </c>
    </row>
    <row r="654" spans="1:27" x14ac:dyDescent="0.3">
      <c r="A654" s="38" t="s">
        <v>1306</v>
      </c>
      <c r="B654" s="36" t="s">
        <v>1307</v>
      </c>
      <c r="C654" s="36">
        <v>1</v>
      </c>
      <c r="D654" s="36">
        <v>0</v>
      </c>
      <c r="E654" s="39">
        <v>42948250</v>
      </c>
      <c r="F654" s="39">
        <v>0</v>
      </c>
      <c r="G654" s="39">
        <v>299227</v>
      </c>
      <c r="H654" s="39">
        <v>0</v>
      </c>
      <c r="I654" s="39">
        <v>5617567</v>
      </c>
      <c r="J654" s="39">
        <v>4153391</v>
      </c>
      <c r="K654" s="39">
        <v>0</v>
      </c>
      <c r="L654" s="39">
        <v>0</v>
      </c>
      <c r="M654" s="39">
        <v>0</v>
      </c>
      <c r="N654" s="39">
        <v>0</v>
      </c>
      <c r="O654" s="39">
        <v>0</v>
      </c>
      <c r="P654" s="39">
        <v>2825911</v>
      </c>
      <c r="Q654" s="39">
        <v>949988</v>
      </c>
      <c r="R654" s="39">
        <v>768473</v>
      </c>
      <c r="S654" s="39">
        <v>77716</v>
      </c>
      <c r="T654" s="39">
        <v>32425</v>
      </c>
      <c r="U654" s="39">
        <v>299114</v>
      </c>
      <c r="V654" s="39">
        <v>72944</v>
      </c>
      <c r="W654" s="39">
        <v>0</v>
      </c>
      <c r="X654" s="39">
        <v>3711410</v>
      </c>
      <c r="Y654" s="39">
        <v>0</v>
      </c>
      <c r="Z654" s="39">
        <v>0</v>
      </c>
      <c r="AA654" s="39">
        <v>61756416</v>
      </c>
    </row>
    <row r="655" spans="1:27" x14ac:dyDescent="0.3">
      <c r="A655" s="38" t="s">
        <v>1308</v>
      </c>
      <c r="B655" s="36" t="s">
        <v>1309</v>
      </c>
      <c r="C655" s="36">
        <v>1</v>
      </c>
      <c r="D655" s="36">
        <v>0</v>
      </c>
      <c r="E655" s="39">
        <v>2125071</v>
      </c>
      <c r="F655" s="39">
        <v>0</v>
      </c>
      <c r="G655" s="39">
        <v>100000</v>
      </c>
      <c r="H655" s="39">
        <v>0</v>
      </c>
      <c r="I655" s="39">
        <v>775776</v>
      </c>
      <c r="J655" s="39">
        <v>1055758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912899</v>
      </c>
      <c r="Q655" s="39">
        <v>23471</v>
      </c>
      <c r="R655" s="39">
        <v>34947</v>
      </c>
      <c r="S655" s="39">
        <v>20013</v>
      </c>
      <c r="T655" s="39">
        <v>8350</v>
      </c>
      <c r="U655" s="39">
        <v>75201</v>
      </c>
      <c r="V655" s="39">
        <v>8309</v>
      </c>
      <c r="W655" s="39">
        <v>0</v>
      </c>
      <c r="X655" s="39">
        <v>367200</v>
      </c>
      <c r="Y655" s="39">
        <v>9736</v>
      </c>
      <c r="Z655" s="39">
        <v>0</v>
      </c>
      <c r="AA655" s="39">
        <v>5516731</v>
      </c>
    </row>
    <row r="656" spans="1:27" x14ac:dyDescent="0.3">
      <c r="A656" s="38" t="s">
        <v>1310</v>
      </c>
      <c r="B656" s="36" t="s">
        <v>1311</v>
      </c>
      <c r="C656" s="36">
        <v>1</v>
      </c>
      <c r="D656" s="36">
        <v>0</v>
      </c>
      <c r="E656" s="39">
        <v>62927504</v>
      </c>
      <c r="F656" s="39">
        <v>0</v>
      </c>
      <c r="G656" s="39">
        <v>613877</v>
      </c>
      <c r="H656" s="39">
        <v>0</v>
      </c>
      <c r="I656" s="39">
        <v>3225236</v>
      </c>
      <c r="J656" s="39">
        <v>3590589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2483291</v>
      </c>
      <c r="Q656" s="39">
        <v>1454613</v>
      </c>
      <c r="R656" s="39">
        <v>1119458</v>
      </c>
      <c r="S656" s="39">
        <v>55501</v>
      </c>
      <c r="T656" s="39">
        <v>23156</v>
      </c>
      <c r="U656" s="39">
        <v>227758</v>
      </c>
      <c r="V656" s="39">
        <v>66259</v>
      </c>
      <c r="W656" s="39">
        <v>0</v>
      </c>
      <c r="X656" s="39">
        <v>1823711</v>
      </c>
      <c r="Y656" s="39">
        <v>34452</v>
      </c>
      <c r="Z656" s="39">
        <v>0</v>
      </c>
      <c r="AA656" s="39">
        <v>77645405</v>
      </c>
    </row>
    <row r="657" spans="1:27" x14ac:dyDescent="0.3">
      <c r="A657" s="38" t="s">
        <v>1312</v>
      </c>
      <c r="B657" s="36" t="s">
        <v>1313</v>
      </c>
      <c r="C657" s="36">
        <v>1</v>
      </c>
      <c r="D657" s="36">
        <v>0</v>
      </c>
      <c r="E657" s="39">
        <v>9008379</v>
      </c>
      <c r="F657" s="39">
        <v>0</v>
      </c>
      <c r="G657" s="39">
        <v>116596</v>
      </c>
      <c r="H657" s="39">
        <v>0</v>
      </c>
      <c r="I657" s="39">
        <v>1035240</v>
      </c>
      <c r="J657" s="39">
        <v>1292160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2060011</v>
      </c>
      <c r="Q657" s="39">
        <v>112248</v>
      </c>
      <c r="R657" s="39">
        <v>118529</v>
      </c>
      <c r="S657" s="39">
        <v>42513</v>
      </c>
      <c r="T657" s="39">
        <v>17738</v>
      </c>
      <c r="U657" s="39">
        <v>170906</v>
      </c>
      <c r="V657" s="39">
        <v>28502</v>
      </c>
      <c r="W657" s="39">
        <v>0</v>
      </c>
      <c r="X657" s="39">
        <v>761400</v>
      </c>
      <c r="Y657" s="39">
        <v>0</v>
      </c>
      <c r="Z657" s="39">
        <v>0</v>
      </c>
      <c r="AA657" s="39">
        <v>14764222</v>
      </c>
    </row>
    <row r="658" spans="1:27" x14ac:dyDescent="0.3">
      <c r="A658" s="38" t="s">
        <v>1314</v>
      </c>
      <c r="B658" s="36" t="s">
        <v>1315</v>
      </c>
      <c r="C658" s="36">
        <v>1</v>
      </c>
      <c r="D658" s="36">
        <v>0</v>
      </c>
      <c r="E658" s="39">
        <v>2332444</v>
      </c>
      <c r="F658" s="39">
        <v>0</v>
      </c>
      <c r="G658" s="39">
        <v>0</v>
      </c>
      <c r="H658" s="39">
        <v>0</v>
      </c>
      <c r="I658" s="39">
        <v>97500</v>
      </c>
      <c r="J658" s="39">
        <v>108752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400749</v>
      </c>
      <c r="Q658" s="39">
        <v>100205</v>
      </c>
      <c r="R658" s="39">
        <v>56018</v>
      </c>
      <c r="S658" s="39">
        <v>61103</v>
      </c>
      <c r="T658" s="39">
        <v>25494</v>
      </c>
      <c r="U658" s="39">
        <v>191468</v>
      </c>
      <c r="V658" s="39">
        <v>0</v>
      </c>
      <c r="W658" s="39">
        <v>0</v>
      </c>
      <c r="X658" s="39">
        <v>1063800</v>
      </c>
      <c r="Y658" s="39">
        <v>12145</v>
      </c>
      <c r="Z658" s="39">
        <v>0</v>
      </c>
      <c r="AA658" s="39">
        <v>4449678</v>
      </c>
    </row>
    <row r="659" spans="1:27" x14ac:dyDescent="0.3">
      <c r="A659" s="38" t="s">
        <v>1316</v>
      </c>
      <c r="B659" s="36" t="s">
        <v>1317</v>
      </c>
      <c r="C659" s="36">
        <v>1</v>
      </c>
      <c r="D659" s="36">
        <v>0</v>
      </c>
      <c r="E659" s="39">
        <v>3750236</v>
      </c>
      <c r="F659" s="39">
        <v>0</v>
      </c>
      <c r="G659" s="39">
        <v>0</v>
      </c>
      <c r="H659" s="39">
        <v>0</v>
      </c>
      <c r="I659" s="39">
        <v>223049</v>
      </c>
      <c r="J659" s="39">
        <v>554397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438270</v>
      </c>
      <c r="Q659" s="39">
        <v>17961</v>
      </c>
      <c r="R659" s="39">
        <v>130679</v>
      </c>
      <c r="S659" s="39">
        <v>25002</v>
      </c>
      <c r="T659" s="39">
        <v>10431</v>
      </c>
      <c r="U659" s="39">
        <v>95181</v>
      </c>
      <c r="V659" s="39">
        <v>9613</v>
      </c>
      <c r="W659" s="39">
        <v>0</v>
      </c>
      <c r="X659" s="39">
        <v>421200</v>
      </c>
      <c r="Y659" s="39">
        <v>0</v>
      </c>
      <c r="Z659" s="39">
        <v>0</v>
      </c>
      <c r="AA659" s="39">
        <v>5676019</v>
      </c>
    </row>
    <row r="660" spans="1:27" x14ac:dyDescent="0.3">
      <c r="A660" s="38" t="s">
        <v>1318</v>
      </c>
      <c r="B660" s="36" t="s">
        <v>1319</v>
      </c>
      <c r="C660" s="36">
        <v>1</v>
      </c>
      <c r="D660" s="36">
        <v>0</v>
      </c>
      <c r="E660" s="39">
        <v>67920142</v>
      </c>
      <c r="F660" s="39">
        <v>0</v>
      </c>
      <c r="G660" s="39">
        <v>845434</v>
      </c>
      <c r="H660" s="39">
        <v>0</v>
      </c>
      <c r="I660" s="39">
        <v>3030557</v>
      </c>
      <c r="J660" s="39">
        <v>2787583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2630266</v>
      </c>
      <c r="Q660" s="39">
        <v>2822623</v>
      </c>
      <c r="R660" s="39">
        <v>1053316</v>
      </c>
      <c r="S660" s="39">
        <v>69253</v>
      </c>
      <c r="T660" s="39">
        <v>28894</v>
      </c>
      <c r="U660" s="39">
        <v>286124</v>
      </c>
      <c r="V660" s="39">
        <v>66119</v>
      </c>
      <c r="W660" s="39">
        <v>0</v>
      </c>
      <c r="X660" s="39">
        <v>3500000</v>
      </c>
      <c r="Y660" s="39">
        <v>0</v>
      </c>
      <c r="Z660" s="39">
        <v>0</v>
      </c>
      <c r="AA660" s="39">
        <v>85040311</v>
      </c>
    </row>
    <row r="661" spans="1:27" x14ac:dyDescent="0.3">
      <c r="A661" s="38" t="s">
        <v>1320</v>
      </c>
      <c r="B661" s="36" t="s">
        <v>1321</v>
      </c>
      <c r="C661" s="36">
        <v>1</v>
      </c>
      <c r="D661" s="36">
        <v>0</v>
      </c>
      <c r="E661" s="39">
        <v>2846478</v>
      </c>
      <c r="F661" s="39">
        <v>0</v>
      </c>
      <c r="G661" s="39">
        <v>100000</v>
      </c>
      <c r="H661" s="39">
        <v>0</v>
      </c>
      <c r="I661" s="39">
        <v>494568</v>
      </c>
      <c r="J661" s="39">
        <v>556958</v>
      </c>
      <c r="K661" s="39">
        <v>0</v>
      </c>
      <c r="L661" s="39">
        <v>0</v>
      </c>
      <c r="M661" s="39">
        <v>0</v>
      </c>
      <c r="N661" s="39">
        <v>0</v>
      </c>
      <c r="O661" s="39">
        <v>0</v>
      </c>
      <c r="P661" s="39">
        <v>1273399</v>
      </c>
      <c r="Q661" s="39">
        <v>79860</v>
      </c>
      <c r="R661" s="39">
        <v>15439</v>
      </c>
      <c r="S661" s="39">
        <v>19369</v>
      </c>
      <c r="T661" s="39">
        <v>8081</v>
      </c>
      <c r="U661" s="39">
        <v>78987</v>
      </c>
      <c r="V661" s="39">
        <v>6321</v>
      </c>
      <c r="W661" s="39">
        <v>0</v>
      </c>
      <c r="X661" s="39">
        <v>356400</v>
      </c>
      <c r="Y661" s="39">
        <v>0</v>
      </c>
      <c r="Z661" s="39">
        <v>0</v>
      </c>
      <c r="AA661" s="39">
        <v>5835860</v>
      </c>
    </row>
    <row r="662" spans="1:27" x14ac:dyDescent="0.3">
      <c r="A662" s="38" t="s">
        <v>1322</v>
      </c>
      <c r="B662" s="36" t="s">
        <v>1323</v>
      </c>
      <c r="C662" s="36">
        <v>1</v>
      </c>
      <c r="D662" s="36">
        <v>0</v>
      </c>
      <c r="E662" s="39">
        <v>3854009</v>
      </c>
      <c r="F662" s="39">
        <v>0</v>
      </c>
      <c r="G662" s="39">
        <v>0</v>
      </c>
      <c r="H662" s="39">
        <v>0</v>
      </c>
      <c r="I662" s="39">
        <v>856433</v>
      </c>
      <c r="J662" s="39">
        <v>1098800</v>
      </c>
      <c r="K662" s="39">
        <v>0</v>
      </c>
      <c r="L662" s="39">
        <v>0</v>
      </c>
      <c r="M662" s="39">
        <v>0</v>
      </c>
      <c r="N662" s="39">
        <v>0</v>
      </c>
      <c r="O662" s="39">
        <v>0</v>
      </c>
      <c r="P662" s="39">
        <v>697616</v>
      </c>
      <c r="Q662" s="39">
        <v>161759</v>
      </c>
      <c r="R662" s="39">
        <v>84847</v>
      </c>
      <c r="S662" s="39">
        <v>73717</v>
      </c>
      <c r="T662" s="39">
        <v>30756</v>
      </c>
      <c r="U662" s="39">
        <v>298706</v>
      </c>
      <c r="V662" s="39">
        <v>5597</v>
      </c>
      <c r="W662" s="39">
        <v>0</v>
      </c>
      <c r="X662" s="39">
        <v>1339200</v>
      </c>
      <c r="Y662" s="39">
        <v>0</v>
      </c>
      <c r="Z662" s="39">
        <v>0</v>
      </c>
      <c r="AA662" s="39">
        <v>8501440</v>
      </c>
    </row>
    <row r="663" spans="1:27" x14ac:dyDescent="0.3">
      <c r="A663" s="38" t="s">
        <v>1324</v>
      </c>
      <c r="B663" s="36" t="s">
        <v>1325</v>
      </c>
      <c r="C663" s="36">
        <v>1</v>
      </c>
      <c r="D663" s="36">
        <v>0</v>
      </c>
      <c r="E663" s="39">
        <v>9914345</v>
      </c>
      <c r="F663" s="39">
        <v>0</v>
      </c>
      <c r="G663" s="39">
        <v>141256</v>
      </c>
      <c r="H663" s="39">
        <v>1516</v>
      </c>
      <c r="I663" s="39">
        <v>2014504</v>
      </c>
      <c r="J663" s="39">
        <v>1066471</v>
      </c>
      <c r="K663" s="39">
        <v>0</v>
      </c>
      <c r="L663" s="39">
        <v>0</v>
      </c>
      <c r="M663" s="39">
        <v>0</v>
      </c>
      <c r="N663" s="39">
        <v>0</v>
      </c>
      <c r="O663" s="39">
        <v>0</v>
      </c>
      <c r="P663" s="39">
        <v>1212398</v>
      </c>
      <c r="Q663" s="39">
        <v>265905</v>
      </c>
      <c r="R663" s="39">
        <v>363710</v>
      </c>
      <c r="S663" s="39">
        <v>46723</v>
      </c>
      <c r="T663" s="39">
        <v>19494</v>
      </c>
      <c r="U663" s="39">
        <v>153372</v>
      </c>
      <c r="V663" s="39">
        <v>21662</v>
      </c>
      <c r="W663" s="39">
        <v>0</v>
      </c>
      <c r="X663" s="39">
        <v>594000</v>
      </c>
      <c r="Y663" s="39">
        <v>0</v>
      </c>
      <c r="Z663" s="39">
        <v>0</v>
      </c>
      <c r="AA663" s="39">
        <v>15815356</v>
      </c>
    </row>
    <row r="664" spans="1:27" x14ac:dyDescent="0.3">
      <c r="A664" s="38" t="s">
        <v>1326</v>
      </c>
      <c r="B664" s="36" t="s">
        <v>1327</v>
      </c>
      <c r="C664" s="36">
        <v>1</v>
      </c>
      <c r="D664" s="36">
        <v>0</v>
      </c>
      <c r="E664" s="39">
        <v>36456594</v>
      </c>
      <c r="F664" s="39">
        <v>0</v>
      </c>
      <c r="G664" s="39">
        <v>0</v>
      </c>
      <c r="H664" s="39">
        <v>8905</v>
      </c>
      <c r="I664" s="39">
        <v>3454327</v>
      </c>
      <c r="J664" s="39">
        <v>2931989</v>
      </c>
      <c r="K664" s="39">
        <v>0</v>
      </c>
      <c r="L664" s="39">
        <v>0</v>
      </c>
      <c r="M664" s="39">
        <v>0</v>
      </c>
      <c r="N664" s="39">
        <v>0</v>
      </c>
      <c r="O664" s="39">
        <v>0</v>
      </c>
      <c r="P664" s="39">
        <v>5569352</v>
      </c>
      <c r="Q664" s="39">
        <v>427852</v>
      </c>
      <c r="R664" s="39">
        <v>741305</v>
      </c>
      <c r="S664" s="39">
        <v>138205</v>
      </c>
      <c r="T664" s="39">
        <v>57663</v>
      </c>
      <c r="U664" s="39">
        <v>467398</v>
      </c>
      <c r="V664" s="39">
        <v>74795</v>
      </c>
      <c r="W664" s="39">
        <v>0</v>
      </c>
      <c r="X664" s="39">
        <v>3575186</v>
      </c>
      <c r="Y664" s="39">
        <v>0</v>
      </c>
      <c r="Z664" s="39">
        <v>0</v>
      </c>
      <c r="AA664" s="39">
        <v>53903571</v>
      </c>
    </row>
    <row r="665" spans="1:27" x14ac:dyDescent="0.3">
      <c r="A665" s="38" t="s">
        <v>1328</v>
      </c>
      <c r="B665" s="36" t="s">
        <v>1329</v>
      </c>
      <c r="C665" s="36">
        <v>1</v>
      </c>
      <c r="D665" s="36">
        <v>1</v>
      </c>
      <c r="E665" s="39">
        <v>310689419</v>
      </c>
      <c r="F665" s="39">
        <v>146480</v>
      </c>
      <c r="G665" s="39">
        <v>0</v>
      </c>
      <c r="H665" s="39">
        <v>0</v>
      </c>
      <c r="I665" s="39">
        <v>41229385</v>
      </c>
      <c r="J665" s="39">
        <v>17561466</v>
      </c>
      <c r="K665" s="39">
        <v>0</v>
      </c>
      <c r="L665" s="39">
        <v>0</v>
      </c>
      <c r="M665" s="39">
        <v>888560</v>
      </c>
      <c r="N665" s="39">
        <v>9628034</v>
      </c>
      <c r="O665" s="39">
        <v>3222464</v>
      </c>
      <c r="P665" s="39">
        <v>0</v>
      </c>
      <c r="Q665" s="39">
        <v>11655108</v>
      </c>
      <c r="R665" s="39">
        <v>16477911</v>
      </c>
      <c r="S665" s="39">
        <v>396371</v>
      </c>
      <c r="T665" s="39">
        <v>165375</v>
      </c>
      <c r="U665" s="39">
        <v>1626981</v>
      </c>
      <c r="V665" s="39">
        <v>364989</v>
      </c>
      <c r="W665" s="39">
        <v>0</v>
      </c>
      <c r="X665" s="39">
        <v>13011980</v>
      </c>
      <c r="Y665" s="39">
        <v>552736</v>
      </c>
      <c r="Z665" s="39">
        <v>17500000</v>
      </c>
      <c r="AA665" s="39">
        <v>445117259</v>
      </c>
    </row>
    <row r="666" spans="1:27" x14ac:dyDescent="0.3">
      <c r="A666" s="38" t="s">
        <v>1330</v>
      </c>
      <c r="B666" s="36" t="s">
        <v>1331</v>
      </c>
      <c r="C666" s="36">
        <v>1</v>
      </c>
      <c r="D666" s="36">
        <v>0</v>
      </c>
      <c r="E666" s="39">
        <v>40464324</v>
      </c>
      <c r="F666" s="39">
        <v>0</v>
      </c>
      <c r="G666" s="39">
        <v>2416117</v>
      </c>
      <c r="H666" s="39">
        <v>0</v>
      </c>
      <c r="I666" s="39">
        <v>6485522</v>
      </c>
      <c r="J666" s="39">
        <v>2961360</v>
      </c>
      <c r="K666" s="39">
        <v>0</v>
      </c>
      <c r="L666" s="39">
        <v>0</v>
      </c>
      <c r="M666" s="39">
        <v>0</v>
      </c>
      <c r="N666" s="39">
        <v>0</v>
      </c>
      <c r="O666" s="39">
        <v>0</v>
      </c>
      <c r="P666" s="39">
        <v>3493969</v>
      </c>
      <c r="Q666" s="39">
        <v>789244</v>
      </c>
      <c r="R666" s="39">
        <v>889045</v>
      </c>
      <c r="S666" s="39">
        <v>81401</v>
      </c>
      <c r="T666" s="39">
        <v>33963</v>
      </c>
      <c r="U666" s="39">
        <v>317579</v>
      </c>
      <c r="V666" s="39">
        <v>72195</v>
      </c>
      <c r="W666" s="39">
        <v>0</v>
      </c>
      <c r="X666" s="39">
        <v>1354514</v>
      </c>
      <c r="Y666" s="39">
        <v>108623</v>
      </c>
      <c r="Z666" s="39">
        <v>0</v>
      </c>
      <c r="AA666" s="39">
        <v>59467856</v>
      </c>
    </row>
    <row r="667" spans="1:27" x14ac:dyDescent="0.3">
      <c r="A667" s="38" t="s">
        <v>1332</v>
      </c>
      <c r="B667" s="36" t="s">
        <v>1333</v>
      </c>
      <c r="C667" s="36">
        <v>1</v>
      </c>
      <c r="D667" s="36">
        <v>0</v>
      </c>
      <c r="E667" s="39">
        <v>19954483</v>
      </c>
      <c r="F667" s="39">
        <v>0</v>
      </c>
      <c r="G667" s="39">
        <v>1020367</v>
      </c>
      <c r="H667" s="39">
        <v>0</v>
      </c>
      <c r="I667" s="39">
        <v>4117102</v>
      </c>
      <c r="J667" s="39">
        <v>1396613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1168510</v>
      </c>
      <c r="Q667" s="39">
        <v>702892</v>
      </c>
      <c r="R667" s="39">
        <v>575636</v>
      </c>
      <c r="S667" s="39">
        <v>60085</v>
      </c>
      <c r="T667" s="39">
        <v>25069</v>
      </c>
      <c r="U667" s="39">
        <v>225136</v>
      </c>
      <c r="V667" s="39">
        <v>47465</v>
      </c>
      <c r="W667" s="39">
        <v>0</v>
      </c>
      <c r="X667" s="39">
        <v>1015200</v>
      </c>
      <c r="Y667" s="39">
        <v>48982</v>
      </c>
      <c r="Z667" s="39">
        <v>0</v>
      </c>
      <c r="AA667" s="39">
        <v>30357540</v>
      </c>
    </row>
    <row r="668" spans="1:27" x14ac:dyDescent="0.3">
      <c r="A668" s="38" t="s">
        <v>1334</v>
      </c>
      <c r="B668" s="36" t="s">
        <v>1335</v>
      </c>
      <c r="C668" s="36">
        <v>1</v>
      </c>
      <c r="D668" s="36">
        <v>0</v>
      </c>
      <c r="E668" s="39">
        <v>13689786</v>
      </c>
      <c r="F668" s="39">
        <v>0</v>
      </c>
      <c r="G668" s="39">
        <v>0</v>
      </c>
      <c r="H668" s="39">
        <v>0</v>
      </c>
      <c r="I668" s="39">
        <v>1472207</v>
      </c>
      <c r="J668" s="39">
        <v>1215929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1587266</v>
      </c>
      <c r="Q668" s="39">
        <v>118251</v>
      </c>
      <c r="R668" s="39">
        <v>82146</v>
      </c>
      <c r="S668" s="39">
        <v>16433</v>
      </c>
      <c r="T668" s="39">
        <v>6856</v>
      </c>
      <c r="U668" s="39">
        <v>66871</v>
      </c>
      <c r="V668" s="39">
        <v>18211</v>
      </c>
      <c r="W668" s="39">
        <v>0</v>
      </c>
      <c r="X668" s="39">
        <v>522730</v>
      </c>
      <c r="Y668" s="39">
        <v>0</v>
      </c>
      <c r="Z668" s="39">
        <v>0</v>
      </c>
      <c r="AA668" s="39">
        <v>18796686</v>
      </c>
    </row>
    <row r="669" spans="1:27" x14ac:dyDescent="0.3">
      <c r="A669" s="38" t="s">
        <v>1336</v>
      </c>
      <c r="B669" s="36" t="s">
        <v>1337</v>
      </c>
      <c r="C669" s="36">
        <v>1</v>
      </c>
      <c r="D669" s="36">
        <v>0</v>
      </c>
      <c r="E669" s="39">
        <v>13372403</v>
      </c>
      <c r="F669" s="39">
        <v>0</v>
      </c>
      <c r="G669" s="39">
        <v>0</v>
      </c>
      <c r="H669" s="39">
        <v>1571</v>
      </c>
      <c r="I669" s="39">
        <v>1098929</v>
      </c>
      <c r="J669" s="39">
        <v>2989900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1197315</v>
      </c>
      <c r="Q669" s="39">
        <v>286361</v>
      </c>
      <c r="R669" s="39">
        <v>182570</v>
      </c>
      <c r="S669" s="39">
        <v>12493</v>
      </c>
      <c r="T669" s="39">
        <v>5213</v>
      </c>
      <c r="U669" s="39">
        <v>47882</v>
      </c>
      <c r="V669" s="39">
        <v>15964</v>
      </c>
      <c r="W669" s="39">
        <v>0</v>
      </c>
      <c r="X669" s="39">
        <v>409663</v>
      </c>
      <c r="Y669" s="39">
        <v>0</v>
      </c>
      <c r="Z669" s="39">
        <v>0</v>
      </c>
      <c r="AA669" s="39">
        <v>19620264</v>
      </c>
    </row>
    <row r="670" spans="1:27" x14ac:dyDescent="0.3">
      <c r="A670" s="38" t="s">
        <v>1338</v>
      </c>
      <c r="B670" s="36" t="s">
        <v>1339</v>
      </c>
      <c r="C670" s="36">
        <v>1</v>
      </c>
      <c r="D670" s="36">
        <v>0</v>
      </c>
      <c r="E670" s="39">
        <v>1854648</v>
      </c>
      <c r="F670" s="39">
        <v>0</v>
      </c>
      <c r="G670" s="39">
        <v>0</v>
      </c>
      <c r="H670" s="39">
        <v>0</v>
      </c>
      <c r="I670" s="39">
        <v>421707</v>
      </c>
      <c r="J670" s="39">
        <v>385320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390207</v>
      </c>
      <c r="Q670" s="39">
        <v>19505</v>
      </c>
      <c r="R670" s="39">
        <v>0</v>
      </c>
      <c r="S670" s="39">
        <v>2052</v>
      </c>
      <c r="T670" s="39">
        <v>856</v>
      </c>
      <c r="U670" s="39">
        <v>11708</v>
      </c>
      <c r="V670" s="39">
        <v>2248</v>
      </c>
      <c r="W670" s="39">
        <v>0</v>
      </c>
      <c r="X670" s="39">
        <v>140000</v>
      </c>
      <c r="Y670" s="39">
        <v>0</v>
      </c>
      <c r="Z670" s="39">
        <v>0</v>
      </c>
      <c r="AA670" s="39">
        <v>3228251</v>
      </c>
    </row>
    <row r="671" spans="1:27" x14ac:dyDescent="0.3">
      <c r="A671" s="38" t="s">
        <v>1340</v>
      </c>
      <c r="B671" s="36" t="s">
        <v>1341</v>
      </c>
      <c r="C671" s="36">
        <v>1</v>
      </c>
      <c r="D671" s="36">
        <v>0</v>
      </c>
      <c r="E671" s="39">
        <v>8681536</v>
      </c>
      <c r="F671" s="39">
        <v>0</v>
      </c>
      <c r="G671" s="39">
        <v>0</v>
      </c>
      <c r="H671" s="39">
        <v>0</v>
      </c>
      <c r="I671" s="39">
        <v>813527</v>
      </c>
      <c r="J671" s="39">
        <v>1950700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1186210</v>
      </c>
      <c r="Q671" s="39">
        <v>110091</v>
      </c>
      <c r="R671" s="39">
        <v>316117</v>
      </c>
      <c r="S671" s="39">
        <v>12463</v>
      </c>
      <c r="T671" s="39">
        <v>5200</v>
      </c>
      <c r="U671" s="39">
        <v>45027</v>
      </c>
      <c r="V671" s="39">
        <v>14335</v>
      </c>
      <c r="W671" s="39">
        <v>0</v>
      </c>
      <c r="X671" s="39">
        <v>268567</v>
      </c>
      <c r="Y671" s="39">
        <v>0</v>
      </c>
      <c r="Z671" s="39">
        <v>0</v>
      </c>
      <c r="AA671" s="39">
        <v>13403773</v>
      </c>
    </row>
    <row r="672" spans="1:27" x14ac:dyDescent="0.3">
      <c r="A672" s="38" t="s">
        <v>1342</v>
      </c>
      <c r="B672" s="36" t="s">
        <v>1343</v>
      </c>
      <c r="C672" s="36">
        <v>1</v>
      </c>
      <c r="D672" s="36">
        <v>0</v>
      </c>
      <c r="E672" s="39">
        <v>10913080</v>
      </c>
      <c r="F672" s="39">
        <v>0</v>
      </c>
      <c r="G672" s="39">
        <v>0</v>
      </c>
      <c r="H672" s="39">
        <v>0</v>
      </c>
      <c r="I672" s="39">
        <v>1262993</v>
      </c>
      <c r="J672" s="39">
        <v>1175697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1398895</v>
      </c>
      <c r="Q672" s="39">
        <v>116833</v>
      </c>
      <c r="R672" s="39">
        <v>401466</v>
      </c>
      <c r="S672" s="39">
        <v>11460</v>
      </c>
      <c r="T672" s="39">
        <v>4781</v>
      </c>
      <c r="U672" s="39">
        <v>45027</v>
      </c>
      <c r="V672" s="39">
        <v>14125</v>
      </c>
      <c r="W672" s="39">
        <v>0</v>
      </c>
      <c r="X672" s="39">
        <v>837742</v>
      </c>
      <c r="Y672" s="39">
        <v>0</v>
      </c>
      <c r="Z672" s="39">
        <v>0</v>
      </c>
      <c r="AA672" s="39">
        <v>16182099</v>
      </c>
    </row>
    <row r="673" spans="1:27" x14ac:dyDescent="0.3">
      <c r="A673" s="38" t="s">
        <v>1344</v>
      </c>
      <c r="B673" s="36" t="s">
        <v>1345</v>
      </c>
      <c r="C673" s="36">
        <v>1</v>
      </c>
      <c r="D673" s="36">
        <v>0</v>
      </c>
      <c r="E673" s="39">
        <v>12000589</v>
      </c>
      <c r="F673" s="39">
        <v>0</v>
      </c>
      <c r="G673" s="39">
        <v>200123</v>
      </c>
      <c r="H673" s="39">
        <v>1614</v>
      </c>
      <c r="I673" s="39">
        <v>1241059</v>
      </c>
      <c r="J673" s="39">
        <v>2537520</v>
      </c>
      <c r="K673" s="39">
        <v>0</v>
      </c>
      <c r="L673" s="39">
        <v>0</v>
      </c>
      <c r="M673" s="39">
        <v>0</v>
      </c>
      <c r="N673" s="39">
        <v>0</v>
      </c>
      <c r="O673" s="39">
        <v>0</v>
      </c>
      <c r="P673" s="39">
        <v>540715</v>
      </c>
      <c r="Q673" s="39">
        <v>267330</v>
      </c>
      <c r="R673" s="39">
        <v>79983</v>
      </c>
      <c r="S673" s="39">
        <v>23788</v>
      </c>
      <c r="T673" s="39">
        <v>9925</v>
      </c>
      <c r="U673" s="39">
        <v>88074</v>
      </c>
      <c r="V673" s="39">
        <v>8954</v>
      </c>
      <c r="W673" s="39">
        <v>0</v>
      </c>
      <c r="X673" s="39">
        <v>551445</v>
      </c>
      <c r="Y673" s="39">
        <v>0</v>
      </c>
      <c r="Z673" s="39">
        <v>0</v>
      </c>
      <c r="AA673" s="39">
        <v>17551119</v>
      </c>
    </row>
    <row r="674" spans="1:27" x14ac:dyDescent="0.3">
      <c r="A674" s="38" t="s">
        <v>1346</v>
      </c>
      <c r="B674" s="36" t="s">
        <v>1347</v>
      </c>
      <c r="C674" s="36">
        <v>1</v>
      </c>
      <c r="D674" s="36">
        <v>0</v>
      </c>
      <c r="E674" s="39">
        <v>8820873</v>
      </c>
      <c r="F674" s="39">
        <v>0</v>
      </c>
      <c r="G674" s="39">
        <v>92174</v>
      </c>
      <c r="H674" s="39">
        <v>2315</v>
      </c>
      <c r="I674" s="39">
        <v>981804</v>
      </c>
      <c r="J674" s="39">
        <v>1540679</v>
      </c>
      <c r="K674" s="39">
        <v>0</v>
      </c>
      <c r="L674" s="39">
        <v>0</v>
      </c>
      <c r="M674" s="39">
        <v>0</v>
      </c>
      <c r="N674" s="39">
        <v>0</v>
      </c>
      <c r="O674" s="39">
        <v>0</v>
      </c>
      <c r="P674" s="39">
        <v>588904</v>
      </c>
      <c r="Q674" s="39">
        <v>205148</v>
      </c>
      <c r="R674" s="39">
        <v>38128</v>
      </c>
      <c r="S674" s="39">
        <v>11415</v>
      </c>
      <c r="T674" s="39">
        <v>4763</v>
      </c>
      <c r="U674" s="39">
        <v>44270</v>
      </c>
      <c r="V674" s="39">
        <v>9423</v>
      </c>
      <c r="W674" s="39">
        <v>0</v>
      </c>
      <c r="X674" s="39">
        <v>713908</v>
      </c>
      <c r="Y674" s="39">
        <v>0</v>
      </c>
      <c r="Z674" s="39">
        <v>0</v>
      </c>
      <c r="AA674" s="39">
        <v>13053804</v>
      </c>
    </row>
    <row r="675" spans="1:27" x14ac:dyDescent="0.3">
      <c r="A675" s="38" t="s">
        <v>1352</v>
      </c>
      <c r="B675" s="36" t="s">
        <v>1353</v>
      </c>
      <c r="C675" s="36">
        <v>1</v>
      </c>
      <c r="D675" s="36">
        <v>1</v>
      </c>
      <c r="E675" s="39">
        <f t="shared" ref="E675:AA675" si="0">SUM(E2:E674)</f>
        <v>26342524385</v>
      </c>
      <c r="F675" s="39">
        <f t="shared" si="0"/>
        <v>79367582</v>
      </c>
      <c r="G675" s="39">
        <f t="shared" si="0"/>
        <v>223298324</v>
      </c>
      <c r="H675" s="39">
        <f t="shared" si="0"/>
        <v>4999871</v>
      </c>
      <c r="I675" s="39">
        <f t="shared" si="0"/>
        <v>2684614907</v>
      </c>
      <c r="J675" s="39">
        <f t="shared" si="0"/>
        <v>3468346369</v>
      </c>
      <c r="K675" s="39">
        <f t="shared" si="0"/>
        <v>7401015</v>
      </c>
      <c r="L675" s="39">
        <f t="shared" si="0"/>
        <v>4941429</v>
      </c>
      <c r="M675" s="39">
        <f t="shared" si="0"/>
        <v>33421464</v>
      </c>
      <c r="N675" s="39">
        <f t="shared" si="0"/>
        <v>202055897</v>
      </c>
      <c r="O675" s="39">
        <f t="shared" si="0"/>
        <v>69425078</v>
      </c>
      <c r="P675" s="39">
        <f t="shared" si="0"/>
        <v>1343123857</v>
      </c>
      <c r="Q675" s="39">
        <f t="shared" si="0"/>
        <v>627301418</v>
      </c>
      <c r="R675" s="39">
        <f t="shared" si="0"/>
        <v>524618395</v>
      </c>
      <c r="S675" s="39">
        <f t="shared" si="0"/>
        <v>42369060</v>
      </c>
      <c r="T675" s="39">
        <f t="shared" si="0"/>
        <v>17677438</v>
      </c>
      <c r="U675" s="39">
        <f t="shared" si="0"/>
        <v>163906910</v>
      </c>
      <c r="V675" s="39">
        <f t="shared" si="0"/>
        <v>34940318</v>
      </c>
      <c r="W675" s="39">
        <f t="shared" si="0"/>
        <v>0</v>
      </c>
      <c r="X675" s="39">
        <f t="shared" si="0"/>
        <v>1210986413</v>
      </c>
      <c r="Y675" s="39">
        <f t="shared" si="0"/>
        <v>4313167</v>
      </c>
      <c r="Z675" s="39">
        <f t="shared" si="0"/>
        <v>28271832</v>
      </c>
      <c r="AA675" s="39">
        <f t="shared" si="0"/>
        <v>37117905129</v>
      </c>
    </row>
    <row r="676" spans="1:27" x14ac:dyDescent="0.3"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</row>
    <row r="677" spans="1:27" x14ac:dyDescent="0.3"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</row>
    <row r="678" spans="1:27" x14ac:dyDescent="0.3">
      <c r="A678" s="38" t="s">
        <v>1510</v>
      </c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</row>
    <row r="679" spans="1:27" x14ac:dyDescent="0.3">
      <c r="A679" s="38" t="s">
        <v>1354</v>
      </c>
      <c r="B679" s="36" t="s">
        <v>1355</v>
      </c>
      <c r="E679" s="39" t="s">
        <v>1356</v>
      </c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</row>
    <row r="680" spans="1:27" x14ac:dyDescent="0.3">
      <c r="A680" s="38" t="s">
        <v>1354</v>
      </c>
      <c r="B680" s="36" t="s">
        <v>1357</v>
      </c>
      <c r="E680" s="39" t="s">
        <v>1358</v>
      </c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</row>
  </sheetData>
  <hyperlinks>
    <hyperlink ref="A1" location="'Key'!A1" display="DCSAA1" xr:uid="{62C1F324-53DB-4894-8284-CF7FBD40518C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B175A-1EDA-437C-BA7A-F1883094C749}">
  <sheetPr codeName="Sheet17">
    <tabColor theme="4" tint="0.79998168889431442"/>
  </sheetPr>
  <dimension ref="A1:AB680"/>
  <sheetViews>
    <sheetView workbookViewId="0">
      <pane xSplit="2" ySplit="1" topLeftCell="C2" activePane="bottomRight" state="frozen"/>
      <selection activeCell="B44" sqref="B44"/>
      <selection pane="topRight" activeCell="B44" sqref="B44"/>
      <selection pane="bottomLeft" activeCell="B44" sqref="B44"/>
      <selection pane="bottomRight" activeCell="B44" sqref="B44"/>
    </sheetView>
  </sheetViews>
  <sheetFormatPr defaultRowHeight="14" x14ac:dyDescent="0.3"/>
  <cols>
    <col min="1" max="1" width="8.7265625" style="36"/>
    <col min="2" max="2" width="21.81640625" style="36" bestFit="1" customWidth="1"/>
    <col min="3" max="3" width="4.1796875" style="36" bestFit="1" customWidth="1"/>
    <col min="4" max="4" width="5.1796875" style="36" bestFit="1" customWidth="1"/>
    <col min="5" max="5" width="14.7265625" style="36" bestFit="1" customWidth="1"/>
    <col min="6" max="6" width="10.7265625" style="36" bestFit="1" customWidth="1"/>
    <col min="7" max="7" width="11.81640625" style="36" bestFit="1" customWidth="1"/>
    <col min="8" max="8" width="8.7265625" style="36"/>
    <col min="9" max="10" width="13.453125" style="36" bestFit="1" customWidth="1"/>
    <col min="11" max="11" width="10.7265625" style="36" bestFit="1" customWidth="1"/>
    <col min="12" max="12" width="8.7265625" style="36"/>
    <col min="13" max="13" width="10.7265625" style="36" bestFit="1" customWidth="1"/>
    <col min="14" max="14" width="11.81640625" style="36" bestFit="1" customWidth="1"/>
    <col min="15" max="15" width="10.7265625" style="36" bestFit="1" customWidth="1"/>
    <col min="16" max="16" width="13.453125" style="36" bestFit="1" customWidth="1"/>
    <col min="17" max="18" width="11.81640625" style="36" bestFit="1" customWidth="1"/>
    <col min="19" max="20" width="10.7265625" style="36" bestFit="1" customWidth="1"/>
    <col min="21" max="21" width="11.81640625" style="36" bestFit="1" customWidth="1"/>
    <col min="22" max="22" width="10.7265625" style="36" bestFit="1" customWidth="1"/>
    <col min="23" max="23" width="9.54296875" style="36" bestFit="1" customWidth="1"/>
    <col min="24" max="24" width="13.453125" style="36" bestFit="1" customWidth="1"/>
    <col min="25" max="25" width="9.6328125" style="36" bestFit="1" customWidth="1"/>
    <col min="26" max="26" width="10.7265625" style="36" bestFit="1" customWidth="1"/>
    <col min="27" max="27" width="14.7265625" style="36" bestFit="1" customWidth="1"/>
    <col min="28" max="28" width="10.7265625" style="36" bestFit="1" customWidth="1"/>
    <col min="29" max="16384" width="8.7265625" style="36"/>
  </cols>
  <sheetData>
    <row r="1" spans="1:28" ht="126" x14ac:dyDescent="0.3">
      <c r="A1" s="20" t="s">
        <v>1511</v>
      </c>
      <c r="B1" s="36" t="s">
        <v>1509</v>
      </c>
      <c r="C1" s="36" t="s">
        <v>0</v>
      </c>
      <c r="D1" s="36" t="s">
        <v>1</v>
      </c>
      <c r="E1" s="37" t="s">
        <v>1436</v>
      </c>
      <c r="F1" s="37" t="s">
        <v>1437</v>
      </c>
      <c r="G1" s="37" t="s">
        <v>1438</v>
      </c>
      <c r="H1" s="37" t="s">
        <v>1439</v>
      </c>
      <c r="I1" s="37" t="s">
        <v>1440</v>
      </c>
      <c r="J1" s="37" t="s">
        <v>1441</v>
      </c>
      <c r="K1" s="37" t="s">
        <v>1442</v>
      </c>
      <c r="L1" s="37" t="s">
        <v>1443</v>
      </c>
      <c r="M1" s="37" t="s">
        <v>1444</v>
      </c>
      <c r="N1" s="37" t="s">
        <v>1445</v>
      </c>
      <c r="O1" s="37" t="s">
        <v>1446</v>
      </c>
      <c r="P1" s="37" t="s">
        <v>1447</v>
      </c>
      <c r="Q1" s="37" t="s">
        <v>1448</v>
      </c>
      <c r="R1" s="37" t="s">
        <v>1449</v>
      </c>
      <c r="S1" s="37" t="s">
        <v>1450</v>
      </c>
      <c r="T1" s="37" t="s">
        <v>1451</v>
      </c>
      <c r="U1" s="37" t="s">
        <v>1452</v>
      </c>
      <c r="V1" s="37" t="s">
        <v>1453</v>
      </c>
      <c r="W1" s="37" t="s">
        <v>1454</v>
      </c>
      <c r="X1" s="37" t="s">
        <v>1455</v>
      </c>
      <c r="Y1" s="37" t="s">
        <v>1456</v>
      </c>
      <c r="Z1" s="37" t="s">
        <v>1457</v>
      </c>
      <c r="AA1" s="37" t="s">
        <v>1458</v>
      </c>
      <c r="AB1" s="37" t="s">
        <v>1459</v>
      </c>
    </row>
    <row r="2" spans="1:28" x14ac:dyDescent="0.3">
      <c r="A2" s="38" t="s">
        <v>2</v>
      </c>
      <c r="B2" s="36" t="s">
        <v>3</v>
      </c>
      <c r="C2" s="36">
        <v>1</v>
      </c>
      <c r="D2" s="36">
        <v>1</v>
      </c>
      <c r="E2" s="39">
        <v>130277646</v>
      </c>
      <c r="F2" s="39">
        <v>1338787</v>
      </c>
      <c r="G2" s="39">
        <v>0</v>
      </c>
      <c r="H2" s="39">
        <v>0</v>
      </c>
      <c r="I2" s="39">
        <v>9905558</v>
      </c>
      <c r="J2" s="39">
        <v>16355891</v>
      </c>
      <c r="K2" s="39">
        <v>0</v>
      </c>
      <c r="L2" s="39">
        <v>0</v>
      </c>
      <c r="M2" s="39">
        <v>457679</v>
      </c>
      <c r="N2" s="39">
        <v>3011991</v>
      </c>
      <c r="O2" s="39">
        <v>1432120</v>
      </c>
      <c r="P2" s="39">
        <v>0</v>
      </c>
      <c r="Q2" s="39">
        <v>1070964</v>
      </c>
      <c r="R2" s="39">
        <v>3568698</v>
      </c>
      <c r="S2" s="39">
        <v>192299</v>
      </c>
      <c r="T2" s="39">
        <v>58787</v>
      </c>
      <c r="U2" s="39">
        <v>662361</v>
      </c>
      <c r="V2" s="39">
        <v>226779</v>
      </c>
      <c r="W2" s="39">
        <v>0</v>
      </c>
      <c r="X2" s="39">
        <v>6318372</v>
      </c>
      <c r="Y2" s="39">
        <v>0</v>
      </c>
      <c r="Z2" s="39">
        <v>1247799</v>
      </c>
      <c r="AA2" s="39">
        <v>176125731</v>
      </c>
      <c r="AB2" s="39">
        <v>0</v>
      </c>
    </row>
    <row r="3" spans="1:28" x14ac:dyDescent="0.3">
      <c r="A3" s="38" t="s">
        <v>4</v>
      </c>
      <c r="B3" s="36" t="s">
        <v>5</v>
      </c>
      <c r="C3" s="36">
        <v>1</v>
      </c>
      <c r="D3" s="36">
        <v>0</v>
      </c>
      <c r="E3" s="39">
        <v>7072498</v>
      </c>
      <c r="F3" s="39">
        <v>0</v>
      </c>
      <c r="G3" s="39">
        <v>0</v>
      </c>
      <c r="H3" s="39">
        <v>3122</v>
      </c>
      <c r="I3" s="39">
        <v>1430549</v>
      </c>
      <c r="J3" s="39">
        <v>2023811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837950</v>
      </c>
      <c r="Q3" s="39">
        <v>137757</v>
      </c>
      <c r="R3" s="39">
        <v>392662</v>
      </c>
      <c r="S3" s="39">
        <v>10936</v>
      </c>
      <c r="T3" s="39">
        <v>4562</v>
      </c>
      <c r="U3" s="39">
        <v>42989</v>
      </c>
      <c r="V3" s="39">
        <v>9381</v>
      </c>
      <c r="W3" s="39">
        <v>0</v>
      </c>
      <c r="X3" s="39">
        <v>196086</v>
      </c>
      <c r="Y3" s="39">
        <v>0</v>
      </c>
      <c r="Z3" s="39">
        <v>0</v>
      </c>
      <c r="AA3" s="39">
        <v>12162303</v>
      </c>
      <c r="AB3" s="39">
        <v>0</v>
      </c>
    </row>
    <row r="4" spans="1:28" x14ac:dyDescent="0.3">
      <c r="A4" s="38" t="s">
        <v>6</v>
      </c>
      <c r="B4" s="36" t="s">
        <v>7</v>
      </c>
      <c r="C4" s="36">
        <v>1</v>
      </c>
      <c r="D4" s="36">
        <v>0</v>
      </c>
      <c r="E4" s="39">
        <v>19245011</v>
      </c>
      <c r="F4" s="39">
        <v>0</v>
      </c>
      <c r="G4" s="39">
        <v>950728</v>
      </c>
      <c r="H4" s="39">
        <v>0</v>
      </c>
      <c r="I4" s="39">
        <v>4600853</v>
      </c>
      <c r="J4" s="39">
        <v>5786493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1597294</v>
      </c>
      <c r="Q4" s="39">
        <v>319844</v>
      </c>
      <c r="R4" s="39">
        <v>738920</v>
      </c>
      <c r="S4" s="39">
        <v>64160</v>
      </c>
      <c r="T4" s="39">
        <v>26137</v>
      </c>
      <c r="U4" s="39">
        <v>259338</v>
      </c>
      <c r="V4" s="39">
        <v>63433</v>
      </c>
      <c r="W4" s="39">
        <v>0</v>
      </c>
      <c r="X4" s="39">
        <v>189004</v>
      </c>
      <c r="Y4" s="39">
        <v>0</v>
      </c>
      <c r="Z4" s="39">
        <v>0</v>
      </c>
      <c r="AA4" s="39">
        <v>33841215</v>
      </c>
      <c r="AB4" s="39">
        <v>0</v>
      </c>
    </row>
    <row r="5" spans="1:28" x14ac:dyDescent="0.3">
      <c r="A5" s="38" t="s">
        <v>8</v>
      </c>
      <c r="B5" s="36" t="s">
        <v>9</v>
      </c>
      <c r="C5" s="36">
        <v>1</v>
      </c>
      <c r="D5" s="36">
        <v>0</v>
      </c>
      <c r="E5" s="39">
        <v>13612223</v>
      </c>
      <c r="F5" s="39">
        <v>0</v>
      </c>
      <c r="G5" s="39">
        <v>0</v>
      </c>
      <c r="H5" s="39">
        <v>0</v>
      </c>
      <c r="I5" s="39">
        <v>2889919</v>
      </c>
      <c r="J5" s="39">
        <v>1875435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1139941</v>
      </c>
      <c r="Q5" s="39">
        <v>193568</v>
      </c>
      <c r="R5" s="39">
        <v>622443</v>
      </c>
      <c r="S5" s="39">
        <v>25916</v>
      </c>
      <c r="T5" s="39">
        <v>10812</v>
      </c>
      <c r="U5" s="39">
        <v>106831</v>
      </c>
      <c r="V5" s="39">
        <v>25371</v>
      </c>
      <c r="W5" s="39">
        <v>0</v>
      </c>
      <c r="X5" s="39">
        <v>749114</v>
      </c>
      <c r="Y5" s="39">
        <v>0</v>
      </c>
      <c r="Z5" s="39">
        <v>0</v>
      </c>
      <c r="AA5" s="39">
        <v>21251573</v>
      </c>
      <c r="AB5" s="39">
        <v>0</v>
      </c>
    </row>
    <row r="6" spans="1:28" x14ac:dyDescent="0.3">
      <c r="A6" s="38" t="s">
        <v>10</v>
      </c>
      <c r="B6" s="36" t="s">
        <v>11</v>
      </c>
      <c r="C6" s="36">
        <v>1</v>
      </c>
      <c r="D6" s="36">
        <v>0</v>
      </c>
      <c r="E6" s="39">
        <v>27831260</v>
      </c>
      <c r="F6" s="39">
        <v>161303</v>
      </c>
      <c r="G6" s="39">
        <v>0</v>
      </c>
      <c r="H6" s="39">
        <v>0</v>
      </c>
      <c r="I6" s="39">
        <v>1905174</v>
      </c>
      <c r="J6" s="39">
        <v>1458118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1757742</v>
      </c>
      <c r="Q6" s="39">
        <v>749993</v>
      </c>
      <c r="R6" s="39">
        <v>1293724</v>
      </c>
      <c r="S6" s="39">
        <v>29062</v>
      </c>
      <c r="T6" s="39">
        <v>12125</v>
      </c>
      <c r="U6" s="39">
        <v>120461</v>
      </c>
      <c r="V6" s="39">
        <v>34977</v>
      </c>
      <c r="W6" s="39">
        <v>0</v>
      </c>
      <c r="X6" s="39">
        <v>1075845</v>
      </c>
      <c r="Y6" s="39">
        <v>0</v>
      </c>
      <c r="Z6" s="39">
        <v>0</v>
      </c>
      <c r="AA6" s="39">
        <v>36429784</v>
      </c>
      <c r="AB6" s="39">
        <v>0</v>
      </c>
    </row>
    <row r="7" spans="1:28" x14ac:dyDescent="0.3">
      <c r="A7" s="38" t="s">
        <v>12</v>
      </c>
      <c r="B7" s="36" t="s">
        <v>13</v>
      </c>
      <c r="C7" s="36">
        <v>1</v>
      </c>
      <c r="D7" s="36">
        <v>0</v>
      </c>
      <c r="E7" s="39">
        <v>32311355</v>
      </c>
      <c r="F7" s="39">
        <v>0</v>
      </c>
      <c r="G7" s="39">
        <v>0</v>
      </c>
      <c r="H7" s="39">
        <v>9089</v>
      </c>
      <c r="I7" s="39">
        <v>3328707</v>
      </c>
      <c r="J7" s="39">
        <v>1739973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1564542</v>
      </c>
      <c r="Q7" s="39">
        <v>465603</v>
      </c>
      <c r="R7" s="39">
        <v>647872</v>
      </c>
      <c r="S7" s="39">
        <v>86285</v>
      </c>
      <c r="T7" s="39">
        <v>33850</v>
      </c>
      <c r="U7" s="39">
        <v>301910</v>
      </c>
      <c r="V7" s="39">
        <v>77781</v>
      </c>
      <c r="W7" s="39">
        <v>0</v>
      </c>
      <c r="X7" s="39">
        <v>614379</v>
      </c>
      <c r="Y7" s="39">
        <v>0</v>
      </c>
      <c r="Z7" s="39">
        <v>0</v>
      </c>
      <c r="AA7" s="39">
        <v>41181346</v>
      </c>
      <c r="AB7" s="39">
        <v>0</v>
      </c>
    </row>
    <row r="8" spans="1:28" x14ac:dyDescent="0.3">
      <c r="A8" s="38" t="s">
        <v>14</v>
      </c>
      <c r="B8" s="36" t="s">
        <v>15</v>
      </c>
      <c r="C8" s="36">
        <v>1</v>
      </c>
      <c r="D8" s="36">
        <v>0</v>
      </c>
      <c r="E8" s="39">
        <v>1417246</v>
      </c>
      <c r="F8" s="39">
        <v>0</v>
      </c>
      <c r="G8" s="39">
        <v>0</v>
      </c>
      <c r="H8" s="39">
        <v>1221</v>
      </c>
      <c r="I8" s="39">
        <v>422571</v>
      </c>
      <c r="J8" s="39">
        <v>441239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251228</v>
      </c>
      <c r="Q8" s="39">
        <v>47929</v>
      </c>
      <c r="R8" s="39">
        <v>80570</v>
      </c>
      <c r="S8" s="39">
        <v>3955</v>
      </c>
      <c r="T8" s="39">
        <v>1650</v>
      </c>
      <c r="U8" s="39">
        <v>25805</v>
      </c>
      <c r="V8" s="39">
        <v>3342</v>
      </c>
      <c r="W8" s="39">
        <v>0</v>
      </c>
      <c r="X8" s="39">
        <v>97200</v>
      </c>
      <c r="Y8" s="39">
        <v>0</v>
      </c>
      <c r="Z8" s="39">
        <v>0</v>
      </c>
      <c r="AA8" s="39">
        <v>2793956</v>
      </c>
      <c r="AB8" s="39">
        <v>0</v>
      </c>
    </row>
    <row r="9" spans="1:28" x14ac:dyDescent="0.3">
      <c r="A9" s="38" t="s">
        <v>16</v>
      </c>
      <c r="B9" s="36" t="s">
        <v>17</v>
      </c>
      <c r="C9" s="36">
        <v>1</v>
      </c>
      <c r="D9" s="36">
        <v>1</v>
      </c>
      <c r="E9" s="39">
        <v>31845783</v>
      </c>
      <c r="F9" s="39">
        <v>0</v>
      </c>
      <c r="G9" s="39">
        <v>0</v>
      </c>
      <c r="H9" s="39">
        <v>4900</v>
      </c>
      <c r="I9" s="39">
        <v>4301539</v>
      </c>
      <c r="J9" s="39">
        <v>6055616</v>
      </c>
      <c r="K9" s="39">
        <v>1334328</v>
      </c>
      <c r="L9" s="39">
        <v>0</v>
      </c>
      <c r="M9" s="39">
        <v>0</v>
      </c>
      <c r="N9" s="39">
        <v>0</v>
      </c>
      <c r="O9" s="39">
        <v>0</v>
      </c>
      <c r="P9" s="39">
        <v>2461350</v>
      </c>
      <c r="Q9" s="39">
        <v>448612</v>
      </c>
      <c r="R9" s="39">
        <v>370192</v>
      </c>
      <c r="S9" s="39">
        <v>104007</v>
      </c>
      <c r="T9" s="39">
        <v>43393</v>
      </c>
      <c r="U9" s="39">
        <v>377286</v>
      </c>
      <c r="V9" s="39">
        <v>92076</v>
      </c>
      <c r="W9" s="39">
        <v>0</v>
      </c>
      <c r="X9" s="39">
        <v>793792</v>
      </c>
      <c r="Y9" s="39">
        <v>531</v>
      </c>
      <c r="Z9" s="39">
        <v>0</v>
      </c>
      <c r="AA9" s="39">
        <v>48233405</v>
      </c>
      <c r="AB9" s="39">
        <v>0</v>
      </c>
    </row>
    <row r="10" spans="1:28" x14ac:dyDescent="0.3">
      <c r="A10" s="38" t="s">
        <v>18</v>
      </c>
      <c r="B10" s="36" t="s">
        <v>19</v>
      </c>
      <c r="C10" s="36">
        <v>1</v>
      </c>
      <c r="D10" s="36">
        <v>0</v>
      </c>
      <c r="E10" s="39">
        <v>2748473</v>
      </c>
      <c r="F10" s="39">
        <v>9332</v>
      </c>
      <c r="G10" s="39">
        <v>0</v>
      </c>
      <c r="H10" s="39">
        <v>0</v>
      </c>
      <c r="I10" s="39">
        <v>274211</v>
      </c>
      <c r="J10" s="39">
        <v>73578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403141</v>
      </c>
      <c r="Q10" s="39">
        <v>0</v>
      </c>
      <c r="R10" s="39">
        <v>228578</v>
      </c>
      <c r="S10" s="39">
        <v>3671</v>
      </c>
      <c r="T10" s="39">
        <v>178</v>
      </c>
      <c r="U10" s="39">
        <v>16136</v>
      </c>
      <c r="V10" s="39">
        <v>3510</v>
      </c>
      <c r="W10" s="39">
        <v>0</v>
      </c>
      <c r="X10" s="39">
        <v>76512</v>
      </c>
      <c r="Y10" s="39">
        <v>0</v>
      </c>
      <c r="Z10" s="39">
        <v>0</v>
      </c>
      <c r="AA10" s="39">
        <v>3837320</v>
      </c>
      <c r="AB10" s="39">
        <v>4579</v>
      </c>
    </row>
    <row r="11" spans="1:28" x14ac:dyDescent="0.3">
      <c r="A11" s="38" t="s">
        <v>20</v>
      </c>
      <c r="B11" s="36" t="s">
        <v>21</v>
      </c>
      <c r="C11" s="36">
        <v>1</v>
      </c>
      <c r="D11" s="36">
        <v>0</v>
      </c>
      <c r="E11" s="39">
        <v>25601431</v>
      </c>
      <c r="F11" s="39">
        <v>0</v>
      </c>
      <c r="G11" s="39">
        <v>0</v>
      </c>
      <c r="H11" s="39">
        <v>0</v>
      </c>
      <c r="I11" s="39">
        <v>5489646</v>
      </c>
      <c r="J11" s="39">
        <v>6023205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2116616</v>
      </c>
      <c r="Q11" s="39">
        <v>948634</v>
      </c>
      <c r="R11" s="39">
        <v>828499</v>
      </c>
      <c r="S11" s="39">
        <v>74706</v>
      </c>
      <c r="T11" s="39">
        <v>25925</v>
      </c>
      <c r="U11" s="39">
        <v>298473</v>
      </c>
      <c r="V11" s="39">
        <v>71084</v>
      </c>
      <c r="W11" s="39">
        <v>0</v>
      </c>
      <c r="X11" s="39">
        <v>1151005</v>
      </c>
      <c r="Y11" s="39">
        <v>0</v>
      </c>
      <c r="Z11" s="39">
        <v>0</v>
      </c>
      <c r="AA11" s="39">
        <v>42629224</v>
      </c>
      <c r="AB11" s="39">
        <v>0</v>
      </c>
    </row>
    <row r="12" spans="1:28" x14ac:dyDescent="0.3">
      <c r="A12" s="38" t="s">
        <v>22</v>
      </c>
      <c r="B12" s="36" t="s">
        <v>23</v>
      </c>
      <c r="C12" s="36">
        <v>1</v>
      </c>
      <c r="D12" s="36">
        <v>0</v>
      </c>
      <c r="E12" s="39">
        <v>5824236</v>
      </c>
      <c r="F12" s="39">
        <v>0</v>
      </c>
      <c r="G12" s="39">
        <v>0</v>
      </c>
      <c r="H12" s="39">
        <v>0</v>
      </c>
      <c r="I12" s="39">
        <v>1184230</v>
      </c>
      <c r="J12" s="39">
        <v>619427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1068431</v>
      </c>
      <c r="Q12" s="39">
        <v>153784</v>
      </c>
      <c r="R12" s="39">
        <v>80791</v>
      </c>
      <c r="S12" s="39">
        <v>18111</v>
      </c>
      <c r="T12" s="39">
        <v>7556</v>
      </c>
      <c r="U12" s="39">
        <v>72988</v>
      </c>
      <c r="V12" s="39">
        <v>17526</v>
      </c>
      <c r="W12" s="39">
        <v>0</v>
      </c>
      <c r="X12" s="39">
        <v>118800</v>
      </c>
      <c r="Y12" s="39">
        <v>0</v>
      </c>
      <c r="Z12" s="39">
        <v>0</v>
      </c>
      <c r="AA12" s="39">
        <v>9165880</v>
      </c>
      <c r="AB12" s="39">
        <v>0</v>
      </c>
    </row>
    <row r="13" spans="1:28" x14ac:dyDescent="0.3">
      <c r="A13" s="38" t="s">
        <v>24</v>
      </c>
      <c r="B13" s="36" t="s">
        <v>25</v>
      </c>
      <c r="C13" s="36">
        <v>1</v>
      </c>
      <c r="D13" s="36">
        <v>0</v>
      </c>
      <c r="E13" s="39">
        <v>24657285</v>
      </c>
      <c r="F13" s="39">
        <v>34523</v>
      </c>
      <c r="G13" s="39">
        <v>0</v>
      </c>
      <c r="H13" s="39">
        <v>2819</v>
      </c>
      <c r="I13" s="39">
        <v>1717855</v>
      </c>
      <c r="J13" s="39">
        <v>2706866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1097218</v>
      </c>
      <c r="Q13" s="39">
        <v>977987</v>
      </c>
      <c r="R13" s="39">
        <v>942417</v>
      </c>
      <c r="S13" s="39">
        <v>6204</v>
      </c>
      <c r="T13" s="39">
        <v>8968</v>
      </c>
      <c r="U13" s="39">
        <v>21986</v>
      </c>
      <c r="V13" s="39">
        <v>19309</v>
      </c>
      <c r="W13" s="39">
        <v>0</v>
      </c>
      <c r="X13" s="39">
        <v>739363</v>
      </c>
      <c r="Y13" s="39">
        <v>0</v>
      </c>
      <c r="Z13" s="39">
        <v>0</v>
      </c>
      <c r="AA13" s="39">
        <v>32932800</v>
      </c>
      <c r="AB13" s="39">
        <v>0</v>
      </c>
    </row>
    <row r="14" spans="1:28" x14ac:dyDescent="0.3">
      <c r="A14" s="38" t="s">
        <v>26</v>
      </c>
      <c r="B14" s="36" t="s">
        <v>27</v>
      </c>
      <c r="C14" s="36">
        <v>1</v>
      </c>
      <c r="D14" s="36">
        <v>0</v>
      </c>
      <c r="E14" s="39">
        <v>7210032</v>
      </c>
      <c r="F14" s="39">
        <v>0</v>
      </c>
      <c r="G14" s="39">
        <v>0</v>
      </c>
      <c r="H14" s="39">
        <v>0</v>
      </c>
      <c r="I14" s="39">
        <v>708921</v>
      </c>
      <c r="J14" s="39">
        <v>1785206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1518728</v>
      </c>
      <c r="Q14" s="39">
        <v>75274</v>
      </c>
      <c r="R14" s="39">
        <v>0</v>
      </c>
      <c r="S14" s="39">
        <v>7505</v>
      </c>
      <c r="T14" s="39">
        <v>3131</v>
      </c>
      <c r="U14" s="39">
        <v>28252</v>
      </c>
      <c r="V14" s="39">
        <v>9445</v>
      </c>
      <c r="W14" s="39">
        <v>0</v>
      </c>
      <c r="X14" s="39">
        <v>124457</v>
      </c>
      <c r="Y14" s="39">
        <v>0</v>
      </c>
      <c r="Z14" s="39">
        <v>0</v>
      </c>
      <c r="AA14" s="39">
        <v>11470951</v>
      </c>
      <c r="AB14" s="39">
        <v>0</v>
      </c>
    </row>
    <row r="15" spans="1:28" x14ac:dyDescent="0.3">
      <c r="A15" s="38" t="s">
        <v>28</v>
      </c>
      <c r="B15" s="36" t="s">
        <v>29</v>
      </c>
      <c r="C15" s="36">
        <v>1</v>
      </c>
      <c r="D15" s="36">
        <v>0</v>
      </c>
      <c r="E15" s="39">
        <v>4516075</v>
      </c>
      <c r="F15" s="39">
        <v>0</v>
      </c>
      <c r="G15" s="39">
        <v>0</v>
      </c>
      <c r="H15" s="39">
        <v>0</v>
      </c>
      <c r="I15" s="39">
        <v>349045</v>
      </c>
      <c r="J15" s="39">
        <v>867670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886054</v>
      </c>
      <c r="Q15" s="39">
        <v>45751</v>
      </c>
      <c r="R15" s="39">
        <v>0</v>
      </c>
      <c r="S15" s="39">
        <v>2988</v>
      </c>
      <c r="T15" s="39">
        <v>917</v>
      </c>
      <c r="U15" s="39">
        <v>11186</v>
      </c>
      <c r="V15" s="39">
        <v>4770</v>
      </c>
      <c r="W15" s="39">
        <v>0</v>
      </c>
      <c r="X15" s="39">
        <v>160773</v>
      </c>
      <c r="Y15" s="39">
        <v>0</v>
      </c>
      <c r="Z15" s="39">
        <v>0</v>
      </c>
      <c r="AA15" s="39">
        <v>6845229</v>
      </c>
      <c r="AB15" s="39">
        <v>0</v>
      </c>
    </row>
    <row r="16" spans="1:28" x14ac:dyDescent="0.3">
      <c r="A16" s="38" t="s">
        <v>30</v>
      </c>
      <c r="B16" s="36" t="s">
        <v>31</v>
      </c>
      <c r="C16" s="36">
        <v>1</v>
      </c>
      <c r="D16" s="36">
        <v>0</v>
      </c>
      <c r="E16" s="39">
        <v>8627425</v>
      </c>
      <c r="F16" s="39">
        <v>0</v>
      </c>
      <c r="G16" s="39">
        <v>0</v>
      </c>
      <c r="H16" s="39">
        <v>0</v>
      </c>
      <c r="I16" s="39">
        <v>734029</v>
      </c>
      <c r="J16" s="39">
        <v>3197193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1319947</v>
      </c>
      <c r="Q16" s="39">
        <v>156301</v>
      </c>
      <c r="R16" s="39">
        <v>0</v>
      </c>
      <c r="S16" s="39">
        <v>7206</v>
      </c>
      <c r="T16" s="39">
        <v>3006</v>
      </c>
      <c r="U16" s="39">
        <v>25048</v>
      </c>
      <c r="V16" s="39">
        <v>8905</v>
      </c>
      <c r="W16" s="39">
        <v>0</v>
      </c>
      <c r="X16" s="39">
        <v>436000</v>
      </c>
      <c r="Y16" s="39">
        <v>0</v>
      </c>
      <c r="Z16" s="39">
        <v>0</v>
      </c>
      <c r="AA16" s="39">
        <v>14515060</v>
      </c>
      <c r="AB16" s="39">
        <v>0</v>
      </c>
    </row>
    <row r="17" spans="1:28" x14ac:dyDescent="0.3">
      <c r="A17" s="38" t="s">
        <v>32</v>
      </c>
      <c r="B17" s="36" t="s">
        <v>33</v>
      </c>
      <c r="C17" s="36">
        <v>1</v>
      </c>
      <c r="D17" s="36">
        <v>0</v>
      </c>
      <c r="E17" s="39">
        <v>6355150</v>
      </c>
      <c r="F17" s="39">
        <v>0</v>
      </c>
      <c r="G17" s="39">
        <v>0</v>
      </c>
      <c r="H17" s="39">
        <v>3561</v>
      </c>
      <c r="I17" s="39">
        <v>439450</v>
      </c>
      <c r="J17" s="39">
        <v>1389170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1139548</v>
      </c>
      <c r="Q17" s="39">
        <v>17532</v>
      </c>
      <c r="R17" s="39">
        <v>0</v>
      </c>
      <c r="S17" s="39">
        <v>4644</v>
      </c>
      <c r="T17" s="39">
        <v>1937</v>
      </c>
      <c r="U17" s="39">
        <v>17592</v>
      </c>
      <c r="V17" s="39">
        <v>6160</v>
      </c>
      <c r="W17" s="39">
        <v>0</v>
      </c>
      <c r="X17" s="39">
        <v>148844</v>
      </c>
      <c r="Y17" s="39">
        <v>0</v>
      </c>
      <c r="Z17" s="39">
        <v>0</v>
      </c>
      <c r="AA17" s="39">
        <v>9523588</v>
      </c>
      <c r="AB17" s="39">
        <v>0</v>
      </c>
    </row>
    <row r="18" spans="1:28" x14ac:dyDescent="0.3">
      <c r="A18" s="38" t="s">
        <v>34</v>
      </c>
      <c r="B18" s="36" t="s">
        <v>35</v>
      </c>
      <c r="C18" s="36">
        <v>1</v>
      </c>
      <c r="D18" s="36">
        <v>0</v>
      </c>
      <c r="E18" s="39">
        <v>3493169</v>
      </c>
      <c r="F18" s="39">
        <v>0</v>
      </c>
      <c r="G18" s="39">
        <v>0</v>
      </c>
      <c r="H18" s="39">
        <v>0</v>
      </c>
      <c r="I18" s="39">
        <v>539467</v>
      </c>
      <c r="J18" s="39">
        <v>785575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557322</v>
      </c>
      <c r="Q18" s="39">
        <v>0</v>
      </c>
      <c r="R18" s="39">
        <v>51098</v>
      </c>
      <c r="S18" s="39">
        <v>3146</v>
      </c>
      <c r="T18" s="39">
        <v>800</v>
      </c>
      <c r="U18" s="39">
        <v>11942</v>
      </c>
      <c r="V18" s="39">
        <v>3705</v>
      </c>
      <c r="W18" s="39">
        <v>0</v>
      </c>
      <c r="X18" s="39">
        <v>82278</v>
      </c>
      <c r="Y18" s="39">
        <v>0</v>
      </c>
      <c r="Z18" s="39">
        <v>0</v>
      </c>
      <c r="AA18" s="39">
        <v>5528502</v>
      </c>
      <c r="AB18" s="39">
        <v>0</v>
      </c>
    </row>
    <row r="19" spans="1:28" x14ac:dyDescent="0.3">
      <c r="A19" s="38" t="s">
        <v>36</v>
      </c>
      <c r="B19" s="36" t="s">
        <v>37</v>
      </c>
      <c r="C19" s="36">
        <v>1</v>
      </c>
      <c r="D19" s="36">
        <v>0</v>
      </c>
      <c r="E19" s="39">
        <v>5548797</v>
      </c>
      <c r="F19" s="39">
        <v>0</v>
      </c>
      <c r="G19" s="39">
        <v>0</v>
      </c>
      <c r="H19" s="39">
        <v>0</v>
      </c>
      <c r="I19" s="39">
        <v>363446</v>
      </c>
      <c r="J19" s="39">
        <v>1148811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1283304</v>
      </c>
      <c r="Q19" s="39">
        <v>254055</v>
      </c>
      <c r="R19" s="39">
        <v>0</v>
      </c>
      <c r="S19" s="39">
        <v>4450</v>
      </c>
      <c r="T19" s="39">
        <v>1856</v>
      </c>
      <c r="U19" s="39">
        <v>17242</v>
      </c>
      <c r="V19" s="39">
        <v>6088</v>
      </c>
      <c r="W19" s="39">
        <v>0</v>
      </c>
      <c r="X19" s="39">
        <v>109929</v>
      </c>
      <c r="Y19" s="39">
        <v>0</v>
      </c>
      <c r="Z19" s="39">
        <v>0</v>
      </c>
      <c r="AA19" s="39">
        <v>8737978</v>
      </c>
      <c r="AB19" s="39">
        <v>0</v>
      </c>
    </row>
    <row r="20" spans="1:28" x14ac:dyDescent="0.3">
      <c r="A20" s="38" t="s">
        <v>38</v>
      </c>
      <c r="B20" s="36" t="s">
        <v>39</v>
      </c>
      <c r="C20" s="36">
        <v>1</v>
      </c>
      <c r="D20" s="36">
        <v>0</v>
      </c>
      <c r="E20" s="39">
        <v>10951763</v>
      </c>
      <c r="F20" s="39">
        <v>0</v>
      </c>
      <c r="G20" s="39">
        <v>0</v>
      </c>
      <c r="H20" s="39">
        <v>2555</v>
      </c>
      <c r="I20" s="39">
        <v>1187213</v>
      </c>
      <c r="J20" s="39">
        <v>1592109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1591702</v>
      </c>
      <c r="Q20" s="39">
        <v>195096</v>
      </c>
      <c r="R20" s="39">
        <v>0</v>
      </c>
      <c r="S20" s="39">
        <v>9932</v>
      </c>
      <c r="T20" s="39">
        <v>4143</v>
      </c>
      <c r="U20" s="39">
        <v>32970</v>
      </c>
      <c r="V20" s="39">
        <v>13285</v>
      </c>
      <c r="W20" s="39">
        <v>0</v>
      </c>
      <c r="X20" s="39">
        <v>340288</v>
      </c>
      <c r="Y20" s="39">
        <v>0</v>
      </c>
      <c r="Z20" s="39">
        <v>0</v>
      </c>
      <c r="AA20" s="39">
        <v>15921056</v>
      </c>
      <c r="AB20" s="39">
        <v>0</v>
      </c>
    </row>
    <row r="21" spans="1:28" x14ac:dyDescent="0.3">
      <c r="A21" s="38" t="s">
        <v>40</v>
      </c>
      <c r="B21" s="36" t="s">
        <v>41</v>
      </c>
      <c r="C21" s="36">
        <v>1</v>
      </c>
      <c r="D21" s="36">
        <v>0</v>
      </c>
      <c r="E21" s="39">
        <v>3598130</v>
      </c>
      <c r="F21" s="39">
        <v>0</v>
      </c>
      <c r="G21" s="39">
        <v>0</v>
      </c>
      <c r="H21" s="39">
        <v>1729</v>
      </c>
      <c r="I21" s="39">
        <v>299805</v>
      </c>
      <c r="J21" s="39">
        <v>469225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571032</v>
      </c>
      <c r="Q21" s="39">
        <v>10729</v>
      </c>
      <c r="R21" s="39">
        <v>0</v>
      </c>
      <c r="S21" s="39">
        <v>1783</v>
      </c>
      <c r="T21" s="39">
        <v>743</v>
      </c>
      <c r="U21" s="39">
        <v>6524</v>
      </c>
      <c r="V21" s="39">
        <v>2094</v>
      </c>
      <c r="W21" s="39">
        <v>0</v>
      </c>
      <c r="X21" s="39">
        <v>0</v>
      </c>
      <c r="Y21" s="39">
        <v>0</v>
      </c>
      <c r="Z21" s="39">
        <v>0</v>
      </c>
      <c r="AA21" s="39">
        <v>4961794</v>
      </c>
      <c r="AB21" s="39">
        <v>0</v>
      </c>
    </row>
    <row r="22" spans="1:28" x14ac:dyDescent="0.3">
      <c r="A22" s="38" t="s">
        <v>42</v>
      </c>
      <c r="B22" s="36" t="s">
        <v>43</v>
      </c>
      <c r="C22" s="36">
        <v>1</v>
      </c>
      <c r="D22" s="36">
        <v>0</v>
      </c>
      <c r="E22" s="39">
        <v>11229329</v>
      </c>
      <c r="F22" s="39">
        <v>0</v>
      </c>
      <c r="G22" s="39">
        <v>0</v>
      </c>
      <c r="H22" s="39">
        <v>3160</v>
      </c>
      <c r="I22" s="39">
        <v>1053790</v>
      </c>
      <c r="J22" s="39">
        <v>1657744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2061761</v>
      </c>
      <c r="Q22" s="39">
        <v>186160</v>
      </c>
      <c r="R22" s="39">
        <v>191861</v>
      </c>
      <c r="S22" s="39">
        <v>10816</v>
      </c>
      <c r="T22" s="39">
        <v>4512</v>
      </c>
      <c r="U22" s="39">
        <v>41591</v>
      </c>
      <c r="V22" s="39">
        <v>11987</v>
      </c>
      <c r="W22" s="39">
        <v>0</v>
      </c>
      <c r="X22" s="39">
        <v>329123</v>
      </c>
      <c r="Y22" s="39">
        <v>0</v>
      </c>
      <c r="Z22" s="39">
        <v>0</v>
      </c>
      <c r="AA22" s="39">
        <v>16781834</v>
      </c>
      <c r="AB22" s="39">
        <v>0</v>
      </c>
    </row>
    <row r="23" spans="1:28" x14ac:dyDescent="0.3">
      <c r="A23" s="38" t="s">
        <v>44</v>
      </c>
      <c r="B23" s="36" t="s">
        <v>45</v>
      </c>
      <c r="C23" s="36">
        <v>1</v>
      </c>
      <c r="D23" s="36">
        <v>0</v>
      </c>
      <c r="E23" s="39">
        <v>5600432</v>
      </c>
      <c r="F23" s="39">
        <v>0</v>
      </c>
      <c r="G23" s="39">
        <v>0</v>
      </c>
      <c r="H23" s="39">
        <v>3238</v>
      </c>
      <c r="I23" s="39">
        <v>515993</v>
      </c>
      <c r="J23" s="39">
        <v>694315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1178617</v>
      </c>
      <c r="Q23" s="39">
        <v>109598</v>
      </c>
      <c r="R23" s="39">
        <v>0</v>
      </c>
      <c r="S23" s="39">
        <v>4045</v>
      </c>
      <c r="T23" s="39">
        <v>825</v>
      </c>
      <c r="U23" s="39">
        <v>13922</v>
      </c>
      <c r="V23" s="39">
        <v>5352</v>
      </c>
      <c r="W23" s="39">
        <v>0</v>
      </c>
      <c r="X23" s="39">
        <v>101006</v>
      </c>
      <c r="Y23" s="39">
        <v>0</v>
      </c>
      <c r="Z23" s="39">
        <v>0</v>
      </c>
      <c r="AA23" s="39">
        <v>8227343</v>
      </c>
      <c r="AB23" s="39">
        <v>0</v>
      </c>
    </row>
    <row r="24" spans="1:28" x14ac:dyDescent="0.3">
      <c r="A24" s="38" t="s">
        <v>46</v>
      </c>
      <c r="B24" s="36" t="s">
        <v>47</v>
      </c>
      <c r="C24" s="36">
        <v>1</v>
      </c>
      <c r="D24" s="36">
        <v>0</v>
      </c>
      <c r="E24" s="39">
        <v>19868010</v>
      </c>
      <c r="F24" s="39">
        <v>0</v>
      </c>
      <c r="G24" s="39">
        <v>0</v>
      </c>
      <c r="H24" s="39">
        <v>0</v>
      </c>
      <c r="I24" s="39">
        <v>1316334</v>
      </c>
      <c r="J24" s="39">
        <v>2996523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2472239</v>
      </c>
      <c r="Q24" s="39">
        <v>160828</v>
      </c>
      <c r="R24" s="39">
        <v>47145</v>
      </c>
      <c r="S24" s="39">
        <v>17138</v>
      </c>
      <c r="T24" s="39">
        <v>6774</v>
      </c>
      <c r="U24" s="39">
        <v>62736</v>
      </c>
      <c r="V24" s="39">
        <v>22121</v>
      </c>
      <c r="W24" s="39">
        <v>0</v>
      </c>
      <c r="X24" s="39">
        <v>487062</v>
      </c>
      <c r="Y24" s="39">
        <v>0</v>
      </c>
      <c r="Z24" s="39">
        <v>0</v>
      </c>
      <c r="AA24" s="39">
        <v>27456910</v>
      </c>
      <c r="AB24" s="39">
        <v>59718</v>
      </c>
    </row>
    <row r="25" spans="1:28" x14ac:dyDescent="0.3">
      <c r="A25" s="38" t="s">
        <v>48</v>
      </c>
      <c r="B25" s="36" t="s">
        <v>49</v>
      </c>
      <c r="C25" s="36">
        <v>1</v>
      </c>
      <c r="D25" s="36">
        <v>0</v>
      </c>
      <c r="E25" s="39">
        <v>12248676</v>
      </c>
      <c r="F25" s="39">
        <v>0</v>
      </c>
      <c r="G25" s="39">
        <v>0</v>
      </c>
      <c r="H25" s="39">
        <v>0</v>
      </c>
      <c r="I25" s="39">
        <v>1268478</v>
      </c>
      <c r="J25" s="39">
        <v>952682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2274431</v>
      </c>
      <c r="Q25" s="39">
        <v>300353</v>
      </c>
      <c r="R25" s="39">
        <v>0</v>
      </c>
      <c r="S25" s="39">
        <v>10591</v>
      </c>
      <c r="T25" s="39">
        <v>4418</v>
      </c>
      <c r="U25" s="39">
        <v>38271</v>
      </c>
      <c r="V25" s="39">
        <v>14697</v>
      </c>
      <c r="W25" s="39">
        <v>0</v>
      </c>
      <c r="X25" s="39">
        <v>331593</v>
      </c>
      <c r="Y25" s="39">
        <v>0</v>
      </c>
      <c r="Z25" s="39">
        <v>0</v>
      </c>
      <c r="AA25" s="39">
        <v>17444190</v>
      </c>
      <c r="AB25" s="39">
        <v>0</v>
      </c>
    </row>
    <row r="26" spans="1:28" x14ac:dyDescent="0.3">
      <c r="A26" s="38" t="s">
        <v>50</v>
      </c>
      <c r="B26" s="36" t="s">
        <v>51</v>
      </c>
      <c r="C26" s="36">
        <v>1</v>
      </c>
      <c r="D26" s="36">
        <v>0</v>
      </c>
      <c r="E26" s="39">
        <v>13986314</v>
      </c>
      <c r="F26" s="39">
        <v>0</v>
      </c>
      <c r="G26" s="39">
        <v>0</v>
      </c>
      <c r="H26" s="39">
        <v>0</v>
      </c>
      <c r="I26" s="39">
        <v>2002846</v>
      </c>
      <c r="J26" s="39">
        <v>2279004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2442505</v>
      </c>
      <c r="Q26" s="39">
        <v>299657</v>
      </c>
      <c r="R26" s="39">
        <v>70535</v>
      </c>
      <c r="S26" s="39">
        <v>19430</v>
      </c>
      <c r="T26" s="39">
        <v>8106</v>
      </c>
      <c r="U26" s="39">
        <v>74619</v>
      </c>
      <c r="V26" s="39">
        <v>25236</v>
      </c>
      <c r="W26" s="39">
        <v>0</v>
      </c>
      <c r="X26" s="39">
        <v>348240</v>
      </c>
      <c r="Y26" s="39">
        <v>47253</v>
      </c>
      <c r="Z26" s="39">
        <v>0</v>
      </c>
      <c r="AA26" s="39">
        <v>21603745</v>
      </c>
      <c r="AB26" s="39">
        <v>0</v>
      </c>
    </row>
    <row r="27" spans="1:28" x14ac:dyDescent="0.3">
      <c r="A27" s="38" t="s">
        <v>52</v>
      </c>
      <c r="B27" s="36" t="s">
        <v>53</v>
      </c>
      <c r="C27" s="36">
        <v>1</v>
      </c>
      <c r="D27" s="36">
        <v>0</v>
      </c>
      <c r="E27" s="39">
        <v>71019207</v>
      </c>
      <c r="F27" s="39">
        <v>0</v>
      </c>
      <c r="G27" s="39">
        <v>0</v>
      </c>
      <c r="H27" s="39">
        <v>0</v>
      </c>
      <c r="I27" s="39">
        <v>2912363</v>
      </c>
      <c r="J27" s="39">
        <v>7278448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11105494</v>
      </c>
      <c r="Q27" s="39">
        <v>1674503</v>
      </c>
      <c r="R27" s="39">
        <v>1057390</v>
      </c>
      <c r="S27" s="39">
        <v>75365</v>
      </c>
      <c r="T27" s="39">
        <v>31443</v>
      </c>
      <c r="U27" s="39">
        <v>288047</v>
      </c>
      <c r="V27" s="39">
        <v>100323</v>
      </c>
      <c r="W27" s="39">
        <v>0</v>
      </c>
      <c r="X27" s="39">
        <v>2114604</v>
      </c>
      <c r="Y27" s="39">
        <v>0</v>
      </c>
      <c r="Z27" s="39">
        <v>0</v>
      </c>
      <c r="AA27" s="39">
        <v>97657187</v>
      </c>
      <c r="AB27" s="39">
        <v>0</v>
      </c>
    </row>
    <row r="28" spans="1:28" x14ac:dyDescent="0.3">
      <c r="A28" s="38" t="s">
        <v>54</v>
      </c>
      <c r="B28" s="36" t="s">
        <v>55</v>
      </c>
      <c r="C28" s="36">
        <v>1</v>
      </c>
      <c r="D28" s="36">
        <v>0</v>
      </c>
      <c r="E28" s="39">
        <v>11529467</v>
      </c>
      <c r="F28" s="39">
        <v>0</v>
      </c>
      <c r="G28" s="39">
        <v>0</v>
      </c>
      <c r="H28" s="39">
        <v>2039</v>
      </c>
      <c r="I28" s="39">
        <v>1444359</v>
      </c>
      <c r="J28" s="39">
        <v>2145728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1639490</v>
      </c>
      <c r="Q28" s="39">
        <v>297647</v>
      </c>
      <c r="R28" s="39">
        <v>178832</v>
      </c>
      <c r="S28" s="39">
        <v>8749</v>
      </c>
      <c r="T28" s="39">
        <v>3650</v>
      </c>
      <c r="U28" s="39">
        <v>34251</v>
      </c>
      <c r="V28" s="39">
        <v>10770</v>
      </c>
      <c r="W28" s="39">
        <v>0</v>
      </c>
      <c r="X28" s="39">
        <v>166175</v>
      </c>
      <c r="Y28" s="39">
        <v>0</v>
      </c>
      <c r="Z28" s="39">
        <v>0</v>
      </c>
      <c r="AA28" s="39">
        <v>17461157</v>
      </c>
      <c r="AB28" s="39">
        <v>0</v>
      </c>
    </row>
    <row r="29" spans="1:28" x14ac:dyDescent="0.3">
      <c r="A29" s="38" t="s">
        <v>56</v>
      </c>
      <c r="B29" s="36" t="s">
        <v>57</v>
      </c>
      <c r="C29" s="36">
        <v>1</v>
      </c>
      <c r="D29" s="36">
        <v>0</v>
      </c>
      <c r="E29" s="39">
        <v>14517049</v>
      </c>
      <c r="F29" s="39">
        <v>0</v>
      </c>
      <c r="G29" s="39">
        <v>0</v>
      </c>
      <c r="H29" s="39">
        <v>2873</v>
      </c>
      <c r="I29" s="39">
        <v>1751320</v>
      </c>
      <c r="J29" s="39">
        <v>3297220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2323690</v>
      </c>
      <c r="Q29" s="39">
        <v>180584</v>
      </c>
      <c r="R29" s="39">
        <v>215868</v>
      </c>
      <c r="S29" s="39">
        <v>21152</v>
      </c>
      <c r="T29" s="39">
        <v>8825</v>
      </c>
      <c r="U29" s="39">
        <v>83997</v>
      </c>
      <c r="V29" s="39">
        <v>26551</v>
      </c>
      <c r="W29" s="39">
        <v>0</v>
      </c>
      <c r="X29" s="39">
        <v>500914</v>
      </c>
      <c r="Y29" s="39">
        <v>0</v>
      </c>
      <c r="Z29" s="39">
        <v>0</v>
      </c>
      <c r="AA29" s="39">
        <v>22930043</v>
      </c>
      <c r="AB29" s="39">
        <v>0</v>
      </c>
    </row>
    <row r="30" spans="1:28" x14ac:dyDescent="0.3">
      <c r="A30" s="38" t="s">
        <v>58</v>
      </c>
      <c r="B30" s="36" t="s">
        <v>59</v>
      </c>
      <c r="C30" s="36">
        <v>1</v>
      </c>
      <c r="D30" s="36">
        <v>0</v>
      </c>
      <c r="E30" s="39">
        <v>16211012</v>
      </c>
      <c r="F30" s="39">
        <v>0</v>
      </c>
      <c r="G30" s="39">
        <v>0</v>
      </c>
      <c r="H30" s="39">
        <v>1177</v>
      </c>
      <c r="I30" s="39">
        <v>1446120</v>
      </c>
      <c r="J30" s="39">
        <v>3490432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3480731</v>
      </c>
      <c r="Q30" s="39">
        <v>727942</v>
      </c>
      <c r="R30" s="39">
        <v>98054</v>
      </c>
      <c r="S30" s="39">
        <v>24613</v>
      </c>
      <c r="T30" s="39">
        <v>10268</v>
      </c>
      <c r="U30" s="39">
        <v>96579</v>
      </c>
      <c r="V30" s="39">
        <v>31173</v>
      </c>
      <c r="W30" s="39">
        <v>0</v>
      </c>
      <c r="X30" s="39">
        <v>389366</v>
      </c>
      <c r="Y30" s="39">
        <v>0</v>
      </c>
      <c r="Z30" s="39">
        <v>0</v>
      </c>
      <c r="AA30" s="39">
        <v>26007467</v>
      </c>
      <c r="AB30" s="39">
        <v>0</v>
      </c>
    </row>
    <row r="31" spans="1:28" x14ac:dyDescent="0.3">
      <c r="A31" s="38" t="s">
        <v>60</v>
      </c>
      <c r="B31" s="36" t="s">
        <v>61</v>
      </c>
      <c r="C31" s="36">
        <v>1</v>
      </c>
      <c r="D31" s="36">
        <v>0</v>
      </c>
      <c r="E31" s="39">
        <v>27173151</v>
      </c>
      <c r="F31" s="39">
        <v>0</v>
      </c>
      <c r="G31" s="39">
        <v>0</v>
      </c>
      <c r="H31" s="39">
        <v>7072</v>
      </c>
      <c r="I31" s="39">
        <v>2799522</v>
      </c>
      <c r="J31" s="39">
        <v>6156332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4743725</v>
      </c>
      <c r="Q31" s="39">
        <v>2070371</v>
      </c>
      <c r="R31" s="39">
        <v>363321</v>
      </c>
      <c r="S31" s="39">
        <v>37990</v>
      </c>
      <c r="T31" s="39">
        <v>15850</v>
      </c>
      <c r="U31" s="39">
        <v>149878</v>
      </c>
      <c r="V31" s="39">
        <v>51123</v>
      </c>
      <c r="W31" s="39">
        <v>0</v>
      </c>
      <c r="X31" s="39">
        <v>767713</v>
      </c>
      <c r="Y31" s="39">
        <v>0</v>
      </c>
      <c r="Z31" s="39">
        <v>0</v>
      </c>
      <c r="AA31" s="39">
        <v>44336048</v>
      </c>
      <c r="AB31" s="39">
        <v>0</v>
      </c>
    </row>
    <row r="32" spans="1:28" x14ac:dyDescent="0.3">
      <c r="A32" s="38" t="s">
        <v>62</v>
      </c>
      <c r="B32" s="36" t="s">
        <v>63</v>
      </c>
      <c r="C32" s="36">
        <v>1</v>
      </c>
      <c r="D32" s="36">
        <v>0</v>
      </c>
      <c r="E32" s="39">
        <v>5691496</v>
      </c>
      <c r="F32" s="39">
        <v>0</v>
      </c>
      <c r="G32" s="39">
        <v>290478</v>
      </c>
      <c r="H32" s="39">
        <v>1502</v>
      </c>
      <c r="I32" s="39">
        <v>515327</v>
      </c>
      <c r="J32" s="39">
        <v>1229134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567581</v>
      </c>
      <c r="Q32" s="39">
        <v>86257</v>
      </c>
      <c r="R32" s="39">
        <v>0</v>
      </c>
      <c r="S32" s="39">
        <v>7071</v>
      </c>
      <c r="T32" s="39">
        <v>2950</v>
      </c>
      <c r="U32" s="39">
        <v>27553</v>
      </c>
      <c r="V32" s="39">
        <v>3998</v>
      </c>
      <c r="W32" s="39">
        <v>0</v>
      </c>
      <c r="X32" s="39">
        <v>348000</v>
      </c>
      <c r="Y32" s="39">
        <v>0</v>
      </c>
      <c r="Z32" s="39">
        <v>0</v>
      </c>
      <c r="AA32" s="39">
        <v>8771347</v>
      </c>
      <c r="AB32" s="39">
        <v>0</v>
      </c>
    </row>
    <row r="33" spans="1:28" x14ac:dyDescent="0.3">
      <c r="A33" s="38" t="s">
        <v>64</v>
      </c>
      <c r="B33" s="36" t="s">
        <v>65</v>
      </c>
      <c r="C33" s="36">
        <v>1</v>
      </c>
      <c r="D33" s="36">
        <v>0</v>
      </c>
      <c r="E33" s="39">
        <v>22214427</v>
      </c>
      <c r="F33" s="39">
        <v>0</v>
      </c>
      <c r="G33" s="39">
        <v>0</v>
      </c>
      <c r="H33" s="39">
        <v>9587</v>
      </c>
      <c r="I33" s="39">
        <v>3157623</v>
      </c>
      <c r="J33" s="39">
        <v>6028713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2944622</v>
      </c>
      <c r="Q33" s="39">
        <v>646817</v>
      </c>
      <c r="R33" s="39">
        <v>269517</v>
      </c>
      <c r="S33" s="39">
        <v>20298</v>
      </c>
      <c r="T33" s="39">
        <v>8468</v>
      </c>
      <c r="U33" s="39">
        <v>78288</v>
      </c>
      <c r="V33" s="39">
        <v>27447</v>
      </c>
      <c r="W33" s="39">
        <v>0</v>
      </c>
      <c r="X33" s="39">
        <v>1455266</v>
      </c>
      <c r="Y33" s="39">
        <v>0</v>
      </c>
      <c r="Z33" s="39">
        <v>0</v>
      </c>
      <c r="AA33" s="39">
        <v>36861073</v>
      </c>
      <c r="AB33" s="39">
        <v>0</v>
      </c>
    </row>
    <row r="34" spans="1:28" x14ac:dyDescent="0.3">
      <c r="A34" s="38" t="s">
        <v>66</v>
      </c>
      <c r="B34" s="36" t="s">
        <v>67</v>
      </c>
      <c r="C34" s="36">
        <v>1</v>
      </c>
      <c r="D34" s="36">
        <v>0</v>
      </c>
      <c r="E34" s="39">
        <v>38266356</v>
      </c>
      <c r="F34" s="39">
        <v>0</v>
      </c>
      <c r="G34" s="39">
        <v>0</v>
      </c>
      <c r="H34" s="39">
        <v>0</v>
      </c>
      <c r="I34" s="39">
        <v>3123918</v>
      </c>
      <c r="J34" s="39">
        <v>6173609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7164560</v>
      </c>
      <c r="Q34" s="39">
        <v>1399083</v>
      </c>
      <c r="R34" s="39">
        <v>551605</v>
      </c>
      <c r="S34" s="39">
        <v>54977</v>
      </c>
      <c r="T34" s="39">
        <v>22937</v>
      </c>
      <c r="U34" s="39">
        <v>220710</v>
      </c>
      <c r="V34" s="39">
        <v>70341</v>
      </c>
      <c r="W34" s="39">
        <v>0</v>
      </c>
      <c r="X34" s="39">
        <v>595446</v>
      </c>
      <c r="Y34" s="39">
        <v>0</v>
      </c>
      <c r="Z34" s="39">
        <v>0</v>
      </c>
      <c r="AA34" s="39">
        <v>57643542</v>
      </c>
      <c r="AB34" s="39">
        <v>0</v>
      </c>
    </row>
    <row r="35" spans="1:28" x14ac:dyDescent="0.3">
      <c r="A35" s="38" t="s">
        <v>68</v>
      </c>
      <c r="B35" s="36" t="s">
        <v>69</v>
      </c>
      <c r="C35" s="36">
        <v>1</v>
      </c>
      <c r="D35" s="36">
        <v>1</v>
      </c>
      <c r="E35" s="39">
        <v>29238871</v>
      </c>
      <c r="F35" s="39">
        <v>0</v>
      </c>
      <c r="G35" s="39">
        <v>0</v>
      </c>
      <c r="H35" s="39">
        <v>0</v>
      </c>
      <c r="I35" s="39">
        <v>3130728</v>
      </c>
      <c r="J35" s="39">
        <v>6361337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3154876</v>
      </c>
      <c r="Q35" s="39">
        <v>888360</v>
      </c>
      <c r="R35" s="39">
        <v>310486</v>
      </c>
      <c r="S35" s="39">
        <v>36537</v>
      </c>
      <c r="T35" s="39">
        <v>15243</v>
      </c>
      <c r="U35" s="39">
        <v>136364</v>
      </c>
      <c r="V35" s="39">
        <v>46157</v>
      </c>
      <c r="W35" s="39">
        <v>0</v>
      </c>
      <c r="X35" s="39">
        <v>705875</v>
      </c>
      <c r="Y35" s="39">
        <v>0</v>
      </c>
      <c r="Z35" s="39">
        <v>0</v>
      </c>
      <c r="AA35" s="39">
        <v>44024834</v>
      </c>
      <c r="AB35" s="39">
        <v>0</v>
      </c>
    </row>
    <row r="36" spans="1:28" x14ac:dyDescent="0.3">
      <c r="A36" s="38" t="s">
        <v>70</v>
      </c>
      <c r="B36" s="36" t="s">
        <v>71</v>
      </c>
      <c r="C36" s="36">
        <v>1</v>
      </c>
      <c r="D36" s="36">
        <v>0</v>
      </c>
      <c r="E36" s="39">
        <v>20037868</v>
      </c>
      <c r="F36" s="39">
        <v>0</v>
      </c>
      <c r="G36" s="39">
        <v>0</v>
      </c>
      <c r="H36" s="39">
        <v>0</v>
      </c>
      <c r="I36" s="39">
        <v>3503640</v>
      </c>
      <c r="J36" s="39">
        <v>2491208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4734699</v>
      </c>
      <c r="Q36" s="39">
        <v>1516110</v>
      </c>
      <c r="R36" s="39">
        <v>419016</v>
      </c>
      <c r="S36" s="39">
        <v>53958</v>
      </c>
      <c r="T36" s="39">
        <v>22512</v>
      </c>
      <c r="U36" s="39">
        <v>209875</v>
      </c>
      <c r="V36" s="39">
        <v>59885</v>
      </c>
      <c r="W36" s="39">
        <v>0</v>
      </c>
      <c r="X36" s="39">
        <v>831596</v>
      </c>
      <c r="Y36" s="39">
        <v>4264</v>
      </c>
      <c r="Z36" s="39">
        <v>0</v>
      </c>
      <c r="AA36" s="39">
        <v>33884631</v>
      </c>
      <c r="AB36" s="39">
        <v>0</v>
      </c>
    </row>
    <row r="37" spans="1:28" x14ac:dyDescent="0.3">
      <c r="A37" s="38" t="s">
        <v>72</v>
      </c>
      <c r="B37" s="36" t="s">
        <v>73</v>
      </c>
      <c r="C37" s="36">
        <v>1</v>
      </c>
      <c r="D37" s="36">
        <v>0</v>
      </c>
      <c r="E37" s="39">
        <v>19002171</v>
      </c>
      <c r="F37" s="39">
        <v>0</v>
      </c>
      <c r="G37" s="39">
        <v>0</v>
      </c>
      <c r="H37" s="39">
        <v>0</v>
      </c>
      <c r="I37" s="39">
        <v>2604636</v>
      </c>
      <c r="J37" s="39">
        <v>5217836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3641423</v>
      </c>
      <c r="Q37" s="39">
        <v>410134</v>
      </c>
      <c r="R37" s="39">
        <v>138467</v>
      </c>
      <c r="S37" s="39">
        <v>22650</v>
      </c>
      <c r="T37" s="39">
        <v>9450</v>
      </c>
      <c r="U37" s="39">
        <v>85570</v>
      </c>
      <c r="V37" s="39">
        <v>27260</v>
      </c>
      <c r="W37" s="39">
        <v>0</v>
      </c>
      <c r="X37" s="39">
        <v>540343</v>
      </c>
      <c r="Y37" s="39">
        <v>0</v>
      </c>
      <c r="Z37" s="39">
        <v>0</v>
      </c>
      <c r="AA37" s="39">
        <v>31699940</v>
      </c>
      <c r="AB37" s="39">
        <v>0</v>
      </c>
    </row>
    <row r="38" spans="1:28" x14ac:dyDescent="0.3">
      <c r="A38" s="38" t="s">
        <v>74</v>
      </c>
      <c r="B38" s="36" t="s">
        <v>75</v>
      </c>
      <c r="C38" s="36">
        <v>1</v>
      </c>
      <c r="D38" s="36">
        <v>0</v>
      </c>
      <c r="E38" s="39">
        <v>3668834</v>
      </c>
      <c r="F38" s="39">
        <v>0</v>
      </c>
      <c r="G38" s="39">
        <v>166648</v>
      </c>
      <c r="H38" s="39">
        <v>0</v>
      </c>
      <c r="I38" s="39">
        <v>425560</v>
      </c>
      <c r="J38" s="39">
        <v>550824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644518</v>
      </c>
      <c r="Q38" s="39">
        <v>0</v>
      </c>
      <c r="R38" s="39">
        <v>0</v>
      </c>
      <c r="S38" s="39">
        <v>2892</v>
      </c>
      <c r="T38" s="39">
        <v>1206</v>
      </c>
      <c r="U38" s="39">
        <v>10777</v>
      </c>
      <c r="V38" s="39">
        <v>2892</v>
      </c>
      <c r="W38" s="39">
        <v>0</v>
      </c>
      <c r="X38" s="39">
        <v>29589</v>
      </c>
      <c r="Y38" s="39">
        <v>4176</v>
      </c>
      <c r="Z38" s="39">
        <v>0</v>
      </c>
      <c r="AA38" s="39">
        <v>5507916</v>
      </c>
      <c r="AB38" s="39">
        <v>0</v>
      </c>
    </row>
    <row r="39" spans="1:28" x14ac:dyDescent="0.3">
      <c r="A39" s="38" t="s">
        <v>76</v>
      </c>
      <c r="B39" s="36" t="s">
        <v>77</v>
      </c>
      <c r="C39" s="36">
        <v>1</v>
      </c>
      <c r="D39" s="36">
        <v>0</v>
      </c>
      <c r="E39" s="39">
        <v>12993878</v>
      </c>
      <c r="F39" s="39">
        <v>0</v>
      </c>
      <c r="G39" s="39">
        <v>0</v>
      </c>
      <c r="H39" s="39">
        <v>0</v>
      </c>
      <c r="I39" s="39">
        <v>1479210</v>
      </c>
      <c r="J39" s="39">
        <v>3134164</v>
      </c>
      <c r="K39" s="39">
        <v>79632</v>
      </c>
      <c r="L39" s="39">
        <v>0</v>
      </c>
      <c r="M39" s="39">
        <v>0</v>
      </c>
      <c r="N39" s="39">
        <v>0</v>
      </c>
      <c r="O39" s="39">
        <v>0</v>
      </c>
      <c r="P39" s="39">
        <v>2593321</v>
      </c>
      <c r="Q39" s="39">
        <v>496670</v>
      </c>
      <c r="R39" s="39">
        <v>15446</v>
      </c>
      <c r="S39" s="39">
        <v>15235</v>
      </c>
      <c r="T39" s="39">
        <v>6356</v>
      </c>
      <c r="U39" s="39">
        <v>56969</v>
      </c>
      <c r="V39" s="39">
        <v>19074</v>
      </c>
      <c r="W39" s="39">
        <v>0</v>
      </c>
      <c r="X39" s="39">
        <v>332887</v>
      </c>
      <c r="Y39" s="39">
        <v>0</v>
      </c>
      <c r="Z39" s="39">
        <v>0</v>
      </c>
      <c r="AA39" s="39">
        <v>21222842</v>
      </c>
      <c r="AB39" s="39">
        <v>0</v>
      </c>
    </row>
    <row r="40" spans="1:28" x14ac:dyDescent="0.3">
      <c r="A40" s="38" t="s">
        <v>78</v>
      </c>
      <c r="B40" s="36" t="s">
        <v>79</v>
      </c>
      <c r="C40" s="36">
        <v>1</v>
      </c>
      <c r="D40" s="36">
        <v>0</v>
      </c>
      <c r="E40" s="39">
        <v>3142785</v>
      </c>
      <c r="F40" s="39">
        <v>0</v>
      </c>
      <c r="G40" s="39">
        <v>0</v>
      </c>
      <c r="H40" s="39">
        <v>0</v>
      </c>
      <c r="I40" s="39">
        <v>355182</v>
      </c>
      <c r="J40" s="39">
        <v>964646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444077</v>
      </c>
      <c r="Q40" s="39">
        <v>66154</v>
      </c>
      <c r="R40" s="39">
        <v>0</v>
      </c>
      <c r="S40" s="39">
        <v>7865</v>
      </c>
      <c r="T40" s="39">
        <v>861</v>
      </c>
      <c r="U40" s="39">
        <v>24291</v>
      </c>
      <c r="V40" s="39">
        <v>229</v>
      </c>
      <c r="W40" s="39">
        <v>0</v>
      </c>
      <c r="X40" s="39">
        <v>312933</v>
      </c>
      <c r="Y40" s="39">
        <v>0</v>
      </c>
      <c r="Z40" s="39">
        <v>0</v>
      </c>
      <c r="AA40" s="39">
        <v>5319023</v>
      </c>
      <c r="AB40" s="39">
        <v>0</v>
      </c>
    </row>
    <row r="41" spans="1:28" x14ac:dyDescent="0.3">
      <c r="A41" s="38" t="s">
        <v>80</v>
      </c>
      <c r="B41" s="36" t="s">
        <v>81</v>
      </c>
      <c r="C41" s="36">
        <v>1</v>
      </c>
      <c r="D41" s="36">
        <v>0</v>
      </c>
      <c r="E41" s="39">
        <v>10363495</v>
      </c>
      <c r="F41" s="39">
        <v>0</v>
      </c>
      <c r="G41" s="39">
        <v>0</v>
      </c>
      <c r="H41" s="39">
        <v>1435</v>
      </c>
      <c r="I41" s="39">
        <v>1194650</v>
      </c>
      <c r="J41" s="39">
        <v>2216460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1720729</v>
      </c>
      <c r="Q41" s="39">
        <v>322372</v>
      </c>
      <c r="R41" s="39">
        <v>192626</v>
      </c>
      <c r="S41" s="39">
        <v>8959</v>
      </c>
      <c r="T41" s="39">
        <v>3737</v>
      </c>
      <c r="U41" s="39">
        <v>33133</v>
      </c>
      <c r="V41" s="39">
        <v>11187</v>
      </c>
      <c r="W41" s="39">
        <v>0</v>
      </c>
      <c r="X41" s="39">
        <v>314821</v>
      </c>
      <c r="Y41" s="39">
        <v>0</v>
      </c>
      <c r="Z41" s="39">
        <v>0</v>
      </c>
      <c r="AA41" s="39">
        <v>16383604</v>
      </c>
      <c r="AB41" s="39">
        <v>0</v>
      </c>
    </row>
    <row r="42" spans="1:28" x14ac:dyDescent="0.3">
      <c r="A42" s="38" t="s">
        <v>82</v>
      </c>
      <c r="B42" s="36" t="s">
        <v>83</v>
      </c>
      <c r="C42" s="36">
        <v>1</v>
      </c>
      <c r="D42" s="36">
        <v>0</v>
      </c>
      <c r="E42" s="39">
        <v>5756930</v>
      </c>
      <c r="F42" s="39">
        <v>0</v>
      </c>
      <c r="G42" s="39">
        <v>0</v>
      </c>
      <c r="H42" s="39">
        <v>1401</v>
      </c>
      <c r="I42" s="39">
        <v>564945</v>
      </c>
      <c r="J42" s="39">
        <v>585558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1121455</v>
      </c>
      <c r="Q42" s="39">
        <v>261339</v>
      </c>
      <c r="R42" s="39">
        <v>0</v>
      </c>
      <c r="S42" s="39">
        <v>5573</v>
      </c>
      <c r="T42" s="39">
        <v>2325</v>
      </c>
      <c r="U42" s="39">
        <v>18990</v>
      </c>
      <c r="V42" s="39">
        <v>6437</v>
      </c>
      <c r="W42" s="39">
        <v>0</v>
      </c>
      <c r="X42" s="39">
        <v>98300</v>
      </c>
      <c r="Y42" s="39">
        <v>0</v>
      </c>
      <c r="Z42" s="39">
        <v>0</v>
      </c>
      <c r="AA42" s="39">
        <v>8423253</v>
      </c>
      <c r="AB42" s="39">
        <v>0</v>
      </c>
    </row>
    <row r="43" spans="1:28" x14ac:dyDescent="0.3">
      <c r="A43" s="38" t="s">
        <v>84</v>
      </c>
      <c r="B43" s="36" t="s">
        <v>85</v>
      </c>
      <c r="C43" s="36">
        <v>1</v>
      </c>
      <c r="D43" s="36">
        <v>0</v>
      </c>
      <c r="E43" s="39">
        <v>12680591</v>
      </c>
      <c r="F43" s="39">
        <v>0</v>
      </c>
      <c r="G43" s="39">
        <v>0</v>
      </c>
      <c r="H43" s="39">
        <v>1220</v>
      </c>
      <c r="I43" s="39">
        <v>2225042</v>
      </c>
      <c r="J43" s="39">
        <v>4890013</v>
      </c>
      <c r="K43" s="39">
        <v>211090</v>
      </c>
      <c r="L43" s="39">
        <v>0</v>
      </c>
      <c r="M43" s="39">
        <v>0</v>
      </c>
      <c r="N43" s="39">
        <v>0</v>
      </c>
      <c r="O43" s="39">
        <v>0</v>
      </c>
      <c r="P43" s="39">
        <v>1948868</v>
      </c>
      <c r="Q43" s="39">
        <v>647289</v>
      </c>
      <c r="R43" s="39">
        <v>239275</v>
      </c>
      <c r="S43" s="39">
        <v>12104</v>
      </c>
      <c r="T43" s="39">
        <v>4164</v>
      </c>
      <c r="U43" s="39">
        <v>46892</v>
      </c>
      <c r="V43" s="39">
        <v>14412</v>
      </c>
      <c r="W43" s="39">
        <v>0</v>
      </c>
      <c r="X43" s="39">
        <v>484972</v>
      </c>
      <c r="Y43" s="39">
        <v>45377</v>
      </c>
      <c r="Z43" s="39">
        <v>0</v>
      </c>
      <c r="AA43" s="39">
        <v>23451309</v>
      </c>
      <c r="AB43" s="39">
        <v>0</v>
      </c>
    </row>
    <row r="44" spans="1:28" x14ac:dyDescent="0.3">
      <c r="A44" s="38" t="s">
        <v>86</v>
      </c>
      <c r="B44" s="36" t="s">
        <v>87</v>
      </c>
      <c r="C44" s="36">
        <v>1</v>
      </c>
      <c r="D44" s="36">
        <v>0</v>
      </c>
      <c r="E44" s="39">
        <v>25622526</v>
      </c>
      <c r="F44" s="39">
        <v>0</v>
      </c>
      <c r="G44" s="39">
        <v>0</v>
      </c>
      <c r="H44" s="39">
        <v>3066</v>
      </c>
      <c r="I44" s="39">
        <v>1212791</v>
      </c>
      <c r="J44" s="39">
        <v>6092363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3893601</v>
      </c>
      <c r="Q44" s="39">
        <v>906115</v>
      </c>
      <c r="R44" s="39">
        <v>213671</v>
      </c>
      <c r="S44" s="39">
        <v>28657</v>
      </c>
      <c r="T44" s="39">
        <v>11956</v>
      </c>
      <c r="U44" s="39">
        <v>108287</v>
      </c>
      <c r="V44" s="39">
        <v>38286</v>
      </c>
      <c r="W44" s="39">
        <v>0</v>
      </c>
      <c r="X44" s="39">
        <v>477387</v>
      </c>
      <c r="Y44" s="39">
        <v>0</v>
      </c>
      <c r="Z44" s="39">
        <v>0</v>
      </c>
      <c r="AA44" s="39">
        <v>38608706</v>
      </c>
      <c r="AB44" s="39">
        <v>0</v>
      </c>
    </row>
    <row r="45" spans="1:28" x14ac:dyDescent="0.3">
      <c r="A45" s="38" t="s">
        <v>88</v>
      </c>
      <c r="B45" s="36" t="s">
        <v>89</v>
      </c>
      <c r="C45" s="36">
        <v>1</v>
      </c>
      <c r="D45" s="36">
        <v>0</v>
      </c>
      <c r="E45" s="39">
        <v>19234493</v>
      </c>
      <c r="F45" s="39">
        <v>0</v>
      </c>
      <c r="G45" s="39">
        <v>0</v>
      </c>
      <c r="H45" s="39">
        <v>0</v>
      </c>
      <c r="I45" s="39">
        <v>1740375</v>
      </c>
      <c r="J45" s="39">
        <v>2540218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1808169</v>
      </c>
      <c r="Q45" s="39">
        <v>672661</v>
      </c>
      <c r="R45" s="39">
        <v>342841</v>
      </c>
      <c r="S45" s="39">
        <v>15595</v>
      </c>
      <c r="T45" s="39">
        <v>6506</v>
      </c>
      <c r="U45" s="39">
        <v>62794</v>
      </c>
      <c r="V45" s="39">
        <v>20759</v>
      </c>
      <c r="W45" s="39">
        <v>0</v>
      </c>
      <c r="X45" s="39">
        <v>383845</v>
      </c>
      <c r="Y45" s="39">
        <v>0</v>
      </c>
      <c r="Z45" s="39">
        <v>0</v>
      </c>
      <c r="AA45" s="39">
        <v>26828256</v>
      </c>
      <c r="AB45" s="39">
        <v>0</v>
      </c>
    </row>
    <row r="46" spans="1:28" x14ac:dyDescent="0.3">
      <c r="A46" s="38" t="s">
        <v>90</v>
      </c>
      <c r="B46" s="36" t="s">
        <v>91</v>
      </c>
      <c r="C46" s="36">
        <v>1</v>
      </c>
      <c r="D46" s="36">
        <v>0</v>
      </c>
      <c r="E46" s="39">
        <v>12562007</v>
      </c>
      <c r="F46" s="39">
        <v>0</v>
      </c>
      <c r="G46" s="39">
        <v>0</v>
      </c>
      <c r="H46" s="39">
        <v>0</v>
      </c>
      <c r="I46" s="39">
        <v>1019889</v>
      </c>
      <c r="J46" s="39">
        <v>2163341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1975981</v>
      </c>
      <c r="Q46" s="39">
        <v>112066</v>
      </c>
      <c r="R46" s="39">
        <v>154900</v>
      </c>
      <c r="S46" s="39">
        <v>14321</v>
      </c>
      <c r="T46" s="39">
        <v>5975</v>
      </c>
      <c r="U46" s="39">
        <v>40076</v>
      </c>
      <c r="V46" s="39">
        <v>19503</v>
      </c>
      <c r="W46" s="39">
        <v>0</v>
      </c>
      <c r="X46" s="39">
        <v>137696</v>
      </c>
      <c r="Y46" s="39">
        <v>0</v>
      </c>
      <c r="Z46" s="39">
        <v>0</v>
      </c>
      <c r="AA46" s="39">
        <v>18205755</v>
      </c>
      <c r="AB46" s="39">
        <v>0</v>
      </c>
    </row>
    <row r="47" spans="1:28" x14ac:dyDescent="0.3">
      <c r="A47" s="38" t="s">
        <v>92</v>
      </c>
      <c r="B47" s="36" t="s">
        <v>93</v>
      </c>
      <c r="C47" s="36">
        <v>1</v>
      </c>
      <c r="D47" s="36">
        <v>0</v>
      </c>
      <c r="E47" s="39">
        <v>10749793</v>
      </c>
      <c r="F47" s="39">
        <v>0</v>
      </c>
      <c r="G47" s="39">
        <v>0</v>
      </c>
      <c r="H47" s="39">
        <v>25236</v>
      </c>
      <c r="I47" s="39">
        <v>1588786</v>
      </c>
      <c r="J47" s="39">
        <v>583572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1582505</v>
      </c>
      <c r="Q47" s="39">
        <v>213230</v>
      </c>
      <c r="R47" s="39">
        <v>104107</v>
      </c>
      <c r="S47" s="39">
        <v>14351</v>
      </c>
      <c r="T47" s="39">
        <v>5987</v>
      </c>
      <c r="U47" s="39">
        <v>55163</v>
      </c>
      <c r="V47" s="39">
        <v>14226</v>
      </c>
      <c r="W47" s="39">
        <v>0</v>
      </c>
      <c r="X47" s="39">
        <v>340730</v>
      </c>
      <c r="Y47" s="39">
        <v>0</v>
      </c>
      <c r="Z47" s="39">
        <v>0</v>
      </c>
      <c r="AA47" s="39">
        <v>15277686</v>
      </c>
      <c r="AB47" s="39">
        <v>31677</v>
      </c>
    </row>
    <row r="48" spans="1:28" x14ac:dyDescent="0.3">
      <c r="A48" s="38" t="s">
        <v>94</v>
      </c>
      <c r="B48" s="36" t="s">
        <v>95</v>
      </c>
      <c r="C48" s="36">
        <v>1</v>
      </c>
      <c r="D48" s="36">
        <v>0</v>
      </c>
      <c r="E48" s="39">
        <v>21443865</v>
      </c>
      <c r="F48" s="39">
        <v>0</v>
      </c>
      <c r="G48" s="39">
        <v>0</v>
      </c>
      <c r="H48" s="39">
        <v>3463</v>
      </c>
      <c r="I48" s="39">
        <v>2141416</v>
      </c>
      <c r="J48" s="39">
        <v>2601132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4129254</v>
      </c>
      <c r="Q48" s="39">
        <v>544743</v>
      </c>
      <c r="R48" s="39">
        <v>256563</v>
      </c>
      <c r="S48" s="39">
        <v>20029</v>
      </c>
      <c r="T48" s="39">
        <v>8356</v>
      </c>
      <c r="U48" s="39">
        <v>76832</v>
      </c>
      <c r="V48" s="39">
        <v>29444</v>
      </c>
      <c r="W48" s="39">
        <v>0</v>
      </c>
      <c r="X48" s="39">
        <v>560628</v>
      </c>
      <c r="Y48" s="39">
        <v>0</v>
      </c>
      <c r="Z48" s="39">
        <v>0</v>
      </c>
      <c r="AA48" s="39">
        <v>31815725</v>
      </c>
      <c r="AB48" s="39">
        <v>0</v>
      </c>
    </row>
    <row r="49" spans="1:28" x14ac:dyDescent="0.3">
      <c r="A49" s="38" t="s">
        <v>96</v>
      </c>
      <c r="B49" s="36" t="s">
        <v>97</v>
      </c>
      <c r="C49" s="36">
        <v>1</v>
      </c>
      <c r="D49" s="36">
        <v>0</v>
      </c>
      <c r="E49" s="39">
        <v>33457652</v>
      </c>
      <c r="F49" s="39">
        <v>0</v>
      </c>
      <c r="G49" s="39">
        <v>0</v>
      </c>
      <c r="H49" s="39">
        <v>0</v>
      </c>
      <c r="I49" s="39">
        <v>3205637</v>
      </c>
      <c r="J49" s="39">
        <v>5606978</v>
      </c>
      <c r="K49" s="39">
        <v>4467</v>
      </c>
      <c r="L49" s="39">
        <v>0</v>
      </c>
      <c r="M49" s="39">
        <v>0</v>
      </c>
      <c r="N49" s="39">
        <v>0</v>
      </c>
      <c r="O49" s="39">
        <v>0</v>
      </c>
      <c r="P49" s="39">
        <v>3677303</v>
      </c>
      <c r="Q49" s="39">
        <v>731359</v>
      </c>
      <c r="R49" s="39">
        <v>256454</v>
      </c>
      <c r="S49" s="39">
        <v>33466</v>
      </c>
      <c r="T49" s="39">
        <v>13962</v>
      </c>
      <c r="U49" s="39">
        <v>128150</v>
      </c>
      <c r="V49" s="39">
        <v>40223</v>
      </c>
      <c r="W49" s="39">
        <v>0</v>
      </c>
      <c r="X49" s="39">
        <v>874088</v>
      </c>
      <c r="Y49" s="39">
        <v>12169</v>
      </c>
      <c r="Z49" s="39">
        <v>0</v>
      </c>
      <c r="AA49" s="39">
        <v>48041908</v>
      </c>
      <c r="AB49" s="39">
        <v>0</v>
      </c>
    </row>
    <row r="50" spans="1:28" x14ac:dyDescent="0.3">
      <c r="A50" s="38" t="s">
        <v>98</v>
      </c>
      <c r="B50" s="36" t="s">
        <v>99</v>
      </c>
      <c r="C50" s="36">
        <v>1</v>
      </c>
      <c r="D50" s="36">
        <v>0</v>
      </c>
      <c r="E50" s="39">
        <v>44464975</v>
      </c>
      <c r="F50" s="39">
        <v>0</v>
      </c>
      <c r="G50" s="39">
        <v>0</v>
      </c>
      <c r="H50" s="39">
        <v>0</v>
      </c>
      <c r="I50" s="39">
        <v>2745496</v>
      </c>
      <c r="J50" s="39">
        <v>4347641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8664005</v>
      </c>
      <c r="Q50" s="39">
        <v>1356497</v>
      </c>
      <c r="R50" s="39">
        <v>9618</v>
      </c>
      <c r="S50" s="39">
        <v>61164</v>
      </c>
      <c r="T50" s="39">
        <v>23567</v>
      </c>
      <c r="U50" s="39">
        <v>235505</v>
      </c>
      <c r="V50" s="39">
        <v>75589</v>
      </c>
      <c r="W50" s="39">
        <v>0</v>
      </c>
      <c r="X50" s="39">
        <v>3524189</v>
      </c>
      <c r="Y50" s="39">
        <v>0</v>
      </c>
      <c r="Z50" s="39">
        <v>0</v>
      </c>
      <c r="AA50" s="39">
        <v>65508246</v>
      </c>
      <c r="AB50" s="39">
        <v>0</v>
      </c>
    </row>
    <row r="51" spans="1:28" x14ac:dyDescent="0.3">
      <c r="A51" s="38" t="s">
        <v>100</v>
      </c>
      <c r="B51" s="36" t="s">
        <v>101</v>
      </c>
      <c r="C51" s="36">
        <v>1</v>
      </c>
      <c r="D51" s="36">
        <v>0</v>
      </c>
      <c r="E51" s="39">
        <v>7660433</v>
      </c>
      <c r="F51" s="39">
        <v>0</v>
      </c>
      <c r="G51" s="39">
        <v>0</v>
      </c>
      <c r="H51" s="39">
        <v>0</v>
      </c>
      <c r="I51" s="39">
        <v>816071</v>
      </c>
      <c r="J51" s="39">
        <v>2122215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1298102</v>
      </c>
      <c r="Q51" s="39">
        <v>89142</v>
      </c>
      <c r="R51" s="39">
        <v>0</v>
      </c>
      <c r="S51" s="39">
        <v>10322</v>
      </c>
      <c r="T51" s="39">
        <v>3871</v>
      </c>
      <c r="U51" s="39">
        <v>40368</v>
      </c>
      <c r="V51" s="39">
        <v>12189</v>
      </c>
      <c r="W51" s="39">
        <v>0</v>
      </c>
      <c r="X51" s="39">
        <v>335794</v>
      </c>
      <c r="Y51" s="39">
        <v>0</v>
      </c>
      <c r="Z51" s="39">
        <v>0</v>
      </c>
      <c r="AA51" s="39">
        <v>12388507</v>
      </c>
      <c r="AB51" s="39">
        <v>0</v>
      </c>
    </row>
    <row r="52" spans="1:28" x14ac:dyDescent="0.3">
      <c r="A52" s="38" t="s">
        <v>102</v>
      </c>
      <c r="B52" s="36" t="s">
        <v>103</v>
      </c>
      <c r="C52" s="36">
        <v>1</v>
      </c>
      <c r="D52" s="36">
        <v>0</v>
      </c>
      <c r="E52" s="39">
        <v>10677764</v>
      </c>
      <c r="F52" s="39">
        <v>0</v>
      </c>
      <c r="G52" s="39">
        <v>0</v>
      </c>
      <c r="H52" s="39">
        <v>2573</v>
      </c>
      <c r="I52" s="39">
        <v>1543077</v>
      </c>
      <c r="J52" s="39">
        <v>1922965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1860873</v>
      </c>
      <c r="Q52" s="39">
        <v>210299</v>
      </c>
      <c r="R52" s="39">
        <v>43054</v>
      </c>
      <c r="S52" s="39">
        <v>10060</v>
      </c>
      <c r="T52" s="39">
        <v>5175</v>
      </c>
      <c r="U52" s="39">
        <v>47174</v>
      </c>
      <c r="V52" s="39">
        <v>10061</v>
      </c>
      <c r="W52" s="39">
        <v>0</v>
      </c>
      <c r="X52" s="39">
        <v>299306</v>
      </c>
      <c r="Y52" s="39">
        <v>0</v>
      </c>
      <c r="Z52" s="39">
        <v>0</v>
      </c>
      <c r="AA52" s="39">
        <v>16632381</v>
      </c>
      <c r="AB52" s="39">
        <v>0</v>
      </c>
    </row>
    <row r="53" spans="1:28" x14ac:dyDescent="0.3">
      <c r="A53" s="38" t="s">
        <v>104</v>
      </c>
      <c r="B53" s="36" t="s">
        <v>105</v>
      </c>
      <c r="C53" s="36">
        <v>1</v>
      </c>
      <c r="D53" s="36">
        <v>0</v>
      </c>
      <c r="E53" s="39">
        <v>7264241</v>
      </c>
      <c r="F53" s="39">
        <v>0</v>
      </c>
      <c r="G53" s="39">
        <v>0</v>
      </c>
      <c r="H53" s="39">
        <v>2390</v>
      </c>
      <c r="I53" s="39">
        <v>744376</v>
      </c>
      <c r="J53" s="39">
        <v>1093081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827405</v>
      </c>
      <c r="Q53" s="39">
        <v>97522</v>
      </c>
      <c r="R53" s="39">
        <v>0</v>
      </c>
      <c r="S53" s="39">
        <v>9842</v>
      </c>
      <c r="T53" s="39">
        <v>4106</v>
      </c>
      <c r="U53" s="39">
        <v>39203</v>
      </c>
      <c r="V53" s="39">
        <v>7521</v>
      </c>
      <c r="W53" s="39">
        <v>0</v>
      </c>
      <c r="X53" s="39">
        <v>296824</v>
      </c>
      <c r="Y53" s="39">
        <v>0</v>
      </c>
      <c r="Z53" s="39">
        <v>0</v>
      </c>
      <c r="AA53" s="39">
        <v>10386511</v>
      </c>
      <c r="AB53" s="39">
        <v>0</v>
      </c>
    </row>
    <row r="54" spans="1:28" x14ac:dyDescent="0.3">
      <c r="A54" s="38" t="s">
        <v>106</v>
      </c>
      <c r="B54" s="36" t="s">
        <v>107</v>
      </c>
      <c r="C54" s="36">
        <v>1</v>
      </c>
      <c r="D54" s="36">
        <v>0</v>
      </c>
      <c r="E54" s="39">
        <v>10349760</v>
      </c>
      <c r="F54" s="39">
        <v>0</v>
      </c>
      <c r="G54" s="39">
        <v>0</v>
      </c>
      <c r="H54" s="39">
        <v>0</v>
      </c>
      <c r="I54" s="39">
        <v>1531341</v>
      </c>
      <c r="J54" s="39">
        <v>1482654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3441679</v>
      </c>
      <c r="Q54" s="39">
        <v>240108</v>
      </c>
      <c r="R54" s="39">
        <v>0</v>
      </c>
      <c r="S54" s="39">
        <v>11925</v>
      </c>
      <c r="T54" s="39">
        <v>4975</v>
      </c>
      <c r="U54" s="39">
        <v>47066</v>
      </c>
      <c r="V54" s="39">
        <v>14737</v>
      </c>
      <c r="W54" s="39">
        <v>0</v>
      </c>
      <c r="X54" s="39">
        <v>390820</v>
      </c>
      <c r="Y54" s="39">
        <v>0</v>
      </c>
      <c r="Z54" s="39">
        <v>0</v>
      </c>
      <c r="AA54" s="39">
        <v>17515065</v>
      </c>
      <c r="AB54" s="39">
        <v>0</v>
      </c>
    </row>
    <row r="55" spans="1:28" x14ac:dyDescent="0.3">
      <c r="A55" s="38" t="s">
        <v>108</v>
      </c>
      <c r="B55" s="36" t="s">
        <v>109</v>
      </c>
      <c r="C55" s="36">
        <v>1</v>
      </c>
      <c r="D55" s="36">
        <v>0</v>
      </c>
      <c r="E55" s="39">
        <v>11135267</v>
      </c>
      <c r="F55" s="39">
        <v>0</v>
      </c>
      <c r="G55" s="39">
        <v>0</v>
      </c>
      <c r="H55" s="39">
        <v>0</v>
      </c>
      <c r="I55" s="39">
        <v>1561345</v>
      </c>
      <c r="J55" s="39">
        <v>1541401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2043262</v>
      </c>
      <c r="Q55" s="39">
        <v>230025</v>
      </c>
      <c r="R55" s="39">
        <v>0</v>
      </c>
      <c r="S55" s="39">
        <v>13003</v>
      </c>
      <c r="T55" s="39">
        <v>5425</v>
      </c>
      <c r="U55" s="39">
        <v>52134</v>
      </c>
      <c r="V55" s="39">
        <v>13969</v>
      </c>
      <c r="W55" s="39">
        <v>0</v>
      </c>
      <c r="X55" s="39">
        <v>397500</v>
      </c>
      <c r="Y55" s="39">
        <v>0</v>
      </c>
      <c r="Z55" s="39">
        <v>0</v>
      </c>
      <c r="AA55" s="39">
        <v>16993331</v>
      </c>
      <c r="AB55" s="39">
        <v>0</v>
      </c>
    </row>
    <row r="56" spans="1:28" x14ac:dyDescent="0.3">
      <c r="A56" s="38" t="s">
        <v>110</v>
      </c>
      <c r="B56" s="36" t="s">
        <v>111</v>
      </c>
      <c r="C56" s="36">
        <v>1</v>
      </c>
      <c r="D56" s="36">
        <v>0</v>
      </c>
      <c r="E56" s="39">
        <v>7815636</v>
      </c>
      <c r="F56" s="39">
        <v>0</v>
      </c>
      <c r="G56" s="39">
        <v>0</v>
      </c>
      <c r="H56" s="39">
        <v>1830</v>
      </c>
      <c r="I56" s="39">
        <v>729736</v>
      </c>
      <c r="J56" s="39">
        <v>1515450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1538694</v>
      </c>
      <c r="Q56" s="39">
        <v>122047</v>
      </c>
      <c r="R56" s="39">
        <v>0</v>
      </c>
      <c r="S56" s="39">
        <v>12059</v>
      </c>
      <c r="T56" s="39">
        <v>2953</v>
      </c>
      <c r="U56" s="39">
        <v>42756</v>
      </c>
      <c r="V56" s="39">
        <v>11767</v>
      </c>
      <c r="W56" s="39">
        <v>0</v>
      </c>
      <c r="X56" s="39">
        <v>300000</v>
      </c>
      <c r="Y56" s="39">
        <v>0</v>
      </c>
      <c r="Z56" s="39">
        <v>0</v>
      </c>
      <c r="AA56" s="39">
        <v>12092928</v>
      </c>
      <c r="AB56" s="39">
        <v>0</v>
      </c>
    </row>
    <row r="57" spans="1:28" x14ac:dyDescent="0.3">
      <c r="A57" s="38" t="s">
        <v>112</v>
      </c>
      <c r="B57" s="36" t="s">
        <v>113</v>
      </c>
      <c r="C57" s="36">
        <v>1</v>
      </c>
      <c r="D57" s="36">
        <v>0</v>
      </c>
      <c r="E57" s="39">
        <v>11293332</v>
      </c>
      <c r="F57" s="39">
        <v>0</v>
      </c>
      <c r="G57" s="39">
        <v>0</v>
      </c>
      <c r="H57" s="39">
        <v>3773</v>
      </c>
      <c r="I57" s="39">
        <v>1205488</v>
      </c>
      <c r="J57" s="39">
        <v>3641036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2232481</v>
      </c>
      <c r="Q57" s="39">
        <v>452374</v>
      </c>
      <c r="R57" s="39">
        <v>126439</v>
      </c>
      <c r="S57" s="39">
        <v>20643</v>
      </c>
      <c r="T57" s="39">
        <v>8612</v>
      </c>
      <c r="U57" s="39">
        <v>72522</v>
      </c>
      <c r="V57" s="39">
        <v>24711</v>
      </c>
      <c r="W57" s="39">
        <v>0</v>
      </c>
      <c r="X57" s="39">
        <v>375614</v>
      </c>
      <c r="Y57" s="39">
        <v>1094</v>
      </c>
      <c r="Z57" s="39">
        <v>0</v>
      </c>
      <c r="AA57" s="39">
        <v>19458119</v>
      </c>
      <c r="AB57" s="39">
        <v>0</v>
      </c>
    </row>
    <row r="58" spans="1:28" x14ac:dyDescent="0.3">
      <c r="A58" s="38" t="s">
        <v>114</v>
      </c>
      <c r="B58" s="36" t="s">
        <v>115</v>
      </c>
      <c r="C58" s="36">
        <v>1</v>
      </c>
      <c r="D58" s="36">
        <v>0</v>
      </c>
      <c r="E58" s="39">
        <v>10854225</v>
      </c>
      <c r="F58" s="39">
        <v>0</v>
      </c>
      <c r="G58" s="39">
        <v>0</v>
      </c>
      <c r="H58" s="39">
        <v>0</v>
      </c>
      <c r="I58" s="39">
        <v>893267</v>
      </c>
      <c r="J58" s="39">
        <v>2323236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1353854</v>
      </c>
      <c r="Q58" s="39">
        <v>488861</v>
      </c>
      <c r="R58" s="39">
        <v>50710</v>
      </c>
      <c r="S58" s="39">
        <v>10501</v>
      </c>
      <c r="T58" s="39">
        <v>4381</v>
      </c>
      <c r="U58" s="39">
        <v>39610</v>
      </c>
      <c r="V58" s="39">
        <v>14183</v>
      </c>
      <c r="W58" s="39">
        <v>0</v>
      </c>
      <c r="X58" s="39">
        <v>481615</v>
      </c>
      <c r="Y58" s="39">
        <v>0</v>
      </c>
      <c r="Z58" s="39">
        <v>0</v>
      </c>
      <c r="AA58" s="39">
        <v>16514443</v>
      </c>
      <c r="AB58" s="39">
        <v>0</v>
      </c>
    </row>
    <row r="59" spans="1:28" x14ac:dyDescent="0.3">
      <c r="A59" s="38" t="s">
        <v>116</v>
      </c>
      <c r="B59" s="36" t="s">
        <v>117</v>
      </c>
      <c r="C59" s="36">
        <v>1</v>
      </c>
      <c r="D59" s="36">
        <v>0</v>
      </c>
      <c r="E59" s="39">
        <v>13086731</v>
      </c>
      <c r="F59" s="39">
        <v>0</v>
      </c>
      <c r="G59" s="39">
        <v>0</v>
      </c>
      <c r="H59" s="39">
        <v>4913</v>
      </c>
      <c r="I59" s="39">
        <v>1306566</v>
      </c>
      <c r="J59" s="39">
        <v>1339978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1127464</v>
      </c>
      <c r="Q59" s="39">
        <v>662705</v>
      </c>
      <c r="R59" s="39">
        <v>0</v>
      </c>
      <c r="S59" s="39">
        <v>11580</v>
      </c>
      <c r="T59" s="39">
        <v>4831</v>
      </c>
      <c r="U59" s="39">
        <v>47008</v>
      </c>
      <c r="V59" s="39">
        <v>14405</v>
      </c>
      <c r="W59" s="39">
        <v>0</v>
      </c>
      <c r="X59" s="39">
        <v>434025</v>
      </c>
      <c r="Y59" s="39">
        <v>0</v>
      </c>
      <c r="Z59" s="39">
        <v>0</v>
      </c>
      <c r="AA59" s="39">
        <v>18040206</v>
      </c>
      <c r="AB59" s="39">
        <v>0</v>
      </c>
    </row>
    <row r="60" spans="1:28" x14ac:dyDescent="0.3">
      <c r="A60" s="38" t="s">
        <v>118</v>
      </c>
      <c r="B60" s="36" t="s">
        <v>119</v>
      </c>
      <c r="C60" s="36">
        <v>1</v>
      </c>
      <c r="D60" s="36">
        <v>0</v>
      </c>
      <c r="E60" s="39">
        <v>4801679</v>
      </c>
      <c r="F60" s="39">
        <v>0</v>
      </c>
      <c r="G60" s="39">
        <v>256703</v>
      </c>
      <c r="H60" s="39">
        <v>0</v>
      </c>
      <c r="I60" s="39">
        <v>426608</v>
      </c>
      <c r="J60" s="39">
        <v>2521544</v>
      </c>
      <c r="K60" s="39">
        <v>235312</v>
      </c>
      <c r="L60" s="39">
        <v>0</v>
      </c>
      <c r="M60" s="39">
        <v>0</v>
      </c>
      <c r="N60" s="39">
        <v>0</v>
      </c>
      <c r="O60" s="39">
        <v>0</v>
      </c>
      <c r="P60" s="39">
        <v>433060</v>
      </c>
      <c r="Q60" s="39">
        <v>0</v>
      </c>
      <c r="R60" s="39">
        <v>16517</v>
      </c>
      <c r="S60" s="39">
        <v>11970</v>
      </c>
      <c r="T60" s="39">
        <v>4412</v>
      </c>
      <c r="U60" s="39">
        <v>40892</v>
      </c>
      <c r="V60" s="39">
        <v>0</v>
      </c>
      <c r="W60" s="39">
        <v>0</v>
      </c>
      <c r="X60" s="39">
        <v>140400</v>
      </c>
      <c r="Y60" s="39">
        <v>0</v>
      </c>
      <c r="Z60" s="39">
        <v>0</v>
      </c>
      <c r="AA60" s="39">
        <v>8889097</v>
      </c>
      <c r="AB60" s="39">
        <v>0</v>
      </c>
    </row>
    <row r="61" spans="1:28" x14ac:dyDescent="0.3">
      <c r="A61" s="38" t="s">
        <v>120</v>
      </c>
      <c r="B61" s="36" t="s">
        <v>121</v>
      </c>
      <c r="C61" s="36">
        <v>1</v>
      </c>
      <c r="D61" s="36">
        <v>0</v>
      </c>
      <c r="E61" s="39">
        <v>8830985</v>
      </c>
      <c r="F61" s="39">
        <v>0</v>
      </c>
      <c r="G61" s="39">
        <v>0</v>
      </c>
      <c r="H61" s="39">
        <v>6494</v>
      </c>
      <c r="I61" s="39">
        <v>1221081</v>
      </c>
      <c r="J61" s="39">
        <v>1696336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996973</v>
      </c>
      <c r="Q61" s="39">
        <v>250459</v>
      </c>
      <c r="R61" s="39">
        <v>72559</v>
      </c>
      <c r="S61" s="39">
        <v>8567</v>
      </c>
      <c r="T61" s="39">
        <v>1330</v>
      </c>
      <c r="U61" s="39">
        <v>27859</v>
      </c>
      <c r="V61" s="39">
        <v>11759</v>
      </c>
      <c r="W61" s="39">
        <v>0</v>
      </c>
      <c r="X61" s="39">
        <v>279112</v>
      </c>
      <c r="Y61" s="39">
        <v>0</v>
      </c>
      <c r="Z61" s="39">
        <v>0</v>
      </c>
      <c r="AA61" s="39">
        <v>13403514</v>
      </c>
      <c r="AB61" s="39">
        <v>0</v>
      </c>
    </row>
    <row r="62" spans="1:28" x14ac:dyDescent="0.3">
      <c r="A62" s="38" t="s">
        <v>122</v>
      </c>
      <c r="B62" s="36" t="s">
        <v>123</v>
      </c>
      <c r="C62" s="36">
        <v>1</v>
      </c>
      <c r="D62" s="36">
        <v>0</v>
      </c>
      <c r="E62" s="39">
        <v>4412036</v>
      </c>
      <c r="F62" s="39">
        <v>0</v>
      </c>
      <c r="G62" s="39">
        <v>111903</v>
      </c>
      <c r="H62" s="39">
        <v>0</v>
      </c>
      <c r="I62" s="39">
        <v>279172</v>
      </c>
      <c r="J62" s="39">
        <v>372681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427900</v>
      </c>
      <c r="Q62" s="39">
        <v>124524</v>
      </c>
      <c r="R62" s="39">
        <v>0</v>
      </c>
      <c r="S62" s="39">
        <v>6442</v>
      </c>
      <c r="T62" s="39">
        <v>2687</v>
      </c>
      <c r="U62" s="39">
        <v>23544</v>
      </c>
      <c r="V62" s="39">
        <v>6026</v>
      </c>
      <c r="W62" s="39">
        <v>0</v>
      </c>
      <c r="X62" s="39">
        <v>78362</v>
      </c>
      <c r="Y62" s="39">
        <v>0</v>
      </c>
      <c r="Z62" s="39">
        <v>0</v>
      </c>
      <c r="AA62" s="39">
        <v>5845277</v>
      </c>
      <c r="AB62" s="39">
        <v>0</v>
      </c>
    </row>
    <row r="63" spans="1:28" x14ac:dyDescent="0.3">
      <c r="A63" s="38" t="s">
        <v>124</v>
      </c>
      <c r="B63" s="36" t="s">
        <v>125</v>
      </c>
      <c r="C63" s="36">
        <v>1</v>
      </c>
      <c r="D63" s="36">
        <v>0</v>
      </c>
      <c r="E63" s="39">
        <v>33545446</v>
      </c>
      <c r="F63" s="39">
        <v>0</v>
      </c>
      <c r="G63" s="39">
        <v>0</v>
      </c>
      <c r="H63" s="39">
        <v>0</v>
      </c>
      <c r="I63" s="39">
        <v>1120139</v>
      </c>
      <c r="J63" s="39">
        <v>5360426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2921407</v>
      </c>
      <c r="Q63" s="39">
        <v>1294557</v>
      </c>
      <c r="R63" s="39">
        <v>689158</v>
      </c>
      <c r="S63" s="39">
        <v>32088</v>
      </c>
      <c r="T63" s="39">
        <v>12750</v>
      </c>
      <c r="U63" s="39">
        <v>119413</v>
      </c>
      <c r="V63" s="39">
        <v>43750</v>
      </c>
      <c r="W63" s="39">
        <v>0</v>
      </c>
      <c r="X63" s="39">
        <v>1500372</v>
      </c>
      <c r="Y63" s="39">
        <v>0</v>
      </c>
      <c r="Z63" s="39">
        <v>0</v>
      </c>
      <c r="AA63" s="39">
        <v>46639506</v>
      </c>
      <c r="AB63" s="39">
        <v>0</v>
      </c>
    </row>
    <row r="64" spans="1:28" x14ac:dyDescent="0.3">
      <c r="A64" s="38" t="s">
        <v>126</v>
      </c>
      <c r="B64" s="36" t="s">
        <v>127</v>
      </c>
      <c r="C64" s="36">
        <v>1</v>
      </c>
      <c r="D64" s="36">
        <v>0</v>
      </c>
      <c r="E64" s="39">
        <v>3979415</v>
      </c>
      <c r="F64" s="39">
        <v>0</v>
      </c>
      <c r="G64" s="39">
        <v>0</v>
      </c>
      <c r="H64" s="39">
        <v>546</v>
      </c>
      <c r="I64" s="39">
        <v>554407</v>
      </c>
      <c r="J64" s="39">
        <v>1199062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440694</v>
      </c>
      <c r="Q64" s="39">
        <v>199943</v>
      </c>
      <c r="R64" s="39">
        <v>5254</v>
      </c>
      <c r="S64" s="39">
        <v>8404</v>
      </c>
      <c r="T64" s="39">
        <v>3506</v>
      </c>
      <c r="U64" s="39">
        <v>32154</v>
      </c>
      <c r="V64" s="39">
        <v>6259</v>
      </c>
      <c r="W64" s="39">
        <v>0</v>
      </c>
      <c r="X64" s="39">
        <v>129599</v>
      </c>
      <c r="Y64" s="39">
        <v>0</v>
      </c>
      <c r="Z64" s="39">
        <v>0</v>
      </c>
      <c r="AA64" s="39">
        <v>6559243</v>
      </c>
      <c r="AB64" s="39">
        <v>0</v>
      </c>
    </row>
    <row r="65" spans="1:28" x14ac:dyDescent="0.3">
      <c r="A65" s="38" t="s">
        <v>128</v>
      </c>
      <c r="B65" s="36" t="s">
        <v>129</v>
      </c>
      <c r="C65" s="36">
        <v>1</v>
      </c>
      <c r="D65" s="36">
        <v>0</v>
      </c>
      <c r="E65" s="39">
        <v>16182721</v>
      </c>
      <c r="F65" s="39">
        <v>0</v>
      </c>
      <c r="G65" s="39">
        <v>0</v>
      </c>
      <c r="H65" s="39">
        <v>0</v>
      </c>
      <c r="I65" s="39">
        <v>1308744</v>
      </c>
      <c r="J65" s="39">
        <v>1978071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1462258</v>
      </c>
      <c r="Q65" s="39">
        <v>179440</v>
      </c>
      <c r="R65" s="39">
        <v>210813</v>
      </c>
      <c r="S65" s="39">
        <v>16419</v>
      </c>
      <c r="T65" s="39">
        <v>6850</v>
      </c>
      <c r="U65" s="39">
        <v>63260</v>
      </c>
      <c r="V65" s="39">
        <v>21484</v>
      </c>
      <c r="W65" s="39">
        <v>0</v>
      </c>
      <c r="X65" s="39">
        <v>314912</v>
      </c>
      <c r="Y65" s="39">
        <v>0</v>
      </c>
      <c r="Z65" s="39">
        <v>0</v>
      </c>
      <c r="AA65" s="39">
        <v>21744972</v>
      </c>
      <c r="AB65" s="39">
        <v>0</v>
      </c>
    </row>
    <row r="66" spans="1:28" x14ac:dyDescent="0.3">
      <c r="A66" s="38" t="s">
        <v>130</v>
      </c>
      <c r="B66" s="36" t="s">
        <v>131</v>
      </c>
      <c r="C66" s="36">
        <v>1</v>
      </c>
      <c r="D66" s="36">
        <v>0</v>
      </c>
      <c r="E66" s="39">
        <v>13966960</v>
      </c>
      <c r="F66" s="39">
        <v>0</v>
      </c>
      <c r="G66" s="39">
        <v>0</v>
      </c>
      <c r="H66" s="39">
        <v>3090</v>
      </c>
      <c r="I66" s="39">
        <v>1101562</v>
      </c>
      <c r="J66" s="39">
        <v>2631438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2033338</v>
      </c>
      <c r="Q66" s="39">
        <v>422637</v>
      </c>
      <c r="R66" s="39">
        <v>169414</v>
      </c>
      <c r="S66" s="39">
        <v>13857</v>
      </c>
      <c r="T66" s="39">
        <v>5781</v>
      </c>
      <c r="U66" s="39">
        <v>55920</v>
      </c>
      <c r="V66" s="39">
        <v>17461</v>
      </c>
      <c r="W66" s="39">
        <v>0</v>
      </c>
      <c r="X66" s="39">
        <v>297145</v>
      </c>
      <c r="Y66" s="39">
        <v>0</v>
      </c>
      <c r="Z66" s="39">
        <v>0</v>
      </c>
      <c r="AA66" s="39">
        <v>20718603</v>
      </c>
      <c r="AB66" s="39">
        <v>0</v>
      </c>
    </row>
    <row r="67" spans="1:28" x14ac:dyDescent="0.3">
      <c r="A67" s="38" t="s">
        <v>132</v>
      </c>
      <c r="B67" s="36" t="s">
        <v>133</v>
      </c>
      <c r="C67" s="36">
        <v>1</v>
      </c>
      <c r="D67" s="36">
        <v>0</v>
      </c>
      <c r="E67" s="39">
        <v>5528996</v>
      </c>
      <c r="F67" s="39">
        <v>0</v>
      </c>
      <c r="G67" s="39">
        <v>0</v>
      </c>
      <c r="H67" s="39">
        <v>1520</v>
      </c>
      <c r="I67" s="39">
        <v>987367</v>
      </c>
      <c r="J67" s="39">
        <v>1641322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697983</v>
      </c>
      <c r="Q67" s="39">
        <v>82217</v>
      </c>
      <c r="R67" s="39">
        <v>99329</v>
      </c>
      <c r="S67" s="39">
        <v>6052</v>
      </c>
      <c r="T67" s="39">
        <v>2525</v>
      </c>
      <c r="U67" s="39">
        <v>23941</v>
      </c>
      <c r="V67" s="39">
        <v>6922</v>
      </c>
      <c r="W67" s="39">
        <v>0</v>
      </c>
      <c r="X67" s="39">
        <v>153091</v>
      </c>
      <c r="Y67" s="39">
        <v>0</v>
      </c>
      <c r="Z67" s="39">
        <v>0</v>
      </c>
      <c r="AA67" s="39">
        <v>9231265</v>
      </c>
      <c r="AB67" s="39">
        <v>0</v>
      </c>
    </row>
    <row r="68" spans="1:28" x14ac:dyDescent="0.3">
      <c r="A68" s="38" t="s">
        <v>134</v>
      </c>
      <c r="B68" s="36" t="s">
        <v>135</v>
      </c>
      <c r="C68" s="36">
        <v>1</v>
      </c>
      <c r="D68" s="36">
        <v>0</v>
      </c>
      <c r="E68" s="39">
        <v>7160314</v>
      </c>
      <c r="F68" s="39">
        <v>0</v>
      </c>
      <c r="G68" s="39">
        <v>0</v>
      </c>
      <c r="H68" s="39">
        <v>1267</v>
      </c>
      <c r="I68" s="39">
        <v>555453</v>
      </c>
      <c r="J68" s="39">
        <v>1047420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626121</v>
      </c>
      <c r="Q68" s="39">
        <v>212088</v>
      </c>
      <c r="R68" s="39">
        <v>3458</v>
      </c>
      <c r="S68" s="39">
        <v>6082</v>
      </c>
      <c r="T68" s="39">
        <v>2537</v>
      </c>
      <c r="U68" s="39">
        <v>23184</v>
      </c>
      <c r="V68" s="39">
        <v>7458</v>
      </c>
      <c r="W68" s="39">
        <v>0</v>
      </c>
      <c r="X68" s="39">
        <v>203402</v>
      </c>
      <c r="Y68" s="39">
        <v>0</v>
      </c>
      <c r="Z68" s="39">
        <v>0</v>
      </c>
      <c r="AA68" s="39">
        <v>9848784</v>
      </c>
      <c r="AB68" s="39">
        <v>0</v>
      </c>
    </row>
    <row r="69" spans="1:28" x14ac:dyDescent="0.3">
      <c r="A69" s="38" t="s">
        <v>136</v>
      </c>
      <c r="B69" s="36" t="s">
        <v>137</v>
      </c>
      <c r="C69" s="36">
        <v>1</v>
      </c>
      <c r="D69" s="36">
        <v>0</v>
      </c>
      <c r="E69" s="39">
        <v>69379654</v>
      </c>
      <c r="F69" s="39">
        <v>0</v>
      </c>
      <c r="G69" s="39">
        <v>0</v>
      </c>
      <c r="H69" s="39">
        <v>0</v>
      </c>
      <c r="I69" s="39">
        <v>1778432</v>
      </c>
      <c r="J69" s="39">
        <v>9850726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5328099</v>
      </c>
      <c r="Q69" s="39">
        <v>1711960</v>
      </c>
      <c r="R69" s="39">
        <v>384875</v>
      </c>
      <c r="S69" s="39">
        <v>64669</v>
      </c>
      <c r="T69" s="39">
        <v>26981</v>
      </c>
      <c r="U69" s="39">
        <v>252514</v>
      </c>
      <c r="V69" s="39">
        <v>94129</v>
      </c>
      <c r="W69" s="39">
        <v>0</v>
      </c>
      <c r="X69" s="39">
        <v>3066147</v>
      </c>
      <c r="Y69" s="39">
        <v>0</v>
      </c>
      <c r="Z69" s="39">
        <v>0</v>
      </c>
      <c r="AA69" s="39">
        <v>91938186</v>
      </c>
      <c r="AB69" s="39">
        <v>0</v>
      </c>
    </row>
    <row r="70" spans="1:28" x14ac:dyDescent="0.3">
      <c r="A70" s="38" t="s">
        <v>138</v>
      </c>
      <c r="B70" s="36" t="s">
        <v>139</v>
      </c>
      <c r="C70" s="36">
        <v>1</v>
      </c>
      <c r="D70" s="36">
        <v>0</v>
      </c>
      <c r="E70" s="39">
        <v>13168529</v>
      </c>
      <c r="F70" s="39">
        <v>0</v>
      </c>
      <c r="G70" s="39">
        <v>0</v>
      </c>
      <c r="H70" s="39">
        <v>0</v>
      </c>
      <c r="I70" s="39">
        <v>1309899</v>
      </c>
      <c r="J70" s="39">
        <v>1076920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1407306</v>
      </c>
      <c r="Q70" s="39">
        <v>516786</v>
      </c>
      <c r="R70" s="39">
        <v>282348</v>
      </c>
      <c r="S70" s="39">
        <v>21572</v>
      </c>
      <c r="T70" s="39">
        <v>9000</v>
      </c>
      <c r="U70" s="39">
        <v>28109</v>
      </c>
      <c r="V70" s="39">
        <v>23614</v>
      </c>
      <c r="W70" s="39">
        <v>0</v>
      </c>
      <c r="X70" s="39">
        <v>302479</v>
      </c>
      <c r="Y70" s="39">
        <v>0</v>
      </c>
      <c r="Z70" s="39">
        <v>0</v>
      </c>
      <c r="AA70" s="39">
        <v>18146562</v>
      </c>
      <c r="AB70" s="39">
        <v>0</v>
      </c>
    </row>
    <row r="71" spans="1:28" x14ac:dyDescent="0.3">
      <c r="A71" s="38" t="s">
        <v>140</v>
      </c>
      <c r="B71" s="36" t="s">
        <v>141</v>
      </c>
      <c r="C71" s="36">
        <v>1</v>
      </c>
      <c r="D71" s="36">
        <v>0</v>
      </c>
      <c r="E71" s="39">
        <v>9238011</v>
      </c>
      <c r="F71" s="39">
        <v>0</v>
      </c>
      <c r="G71" s="39">
        <v>275127</v>
      </c>
      <c r="H71" s="39">
        <v>0</v>
      </c>
      <c r="I71" s="39">
        <v>785985</v>
      </c>
      <c r="J71" s="39">
        <v>1838796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833779</v>
      </c>
      <c r="Q71" s="39">
        <v>671954</v>
      </c>
      <c r="R71" s="39">
        <v>23187</v>
      </c>
      <c r="S71" s="39">
        <v>7535</v>
      </c>
      <c r="T71" s="39">
        <v>3143</v>
      </c>
      <c r="U71" s="39">
        <v>30640</v>
      </c>
      <c r="V71" s="39">
        <v>9580</v>
      </c>
      <c r="W71" s="39">
        <v>0</v>
      </c>
      <c r="X71" s="39">
        <v>379701</v>
      </c>
      <c r="Y71" s="39">
        <v>0</v>
      </c>
      <c r="Z71" s="39">
        <v>0</v>
      </c>
      <c r="AA71" s="39">
        <v>14097438</v>
      </c>
      <c r="AB71" s="39">
        <v>0</v>
      </c>
    </row>
    <row r="72" spans="1:28" x14ac:dyDescent="0.3">
      <c r="A72" s="38" t="s">
        <v>142</v>
      </c>
      <c r="B72" s="36" t="s">
        <v>143</v>
      </c>
      <c r="C72" s="36">
        <v>1</v>
      </c>
      <c r="D72" s="36">
        <v>0</v>
      </c>
      <c r="E72" s="39">
        <v>4927514</v>
      </c>
      <c r="F72" s="39">
        <v>0</v>
      </c>
      <c r="G72" s="39">
        <v>147825</v>
      </c>
      <c r="H72" s="39">
        <v>0</v>
      </c>
      <c r="I72" s="39">
        <v>632828</v>
      </c>
      <c r="J72" s="39">
        <v>956538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599173</v>
      </c>
      <c r="Q72" s="39">
        <v>0</v>
      </c>
      <c r="R72" s="39">
        <v>0</v>
      </c>
      <c r="S72" s="39">
        <v>1768</v>
      </c>
      <c r="T72" s="39">
        <v>737</v>
      </c>
      <c r="U72" s="39">
        <v>13864</v>
      </c>
      <c r="V72" s="39">
        <v>2314</v>
      </c>
      <c r="W72" s="39">
        <v>0</v>
      </c>
      <c r="X72" s="39">
        <v>194319</v>
      </c>
      <c r="Y72" s="39">
        <v>0</v>
      </c>
      <c r="Z72" s="39">
        <v>0</v>
      </c>
      <c r="AA72" s="39">
        <v>7476880</v>
      </c>
      <c r="AB72" s="39">
        <v>0</v>
      </c>
    </row>
    <row r="73" spans="1:28" x14ac:dyDescent="0.3">
      <c r="A73" s="38" t="s">
        <v>144</v>
      </c>
      <c r="B73" s="36" t="s">
        <v>145</v>
      </c>
      <c r="C73" s="36">
        <v>1</v>
      </c>
      <c r="D73" s="36">
        <v>0</v>
      </c>
      <c r="E73" s="39">
        <v>6543437</v>
      </c>
      <c r="F73" s="39">
        <v>0</v>
      </c>
      <c r="G73" s="39">
        <v>0</v>
      </c>
      <c r="H73" s="39">
        <v>2858</v>
      </c>
      <c r="I73" s="39">
        <v>365701</v>
      </c>
      <c r="J73" s="39">
        <v>803510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654115</v>
      </c>
      <c r="Q73" s="39">
        <v>4893</v>
      </c>
      <c r="R73" s="39">
        <v>0</v>
      </c>
      <c r="S73" s="39">
        <v>6981</v>
      </c>
      <c r="T73" s="39">
        <v>2912</v>
      </c>
      <c r="U73" s="39">
        <v>23184</v>
      </c>
      <c r="V73" s="39">
        <v>8346</v>
      </c>
      <c r="W73" s="39">
        <v>0</v>
      </c>
      <c r="X73" s="39">
        <v>234016</v>
      </c>
      <c r="Y73" s="39">
        <v>0</v>
      </c>
      <c r="Z73" s="39">
        <v>0</v>
      </c>
      <c r="AA73" s="39">
        <v>8649953</v>
      </c>
      <c r="AB73" s="39">
        <v>0</v>
      </c>
    </row>
    <row r="74" spans="1:28" x14ac:dyDescent="0.3">
      <c r="A74" s="38" t="s">
        <v>146</v>
      </c>
      <c r="B74" s="36" t="s">
        <v>147</v>
      </c>
      <c r="C74" s="36">
        <v>1</v>
      </c>
      <c r="D74" s="36">
        <v>0</v>
      </c>
      <c r="E74" s="39">
        <v>9368841</v>
      </c>
      <c r="F74" s="39">
        <v>0</v>
      </c>
      <c r="G74" s="39">
        <v>250006</v>
      </c>
      <c r="H74" s="39">
        <v>0</v>
      </c>
      <c r="I74" s="39">
        <v>925552</v>
      </c>
      <c r="J74" s="39">
        <v>713314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948448</v>
      </c>
      <c r="Q74" s="39">
        <v>285696</v>
      </c>
      <c r="R74" s="39">
        <v>0</v>
      </c>
      <c r="S74" s="39">
        <v>9213</v>
      </c>
      <c r="T74" s="39">
        <v>570</v>
      </c>
      <c r="U74" s="39">
        <v>36640</v>
      </c>
      <c r="V74" s="39">
        <v>10791</v>
      </c>
      <c r="W74" s="39">
        <v>0</v>
      </c>
      <c r="X74" s="39">
        <v>71567</v>
      </c>
      <c r="Y74" s="39">
        <v>0</v>
      </c>
      <c r="Z74" s="39">
        <v>0</v>
      </c>
      <c r="AA74" s="39">
        <v>12620638</v>
      </c>
      <c r="AB74" s="39">
        <v>0</v>
      </c>
    </row>
    <row r="75" spans="1:28" x14ac:dyDescent="0.3">
      <c r="A75" s="38" t="s">
        <v>148</v>
      </c>
      <c r="B75" s="36" t="s">
        <v>149</v>
      </c>
      <c r="C75" s="36">
        <v>1</v>
      </c>
      <c r="D75" s="36">
        <v>0</v>
      </c>
      <c r="E75" s="39">
        <v>81041139</v>
      </c>
      <c r="F75" s="39">
        <v>612702</v>
      </c>
      <c r="G75" s="39">
        <v>0</v>
      </c>
      <c r="H75" s="39">
        <v>29717</v>
      </c>
      <c r="I75" s="39">
        <v>4963152</v>
      </c>
      <c r="J75" s="39">
        <v>8535253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10701567</v>
      </c>
      <c r="Q75" s="39">
        <v>1494526</v>
      </c>
      <c r="R75" s="39">
        <v>188729</v>
      </c>
      <c r="S75" s="39">
        <v>89925</v>
      </c>
      <c r="T75" s="39">
        <v>37518</v>
      </c>
      <c r="U75" s="39">
        <v>352704</v>
      </c>
      <c r="V75" s="39">
        <v>124063</v>
      </c>
      <c r="W75" s="39">
        <v>0</v>
      </c>
      <c r="X75" s="39">
        <v>2265034</v>
      </c>
      <c r="Y75" s="39">
        <v>0</v>
      </c>
      <c r="Z75" s="39">
        <v>0</v>
      </c>
      <c r="AA75" s="39">
        <v>110436029</v>
      </c>
      <c r="AB75" s="39">
        <v>0</v>
      </c>
    </row>
    <row r="76" spans="1:28" x14ac:dyDescent="0.3">
      <c r="A76" s="38" t="s">
        <v>150</v>
      </c>
      <c r="B76" s="36" t="s">
        <v>151</v>
      </c>
      <c r="C76" s="36">
        <v>1</v>
      </c>
      <c r="D76" s="36">
        <v>0</v>
      </c>
      <c r="E76" s="39">
        <v>27225149</v>
      </c>
      <c r="F76" s="39">
        <v>0</v>
      </c>
      <c r="G76" s="39">
        <v>0</v>
      </c>
      <c r="H76" s="39">
        <v>13367</v>
      </c>
      <c r="I76" s="39">
        <v>4402534</v>
      </c>
      <c r="J76" s="39">
        <v>9109952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4980269</v>
      </c>
      <c r="Q76" s="39">
        <v>764776</v>
      </c>
      <c r="R76" s="39">
        <v>0</v>
      </c>
      <c r="S76" s="39">
        <v>60475</v>
      </c>
      <c r="T76" s="39">
        <v>23246</v>
      </c>
      <c r="U76" s="39">
        <v>222399</v>
      </c>
      <c r="V76" s="39">
        <v>68778</v>
      </c>
      <c r="W76" s="39">
        <v>0</v>
      </c>
      <c r="X76" s="39">
        <v>745436</v>
      </c>
      <c r="Y76" s="39">
        <v>50827</v>
      </c>
      <c r="Z76" s="39">
        <v>0</v>
      </c>
      <c r="AA76" s="39">
        <v>47667208</v>
      </c>
      <c r="AB76" s="39">
        <v>0</v>
      </c>
    </row>
    <row r="77" spans="1:28" x14ac:dyDescent="0.3">
      <c r="A77" s="38" t="s">
        <v>152</v>
      </c>
      <c r="B77" s="36" t="s">
        <v>153</v>
      </c>
      <c r="C77" s="36">
        <v>1</v>
      </c>
      <c r="D77" s="36">
        <v>0</v>
      </c>
      <c r="E77" s="39">
        <v>13915012</v>
      </c>
      <c r="F77" s="39">
        <v>0</v>
      </c>
      <c r="G77" s="39">
        <v>0</v>
      </c>
      <c r="H77" s="39">
        <v>0</v>
      </c>
      <c r="I77" s="39">
        <v>679080</v>
      </c>
      <c r="J77" s="39">
        <v>1361082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2419152</v>
      </c>
      <c r="Q77" s="39">
        <v>563279</v>
      </c>
      <c r="R77" s="39">
        <v>43049</v>
      </c>
      <c r="S77" s="39">
        <v>9468</v>
      </c>
      <c r="T77" s="39">
        <v>6446</v>
      </c>
      <c r="U77" s="39">
        <v>60289</v>
      </c>
      <c r="V77" s="39">
        <v>21020</v>
      </c>
      <c r="W77" s="39">
        <v>0</v>
      </c>
      <c r="X77" s="39">
        <v>335494</v>
      </c>
      <c r="Y77" s="39">
        <v>0</v>
      </c>
      <c r="Z77" s="39">
        <v>0</v>
      </c>
      <c r="AA77" s="39">
        <v>19413371</v>
      </c>
      <c r="AB77" s="39">
        <v>0</v>
      </c>
    </row>
    <row r="78" spans="1:28" x14ac:dyDescent="0.3">
      <c r="A78" s="38" t="s">
        <v>154</v>
      </c>
      <c r="B78" s="36" t="s">
        <v>155</v>
      </c>
      <c r="C78" s="36">
        <v>1</v>
      </c>
      <c r="D78" s="36">
        <v>0</v>
      </c>
      <c r="E78" s="39">
        <v>8225870</v>
      </c>
      <c r="F78" s="39">
        <v>0</v>
      </c>
      <c r="G78" s="39">
        <v>283125</v>
      </c>
      <c r="H78" s="39">
        <v>0</v>
      </c>
      <c r="I78" s="39">
        <v>1026628</v>
      </c>
      <c r="J78" s="39">
        <v>2133731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1331812</v>
      </c>
      <c r="Q78" s="39">
        <v>88709</v>
      </c>
      <c r="R78" s="39">
        <v>87301</v>
      </c>
      <c r="S78" s="39">
        <v>8090</v>
      </c>
      <c r="T78" s="39">
        <v>3375</v>
      </c>
      <c r="U78" s="39">
        <v>30989</v>
      </c>
      <c r="V78" s="39">
        <v>9932</v>
      </c>
      <c r="W78" s="39">
        <v>0</v>
      </c>
      <c r="X78" s="39">
        <v>202332</v>
      </c>
      <c r="Y78" s="39">
        <v>0</v>
      </c>
      <c r="Z78" s="39">
        <v>0</v>
      </c>
      <c r="AA78" s="39">
        <v>13431894</v>
      </c>
      <c r="AB78" s="39">
        <v>0</v>
      </c>
    </row>
    <row r="79" spans="1:28" x14ac:dyDescent="0.3">
      <c r="A79" s="38" t="s">
        <v>156</v>
      </c>
      <c r="B79" s="36" t="s">
        <v>157</v>
      </c>
      <c r="C79" s="36">
        <v>1</v>
      </c>
      <c r="D79" s="36">
        <v>0</v>
      </c>
      <c r="E79" s="39">
        <v>11148944</v>
      </c>
      <c r="F79" s="39">
        <v>0</v>
      </c>
      <c r="G79" s="39">
        <v>0</v>
      </c>
      <c r="H79" s="39">
        <v>0</v>
      </c>
      <c r="I79" s="39">
        <v>1008738</v>
      </c>
      <c r="J79" s="39">
        <v>1632876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1507618</v>
      </c>
      <c r="Q79" s="39">
        <v>200345</v>
      </c>
      <c r="R79" s="39">
        <v>0</v>
      </c>
      <c r="S79" s="39">
        <v>11026</v>
      </c>
      <c r="T79" s="39">
        <v>4600</v>
      </c>
      <c r="U79" s="39">
        <v>40717</v>
      </c>
      <c r="V79" s="39">
        <v>13911</v>
      </c>
      <c r="W79" s="39">
        <v>0</v>
      </c>
      <c r="X79" s="39">
        <v>128230</v>
      </c>
      <c r="Y79" s="39">
        <v>0</v>
      </c>
      <c r="Z79" s="39">
        <v>0</v>
      </c>
      <c r="AA79" s="39">
        <v>15697005</v>
      </c>
      <c r="AB79" s="39">
        <v>0</v>
      </c>
    </row>
    <row r="80" spans="1:28" x14ac:dyDescent="0.3">
      <c r="A80" s="38" t="s">
        <v>158</v>
      </c>
      <c r="B80" s="36" t="s">
        <v>159</v>
      </c>
      <c r="C80" s="36">
        <v>1</v>
      </c>
      <c r="D80" s="36">
        <v>0</v>
      </c>
      <c r="E80" s="39">
        <v>12701976</v>
      </c>
      <c r="F80" s="39">
        <v>0</v>
      </c>
      <c r="G80" s="39">
        <v>0</v>
      </c>
      <c r="H80" s="39">
        <v>0</v>
      </c>
      <c r="I80" s="39">
        <v>1799406</v>
      </c>
      <c r="J80" s="39">
        <v>4055920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2251128</v>
      </c>
      <c r="Q80" s="39">
        <v>249783</v>
      </c>
      <c r="R80" s="39">
        <v>102776</v>
      </c>
      <c r="S80" s="39">
        <v>13318</v>
      </c>
      <c r="T80" s="39">
        <v>5556</v>
      </c>
      <c r="U80" s="39">
        <v>51668</v>
      </c>
      <c r="V80" s="39">
        <v>16394</v>
      </c>
      <c r="W80" s="39">
        <v>0</v>
      </c>
      <c r="X80" s="39">
        <v>380696</v>
      </c>
      <c r="Y80" s="39">
        <v>0</v>
      </c>
      <c r="Z80" s="39">
        <v>0</v>
      </c>
      <c r="AA80" s="39">
        <v>21628621</v>
      </c>
      <c r="AB80" s="39">
        <v>0</v>
      </c>
    </row>
    <row r="81" spans="1:28" x14ac:dyDescent="0.3">
      <c r="A81" s="38" t="s">
        <v>160</v>
      </c>
      <c r="B81" s="36" t="s">
        <v>161</v>
      </c>
      <c r="C81" s="36">
        <v>1</v>
      </c>
      <c r="D81" s="36">
        <v>0</v>
      </c>
      <c r="E81" s="39">
        <v>12563641</v>
      </c>
      <c r="F81" s="39">
        <v>0</v>
      </c>
      <c r="G81" s="39">
        <v>0</v>
      </c>
      <c r="H81" s="39">
        <v>5921</v>
      </c>
      <c r="I81" s="39">
        <v>1286996</v>
      </c>
      <c r="J81" s="39">
        <v>2211094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1660202</v>
      </c>
      <c r="Q81" s="39">
        <v>88815</v>
      </c>
      <c r="R81" s="39">
        <v>218634</v>
      </c>
      <c r="S81" s="39">
        <v>11670</v>
      </c>
      <c r="T81" s="39">
        <v>4868</v>
      </c>
      <c r="U81" s="39">
        <v>43804</v>
      </c>
      <c r="V81" s="39">
        <v>14592</v>
      </c>
      <c r="W81" s="39">
        <v>0</v>
      </c>
      <c r="X81" s="39">
        <v>363867</v>
      </c>
      <c r="Y81" s="39">
        <v>0</v>
      </c>
      <c r="Z81" s="39">
        <v>0</v>
      </c>
      <c r="AA81" s="39">
        <v>18474104</v>
      </c>
      <c r="AB81" s="39">
        <v>0</v>
      </c>
    </row>
    <row r="82" spans="1:28" x14ac:dyDescent="0.3">
      <c r="A82" s="38" t="s">
        <v>162</v>
      </c>
      <c r="B82" s="36" t="s">
        <v>163</v>
      </c>
      <c r="C82" s="36">
        <v>1</v>
      </c>
      <c r="D82" s="36">
        <v>0</v>
      </c>
      <c r="E82" s="39">
        <v>25569013</v>
      </c>
      <c r="F82" s="39">
        <v>0</v>
      </c>
      <c r="G82" s="39">
        <v>0</v>
      </c>
      <c r="H82" s="39">
        <v>9101</v>
      </c>
      <c r="I82" s="39">
        <v>1926945</v>
      </c>
      <c r="J82" s="39">
        <v>2522073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3957284</v>
      </c>
      <c r="Q82" s="39">
        <v>857119</v>
      </c>
      <c r="R82" s="39">
        <v>124063</v>
      </c>
      <c r="S82" s="39">
        <v>25691</v>
      </c>
      <c r="T82" s="39">
        <v>10718</v>
      </c>
      <c r="U82" s="39">
        <v>97220</v>
      </c>
      <c r="V82" s="39">
        <v>26515</v>
      </c>
      <c r="W82" s="39">
        <v>0</v>
      </c>
      <c r="X82" s="39">
        <v>529592</v>
      </c>
      <c r="Y82" s="39">
        <v>0</v>
      </c>
      <c r="Z82" s="39">
        <v>0</v>
      </c>
      <c r="AA82" s="39">
        <v>35655334</v>
      </c>
      <c r="AB82" s="39">
        <v>0</v>
      </c>
    </row>
    <row r="83" spans="1:28" x14ac:dyDescent="0.3">
      <c r="A83" s="38" t="s">
        <v>164</v>
      </c>
      <c r="B83" s="36" t="s">
        <v>165</v>
      </c>
      <c r="C83" s="36">
        <v>1</v>
      </c>
      <c r="D83" s="36">
        <v>0</v>
      </c>
      <c r="E83" s="39">
        <v>5072969</v>
      </c>
      <c r="F83" s="39">
        <v>0</v>
      </c>
      <c r="G83" s="39">
        <v>0</v>
      </c>
      <c r="H83" s="39">
        <v>6615</v>
      </c>
      <c r="I83" s="39">
        <v>1025881</v>
      </c>
      <c r="J83" s="39">
        <v>1384212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945199</v>
      </c>
      <c r="Q83" s="39">
        <v>56368</v>
      </c>
      <c r="R83" s="39">
        <v>0</v>
      </c>
      <c r="S83" s="39">
        <v>4330</v>
      </c>
      <c r="T83" s="39">
        <v>1185</v>
      </c>
      <c r="U83" s="39">
        <v>16660</v>
      </c>
      <c r="V83" s="39">
        <v>4700</v>
      </c>
      <c r="W83" s="39">
        <v>0</v>
      </c>
      <c r="X83" s="39">
        <v>151833</v>
      </c>
      <c r="Y83" s="39">
        <v>0</v>
      </c>
      <c r="Z83" s="39">
        <v>0</v>
      </c>
      <c r="AA83" s="39">
        <v>8669952</v>
      </c>
      <c r="AB83" s="39">
        <v>0</v>
      </c>
    </row>
    <row r="84" spans="1:28" x14ac:dyDescent="0.3">
      <c r="A84" s="38" t="s">
        <v>166</v>
      </c>
      <c r="B84" s="36" t="s">
        <v>167</v>
      </c>
      <c r="C84" s="36">
        <v>1</v>
      </c>
      <c r="D84" s="36">
        <v>0</v>
      </c>
      <c r="E84" s="39">
        <v>11653977</v>
      </c>
      <c r="F84" s="39">
        <v>0</v>
      </c>
      <c r="G84" s="39">
        <v>0</v>
      </c>
      <c r="H84" s="39">
        <v>7837</v>
      </c>
      <c r="I84" s="39">
        <v>965274</v>
      </c>
      <c r="J84" s="39">
        <v>1948229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1687991</v>
      </c>
      <c r="Q84" s="39">
        <v>192391</v>
      </c>
      <c r="R84" s="39">
        <v>40072</v>
      </c>
      <c r="S84" s="39">
        <v>10457</v>
      </c>
      <c r="T84" s="39">
        <v>4362</v>
      </c>
      <c r="U84" s="39">
        <v>40484</v>
      </c>
      <c r="V84" s="39">
        <v>13818</v>
      </c>
      <c r="W84" s="39">
        <v>0</v>
      </c>
      <c r="X84" s="39">
        <v>136589</v>
      </c>
      <c r="Y84" s="39">
        <v>0</v>
      </c>
      <c r="Z84" s="39">
        <v>0</v>
      </c>
      <c r="AA84" s="39">
        <v>16701481</v>
      </c>
      <c r="AB84" s="39">
        <v>0</v>
      </c>
    </row>
    <row r="85" spans="1:28" x14ac:dyDescent="0.3">
      <c r="A85" s="38" t="s">
        <v>168</v>
      </c>
      <c r="B85" s="36" t="s">
        <v>169</v>
      </c>
      <c r="C85" s="36">
        <v>1</v>
      </c>
      <c r="D85" s="36">
        <v>0</v>
      </c>
      <c r="E85" s="39">
        <v>21318789</v>
      </c>
      <c r="F85" s="39">
        <v>0</v>
      </c>
      <c r="G85" s="39">
        <v>0</v>
      </c>
      <c r="H85" s="39">
        <v>6260</v>
      </c>
      <c r="I85" s="39">
        <v>2095827</v>
      </c>
      <c r="J85" s="39">
        <v>2779797</v>
      </c>
      <c r="K85" s="39">
        <v>49010</v>
      </c>
      <c r="L85" s="39">
        <v>0</v>
      </c>
      <c r="M85" s="39">
        <v>0</v>
      </c>
      <c r="N85" s="39">
        <v>0</v>
      </c>
      <c r="O85" s="39">
        <v>0</v>
      </c>
      <c r="P85" s="39">
        <v>3011672</v>
      </c>
      <c r="Q85" s="39">
        <v>202688</v>
      </c>
      <c r="R85" s="39">
        <v>254523</v>
      </c>
      <c r="S85" s="39">
        <v>4259</v>
      </c>
      <c r="T85" s="39">
        <v>7812</v>
      </c>
      <c r="U85" s="39">
        <v>40870</v>
      </c>
      <c r="V85" s="39">
        <v>16695</v>
      </c>
      <c r="W85" s="39">
        <v>0</v>
      </c>
      <c r="X85" s="39">
        <v>539230</v>
      </c>
      <c r="Y85" s="39">
        <v>0</v>
      </c>
      <c r="Z85" s="39">
        <v>0</v>
      </c>
      <c r="AA85" s="39">
        <v>30327432</v>
      </c>
      <c r="AB85" s="39">
        <v>0</v>
      </c>
    </row>
    <row r="86" spans="1:28" x14ac:dyDescent="0.3">
      <c r="A86" s="38" t="s">
        <v>170</v>
      </c>
      <c r="B86" s="36" t="s">
        <v>171</v>
      </c>
      <c r="C86" s="36">
        <v>1</v>
      </c>
      <c r="D86" s="36">
        <v>0</v>
      </c>
      <c r="E86" s="39">
        <v>13171268</v>
      </c>
      <c r="F86" s="39">
        <v>0</v>
      </c>
      <c r="G86" s="39">
        <v>283996</v>
      </c>
      <c r="H86" s="39">
        <v>9048</v>
      </c>
      <c r="I86" s="39">
        <v>1852611</v>
      </c>
      <c r="J86" s="39">
        <v>2048793</v>
      </c>
      <c r="K86" s="39">
        <v>460979</v>
      </c>
      <c r="L86" s="39">
        <v>0</v>
      </c>
      <c r="M86" s="39">
        <v>0</v>
      </c>
      <c r="N86" s="39">
        <v>0</v>
      </c>
      <c r="O86" s="39">
        <v>0</v>
      </c>
      <c r="P86" s="39">
        <v>1320218</v>
      </c>
      <c r="Q86" s="39">
        <v>324905</v>
      </c>
      <c r="R86" s="39">
        <v>0</v>
      </c>
      <c r="S86" s="39">
        <v>18201</v>
      </c>
      <c r="T86" s="39">
        <v>7593</v>
      </c>
      <c r="U86" s="39">
        <v>66580</v>
      </c>
      <c r="V86" s="39">
        <v>18789</v>
      </c>
      <c r="W86" s="39">
        <v>0</v>
      </c>
      <c r="X86" s="39">
        <v>305881</v>
      </c>
      <c r="Y86" s="39">
        <v>0</v>
      </c>
      <c r="Z86" s="39">
        <v>0</v>
      </c>
      <c r="AA86" s="39">
        <v>19888862</v>
      </c>
      <c r="AB86" s="39">
        <v>0</v>
      </c>
    </row>
    <row r="87" spans="1:28" x14ac:dyDescent="0.3">
      <c r="A87" s="38" t="s">
        <v>172</v>
      </c>
      <c r="B87" s="36" t="s">
        <v>173</v>
      </c>
      <c r="C87" s="36">
        <v>1</v>
      </c>
      <c r="D87" s="36">
        <v>0</v>
      </c>
      <c r="E87" s="39">
        <v>19460268</v>
      </c>
      <c r="F87" s="39">
        <v>0</v>
      </c>
      <c r="G87" s="39">
        <v>0</v>
      </c>
      <c r="H87" s="39">
        <v>7916</v>
      </c>
      <c r="I87" s="39">
        <v>2013847</v>
      </c>
      <c r="J87" s="39">
        <v>2122447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1837736</v>
      </c>
      <c r="Q87" s="39">
        <v>342827</v>
      </c>
      <c r="R87" s="39">
        <v>33453</v>
      </c>
      <c r="S87" s="39">
        <v>29271</v>
      </c>
      <c r="T87" s="39">
        <v>12212</v>
      </c>
      <c r="U87" s="39">
        <v>114695</v>
      </c>
      <c r="V87" s="39">
        <v>31588</v>
      </c>
      <c r="W87" s="39">
        <v>0</v>
      </c>
      <c r="X87" s="39">
        <v>606935</v>
      </c>
      <c r="Y87" s="39">
        <v>0</v>
      </c>
      <c r="Z87" s="39">
        <v>0</v>
      </c>
      <c r="AA87" s="39">
        <v>26613195</v>
      </c>
      <c r="AB87" s="39">
        <v>0</v>
      </c>
    </row>
    <row r="88" spans="1:28" x14ac:dyDescent="0.3">
      <c r="A88" s="38" t="s">
        <v>174</v>
      </c>
      <c r="B88" s="36" t="s">
        <v>175</v>
      </c>
      <c r="C88" s="36">
        <v>1</v>
      </c>
      <c r="D88" s="36">
        <v>0</v>
      </c>
      <c r="E88" s="39">
        <v>16329757</v>
      </c>
      <c r="F88" s="39">
        <v>0</v>
      </c>
      <c r="G88" s="39">
        <v>0</v>
      </c>
      <c r="H88" s="39">
        <v>3441</v>
      </c>
      <c r="I88" s="39">
        <v>2260703</v>
      </c>
      <c r="J88" s="39">
        <v>2260664</v>
      </c>
      <c r="K88" s="39">
        <v>37174</v>
      </c>
      <c r="L88" s="39">
        <v>0</v>
      </c>
      <c r="M88" s="39">
        <v>0</v>
      </c>
      <c r="N88" s="39">
        <v>0</v>
      </c>
      <c r="O88" s="39">
        <v>0</v>
      </c>
      <c r="P88" s="39">
        <v>1597217</v>
      </c>
      <c r="Q88" s="39">
        <v>716249</v>
      </c>
      <c r="R88" s="39">
        <v>0</v>
      </c>
      <c r="S88" s="39">
        <v>18081</v>
      </c>
      <c r="T88" s="39">
        <v>7543</v>
      </c>
      <c r="U88" s="39">
        <v>38144</v>
      </c>
      <c r="V88" s="39">
        <v>22579</v>
      </c>
      <c r="W88" s="39">
        <v>0</v>
      </c>
      <c r="X88" s="39">
        <v>311747</v>
      </c>
      <c r="Y88" s="39">
        <v>0</v>
      </c>
      <c r="Z88" s="39">
        <v>0</v>
      </c>
      <c r="AA88" s="39">
        <v>23603299</v>
      </c>
      <c r="AB88" s="39">
        <v>0</v>
      </c>
    </row>
    <row r="89" spans="1:28" x14ac:dyDescent="0.3">
      <c r="A89" s="38" t="s">
        <v>176</v>
      </c>
      <c r="B89" s="36" t="s">
        <v>177</v>
      </c>
      <c r="C89" s="36">
        <v>1</v>
      </c>
      <c r="D89" s="36">
        <v>0</v>
      </c>
      <c r="E89" s="39">
        <v>5086154</v>
      </c>
      <c r="F89" s="39">
        <v>0</v>
      </c>
      <c r="G89" s="39">
        <v>0</v>
      </c>
      <c r="H89" s="39">
        <v>5870</v>
      </c>
      <c r="I89" s="39">
        <v>538143</v>
      </c>
      <c r="J89" s="39">
        <v>696594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956844</v>
      </c>
      <c r="Q89" s="39">
        <v>258106</v>
      </c>
      <c r="R89" s="39">
        <v>0</v>
      </c>
      <c r="S89" s="39">
        <v>7161</v>
      </c>
      <c r="T89" s="39">
        <v>1259</v>
      </c>
      <c r="U89" s="39">
        <v>15058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7565189</v>
      </c>
      <c r="AB89" s="39">
        <v>0</v>
      </c>
    </row>
    <row r="90" spans="1:28" x14ac:dyDescent="0.3">
      <c r="A90" s="38" t="s">
        <v>178</v>
      </c>
      <c r="B90" s="36" t="s">
        <v>179</v>
      </c>
      <c r="C90" s="36">
        <v>1</v>
      </c>
      <c r="D90" s="36">
        <v>0</v>
      </c>
      <c r="E90" s="39">
        <v>12656057</v>
      </c>
      <c r="F90" s="39">
        <v>0</v>
      </c>
      <c r="G90" s="39">
        <v>0</v>
      </c>
      <c r="H90" s="39">
        <v>18043</v>
      </c>
      <c r="I90" s="39">
        <v>1509094</v>
      </c>
      <c r="J90" s="39">
        <v>1844663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1269129</v>
      </c>
      <c r="Q90" s="39">
        <v>199954</v>
      </c>
      <c r="R90" s="39">
        <v>0</v>
      </c>
      <c r="S90" s="39">
        <v>1267</v>
      </c>
      <c r="T90" s="39">
        <v>5162</v>
      </c>
      <c r="U90" s="39">
        <v>11393</v>
      </c>
      <c r="V90" s="39">
        <v>3116</v>
      </c>
      <c r="W90" s="39">
        <v>0</v>
      </c>
      <c r="X90" s="39">
        <v>170822</v>
      </c>
      <c r="Y90" s="39">
        <v>0</v>
      </c>
      <c r="Z90" s="39">
        <v>0</v>
      </c>
      <c r="AA90" s="39">
        <v>17688700</v>
      </c>
      <c r="AB90" s="39">
        <v>0</v>
      </c>
    </row>
    <row r="91" spans="1:28" x14ac:dyDescent="0.3">
      <c r="A91" s="38" t="s">
        <v>180</v>
      </c>
      <c r="B91" s="36" t="s">
        <v>181</v>
      </c>
      <c r="C91" s="36">
        <v>1</v>
      </c>
      <c r="D91" s="36">
        <v>0</v>
      </c>
      <c r="E91" s="39">
        <v>21270444</v>
      </c>
      <c r="F91" s="39">
        <v>0</v>
      </c>
      <c r="G91" s="39">
        <v>0</v>
      </c>
      <c r="H91" s="39">
        <v>0</v>
      </c>
      <c r="I91" s="39">
        <v>3401680</v>
      </c>
      <c r="J91" s="39">
        <v>2406616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2222130</v>
      </c>
      <c r="Q91" s="39">
        <v>469370</v>
      </c>
      <c r="R91" s="39">
        <v>181949</v>
      </c>
      <c r="S91" s="39">
        <v>29182</v>
      </c>
      <c r="T91" s="39">
        <v>12175</v>
      </c>
      <c r="U91" s="39">
        <v>105666</v>
      </c>
      <c r="V91" s="39">
        <v>34697</v>
      </c>
      <c r="W91" s="39">
        <v>0</v>
      </c>
      <c r="X91" s="39">
        <v>572412</v>
      </c>
      <c r="Y91" s="39">
        <v>2222</v>
      </c>
      <c r="Z91" s="39">
        <v>0</v>
      </c>
      <c r="AA91" s="39">
        <v>30708543</v>
      </c>
      <c r="AB91" s="39">
        <v>0</v>
      </c>
    </row>
    <row r="92" spans="1:28" x14ac:dyDescent="0.3">
      <c r="A92" s="38" t="s">
        <v>182</v>
      </c>
      <c r="B92" s="36" t="s">
        <v>183</v>
      </c>
      <c r="C92" s="36">
        <v>1</v>
      </c>
      <c r="D92" s="36">
        <v>0</v>
      </c>
      <c r="E92" s="39">
        <v>18244782</v>
      </c>
      <c r="F92" s="39">
        <v>0</v>
      </c>
      <c r="G92" s="39">
        <v>507748</v>
      </c>
      <c r="H92" s="39">
        <v>0</v>
      </c>
      <c r="I92" s="39">
        <v>301465</v>
      </c>
      <c r="J92" s="39">
        <v>1891123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2062343</v>
      </c>
      <c r="Q92" s="39">
        <v>591416</v>
      </c>
      <c r="R92" s="39">
        <v>0</v>
      </c>
      <c r="S92" s="39">
        <v>26515</v>
      </c>
      <c r="T92" s="39">
        <v>11062</v>
      </c>
      <c r="U92" s="39">
        <v>105899</v>
      </c>
      <c r="V92" s="39">
        <v>30455</v>
      </c>
      <c r="W92" s="39">
        <v>0</v>
      </c>
      <c r="X92" s="39">
        <v>431295</v>
      </c>
      <c r="Y92" s="39">
        <v>43246</v>
      </c>
      <c r="Z92" s="39">
        <v>0</v>
      </c>
      <c r="AA92" s="39">
        <v>24247349</v>
      </c>
      <c r="AB92" s="39">
        <v>0</v>
      </c>
    </row>
    <row r="93" spans="1:28" x14ac:dyDescent="0.3">
      <c r="A93" s="38" t="s">
        <v>184</v>
      </c>
      <c r="B93" s="36" t="s">
        <v>185</v>
      </c>
      <c r="C93" s="36">
        <v>1</v>
      </c>
      <c r="D93" s="36">
        <v>0</v>
      </c>
      <c r="E93" s="39">
        <v>18316339</v>
      </c>
      <c r="F93" s="39">
        <v>0</v>
      </c>
      <c r="G93" s="39">
        <v>0</v>
      </c>
      <c r="H93" s="39">
        <v>0</v>
      </c>
      <c r="I93" s="39">
        <v>2254047</v>
      </c>
      <c r="J93" s="39">
        <v>2078380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1310949</v>
      </c>
      <c r="Q93" s="39">
        <v>529947</v>
      </c>
      <c r="R93" s="39">
        <v>0</v>
      </c>
      <c r="S93" s="39">
        <v>22456</v>
      </c>
      <c r="T93" s="39">
        <v>9368</v>
      </c>
      <c r="U93" s="39">
        <v>86269</v>
      </c>
      <c r="V93" s="39">
        <v>27606</v>
      </c>
      <c r="W93" s="39">
        <v>0</v>
      </c>
      <c r="X93" s="39">
        <v>525430</v>
      </c>
      <c r="Y93" s="39">
        <v>0</v>
      </c>
      <c r="Z93" s="39">
        <v>0</v>
      </c>
      <c r="AA93" s="39">
        <v>25160791</v>
      </c>
      <c r="AB93" s="39">
        <v>0</v>
      </c>
    </row>
    <row r="94" spans="1:28" x14ac:dyDescent="0.3">
      <c r="A94" s="38" t="s">
        <v>186</v>
      </c>
      <c r="B94" s="36" t="s">
        <v>187</v>
      </c>
      <c r="C94" s="36">
        <v>1</v>
      </c>
      <c r="D94" s="36">
        <v>0</v>
      </c>
      <c r="E94" s="39">
        <v>8216616</v>
      </c>
      <c r="F94" s="39">
        <v>0</v>
      </c>
      <c r="G94" s="39">
        <v>352002</v>
      </c>
      <c r="H94" s="39">
        <v>579</v>
      </c>
      <c r="I94" s="39">
        <v>303915</v>
      </c>
      <c r="J94" s="39">
        <v>2726454</v>
      </c>
      <c r="K94" s="39">
        <v>6085</v>
      </c>
      <c r="L94" s="39">
        <v>0</v>
      </c>
      <c r="M94" s="39">
        <v>0</v>
      </c>
      <c r="N94" s="39">
        <v>0</v>
      </c>
      <c r="O94" s="39">
        <v>0</v>
      </c>
      <c r="P94" s="39">
        <v>648971</v>
      </c>
      <c r="Q94" s="39">
        <v>12731</v>
      </c>
      <c r="R94" s="39">
        <v>244902</v>
      </c>
      <c r="S94" s="39">
        <v>19175</v>
      </c>
      <c r="T94" s="39">
        <v>8000</v>
      </c>
      <c r="U94" s="39">
        <v>65299</v>
      </c>
      <c r="V94" s="39">
        <v>0</v>
      </c>
      <c r="W94" s="39">
        <v>0</v>
      </c>
      <c r="X94" s="39">
        <v>226800</v>
      </c>
      <c r="Y94" s="39">
        <v>0</v>
      </c>
      <c r="Z94" s="39">
        <v>0</v>
      </c>
      <c r="AA94" s="39">
        <v>12831529</v>
      </c>
      <c r="AB94" s="39">
        <v>0</v>
      </c>
    </row>
    <row r="95" spans="1:28" x14ac:dyDescent="0.3">
      <c r="A95" s="38" t="s">
        <v>188</v>
      </c>
      <c r="B95" s="36" t="s">
        <v>189</v>
      </c>
      <c r="C95" s="36">
        <v>1</v>
      </c>
      <c r="D95" s="36">
        <v>0</v>
      </c>
      <c r="E95" s="39">
        <v>4027375</v>
      </c>
      <c r="F95" s="39">
        <v>0</v>
      </c>
      <c r="G95" s="39">
        <v>143067</v>
      </c>
      <c r="H95" s="39">
        <v>0</v>
      </c>
      <c r="I95" s="39">
        <v>335536</v>
      </c>
      <c r="J95" s="39">
        <v>346473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325779</v>
      </c>
      <c r="Q95" s="39">
        <v>8022</v>
      </c>
      <c r="R95" s="39">
        <v>84279</v>
      </c>
      <c r="S95" s="39">
        <v>6786</v>
      </c>
      <c r="T95" s="39">
        <v>1957</v>
      </c>
      <c r="U95" s="39">
        <v>28077</v>
      </c>
      <c r="V95" s="39">
        <v>1404</v>
      </c>
      <c r="W95" s="39">
        <v>0</v>
      </c>
      <c r="X95" s="39">
        <v>380000</v>
      </c>
      <c r="Y95" s="39">
        <v>70</v>
      </c>
      <c r="Z95" s="39">
        <v>0</v>
      </c>
      <c r="AA95" s="39">
        <v>5688825</v>
      </c>
      <c r="AB95" s="39">
        <v>0</v>
      </c>
    </row>
    <row r="96" spans="1:28" x14ac:dyDescent="0.3">
      <c r="A96" s="38" t="s">
        <v>190</v>
      </c>
      <c r="B96" s="36" t="s">
        <v>191</v>
      </c>
      <c r="C96" s="36">
        <v>1</v>
      </c>
      <c r="D96" s="36">
        <v>0</v>
      </c>
      <c r="E96" s="39">
        <v>5327012</v>
      </c>
      <c r="F96" s="39">
        <v>0</v>
      </c>
      <c r="G96" s="39">
        <v>148960</v>
      </c>
      <c r="H96" s="39">
        <v>0</v>
      </c>
      <c r="I96" s="39">
        <v>704239</v>
      </c>
      <c r="J96" s="39">
        <v>858700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755167</v>
      </c>
      <c r="Q96" s="39">
        <v>25877</v>
      </c>
      <c r="R96" s="39">
        <v>39167</v>
      </c>
      <c r="S96" s="39">
        <v>12958</v>
      </c>
      <c r="T96" s="39">
        <v>5406</v>
      </c>
      <c r="U96" s="39">
        <v>54930</v>
      </c>
      <c r="V96" s="39">
        <v>2471</v>
      </c>
      <c r="W96" s="39">
        <v>0</v>
      </c>
      <c r="X96" s="39">
        <v>286399</v>
      </c>
      <c r="Y96" s="39">
        <v>0</v>
      </c>
      <c r="Z96" s="39">
        <v>0</v>
      </c>
      <c r="AA96" s="39">
        <v>8221286</v>
      </c>
      <c r="AB96" s="39">
        <v>0</v>
      </c>
    </row>
    <row r="97" spans="1:28" x14ac:dyDescent="0.3">
      <c r="A97" s="38" t="s">
        <v>192</v>
      </c>
      <c r="B97" s="36" t="s">
        <v>193</v>
      </c>
      <c r="C97" s="36">
        <v>1</v>
      </c>
      <c r="D97" s="36">
        <v>0</v>
      </c>
      <c r="E97" s="39">
        <v>17864260</v>
      </c>
      <c r="F97" s="39">
        <v>0</v>
      </c>
      <c r="G97" s="39">
        <v>218990</v>
      </c>
      <c r="H97" s="39">
        <v>0</v>
      </c>
      <c r="I97" s="39">
        <v>2317581</v>
      </c>
      <c r="J97" s="39">
        <v>3784888</v>
      </c>
      <c r="K97" s="39">
        <v>683280</v>
      </c>
      <c r="L97" s="39">
        <v>0</v>
      </c>
      <c r="M97" s="39">
        <v>0</v>
      </c>
      <c r="N97" s="39">
        <v>0</v>
      </c>
      <c r="O97" s="39">
        <v>0</v>
      </c>
      <c r="P97" s="39">
        <v>925638</v>
      </c>
      <c r="Q97" s="39">
        <v>82395</v>
      </c>
      <c r="R97" s="39">
        <v>886002</v>
      </c>
      <c r="S97" s="39">
        <v>23100</v>
      </c>
      <c r="T97" s="39">
        <v>9637</v>
      </c>
      <c r="U97" s="39">
        <v>94773</v>
      </c>
      <c r="V97" s="39">
        <v>13882</v>
      </c>
      <c r="W97" s="39">
        <v>0</v>
      </c>
      <c r="X97" s="39">
        <v>490176</v>
      </c>
      <c r="Y97" s="39">
        <v>0</v>
      </c>
      <c r="Z97" s="39">
        <v>0</v>
      </c>
      <c r="AA97" s="39">
        <v>27394602</v>
      </c>
      <c r="AB97" s="39">
        <v>0</v>
      </c>
    </row>
    <row r="98" spans="1:28" x14ac:dyDescent="0.3">
      <c r="A98" s="38" t="s">
        <v>194</v>
      </c>
      <c r="B98" s="36" t="s">
        <v>195</v>
      </c>
      <c r="C98" s="36">
        <v>1</v>
      </c>
      <c r="D98" s="36">
        <v>0</v>
      </c>
      <c r="E98" s="39">
        <v>12715205</v>
      </c>
      <c r="F98" s="39">
        <v>0</v>
      </c>
      <c r="G98" s="39">
        <v>224558</v>
      </c>
      <c r="H98" s="39">
        <v>12878</v>
      </c>
      <c r="I98" s="39">
        <v>2252466</v>
      </c>
      <c r="J98" s="39">
        <v>2601252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1782185</v>
      </c>
      <c r="Q98" s="39">
        <v>199623</v>
      </c>
      <c r="R98" s="39">
        <v>200638</v>
      </c>
      <c r="S98" s="39">
        <v>25272</v>
      </c>
      <c r="T98" s="39">
        <v>10543</v>
      </c>
      <c r="U98" s="39">
        <v>103161</v>
      </c>
      <c r="V98" s="39">
        <v>23924</v>
      </c>
      <c r="W98" s="39">
        <v>0</v>
      </c>
      <c r="X98" s="39">
        <v>0</v>
      </c>
      <c r="Y98" s="39">
        <v>2199</v>
      </c>
      <c r="Z98" s="39">
        <v>0</v>
      </c>
      <c r="AA98" s="39">
        <v>20153904</v>
      </c>
      <c r="AB98" s="39">
        <v>0</v>
      </c>
    </row>
    <row r="99" spans="1:28" x14ac:dyDescent="0.3">
      <c r="A99" s="38" t="s">
        <v>196</v>
      </c>
      <c r="B99" s="36" t="s">
        <v>197</v>
      </c>
      <c r="C99" s="36">
        <v>1</v>
      </c>
      <c r="D99" s="36">
        <v>0</v>
      </c>
      <c r="E99" s="39">
        <v>2591363</v>
      </c>
      <c r="F99" s="39">
        <v>0</v>
      </c>
      <c r="G99" s="39">
        <v>143187</v>
      </c>
      <c r="H99" s="39">
        <v>0</v>
      </c>
      <c r="I99" s="39">
        <v>324810</v>
      </c>
      <c r="J99" s="39">
        <v>471829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179899</v>
      </c>
      <c r="Q99" s="39">
        <v>21563</v>
      </c>
      <c r="R99" s="39">
        <v>16696</v>
      </c>
      <c r="S99" s="39">
        <v>1993</v>
      </c>
      <c r="T99" s="39">
        <v>3056</v>
      </c>
      <c r="U99" s="39">
        <v>16245</v>
      </c>
      <c r="V99" s="39">
        <v>1677</v>
      </c>
      <c r="W99" s="39">
        <v>0</v>
      </c>
      <c r="X99" s="39">
        <v>91800</v>
      </c>
      <c r="Y99" s="39">
        <v>3825</v>
      </c>
      <c r="Z99" s="39">
        <v>0</v>
      </c>
      <c r="AA99" s="39">
        <v>3867943</v>
      </c>
      <c r="AB99" s="39">
        <v>0</v>
      </c>
    </row>
    <row r="100" spans="1:28" x14ac:dyDescent="0.3">
      <c r="A100" s="38" t="s">
        <v>198</v>
      </c>
      <c r="B100" s="36" t="s">
        <v>199</v>
      </c>
      <c r="C100" s="36">
        <v>1</v>
      </c>
      <c r="D100" s="36">
        <v>0</v>
      </c>
      <c r="E100" s="39">
        <v>9926668</v>
      </c>
      <c r="F100" s="39">
        <v>0</v>
      </c>
      <c r="G100" s="39">
        <v>0</v>
      </c>
      <c r="H100" s="39">
        <v>0</v>
      </c>
      <c r="I100" s="39">
        <v>1040643</v>
      </c>
      <c r="J100" s="39">
        <v>1239174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1201227</v>
      </c>
      <c r="Q100" s="39">
        <v>189441</v>
      </c>
      <c r="R100" s="39">
        <v>104144</v>
      </c>
      <c r="S100" s="39">
        <v>7431</v>
      </c>
      <c r="T100" s="39">
        <v>3100</v>
      </c>
      <c r="U100" s="39">
        <v>29417</v>
      </c>
      <c r="V100" s="39">
        <v>9423</v>
      </c>
      <c r="W100" s="39">
        <v>0</v>
      </c>
      <c r="X100" s="39">
        <v>156015</v>
      </c>
      <c r="Y100" s="39">
        <v>0</v>
      </c>
      <c r="Z100" s="39">
        <v>0</v>
      </c>
      <c r="AA100" s="39">
        <v>13906683</v>
      </c>
      <c r="AB100" s="39">
        <v>0</v>
      </c>
    </row>
    <row r="101" spans="1:28" x14ac:dyDescent="0.3">
      <c r="A101" s="38" t="s">
        <v>200</v>
      </c>
      <c r="B101" s="36" t="s">
        <v>201</v>
      </c>
      <c r="C101" s="36">
        <v>1</v>
      </c>
      <c r="D101" s="36">
        <v>0</v>
      </c>
      <c r="E101" s="39">
        <v>23328075</v>
      </c>
      <c r="F101" s="39">
        <v>115612</v>
      </c>
      <c r="G101" s="39">
        <v>0</v>
      </c>
      <c r="H101" s="39">
        <v>5833</v>
      </c>
      <c r="I101" s="39">
        <v>1557094</v>
      </c>
      <c r="J101" s="39">
        <v>4164812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2293782</v>
      </c>
      <c r="Q101" s="39">
        <v>681859</v>
      </c>
      <c r="R101" s="39">
        <v>176365</v>
      </c>
      <c r="S101" s="39">
        <v>19608</v>
      </c>
      <c r="T101" s="39">
        <v>13206</v>
      </c>
      <c r="U101" s="39">
        <v>99712</v>
      </c>
      <c r="V101" s="39">
        <v>31221</v>
      </c>
      <c r="W101" s="39">
        <v>0</v>
      </c>
      <c r="X101" s="39">
        <v>810422</v>
      </c>
      <c r="Y101" s="39">
        <v>0</v>
      </c>
      <c r="Z101" s="39">
        <v>0</v>
      </c>
      <c r="AA101" s="39">
        <v>33297601</v>
      </c>
      <c r="AB101" s="39">
        <v>0</v>
      </c>
    </row>
    <row r="102" spans="1:28" x14ac:dyDescent="0.3">
      <c r="A102" s="38" t="s">
        <v>202</v>
      </c>
      <c r="B102" s="36" t="s">
        <v>203</v>
      </c>
      <c r="C102" s="36">
        <v>1</v>
      </c>
      <c r="D102" s="36">
        <v>0</v>
      </c>
      <c r="E102" s="39">
        <v>8818237</v>
      </c>
      <c r="F102" s="39">
        <v>0</v>
      </c>
      <c r="G102" s="39">
        <v>0</v>
      </c>
      <c r="H102" s="39">
        <v>1830</v>
      </c>
      <c r="I102" s="39">
        <v>489993</v>
      </c>
      <c r="J102" s="39">
        <v>1581944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999520</v>
      </c>
      <c r="Q102" s="39">
        <v>199844</v>
      </c>
      <c r="R102" s="39">
        <v>0</v>
      </c>
      <c r="S102" s="39">
        <v>7071</v>
      </c>
      <c r="T102" s="39">
        <v>2950</v>
      </c>
      <c r="U102" s="39">
        <v>27902</v>
      </c>
      <c r="V102" s="39">
        <v>9218</v>
      </c>
      <c r="W102" s="39">
        <v>0</v>
      </c>
      <c r="X102" s="39">
        <v>260512</v>
      </c>
      <c r="Y102" s="39">
        <v>0</v>
      </c>
      <c r="Z102" s="39">
        <v>0</v>
      </c>
      <c r="AA102" s="39">
        <v>12399021</v>
      </c>
      <c r="AB102" s="39">
        <v>0</v>
      </c>
    </row>
    <row r="103" spans="1:28" x14ac:dyDescent="0.3">
      <c r="A103" s="38" t="s">
        <v>204</v>
      </c>
      <c r="B103" s="36" t="s">
        <v>205</v>
      </c>
      <c r="C103" s="36">
        <v>1</v>
      </c>
      <c r="D103" s="36">
        <v>0</v>
      </c>
      <c r="E103" s="39">
        <v>19658629</v>
      </c>
      <c r="F103" s="39">
        <v>0</v>
      </c>
      <c r="G103" s="39">
        <v>0</v>
      </c>
      <c r="H103" s="39">
        <v>5111</v>
      </c>
      <c r="I103" s="39">
        <v>1976924</v>
      </c>
      <c r="J103" s="39">
        <v>3136674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2336681</v>
      </c>
      <c r="Q103" s="39">
        <v>155681</v>
      </c>
      <c r="R103" s="39">
        <v>37044</v>
      </c>
      <c r="S103" s="39">
        <v>27324</v>
      </c>
      <c r="T103" s="39">
        <v>7370</v>
      </c>
      <c r="U103" s="39">
        <v>103605</v>
      </c>
      <c r="V103" s="39">
        <v>9229</v>
      </c>
      <c r="W103" s="39">
        <v>0</v>
      </c>
      <c r="X103" s="39">
        <v>701421</v>
      </c>
      <c r="Y103" s="39">
        <v>0</v>
      </c>
      <c r="Z103" s="39">
        <v>0</v>
      </c>
      <c r="AA103" s="39">
        <v>28155693</v>
      </c>
      <c r="AB103" s="39">
        <v>0</v>
      </c>
    </row>
    <row r="104" spans="1:28" x14ac:dyDescent="0.3">
      <c r="A104" s="38" t="s">
        <v>206</v>
      </c>
      <c r="B104" s="36" t="s">
        <v>207</v>
      </c>
      <c r="C104" s="36">
        <v>1</v>
      </c>
      <c r="D104" s="36">
        <v>0</v>
      </c>
      <c r="E104" s="39">
        <v>11716332</v>
      </c>
      <c r="F104" s="39">
        <v>0</v>
      </c>
      <c r="G104" s="39">
        <v>0</v>
      </c>
      <c r="H104" s="39">
        <v>0</v>
      </c>
      <c r="I104" s="39">
        <v>1032857</v>
      </c>
      <c r="J104" s="39">
        <v>1669284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1299583</v>
      </c>
      <c r="Q104" s="39">
        <v>0</v>
      </c>
      <c r="R104" s="39">
        <v>0</v>
      </c>
      <c r="S104" s="39">
        <v>10621</v>
      </c>
      <c r="T104" s="39">
        <v>0</v>
      </c>
      <c r="U104" s="39">
        <v>41474</v>
      </c>
      <c r="V104" s="39">
        <v>13727</v>
      </c>
      <c r="W104" s="39">
        <v>0</v>
      </c>
      <c r="X104" s="39">
        <v>331003</v>
      </c>
      <c r="Y104" s="39">
        <v>0</v>
      </c>
      <c r="Z104" s="39">
        <v>0</v>
      </c>
      <c r="AA104" s="39">
        <v>16114881</v>
      </c>
      <c r="AB104" s="39">
        <v>7201</v>
      </c>
    </row>
    <row r="105" spans="1:28" x14ac:dyDescent="0.3">
      <c r="A105" s="38" t="s">
        <v>208</v>
      </c>
      <c r="B105" s="36" t="s">
        <v>209</v>
      </c>
      <c r="C105" s="36">
        <v>1</v>
      </c>
      <c r="D105" s="36">
        <v>0</v>
      </c>
      <c r="E105" s="39">
        <v>734989</v>
      </c>
      <c r="F105" s="39">
        <v>0</v>
      </c>
      <c r="G105" s="39">
        <v>100000</v>
      </c>
      <c r="H105" s="39">
        <v>0</v>
      </c>
      <c r="I105" s="39">
        <v>19537</v>
      </c>
      <c r="J105" s="39">
        <v>74415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152202</v>
      </c>
      <c r="Q105" s="39">
        <v>0</v>
      </c>
      <c r="R105" s="39">
        <v>0</v>
      </c>
      <c r="S105" s="39">
        <v>181</v>
      </c>
      <c r="T105" s="39">
        <v>0</v>
      </c>
      <c r="U105" s="39">
        <v>984</v>
      </c>
      <c r="V105" s="39">
        <v>0</v>
      </c>
      <c r="W105" s="39">
        <v>0</v>
      </c>
      <c r="X105" s="39">
        <v>15120</v>
      </c>
      <c r="Y105" s="39">
        <v>1318</v>
      </c>
      <c r="Z105" s="39">
        <v>0</v>
      </c>
      <c r="AA105" s="39">
        <v>1098746</v>
      </c>
      <c r="AB105" s="39">
        <v>0</v>
      </c>
    </row>
    <row r="106" spans="1:28" x14ac:dyDescent="0.3">
      <c r="A106" s="38" t="s">
        <v>210</v>
      </c>
      <c r="B106" s="36" t="s">
        <v>211</v>
      </c>
      <c r="C106" s="36">
        <v>1</v>
      </c>
      <c r="D106" s="36">
        <v>0</v>
      </c>
      <c r="E106" s="39">
        <v>1256394</v>
      </c>
      <c r="F106" s="39">
        <v>0</v>
      </c>
      <c r="G106" s="39">
        <v>237714</v>
      </c>
      <c r="H106" s="39">
        <v>210</v>
      </c>
      <c r="I106" s="39">
        <v>36152</v>
      </c>
      <c r="J106" s="39">
        <v>115975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281600</v>
      </c>
      <c r="Q106" s="39">
        <v>0</v>
      </c>
      <c r="R106" s="39">
        <v>5676</v>
      </c>
      <c r="S106" s="39">
        <v>3116</v>
      </c>
      <c r="T106" s="39">
        <v>1300</v>
      </c>
      <c r="U106" s="39">
        <v>12349</v>
      </c>
      <c r="V106" s="39">
        <v>0</v>
      </c>
      <c r="W106" s="39">
        <v>0</v>
      </c>
      <c r="X106" s="39">
        <v>0</v>
      </c>
      <c r="Y106" s="39">
        <v>0</v>
      </c>
      <c r="Z106" s="39">
        <v>0</v>
      </c>
      <c r="AA106" s="39">
        <v>1950486</v>
      </c>
      <c r="AB106" s="39">
        <v>0</v>
      </c>
    </row>
    <row r="107" spans="1:28" x14ac:dyDescent="0.3">
      <c r="A107" s="38" t="s">
        <v>212</v>
      </c>
      <c r="B107" s="36" t="s">
        <v>213</v>
      </c>
      <c r="C107" s="36">
        <v>1</v>
      </c>
      <c r="D107" s="36">
        <v>0</v>
      </c>
      <c r="E107" s="39">
        <v>4978780</v>
      </c>
      <c r="F107" s="39">
        <v>0</v>
      </c>
      <c r="G107" s="39">
        <v>70000</v>
      </c>
      <c r="H107" s="39">
        <v>0</v>
      </c>
      <c r="I107" s="39">
        <v>469330</v>
      </c>
      <c r="J107" s="39">
        <v>1106531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651206</v>
      </c>
      <c r="Q107" s="39">
        <v>8740</v>
      </c>
      <c r="R107" s="39">
        <v>50261</v>
      </c>
      <c r="S107" s="39">
        <v>5079</v>
      </c>
      <c r="T107" s="39">
        <v>2118</v>
      </c>
      <c r="U107" s="39">
        <v>19922</v>
      </c>
      <c r="V107" s="39">
        <v>5013</v>
      </c>
      <c r="W107" s="39">
        <v>0</v>
      </c>
      <c r="X107" s="39">
        <v>80000</v>
      </c>
      <c r="Y107" s="39">
        <v>0</v>
      </c>
      <c r="Z107" s="39">
        <v>0</v>
      </c>
      <c r="AA107" s="39">
        <v>7446980</v>
      </c>
      <c r="AB107" s="39">
        <v>0</v>
      </c>
    </row>
    <row r="108" spans="1:28" x14ac:dyDescent="0.3">
      <c r="A108" s="38" t="s">
        <v>214</v>
      </c>
      <c r="B108" s="36" t="s">
        <v>215</v>
      </c>
      <c r="C108" s="36">
        <v>1</v>
      </c>
      <c r="D108" s="36">
        <v>0</v>
      </c>
      <c r="E108" s="39">
        <v>6685506</v>
      </c>
      <c r="F108" s="39">
        <v>0</v>
      </c>
      <c r="G108" s="39">
        <v>181328</v>
      </c>
      <c r="H108" s="39">
        <v>2649</v>
      </c>
      <c r="I108" s="39">
        <v>781820</v>
      </c>
      <c r="J108" s="39">
        <v>1040018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803374</v>
      </c>
      <c r="Q108" s="39">
        <v>72715</v>
      </c>
      <c r="R108" s="39">
        <v>155583</v>
      </c>
      <c r="S108" s="39">
        <v>11131</v>
      </c>
      <c r="T108" s="39">
        <v>3773</v>
      </c>
      <c r="U108" s="39">
        <v>28475</v>
      </c>
      <c r="V108" s="39">
        <v>9620</v>
      </c>
      <c r="W108" s="39">
        <v>0</v>
      </c>
      <c r="X108" s="39">
        <v>107010</v>
      </c>
      <c r="Y108" s="39">
        <v>16795</v>
      </c>
      <c r="Z108" s="39">
        <v>0</v>
      </c>
      <c r="AA108" s="39">
        <v>9899797</v>
      </c>
      <c r="AB108" s="39">
        <v>0</v>
      </c>
    </row>
    <row r="109" spans="1:28" x14ac:dyDescent="0.3">
      <c r="A109" s="38" t="s">
        <v>216</v>
      </c>
      <c r="B109" s="36" t="s">
        <v>217</v>
      </c>
      <c r="C109" s="36">
        <v>1</v>
      </c>
      <c r="D109" s="36">
        <v>0</v>
      </c>
      <c r="E109" s="39">
        <v>3058265</v>
      </c>
      <c r="F109" s="39">
        <v>0</v>
      </c>
      <c r="G109" s="39">
        <v>100000</v>
      </c>
      <c r="H109" s="39">
        <v>0</v>
      </c>
      <c r="I109" s="39">
        <v>636650</v>
      </c>
      <c r="J109" s="39">
        <v>424501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362409</v>
      </c>
      <c r="Q109" s="39">
        <v>1719</v>
      </c>
      <c r="R109" s="39">
        <v>36942</v>
      </c>
      <c r="S109" s="39">
        <v>2967</v>
      </c>
      <c r="T109" s="39">
        <v>1237</v>
      </c>
      <c r="U109" s="39">
        <v>11709</v>
      </c>
      <c r="V109" s="39">
        <v>2109</v>
      </c>
      <c r="W109" s="39">
        <v>0</v>
      </c>
      <c r="X109" s="39">
        <v>34623</v>
      </c>
      <c r="Y109" s="39">
        <v>3938</v>
      </c>
      <c r="Z109" s="39">
        <v>0</v>
      </c>
      <c r="AA109" s="39">
        <v>4677069</v>
      </c>
      <c r="AB109" s="39">
        <v>0</v>
      </c>
    </row>
    <row r="110" spans="1:28" x14ac:dyDescent="0.3">
      <c r="A110" s="38" t="s">
        <v>218</v>
      </c>
      <c r="B110" s="36" t="s">
        <v>219</v>
      </c>
      <c r="C110" s="36">
        <v>1</v>
      </c>
      <c r="D110" s="36">
        <v>0</v>
      </c>
      <c r="E110" s="39">
        <v>5303906</v>
      </c>
      <c r="F110" s="39">
        <v>0</v>
      </c>
      <c r="G110" s="39">
        <v>249655</v>
      </c>
      <c r="H110" s="39">
        <v>1419</v>
      </c>
      <c r="I110" s="39">
        <v>442282</v>
      </c>
      <c r="J110" s="39">
        <v>1216411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514345</v>
      </c>
      <c r="Q110" s="39">
        <v>0</v>
      </c>
      <c r="R110" s="39">
        <v>0</v>
      </c>
      <c r="S110" s="39">
        <v>4300</v>
      </c>
      <c r="T110" s="39">
        <v>1793</v>
      </c>
      <c r="U110" s="39">
        <v>14097</v>
      </c>
      <c r="V110" s="39">
        <v>2772</v>
      </c>
      <c r="W110" s="39">
        <v>0</v>
      </c>
      <c r="X110" s="39">
        <v>63457</v>
      </c>
      <c r="Y110" s="39">
        <v>3994</v>
      </c>
      <c r="Z110" s="39">
        <v>0</v>
      </c>
      <c r="AA110" s="39">
        <v>7818431</v>
      </c>
      <c r="AB110" s="39">
        <v>0</v>
      </c>
    </row>
    <row r="111" spans="1:28" x14ac:dyDescent="0.3">
      <c r="A111" s="38" t="s">
        <v>220</v>
      </c>
      <c r="B111" s="36" t="s">
        <v>221</v>
      </c>
      <c r="C111" s="36">
        <v>1</v>
      </c>
      <c r="D111" s="36">
        <v>0</v>
      </c>
      <c r="E111" s="39">
        <v>2630741</v>
      </c>
      <c r="F111" s="39">
        <v>0</v>
      </c>
      <c r="G111" s="39">
        <v>70000</v>
      </c>
      <c r="H111" s="39">
        <v>0</v>
      </c>
      <c r="I111" s="39">
        <v>236000</v>
      </c>
      <c r="J111" s="39">
        <v>189347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362020</v>
      </c>
      <c r="Q111" s="39">
        <v>10715</v>
      </c>
      <c r="R111" s="39">
        <v>0</v>
      </c>
      <c r="S111" s="39">
        <v>4569</v>
      </c>
      <c r="T111" s="39">
        <v>1906</v>
      </c>
      <c r="U111" s="39">
        <v>17184</v>
      </c>
      <c r="V111" s="39">
        <v>0</v>
      </c>
      <c r="W111" s="39">
        <v>0</v>
      </c>
      <c r="X111" s="39">
        <v>48000</v>
      </c>
      <c r="Y111" s="39">
        <v>10960</v>
      </c>
      <c r="Z111" s="39">
        <v>0</v>
      </c>
      <c r="AA111" s="39">
        <v>3581442</v>
      </c>
      <c r="AB111" s="39">
        <v>0</v>
      </c>
    </row>
    <row r="112" spans="1:28" x14ac:dyDescent="0.3">
      <c r="A112" s="38" t="s">
        <v>222</v>
      </c>
      <c r="B112" s="36" t="s">
        <v>223</v>
      </c>
      <c r="C112" s="36">
        <v>1</v>
      </c>
      <c r="D112" s="36">
        <v>0</v>
      </c>
      <c r="E112" s="39">
        <v>2674049</v>
      </c>
      <c r="F112" s="39">
        <v>0</v>
      </c>
      <c r="G112" s="39">
        <v>192600</v>
      </c>
      <c r="H112" s="39">
        <v>0</v>
      </c>
      <c r="I112" s="39">
        <v>185174</v>
      </c>
      <c r="J112" s="39">
        <v>187781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359406</v>
      </c>
      <c r="Q112" s="39">
        <v>0</v>
      </c>
      <c r="R112" s="39">
        <v>29029</v>
      </c>
      <c r="S112" s="39">
        <v>2298</v>
      </c>
      <c r="T112" s="39">
        <v>1400</v>
      </c>
      <c r="U112" s="39">
        <v>7762</v>
      </c>
      <c r="V112" s="39">
        <v>0</v>
      </c>
      <c r="W112" s="39">
        <v>0</v>
      </c>
      <c r="X112" s="39">
        <v>105670</v>
      </c>
      <c r="Y112" s="39">
        <v>290</v>
      </c>
      <c r="Z112" s="39">
        <v>0</v>
      </c>
      <c r="AA112" s="39">
        <v>3745459</v>
      </c>
      <c r="AB112" s="39">
        <v>0</v>
      </c>
    </row>
    <row r="113" spans="1:28" x14ac:dyDescent="0.3">
      <c r="A113" s="38" t="s">
        <v>224</v>
      </c>
      <c r="B113" s="36" t="s">
        <v>225</v>
      </c>
      <c r="C113" s="36">
        <v>1</v>
      </c>
      <c r="D113" s="36">
        <v>0</v>
      </c>
      <c r="E113" s="39">
        <v>16448832</v>
      </c>
      <c r="F113" s="39">
        <v>0</v>
      </c>
      <c r="G113" s="39">
        <v>125580</v>
      </c>
      <c r="H113" s="39">
        <v>3535</v>
      </c>
      <c r="I113" s="39">
        <v>1234152</v>
      </c>
      <c r="J113" s="39">
        <v>2297229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2546908</v>
      </c>
      <c r="Q113" s="39">
        <v>537116</v>
      </c>
      <c r="R113" s="39">
        <v>56377</v>
      </c>
      <c r="S113" s="39">
        <v>15445</v>
      </c>
      <c r="T113" s="39">
        <v>6443</v>
      </c>
      <c r="U113" s="39">
        <v>58775</v>
      </c>
      <c r="V113" s="39">
        <v>19886</v>
      </c>
      <c r="W113" s="39">
        <v>0</v>
      </c>
      <c r="X113" s="39">
        <v>308923</v>
      </c>
      <c r="Y113" s="39">
        <v>0</v>
      </c>
      <c r="Z113" s="39">
        <v>0</v>
      </c>
      <c r="AA113" s="39">
        <v>23659201</v>
      </c>
      <c r="AB113" s="39">
        <v>0</v>
      </c>
    </row>
    <row r="114" spans="1:28" x14ac:dyDescent="0.3">
      <c r="A114" s="38" t="s">
        <v>226</v>
      </c>
      <c r="B114" s="36" t="s">
        <v>227</v>
      </c>
      <c r="C114" s="36">
        <v>1</v>
      </c>
      <c r="D114" s="36">
        <v>0</v>
      </c>
      <c r="E114" s="39">
        <v>4529542</v>
      </c>
      <c r="F114" s="39">
        <v>0</v>
      </c>
      <c r="G114" s="39">
        <v>92649</v>
      </c>
      <c r="H114" s="39">
        <v>0</v>
      </c>
      <c r="I114" s="39">
        <v>369275</v>
      </c>
      <c r="J114" s="39">
        <v>394456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514271</v>
      </c>
      <c r="Q114" s="39">
        <v>8835</v>
      </c>
      <c r="R114" s="39">
        <v>99327</v>
      </c>
      <c r="S114" s="39">
        <v>3596</v>
      </c>
      <c r="T114" s="39">
        <v>1500</v>
      </c>
      <c r="U114" s="39">
        <v>14621</v>
      </c>
      <c r="V114" s="39">
        <v>3334</v>
      </c>
      <c r="W114" s="39">
        <v>0</v>
      </c>
      <c r="X114" s="39">
        <v>35635</v>
      </c>
      <c r="Y114" s="39">
        <v>0</v>
      </c>
      <c r="Z114" s="39">
        <v>0</v>
      </c>
      <c r="AA114" s="39">
        <v>6067041</v>
      </c>
      <c r="AB114" s="39">
        <v>0</v>
      </c>
    </row>
    <row r="115" spans="1:28" x14ac:dyDescent="0.3">
      <c r="A115" s="38" t="s">
        <v>228</v>
      </c>
      <c r="B115" s="36" t="s">
        <v>229</v>
      </c>
      <c r="C115" s="36">
        <v>1</v>
      </c>
      <c r="D115" s="36">
        <v>0</v>
      </c>
      <c r="E115" s="39">
        <v>3439746</v>
      </c>
      <c r="F115" s="39">
        <v>0</v>
      </c>
      <c r="G115" s="39">
        <v>100000</v>
      </c>
      <c r="H115" s="39">
        <v>3154</v>
      </c>
      <c r="I115" s="39">
        <v>582254</v>
      </c>
      <c r="J115" s="39">
        <v>867656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473701</v>
      </c>
      <c r="Q115" s="39">
        <v>8568</v>
      </c>
      <c r="R115" s="39">
        <v>81458</v>
      </c>
      <c r="S115" s="39">
        <v>500</v>
      </c>
      <c r="T115" s="39">
        <v>827</v>
      </c>
      <c r="U115" s="39">
        <v>15939</v>
      </c>
      <c r="V115" s="39">
        <v>1106</v>
      </c>
      <c r="W115" s="39">
        <v>0</v>
      </c>
      <c r="X115" s="39">
        <v>56250</v>
      </c>
      <c r="Y115" s="39">
        <v>0</v>
      </c>
      <c r="Z115" s="39">
        <v>0</v>
      </c>
      <c r="AA115" s="39">
        <v>5631159</v>
      </c>
      <c r="AB115" s="39">
        <v>0</v>
      </c>
    </row>
    <row r="116" spans="1:28" x14ac:dyDescent="0.3">
      <c r="A116" s="38" t="s">
        <v>230</v>
      </c>
      <c r="B116" s="36" t="s">
        <v>231</v>
      </c>
      <c r="C116" s="36">
        <v>1</v>
      </c>
      <c r="D116" s="36">
        <v>0</v>
      </c>
      <c r="E116" s="39">
        <v>11147800</v>
      </c>
      <c r="F116" s="39">
        <v>0</v>
      </c>
      <c r="G116" s="39">
        <v>117847</v>
      </c>
      <c r="H116" s="39">
        <v>0</v>
      </c>
      <c r="I116" s="39">
        <v>1188332</v>
      </c>
      <c r="J116" s="39">
        <v>1422701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1441485</v>
      </c>
      <c r="Q116" s="39">
        <v>86402</v>
      </c>
      <c r="R116" s="39">
        <v>52282</v>
      </c>
      <c r="S116" s="39">
        <v>12014</v>
      </c>
      <c r="T116" s="39">
        <v>5012</v>
      </c>
      <c r="U116" s="39">
        <v>46484</v>
      </c>
      <c r="V116" s="39">
        <v>12888</v>
      </c>
      <c r="W116" s="39">
        <v>0</v>
      </c>
      <c r="X116" s="39">
        <v>298435</v>
      </c>
      <c r="Y116" s="39">
        <v>0</v>
      </c>
      <c r="Z116" s="39">
        <v>0</v>
      </c>
      <c r="AA116" s="39">
        <v>15831682</v>
      </c>
      <c r="AB116" s="39">
        <v>0</v>
      </c>
    </row>
    <row r="117" spans="1:28" x14ac:dyDescent="0.3">
      <c r="A117" s="38" t="s">
        <v>232</v>
      </c>
      <c r="B117" s="36" t="s">
        <v>233</v>
      </c>
      <c r="C117" s="36">
        <v>1</v>
      </c>
      <c r="D117" s="36">
        <v>0</v>
      </c>
      <c r="E117" s="39">
        <v>21314608</v>
      </c>
      <c r="F117" s="39">
        <v>0</v>
      </c>
      <c r="G117" s="39">
        <v>0</v>
      </c>
      <c r="H117" s="39">
        <v>11919</v>
      </c>
      <c r="I117" s="39">
        <v>2051118</v>
      </c>
      <c r="J117" s="39">
        <v>3656723</v>
      </c>
      <c r="K117" s="39">
        <v>562374</v>
      </c>
      <c r="L117" s="39">
        <v>0</v>
      </c>
      <c r="M117" s="39">
        <v>0</v>
      </c>
      <c r="N117" s="39">
        <v>0</v>
      </c>
      <c r="O117" s="39">
        <v>0</v>
      </c>
      <c r="P117" s="39">
        <v>1222149</v>
      </c>
      <c r="Q117" s="39">
        <v>350869</v>
      </c>
      <c r="R117" s="39">
        <v>1022648</v>
      </c>
      <c r="S117" s="39">
        <v>2216</v>
      </c>
      <c r="T117" s="39">
        <v>15943</v>
      </c>
      <c r="U117" s="39">
        <v>144430</v>
      </c>
      <c r="V117" s="39">
        <v>15949</v>
      </c>
      <c r="W117" s="39">
        <v>0</v>
      </c>
      <c r="X117" s="39">
        <v>635651</v>
      </c>
      <c r="Y117" s="39">
        <v>0</v>
      </c>
      <c r="Z117" s="39">
        <v>0</v>
      </c>
      <c r="AA117" s="39">
        <v>31006597</v>
      </c>
      <c r="AB117" s="39">
        <v>0</v>
      </c>
    </row>
    <row r="118" spans="1:28" x14ac:dyDescent="0.3">
      <c r="A118" s="38" t="s">
        <v>234</v>
      </c>
      <c r="B118" s="36" t="s">
        <v>235</v>
      </c>
      <c r="C118" s="36">
        <v>1</v>
      </c>
      <c r="D118" s="36">
        <v>0</v>
      </c>
      <c r="E118" s="39">
        <v>16389216</v>
      </c>
      <c r="F118" s="39">
        <v>0</v>
      </c>
      <c r="G118" s="39">
        <v>0</v>
      </c>
      <c r="H118" s="39">
        <v>0</v>
      </c>
      <c r="I118" s="39">
        <v>2093689</v>
      </c>
      <c r="J118" s="39">
        <v>746869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919778</v>
      </c>
      <c r="Q118" s="39">
        <v>173570</v>
      </c>
      <c r="R118" s="39">
        <v>610010</v>
      </c>
      <c r="S118" s="39">
        <v>19879</v>
      </c>
      <c r="T118" s="39">
        <v>3722</v>
      </c>
      <c r="U118" s="39">
        <v>83764</v>
      </c>
      <c r="V118" s="39">
        <v>21581</v>
      </c>
      <c r="W118" s="39">
        <v>0</v>
      </c>
      <c r="X118" s="39">
        <v>396858</v>
      </c>
      <c r="Y118" s="39">
        <v>0</v>
      </c>
      <c r="Z118" s="39">
        <v>0</v>
      </c>
      <c r="AA118" s="39">
        <v>21458936</v>
      </c>
      <c r="AB118" s="39">
        <v>0</v>
      </c>
    </row>
    <row r="119" spans="1:28" x14ac:dyDescent="0.3">
      <c r="A119" s="38" t="s">
        <v>236</v>
      </c>
      <c r="B119" s="36" t="s">
        <v>237</v>
      </c>
      <c r="C119" s="36">
        <v>1</v>
      </c>
      <c r="D119" s="36">
        <v>0</v>
      </c>
      <c r="E119" s="39">
        <v>29810576</v>
      </c>
      <c r="F119" s="39">
        <v>0</v>
      </c>
      <c r="G119" s="39">
        <v>727915</v>
      </c>
      <c r="H119" s="39">
        <v>17435</v>
      </c>
      <c r="I119" s="39">
        <v>5450123</v>
      </c>
      <c r="J119" s="39">
        <v>3233771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2715081</v>
      </c>
      <c r="Q119" s="39">
        <v>636755</v>
      </c>
      <c r="R119" s="39">
        <v>1255245</v>
      </c>
      <c r="S119" s="39">
        <v>51157</v>
      </c>
      <c r="T119" s="39">
        <v>21343</v>
      </c>
      <c r="U119" s="39">
        <v>208885</v>
      </c>
      <c r="V119" s="39">
        <v>48016</v>
      </c>
      <c r="W119" s="39">
        <v>0</v>
      </c>
      <c r="X119" s="39">
        <v>1571790</v>
      </c>
      <c r="Y119" s="39">
        <v>0</v>
      </c>
      <c r="Z119" s="39">
        <v>0</v>
      </c>
      <c r="AA119" s="39">
        <v>45748092</v>
      </c>
      <c r="AB119" s="39">
        <v>0</v>
      </c>
    </row>
    <row r="120" spans="1:28" x14ac:dyDescent="0.3">
      <c r="A120" s="38" t="s">
        <v>238</v>
      </c>
      <c r="B120" s="36" t="s">
        <v>239</v>
      </c>
      <c r="C120" s="36">
        <v>1</v>
      </c>
      <c r="D120" s="36">
        <v>0</v>
      </c>
      <c r="E120" s="39">
        <v>4436988</v>
      </c>
      <c r="F120" s="39">
        <v>0</v>
      </c>
      <c r="G120" s="39">
        <v>232682</v>
      </c>
      <c r="H120" s="39">
        <v>0</v>
      </c>
      <c r="I120" s="39">
        <v>348933</v>
      </c>
      <c r="J120" s="39">
        <v>268998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442849</v>
      </c>
      <c r="Q120" s="39">
        <v>103643</v>
      </c>
      <c r="R120" s="39">
        <v>150829</v>
      </c>
      <c r="S120" s="39">
        <v>15250</v>
      </c>
      <c r="T120" s="39">
        <v>6362</v>
      </c>
      <c r="U120" s="39">
        <v>42581</v>
      </c>
      <c r="V120" s="39">
        <v>0</v>
      </c>
      <c r="W120" s="39">
        <v>0</v>
      </c>
      <c r="X120" s="39">
        <v>166233</v>
      </c>
      <c r="Y120" s="39">
        <v>0</v>
      </c>
      <c r="Z120" s="39">
        <v>0</v>
      </c>
      <c r="AA120" s="39">
        <v>6215348</v>
      </c>
      <c r="AB120" s="39">
        <v>0</v>
      </c>
    </row>
    <row r="121" spans="1:28" x14ac:dyDescent="0.3">
      <c r="A121" s="38" t="s">
        <v>240</v>
      </c>
      <c r="B121" s="36" t="s">
        <v>241</v>
      </c>
      <c r="C121" s="36">
        <v>1</v>
      </c>
      <c r="D121" s="36">
        <v>0</v>
      </c>
      <c r="E121" s="39">
        <v>6135553</v>
      </c>
      <c r="F121" s="39">
        <v>0</v>
      </c>
      <c r="G121" s="39">
        <v>505490</v>
      </c>
      <c r="H121" s="39">
        <v>2941</v>
      </c>
      <c r="I121" s="39">
        <v>1499644</v>
      </c>
      <c r="J121" s="39">
        <v>1728287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1336094</v>
      </c>
      <c r="Q121" s="39">
        <v>147001</v>
      </c>
      <c r="R121" s="39">
        <v>95658</v>
      </c>
      <c r="S121" s="39">
        <v>21497</v>
      </c>
      <c r="T121" s="39">
        <v>8968</v>
      </c>
      <c r="U121" s="39">
        <v>64833</v>
      </c>
      <c r="V121" s="39">
        <v>15697</v>
      </c>
      <c r="W121" s="39">
        <v>0</v>
      </c>
      <c r="X121" s="39">
        <v>280800</v>
      </c>
      <c r="Y121" s="39">
        <v>0</v>
      </c>
      <c r="Z121" s="39">
        <v>0</v>
      </c>
      <c r="AA121" s="39">
        <v>11842463</v>
      </c>
      <c r="AB121" s="39">
        <v>0</v>
      </c>
    </row>
    <row r="122" spans="1:28" x14ac:dyDescent="0.3">
      <c r="A122" s="38" t="s">
        <v>242</v>
      </c>
      <c r="B122" s="36" t="s">
        <v>243</v>
      </c>
      <c r="C122" s="36">
        <v>1</v>
      </c>
      <c r="D122" s="36">
        <v>0</v>
      </c>
      <c r="E122" s="39">
        <v>6393733</v>
      </c>
      <c r="F122" s="39">
        <v>0</v>
      </c>
      <c r="G122" s="39">
        <v>27384</v>
      </c>
      <c r="H122" s="39">
        <v>625</v>
      </c>
      <c r="I122" s="39">
        <v>164029</v>
      </c>
      <c r="J122" s="39">
        <v>717806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601054</v>
      </c>
      <c r="Q122" s="39">
        <v>32729</v>
      </c>
      <c r="R122" s="39">
        <v>296243</v>
      </c>
      <c r="S122" s="39">
        <v>11565</v>
      </c>
      <c r="T122" s="39">
        <v>4825</v>
      </c>
      <c r="U122" s="39">
        <v>47358</v>
      </c>
      <c r="V122" s="39">
        <v>0</v>
      </c>
      <c r="W122" s="39">
        <v>0</v>
      </c>
      <c r="X122" s="39">
        <v>167398</v>
      </c>
      <c r="Y122" s="39">
        <v>2989</v>
      </c>
      <c r="Z122" s="39">
        <v>0</v>
      </c>
      <c r="AA122" s="39">
        <v>8467738</v>
      </c>
      <c r="AB122" s="39">
        <v>0</v>
      </c>
    </row>
    <row r="123" spans="1:28" x14ac:dyDescent="0.3">
      <c r="A123" s="38" t="s">
        <v>244</v>
      </c>
      <c r="B123" s="36" t="s">
        <v>245</v>
      </c>
      <c r="C123" s="36">
        <v>1</v>
      </c>
      <c r="D123" s="36">
        <v>0</v>
      </c>
      <c r="E123" s="39">
        <v>79862633</v>
      </c>
      <c r="F123" s="39">
        <v>1458561</v>
      </c>
      <c r="G123" s="39">
        <v>0</v>
      </c>
      <c r="H123" s="39">
        <v>0</v>
      </c>
      <c r="I123" s="39">
        <v>4771975</v>
      </c>
      <c r="J123" s="39">
        <v>4324766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2391411</v>
      </c>
      <c r="Q123" s="39">
        <v>1553706</v>
      </c>
      <c r="R123" s="39">
        <v>3608032</v>
      </c>
      <c r="S123" s="39">
        <v>60669</v>
      </c>
      <c r="T123" s="39">
        <v>25312</v>
      </c>
      <c r="U123" s="39">
        <v>250825</v>
      </c>
      <c r="V123" s="39">
        <v>73116</v>
      </c>
      <c r="W123" s="39">
        <v>0</v>
      </c>
      <c r="X123" s="39">
        <v>2672589</v>
      </c>
      <c r="Y123" s="39">
        <v>0</v>
      </c>
      <c r="Z123" s="39">
        <v>0</v>
      </c>
      <c r="AA123" s="39">
        <v>101053595</v>
      </c>
      <c r="AB123" s="39">
        <v>0</v>
      </c>
    </row>
    <row r="124" spans="1:28" x14ac:dyDescent="0.3">
      <c r="A124" s="38" t="s">
        <v>246</v>
      </c>
      <c r="B124" s="36" t="s">
        <v>247</v>
      </c>
      <c r="C124" s="36">
        <v>1</v>
      </c>
      <c r="D124" s="36">
        <v>0</v>
      </c>
      <c r="E124" s="39">
        <v>60371435</v>
      </c>
      <c r="F124" s="39">
        <v>0</v>
      </c>
      <c r="G124" s="39">
        <v>222138</v>
      </c>
      <c r="H124" s="39">
        <v>0</v>
      </c>
      <c r="I124" s="39">
        <v>12871084</v>
      </c>
      <c r="J124" s="39">
        <v>4306932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6100066</v>
      </c>
      <c r="Q124" s="39">
        <v>1802252</v>
      </c>
      <c r="R124" s="39">
        <v>2825486</v>
      </c>
      <c r="S124" s="39">
        <v>134940</v>
      </c>
      <c r="T124" s="39">
        <v>56300</v>
      </c>
      <c r="U124" s="39">
        <v>480854</v>
      </c>
      <c r="V124" s="39">
        <v>136246</v>
      </c>
      <c r="W124" s="39">
        <v>0</v>
      </c>
      <c r="X124" s="39">
        <v>899069</v>
      </c>
      <c r="Y124" s="39">
        <v>0</v>
      </c>
      <c r="Z124" s="39">
        <v>0</v>
      </c>
      <c r="AA124" s="39">
        <v>90206802</v>
      </c>
      <c r="AB124" s="39">
        <v>0</v>
      </c>
    </row>
    <row r="125" spans="1:28" x14ac:dyDescent="0.3">
      <c r="A125" s="38" t="s">
        <v>248</v>
      </c>
      <c r="B125" s="36" t="s">
        <v>249</v>
      </c>
      <c r="C125" s="36">
        <v>1</v>
      </c>
      <c r="D125" s="36">
        <v>0</v>
      </c>
      <c r="E125" s="39">
        <v>12722652</v>
      </c>
      <c r="F125" s="39">
        <v>0</v>
      </c>
      <c r="G125" s="39">
        <v>341381</v>
      </c>
      <c r="H125" s="39">
        <v>0</v>
      </c>
      <c r="I125" s="39">
        <v>1654906</v>
      </c>
      <c r="J125" s="39">
        <v>1037462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1536141</v>
      </c>
      <c r="Q125" s="39">
        <v>253080</v>
      </c>
      <c r="R125" s="39">
        <v>369492</v>
      </c>
      <c r="S125" s="39">
        <v>28028</v>
      </c>
      <c r="T125" s="39">
        <v>11693</v>
      </c>
      <c r="U125" s="39">
        <v>90463</v>
      </c>
      <c r="V125" s="39">
        <v>31967</v>
      </c>
      <c r="W125" s="39">
        <v>0</v>
      </c>
      <c r="X125" s="39">
        <v>286907</v>
      </c>
      <c r="Y125" s="39">
        <v>0</v>
      </c>
      <c r="Z125" s="39">
        <v>0</v>
      </c>
      <c r="AA125" s="39">
        <v>18364172</v>
      </c>
      <c r="AB125" s="39">
        <v>0</v>
      </c>
    </row>
    <row r="126" spans="1:28" x14ac:dyDescent="0.3">
      <c r="A126" s="38" t="s">
        <v>250</v>
      </c>
      <c r="B126" s="36" t="s">
        <v>251</v>
      </c>
      <c r="C126" s="36">
        <v>1</v>
      </c>
      <c r="D126" s="36">
        <v>0</v>
      </c>
      <c r="E126" s="39">
        <v>11245791</v>
      </c>
      <c r="F126" s="39">
        <v>0</v>
      </c>
      <c r="G126" s="39">
        <v>438238</v>
      </c>
      <c r="H126" s="39">
        <v>0</v>
      </c>
      <c r="I126" s="39">
        <v>1897682</v>
      </c>
      <c r="J126" s="39">
        <v>1870929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1455809</v>
      </c>
      <c r="Q126" s="39">
        <v>99387</v>
      </c>
      <c r="R126" s="39">
        <v>490551</v>
      </c>
      <c r="S126" s="39">
        <v>23759</v>
      </c>
      <c r="T126" s="39">
        <v>9912</v>
      </c>
      <c r="U126" s="39">
        <v>95006</v>
      </c>
      <c r="V126" s="39">
        <v>18999</v>
      </c>
      <c r="W126" s="39">
        <v>0</v>
      </c>
      <c r="X126" s="39">
        <v>232200</v>
      </c>
      <c r="Y126" s="39">
        <v>0</v>
      </c>
      <c r="Z126" s="39">
        <v>0</v>
      </c>
      <c r="AA126" s="39">
        <v>17878263</v>
      </c>
      <c r="AB126" s="39">
        <v>0</v>
      </c>
    </row>
    <row r="127" spans="1:28" x14ac:dyDescent="0.3">
      <c r="A127" s="38" t="s">
        <v>252</v>
      </c>
      <c r="B127" s="36" t="s">
        <v>253</v>
      </c>
      <c r="C127" s="36">
        <v>1</v>
      </c>
      <c r="D127" s="36">
        <v>0</v>
      </c>
      <c r="E127" s="39">
        <v>2196485</v>
      </c>
      <c r="F127" s="39">
        <v>0</v>
      </c>
      <c r="G127" s="39">
        <v>100000</v>
      </c>
      <c r="H127" s="39">
        <v>0</v>
      </c>
      <c r="I127" s="39">
        <v>153666</v>
      </c>
      <c r="J127" s="39">
        <v>367103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538441</v>
      </c>
      <c r="Q127" s="39">
        <v>14628</v>
      </c>
      <c r="R127" s="39">
        <v>178283</v>
      </c>
      <c r="S127" s="39">
        <v>13812</v>
      </c>
      <c r="T127" s="39">
        <v>5762</v>
      </c>
      <c r="U127" s="39">
        <v>54639</v>
      </c>
      <c r="V127" s="39">
        <v>0</v>
      </c>
      <c r="W127" s="39">
        <v>0</v>
      </c>
      <c r="X127" s="39">
        <v>97198</v>
      </c>
      <c r="Y127" s="39">
        <v>0</v>
      </c>
      <c r="Z127" s="39">
        <v>0</v>
      </c>
      <c r="AA127" s="39">
        <v>3720017</v>
      </c>
      <c r="AB127" s="39">
        <v>150742</v>
      </c>
    </row>
    <row r="128" spans="1:28" x14ac:dyDescent="0.3">
      <c r="A128" s="38" t="s">
        <v>254</v>
      </c>
      <c r="B128" s="36" t="s">
        <v>255</v>
      </c>
      <c r="C128" s="36">
        <v>1</v>
      </c>
      <c r="D128" s="36">
        <v>0</v>
      </c>
      <c r="E128" s="39">
        <v>72236558</v>
      </c>
      <c r="F128" s="39">
        <v>0</v>
      </c>
      <c r="G128" s="39">
        <v>0</v>
      </c>
      <c r="H128" s="39">
        <v>0</v>
      </c>
      <c r="I128" s="39">
        <v>14618284</v>
      </c>
      <c r="J128" s="39">
        <v>5192200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3116779</v>
      </c>
      <c r="Q128" s="39">
        <v>3257982</v>
      </c>
      <c r="R128" s="39">
        <v>4632038</v>
      </c>
      <c r="S128" s="39">
        <v>163747</v>
      </c>
      <c r="T128" s="39">
        <v>68318</v>
      </c>
      <c r="U128" s="39">
        <v>578883</v>
      </c>
      <c r="V128" s="39">
        <v>141260</v>
      </c>
      <c r="W128" s="39">
        <v>0</v>
      </c>
      <c r="X128" s="39">
        <v>2495820</v>
      </c>
      <c r="Y128" s="39">
        <v>0</v>
      </c>
      <c r="Z128" s="39">
        <v>0</v>
      </c>
      <c r="AA128" s="39">
        <v>106501869</v>
      </c>
      <c r="AB128" s="39">
        <v>0</v>
      </c>
    </row>
    <row r="129" spans="1:28" x14ac:dyDescent="0.3">
      <c r="A129" s="38" t="s">
        <v>256</v>
      </c>
      <c r="B129" s="36" t="s">
        <v>257</v>
      </c>
      <c r="C129" s="36">
        <v>1</v>
      </c>
      <c r="D129" s="36">
        <v>0</v>
      </c>
      <c r="E129" s="39">
        <v>2890814</v>
      </c>
      <c r="F129" s="39">
        <v>0</v>
      </c>
      <c r="G129" s="39">
        <v>83975</v>
      </c>
      <c r="H129" s="39">
        <v>0</v>
      </c>
      <c r="I129" s="39">
        <v>417516</v>
      </c>
      <c r="J129" s="39">
        <v>436668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675601</v>
      </c>
      <c r="Q129" s="39">
        <v>50709</v>
      </c>
      <c r="R129" s="39">
        <v>123249</v>
      </c>
      <c r="S129" s="39">
        <v>9435</v>
      </c>
      <c r="T129" s="39">
        <v>6381</v>
      </c>
      <c r="U129" s="39">
        <v>45034</v>
      </c>
      <c r="V129" s="39">
        <v>0</v>
      </c>
      <c r="W129" s="39">
        <v>0</v>
      </c>
      <c r="X129" s="39">
        <v>124200</v>
      </c>
      <c r="Y129" s="39">
        <v>0</v>
      </c>
      <c r="Z129" s="39">
        <v>0</v>
      </c>
      <c r="AA129" s="39">
        <v>4863582</v>
      </c>
      <c r="AB129" s="39">
        <v>417516</v>
      </c>
    </row>
    <row r="130" spans="1:28" x14ac:dyDescent="0.3">
      <c r="A130" s="38" t="s">
        <v>258</v>
      </c>
      <c r="B130" s="36" t="s">
        <v>259</v>
      </c>
      <c r="C130" s="36">
        <v>1</v>
      </c>
      <c r="D130" s="36">
        <v>0</v>
      </c>
      <c r="E130" s="39">
        <v>10396347</v>
      </c>
      <c r="F130" s="39">
        <v>0</v>
      </c>
      <c r="G130" s="39">
        <v>0</v>
      </c>
      <c r="H130" s="39">
        <v>0</v>
      </c>
      <c r="I130" s="39">
        <v>1792501</v>
      </c>
      <c r="J130" s="39">
        <v>2356444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1181564</v>
      </c>
      <c r="Q130" s="39">
        <v>140397</v>
      </c>
      <c r="R130" s="39">
        <v>182813</v>
      </c>
      <c r="S130" s="39">
        <v>23804</v>
      </c>
      <c r="T130" s="39">
        <v>9931</v>
      </c>
      <c r="U130" s="39">
        <v>90579</v>
      </c>
      <c r="V130" s="39">
        <v>25418</v>
      </c>
      <c r="W130" s="39">
        <v>0</v>
      </c>
      <c r="X130" s="39">
        <v>420372</v>
      </c>
      <c r="Y130" s="39">
        <v>878</v>
      </c>
      <c r="Z130" s="39">
        <v>0</v>
      </c>
      <c r="AA130" s="39">
        <v>16621048</v>
      </c>
      <c r="AB130" s="39">
        <v>0</v>
      </c>
    </row>
    <row r="131" spans="1:28" x14ac:dyDescent="0.3">
      <c r="A131" s="38" t="s">
        <v>260</v>
      </c>
      <c r="B131" s="36" t="s">
        <v>261</v>
      </c>
      <c r="C131" s="36">
        <v>1</v>
      </c>
      <c r="D131" s="36">
        <v>0</v>
      </c>
      <c r="E131" s="39">
        <v>17930708</v>
      </c>
      <c r="F131" s="39">
        <v>0</v>
      </c>
      <c r="G131" s="39">
        <v>0</v>
      </c>
      <c r="H131" s="39">
        <v>0</v>
      </c>
      <c r="I131" s="39">
        <v>3012501</v>
      </c>
      <c r="J131" s="39">
        <v>4320409</v>
      </c>
      <c r="K131" s="39">
        <v>182920</v>
      </c>
      <c r="L131" s="39">
        <v>0</v>
      </c>
      <c r="M131" s="39">
        <v>0</v>
      </c>
      <c r="N131" s="39">
        <v>0</v>
      </c>
      <c r="O131" s="39">
        <v>0</v>
      </c>
      <c r="P131" s="39">
        <v>1885872</v>
      </c>
      <c r="Q131" s="39">
        <v>332954</v>
      </c>
      <c r="R131" s="39">
        <v>1576269</v>
      </c>
      <c r="S131" s="39">
        <v>60010</v>
      </c>
      <c r="T131" s="39">
        <v>25037</v>
      </c>
      <c r="U131" s="39">
        <v>206613</v>
      </c>
      <c r="V131" s="39">
        <v>64372</v>
      </c>
      <c r="W131" s="39">
        <v>0</v>
      </c>
      <c r="X131" s="39">
        <v>726147</v>
      </c>
      <c r="Y131" s="39">
        <v>0</v>
      </c>
      <c r="Z131" s="39">
        <v>0</v>
      </c>
      <c r="AA131" s="39">
        <v>30323812</v>
      </c>
      <c r="AB131" s="39">
        <v>0</v>
      </c>
    </row>
    <row r="132" spans="1:28" x14ac:dyDescent="0.3">
      <c r="A132" s="38" t="s">
        <v>262</v>
      </c>
      <c r="B132" s="36" t="s">
        <v>263</v>
      </c>
      <c r="C132" s="36">
        <v>1</v>
      </c>
      <c r="D132" s="36">
        <v>0</v>
      </c>
      <c r="E132" s="39">
        <v>45161402</v>
      </c>
      <c r="F132" s="39">
        <v>0</v>
      </c>
      <c r="G132" s="39">
        <v>0</v>
      </c>
      <c r="H132" s="39">
        <v>0</v>
      </c>
      <c r="I132" s="39">
        <v>5649647</v>
      </c>
      <c r="J132" s="39">
        <v>8814818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3633501</v>
      </c>
      <c r="Q132" s="39">
        <v>484394</v>
      </c>
      <c r="R132" s="39">
        <v>2719923</v>
      </c>
      <c r="S132" s="39">
        <v>157665</v>
      </c>
      <c r="T132" s="39">
        <v>65781</v>
      </c>
      <c r="U132" s="39">
        <v>622635</v>
      </c>
      <c r="V132" s="39">
        <v>149512</v>
      </c>
      <c r="W132" s="39">
        <v>0</v>
      </c>
      <c r="X132" s="39">
        <v>1760348</v>
      </c>
      <c r="Y132" s="39">
        <v>0</v>
      </c>
      <c r="Z132" s="39">
        <v>0</v>
      </c>
      <c r="AA132" s="39">
        <v>69219626</v>
      </c>
      <c r="AB132" s="39">
        <v>0</v>
      </c>
    </row>
    <row r="133" spans="1:28" x14ac:dyDescent="0.3">
      <c r="A133" s="38" t="s">
        <v>264</v>
      </c>
      <c r="B133" s="36" t="s">
        <v>265</v>
      </c>
      <c r="C133" s="36">
        <v>1</v>
      </c>
      <c r="D133" s="36">
        <v>0</v>
      </c>
      <c r="E133" s="39">
        <v>23166737</v>
      </c>
      <c r="F133" s="39">
        <v>0</v>
      </c>
      <c r="G133" s="39">
        <v>0</v>
      </c>
      <c r="H133" s="39">
        <v>12209</v>
      </c>
      <c r="I133" s="39">
        <v>5452634</v>
      </c>
      <c r="J133" s="39">
        <v>3589589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1540318</v>
      </c>
      <c r="Q133" s="39">
        <v>361550</v>
      </c>
      <c r="R133" s="39">
        <v>1508743</v>
      </c>
      <c r="S133" s="39">
        <v>57988</v>
      </c>
      <c r="T133" s="39">
        <v>24193</v>
      </c>
      <c r="U133" s="39">
        <v>227292</v>
      </c>
      <c r="V133" s="39">
        <v>53303</v>
      </c>
      <c r="W133" s="39">
        <v>0</v>
      </c>
      <c r="X133" s="39">
        <v>1250100</v>
      </c>
      <c r="Y133" s="39">
        <v>0</v>
      </c>
      <c r="Z133" s="39">
        <v>0</v>
      </c>
      <c r="AA133" s="39">
        <v>37244656</v>
      </c>
      <c r="AB133" s="39">
        <v>0</v>
      </c>
    </row>
    <row r="134" spans="1:28" x14ac:dyDescent="0.3">
      <c r="A134" s="38" t="s">
        <v>266</v>
      </c>
      <c r="B134" s="36" t="s">
        <v>267</v>
      </c>
      <c r="C134" s="36">
        <v>1</v>
      </c>
      <c r="D134" s="36">
        <v>0</v>
      </c>
      <c r="E134" s="39">
        <v>7746852</v>
      </c>
      <c r="F134" s="39">
        <v>0</v>
      </c>
      <c r="G134" s="39">
        <v>0</v>
      </c>
      <c r="H134" s="39">
        <v>0</v>
      </c>
      <c r="I134" s="39">
        <v>1104440</v>
      </c>
      <c r="J134" s="39">
        <v>2418055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1161950</v>
      </c>
      <c r="Q134" s="39">
        <v>240772</v>
      </c>
      <c r="R134" s="39">
        <v>216415</v>
      </c>
      <c r="S134" s="39">
        <v>30964</v>
      </c>
      <c r="T134" s="39">
        <v>12918</v>
      </c>
      <c r="U134" s="39">
        <v>106015</v>
      </c>
      <c r="V134" s="39">
        <v>24861</v>
      </c>
      <c r="W134" s="39">
        <v>0</v>
      </c>
      <c r="X134" s="39">
        <v>437400</v>
      </c>
      <c r="Y134" s="39">
        <v>0</v>
      </c>
      <c r="Z134" s="39">
        <v>0</v>
      </c>
      <c r="AA134" s="39">
        <v>13500642</v>
      </c>
      <c r="AB134" s="39">
        <v>0</v>
      </c>
    </row>
    <row r="135" spans="1:28" x14ac:dyDescent="0.3">
      <c r="A135" s="38" t="s">
        <v>268</v>
      </c>
      <c r="B135" s="36" t="s">
        <v>269</v>
      </c>
      <c r="C135" s="36">
        <v>1</v>
      </c>
      <c r="D135" s="36">
        <v>1</v>
      </c>
      <c r="E135" s="39">
        <v>709531712</v>
      </c>
      <c r="F135" s="39">
        <v>6952273</v>
      </c>
      <c r="G135" s="39">
        <v>0</v>
      </c>
      <c r="H135" s="39">
        <v>0</v>
      </c>
      <c r="I135" s="39">
        <v>53015341</v>
      </c>
      <c r="J135" s="39">
        <v>102233472</v>
      </c>
      <c r="K135" s="39">
        <v>0</v>
      </c>
      <c r="L135" s="39">
        <v>0</v>
      </c>
      <c r="M135" s="39">
        <v>1954616</v>
      </c>
      <c r="N135" s="39">
        <v>6344889</v>
      </c>
      <c r="O135" s="39">
        <v>4730349</v>
      </c>
      <c r="P135" s="39">
        <v>0</v>
      </c>
      <c r="Q135" s="39">
        <v>7307393</v>
      </c>
      <c r="R135" s="39">
        <v>25475166</v>
      </c>
      <c r="S135" s="39">
        <v>628861</v>
      </c>
      <c r="T135" s="39">
        <v>262375</v>
      </c>
      <c r="U135" s="39">
        <v>2466597</v>
      </c>
      <c r="V135" s="39">
        <v>845243</v>
      </c>
      <c r="W135" s="39">
        <v>0</v>
      </c>
      <c r="X135" s="39">
        <v>21190921</v>
      </c>
      <c r="Y135" s="39">
        <v>0</v>
      </c>
      <c r="Z135" s="39">
        <v>0</v>
      </c>
      <c r="AA135" s="39">
        <v>942939208</v>
      </c>
      <c r="AB135" s="39">
        <v>0</v>
      </c>
    </row>
    <row r="136" spans="1:28" x14ac:dyDescent="0.3">
      <c r="A136" s="38" t="s">
        <v>270</v>
      </c>
      <c r="B136" s="36" t="s">
        <v>271</v>
      </c>
      <c r="C136" s="36">
        <v>1</v>
      </c>
      <c r="D136" s="36">
        <v>0</v>
      </c>
      <c r="E136" s="39">
        <v>22578868</v>
      </c>
      <c r="F136" s="39">
        <v>276283</v>
      </c>
      <c r="G136" s="39">
        <v>0</v>
      </c>
      <c r="H136" s="39">
        <v>24293</v>
      </c>
      <c r="I136" s="39">
        <v>6246465</v>
      </c>
      <c r="J136" s="39">
        <v>2582187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1598707</v>
      </c>
      <c r="Q136" s="39">
        <v>554869</v>
      </c>
      <c r="R136" s="39">
        <v>1172442</v>
      </c>
      <c r="S136" s="39">
        <v>33780</v>
      </c>
      <c r="T136" s="39">
        <v>11909</v>
      </c>
      <c r="U136" s="39">
        <v>154188</v>
      </c>
      <c r="V136" s="39">
        <v>33835</v>
      </c>
      <c r="W136" s="39">
        <v>0</v>
      </c>
      <c r="X136" s="39">
        <v>1109744</v>
      </c>
      <c r="Y136" s="39">
        <v>0</v>
      </c>
      <c r="Z136" s="39">
        <v>0</v>
      </c>
      <c r="AA136" s="39">
        <v>36377570</v>
      </c>
      <c r="AB136" s="39">
        <v>0</v>
      </c>
    </row>
    <row r="137" spans="1:28" x14ac:dyDescent="0.3">
      <c r="A137" s="38" t="s">
        <v>272</v>
      </c>
      <c r="B137" s="36" t="s">
        <v>273</v>
      </c>
      <c r="C137" s="36">
        <v>1</v>
      </c>
      <c r="D137" s="36">
        <v>0</v>
      </c>
      <c r="E137" s="39">
        <v>20934833</v>
      </c>
      <c r="F137" s="39">
        <v>92612</v>
      </c>
      <c r="G137" s="39">
        <v>0</v>
      </c>
      <c r="H137" s="39">
        <v>0</v>
      </c>
      <c r="I137" s="39">
        <v>3144420</v>
      </c>
      <c r="J137" s="39">
        <v>4391202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1707007</v>
      </c>
      <c r="Q137" s="39">
        <v>453449</v>
      </c>
      <c r="R137" s="39">
        <v>1604057</v>
      </c>
      <c r="S137" s="39">
        <v>33106</v>
      </c>
      <c r="T137" s="39">
        <v>13812</v>
      </c>
      <c r="U137" s="39">
        <v>138752</v>
      </c>
      <c r="V137" s="39">
        <v>35833</v>
      </c>
      <c r="W137" s="39">
        <v>0</v>
      </c>
      <c r="X137" s="39">
        <v>445942</v>
      </c>
      <c r="Y137" s="39">
        <v>0</v>
      </c>
      <c r="Z137" s="39">
        <v>0</v>
      </c>
      <c r="AA137" s="39">
        <v>32995025</v>
      </c>
      <c r="AB137" s="39">
        <v>0</v>
      </c>
    </row>
    <row r="138" spans="1:28" x14ac:dyDescent="0.3">
      <c r="A138" s="38" t="s">
        <v>274</v>
      </c>
      <c r="B138" s="36" t="s">
        <v>275</v>
      </c>
      <c r="C138" s="36">
        <v>1</v>
      </c>
      <c r="D138" s="36">
        <v>0</v>
      </c>
      <c r="E138" s="39">
        <v>15006240</v>
      </c>
      <c r="F138" s="39">
        <v>46875</v>
      </c>
      <c r="G138" s="39">
        <v>0</v>
      </c>
      <c r="H138" s="39">
        <v>9045</v>
      </c>
      <c r="I138" s="39">
        <v>2110162</v>
      </c>
      <c r="J138" s="39">
        <v>1842304</v>
      </c>
      <c r="K138" s="39">
        <v>0</v>
      </c>
      <c r="L138" s="39">
        <v>0</v>
      </c>
      <c r="M138" s="39">
        <v>0</v>
      </c>
      <c r="N138" s="39">
        <v>0</v>
      </c>
      <c r="O138" s="39">
        <v>0</v>
      </c>
      <c r="P138" s="39">
        <v>1545699</v>
      </c>
      <c r="Q138" s="39">
        <v>477095</v>
      </c>
      <c r="R138" s="39">
        <v>1127496</v>
      </c>
      <c r="S138" s="39">
        <v>20044</v>
      </c>
      <c r="T138" s="39">
        <v>8362</v>
      </c>
      <c r="U138" s="39">
        <v>86269</v>
      </c>
      <c r="V138" s="39">
        <v>24512</v>
      </c>
      <c r="W138" s="39">
        <v>0</v>
      </c>
      <c r="X138" s="39">
        <v>433019</v>
      </c>
      <c r="Y138" s="39">
        <v>0</v>
      </c>
      <c r="Z138" s="39">
        <v>0</v>
      </c>
      <c r="AA138" s="39">
        <v>22737122</v>
      </c>
      <c r="AB138" s="39">
        <v>0</v>
      </c>
    </row>
    <row r="139" spans="1:28" x14ac:dyDescent="0.3">
      <c r="A139" s="38" t="s">
        <v>276</v>
      </c>
      <c r="B139" s="36" t="s">
        <v>277</v>
      </c>
      <c r="C139" s="36">
        <v>1</v>
      </c>
      <c r="D139" s="36">
        <v>0</v>
      </c>
      <c r="E139" s="39">
        <v>16305307</v>
      </c>
      <c r="F139" s="39">
        <v>0</v>
      </c>
      <c r="G139" s="39">
        <v>0</v>
      </c>
      <c r="H139" s="39">
        <v>0</v>
      </c>
      <c r="I139" s="39">
        <v>2215004</v>
      </c>
      <c r="J139" s="39">
        <v>3162947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1292806</v>
      </c>
      <c r="Q139" s="39">
        <v>427038</v>
      </c>
      <c r="R139" s="39">
        <v>1355225</v>
      </c>
      <c r="S139" s="39">
        <v>27878</v>
      </c>
      <c r="T139" s="39">
        <v>11631</v>
      </c>
      <c r="U139" s="39">
        <v>113879</v>
      </c>
      <c r="V139" s="39">
        <v>31751</v>
      </c>
      <c r="W139" s="39">
        <v>0</v>
      </c>
      <c r="X139" s="39">
        <v>463776</v>
      </c>
      <c r="Y139" s="39">
        <v>19075</v>
      </c>
      <c r="Z139" s="39">
        <v>0</v>
      </c>
      <c r="AA139" s="39">
        <v>25426317</v>
      </c>
      <c r="AB139" s="39">
        <v>0</v>
      </c>
    </row>
    <row r="140" spans="1:28" x14ac:dyDescent="0.3">
      <c r="A140" s="38" t="s">
        <v>278</v>
      </c>
      <c r="B140" s="36" t="s">
        <v>279</v>
      </c>
      <c r="C140" s="36">
        <v>1</v>
      </c>
      <c r="D140" s="36">
        <v>0</v>
      </c>
      <c r="E140" s="39">
        <v>14366406</v>
      </c>
      <c r="F140" s="39">
        <v>461436</v>
      </c>
      <c r="G140" s="39">
        <v>520911</v>
      </c>
      <c r="H140" s="39">
        <v>0</v>
      </c>
      <c r="I140" s="39">
        <v>2136162</v>
      </c>
      <c r="J140" s="39">
        <v>1394689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1668773</v>
      </c>
      <c r="Q140" s="39">
        <v>496374</v>
      </c>
      <c r="R140" s="39">
        <v>1740264</v>
      </c>
      <c r="S140" s="39">
        <v>19070</v>
      </c>
      <c r="T140" s="39">
        <v>7956</v>
      </c>
      <c r="U140" s="39">
        <v>85511</v>
      </c>
      <c r="V140" s="39">
        <v>22582</v>
      </c>
      <c r="W140" s="39">
        <v>0</v>
      </c>
      <c r="X140" s="39">
        <v>177646</v>
      </c>
      <c r="Y140" s="39">
        <v>0</v>
      </c>
      <c r="Z140" s="39">
        <v>0</v>
      </c>
      <c r="AA140" s="39">
        <v>23097780</v>
      </c>
      <c r="AB140" s="39">
        <v>0</v>
      </c>
    </row>
    <row r="141" spans="1:28" x14ac:dyDescent="0.3">
      <c r="A141" s="38" t="s">
        <v>280</v>
      </c>
      <c r="B141" s="36" t="s">
        <v>281</v>
      </c>
      <c r="C141" s="36">
        <v>1</v>
      </c>
      <c r="D141" s="36">
        <v>0</v>
      </c>
      <c r="E141" s="39">
        <v>15969835</v>
      </c>
      <c r="F141" s="39">
        <v>0</v>
      </c>
      <c r="G141" s="39">
        <v>0</v>
      </c>
      <c r="H141" s="39">
        <v>0</v>
      </c>
      <c r="I141" s="39">
        <v>3202672</v>
      </c>
      <c r="J141" s="39">
        <v>3398855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1666467</v>
      </c>
      <c r="Q141" s="39">
        <v>176766</v>
      </c>
      <c r="R141" s="39">
        <v>1188571</v>
      </c>
      <c r="S141" s="39">
        <v>63995</v>
      </c>
      <c r="T141" s="39">
        <v>26700</v>
      </c>
      <c r="U141" s="39">
        <v>267659</v>
      </c>
      <c r="V141" s="39">
        <v>54483</v>
      </c>
      <c r="W141" s="39">
        <v>0</v>
      </c>
      <c r="X141" s="39">
        <v>958504</v>
      </c>
      <c r="Y141" s="39">
        <v>0</v>
      </c>
      <c r="Z141" s="39">
        <v>0</v>
      </c>
      <c r="AA141" s="39">
        <v>26974507</v>
      </c>
      <c r="AB141" s="39">
        <v>0</v>
      </c>
    </row>
    <row r="142" spans="1:28" x14ac:dyDescent="0.3">
      <c r="A142" s="38" t="s">
        <v>282</v>
      </c>
      <c r="B142" s="36" t="s">
        <v>283</v>
      </c>
      <c r="C142" s="36">
        <v>1</v>
      </c>
      <c r="D142" s="36">
        <v>0</v>
      </c>
      <c r="E142" s="39">
        <v>14163487</v>
      </c>
      <c r="F142" s="39">
        <v>0</v>
      </c>
      <c r="G142" s="39">
        <v>0</v>
      </c>
      <c r="H142" s="39">
        <v>0</v>
      </c>
      <c r="I142" s="39">
        <v>2396727</v>
      </c>
      <c r="J142" s="39">
        <v>4561077</v>
      </c>
      <c r="K142" s="39">
        <v>0</v>
      </c>
      <c r="L142" s="39">
        <v>0</v>
      </c>
      <c r="M142" s="39">
        <v>0</v>
      </c>
      <c r="N142" s="39">
        <v>0</v>
      </c>
      <c r="O142" s="39">
        <v>0</v>
      </c>
      <c r="P142" s="39">
        <v>1829475</v>
      </c>
      <c r="Q142" s="39">
        <v>360093</v>
      </c>
      <c r="R142" s="39">
        <v>87040</v>
      </c>
      <c r="S142" s="39">
        <v>23549</v>
      </c>
      <c r="T142" s="39">
        <v>9825</v>
      </c>
      <c r="U142" s="39">
        <v>96346</v>
      </c>
      <c r="V142" s="39">
        <v>24766</v>
      </c>
      <c r="W142" s="39">
        <v>0</v>
      </c>
      <c r="X142" s="39">
        <v>547542</v>
      </c>
      <c r="Y142" s="39">
        <v>0</v>
      </c>
      <c r="Z142" s="39">
        <v>0</v>
      </c>
      <c r="AA142" s="39">
        <v>24099927</v>
      </c>
      <c r="AB142" s="39">
        <v>0</v>
      </c>
    </row>
    <row r="143" spans="1:28" x14ac:dyDescent="0.3">
      <c r="A143" s="38" t="s">
        <v>284</v>
      </c>
      <c r="B143" s="36" t="s">
        <v>285</v>
      </c>
      <c r="C143" s="36">
        <v>1</v>
      </c>
      <c r="D143" s="36">
        <v>0</v>
      </c>
      <c r="E143" s="39">
        <v>8941436</v>
      </c>
      <c r="F143" s="39">
        <v>0</v>
      </c>
      <c r="G143" s="39">
        <v>0</v>
      </c>
      <c r="H143" s="39">
        <v>0</v>
      </c>
      <c r="I143" s="39">
        <v>1828895</v>
      </c>
      <c r="J143" s="39">
        <v>2113890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1299631</v>
      </c>
      <c r="Q143" s="39">
        <v>322833</v>
      </c>
      <c r="R143" s="39">
        <v>585986</v>
      </c>
      <c r="S143" s="39">
        <v>19040</v>
      </c>
      <c r="T143" s="39">
        <v>7943</v>
      </c>
      <c r="U143" s="39">
        <v>77240</v>
      </c>
      <c r="V143" s="39">
        <v>19655</v>
      </c>
      <c r="W143" s="39">
        <v>0</v>
      </c>
      <c r="X143" s="39">
        <v>506024</v>
      </c>
      <c r="Y143" s="39">
        <v>0</v>
      </c>
      <c r="Z143" s="39">
        <v>0</v>
      </c>
      <c r="AA143" s="39">
        <v>15722573</v>
      </c>
      <c r="AB143" s="39">
        <v>0</v>
      </c>
    </row>
    <row r="144" spans="1:28" x14ac:dyDescent="0.3">
      <c r="A144" s="38" t="s">
        <v>286</v>
      </c>
      <c r="B144" s="36" t="s">
        <v>287</v>
      </c>
      <c r="C144" s="36">
        <v>1</v>
      </c>
      <c r="D144" s="36">
        <v>0</v>
      </c>
      <c r="E144" s="39">
        <v>10297615</v>
      </c>
      <c r="F144" s="39">
        <v>0</v>
      </c>
      <c r="G144" s="39">
        <v>0</v>
      </c>
      <c r="H144" s="39">
        <v>0</v>
      </c>
      <c r="I144" s="39">
        <v>1760901</v>
      </c>
      <c r="J144" s="39">
        <v>3138576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1425378</v>
      </c>
      <c r="Q144" s="39">
        <v>65563</v>
      </c>
      <c r="R144" s="39">
        <v>460214</v>
      </c>
      <c r="S144" s="39">
        <v>30410</v>
      </c>
      <c r="T144" s="39">
        <v>12687</v>
      </c>
      <c r="U144" s="39">
        <v>126927</v>
      </c>
      <c r="V144" s="39">
        <v>22746</v>
      </c>
      <c r="W144" s="39">
        <v>0</v>
      </c>
      <c r="X144" s="39">
        <v>813601</v>
      </c>
      <c r="Y144" s="39">
        <v>0</v>
      </c>
      <c r="Z144" s="39">
        <v>0</v>
      </c>
      <c r="AA144" s="39">
        <v>18154618</v>
      </c>
      <c r="AB144" s="39">
        <v>0</v>
      </c>
    </row>
    <row r="145" spans="1:28" x14ac:dyDescent="0.3">
      <c r="A145" s="38" t="s">
        <v>288</v>
      </c>
      <c r="B145" s="36" t="s">
        <v>289</v>
      </c>
      <c r="C145" s="36">
        <v>1</v>
      </c>
      <c r="D145" s="36">
        <v>0</v>
      </c>
      <c r="E145" s="39">
        <v>23482093</v>
      </c>
      <c r="F145" s="39">
        <v>0</v>
      </c>
      <c r="G145" s="39">
        <v>0</v>
      </c>
      <c r="H145" s="39">
        <v>7906</v>
      </c>
      <c r="I145" s="39">
        <v>3257659</v>
      </c>
      <c r="J145" s="39">
        <v>4525005</v>
      </c>
      <c r="K145" s="39">
        <v>149739</v>
      </c>
      <c r="L145" s="39">
        <v>0</v>
      </c>
      <c r="M145" s="39">
        <v>0</v>
      </c>
      <c r="N145" s="39">
        <v>0</v>
      </c>
      <c r="O145" s="39">
        <v>0</v>
      </c>
      <c r="P145" s="39">
        <v>1890178</v>
      </c>
      <c r="Q145" s="39">
        <v>592500</v>
      </c>
      <c r="R145" s="39">
        <v>428346</v>
      </c>
      <c r="S145" s="39">
        <v>31249</v>
      </c>
      <c r="T145" s="39">
        <v>13037</v>
      </c>
      <c r="U145" s="39">
        <v>126869</v>
      </c>
      <c r="V145" s="39">
        <v>35186</v>
      </c>
      <c r="W145" s="39">
        <v>0</v>
      </c>
      <c r="X145" s="39">
        <v>504473</v>
      </c>
      <c r="Y145" s="39">
        <v>7236</v>
      </c>
      <c r="Z145" s="39">
        <v>0</v>
      </c>
      <c r="AA145" s="39">
        <v>35051476</v>
      </c>
      <c r="AB145" s="39">
        <v>0</v>
      </c>
    </row>
    <row r="146" spans="1:28" x14ac:dyDescent="0.3">
      <c r="A146" s="38" t="s">
        <v>290</v>
      </c>
      <c r="B146" s="36" t="s">
        <v>291</v>
      </c>
      <c r="C146" s="36">
        <v>1</v>
      </c>
      <c r="D146" s="36">
        <v>0</v>
      </c>
      <c r="E146" s="39">
        <v>15518924</v>
      </c>
      <c r="F146" s="39">
        <v>0</v>
      </c>
      <c r="G146" s="39">
        <v>0</v>
      </c>
      <c r="H146" s="39">
        <v>0</v>
      </c>
      <c r="I146" s="39">
        <v>2478285</v>
      </c>
      <c r="J146" s="39">
        <v>4155433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1711858</v>
      </c>
      <c r="Q146" s="39">
        <v>181750</v>
      </c>
      <c r="R146" s="39">
        <v>824970</v>
      </c>
      <c r="S146" s="39">
        <v>43787</v>
      </c>
      <c r="T146" s="39">
        <v>18268</v>
      </c>
      <c r="U146" s="39">
        <v>180284</v>
      </c>
      <c r="V146" s="39">
        <v>43574</v>
      </c>
      <c r="W146" s="39">
        <v>0</v>
      </c>
      <c r="X146" s="39">
        <v>664282</v>
      </c>
      <c r="Y146" s="39">
        <v>0</v>
      </c>
      <c r="Z146" s="39">
        <v>0</v>
      </c>
      <c r="AA146" s="39">
        <v>25821415</v>
      </c>
      <c r="AB146" s="39">
        <v>0</v>
      </c>
    </row>
    <row r="147" spans="1:28" x14ac:dyDescent="0.3">
      <c r="A147" s="38" t="s">
        <v>292</v>
      </c>
      <c r="B147" s="36" t="s">
        <v>293</v>
      </c>
      <c r="C147" s="36">
        <v>1</v>
      </c>
      <c r="D147" s="36">
        <v>0</v>
      </c>
      <c r="E147" s="39">
        <v>20767079</v>
      </c>
      <c r="F147" s="39">
        <v>0</v>
      </c>
      <c r="G147" s="39">
        <v>0</v>
      </c>
      <c r="H147" s="39">
        <v>0</v>
      </c>
      <c r="I147" s="39">
        <v>3289295</v>
      </c>
      <c r="J147" s="39">
        <v>3705860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2473526</v>
      </c>
      <c r="Q147" s="39">
        <v>477645</v>
      </c>
      <c r="R147" s="39">
        <v>759973</v>
      </c>
      <c r="S147" s="39">
        <v>50468</v>
      </c>
      <c r="T147" s="39">
        <v>21056</v>
      </c>
      <c r="U147" s="39">
        <v>201429</v>
      </c>
      <c r="V147" s="39">
        <v>53403</v>
      </c>
      <c r="W147" s="39">
        <v>0</v>
      </c>
      <c r="X147" s="39">
        <v>721208</v>
      </c>
      <c r="Y147" s="39">
        <v>0</v>
      </c>
      <c r="Z147" s="39">
        <v>0</v>
      </c>
      <c r="AA147" s="39">
        <v>32520942</v>
      </c>
      <c r="AB147" s="39">
        <v>0</v>
      </c>
    </row>
    <row r="148" spans="1:28" x14ac:dyDescent="0.3">
      <c r="A148" s="38" t="s">
        <v>294</v>
      </c>
      <c r="B148" s="36" t="s">
        <v>295</v>
      </c>
      <c r="C148" s="36">
        <v>1</v>
      </c>
      <c r="D148" s="36">
        <v>0</v>
      </c>
      <c r="E148" s="39">
        <v>32067295</v>
      </c>
      <c r="F148" s="39">
        <v>0</v>
      </c>
      <c r="G148" s="39">
        <v>0</v>
      </c>
      <c r="H148" s="39">
        <v>0</v>
      </c>
      <c r="I148" s="39">
        <v>4346174</v>
      </c>
      <c r="J148" s="39">
        <v>6790600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3156174</v>
      </c>
      <c r="Q148" s="39">
        <v>804061</v>
      </c>
      <c r="R148" s="39">
        <v>1304470</v>
      </c>
      <c r="S148" s="39">
        <v>75140</v>
      </c>
      <c r="T148" s="39">
        <v>31350</v>
      </c>
      <c r="U148" s="39">
        <v>288571</v>
      </c>
      <c r="V148" s="39">
        <v>76717</v>
      </c>
      <c r="W148" s="39">
        <v>0</v>
      </c>
      <c r="X148" s="39">
        <v>1225232</v>
      </c>
      <c r="Y148" s="39">
        <v>0</v>
      </c>
      <c r="Z148" s="39">
        <v>0</v>
      </c>
      <c r="AA148" s="39">
        <v>50165784</v>
      </c>
      <c r="AB148" s="39">
        <v>0</v>
      </c>
    </row>
    <row r="149" spans="1:28" x14ac:dyDescent="0.3">
      <c r="A149" s="38" t="s">
        <v>296</v>
      </c>
      <c r="B149" s="36" t="s">
        <v>297</v>
      </c>
      <c r="C149" s="36">
        <v>1</v>
      </c>
      <c r="D149" s="36">
        <v>0</v>
      </c>
      <c r="E149" s="39">
        <v>7348579</v>
      </c>
      <c r="F149" s="39">
        <v>0</v>
      </c>
      <c r="G149" s="39">
        <v>0</v>
      </c>
      <c r="H149" s="39">
        <v>0</v>
      </c>
      <c r="I149" s="39">
        <v>976017</v>
      </c>
      <c r="J149" s="39">
        <v>1704531</v>
      </c>
      <c r="K149" s="39">
        <v>0</v>
      </c>
      <c r="L149" s="39">
        <v>0</v>
      </c>
      <c r="M149" s="39">
        <v>0</v>
      </c>
      <c r="N149" s="39">
        <v>0</v>
      </c>
      <c r="O149" s="39">
        <v>0</v>
      </c>
      <c r="P149" s="39">
        <v>1170788</v>
      </c>
      <c r="Q149" s="39">
        <v>152807</v>
      </c>
      <c r="R149" s="39">
        <v>168662</v>
      </c>
      <c r="S149" s="39">
        <v>10591</v>
      </c>
      <c r="T149" s="39">
        <v>4418</v>
      </c>
      <c r="U149" s="39">
        <v>44620</v>
      </c>
      <c r="V149" s="39">
        <v>9719</v>
      </c>
      <c r="W149" s="39">
        <v>0</v>
      </c>
      <c r="X149" s="39">
        <v>205725</v>
      </c>
      <c r="Y149" s="39">
        <v>0</v>
      </c>
      <c r="Z149" s="39">
        <v>0</v>
      </c>
      <c r="AA149" s="39">
        <v>11796457</v>
      </c>
      <c r="AB149" s="39">
        <v>0</v>
      </c>
    </row>
    <row r="150" spans="1:28" x14ac:dyDescent="0.3">
      <c r="A150" s="38" t="s">
        <v>298</v>
      </c>
      <c r="B150" s="36" t="s">
        <v>299</v>
      </c>
      <c r="C150" s="36">
        <v>1</v>
      </c>
      <c r="D150" s="36">
        <v>0</v>
      </c>
      <c r="E150" s="39">
        <v>46462752</v>
      </c>
      <c r="F150" s="39">
        <v>0</v>
      </c>
      <c r="G150" s="39">
        <v>0</v>
      </c>
      <c r="H150" s="39">
        <v>0</v>
      </c>
      <c r="I150" s="39">
        <v>4010003</v>
      </c>
      <c r="J150" s="39">
        <v>3799871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2928919</v>
      </c>
      <c r="Q150" s="39">
        <v>871354</v>
      </c>
      <c r="R150" s="39">
        <v>2134748</v>
      </c>
      <c r="S150" s="39">
        <v>46933</v>
      </c>
      <c r="T150" s="39">
        <v>19581</v>
      </c>
      <c r="U150" s="39">
        <v>181740</v>
      </c>
      <c r="V150" s="39">
        <v>64901</v>
      </c>
      <c r="W150" s="39">
        <v>0</v>
      </c>
      <c r="X150" s="39">
        <v>1560456</v>
      </c>
      <c r="Y150" s="39">
        <v>0</v>
      </c>
      <c r="Z150" s="39">
        <v>0</v>
      </c>
      <c r="AA150" s="39">
        <v>62081258</v>
      </c>
      <c r="AB150" s="39">
        <v>0</v>
      </c>
    </row>
    <row r="151" spans="1:28" x14ac:dyDescent="0.3">
      <c r="A151" s="38" t="s">
        <v>300</v>
      </c>
      <c r="B151" s="36" t="s">
        <v>301</v>
      </c>
      <c r="C151" s="36">
        <v>1</v>
      </c>
      <c r="D151" s="36">
        <v>0</v>
      </c>
      <c r="E151" s="39">
        <v>33220871</v>
      </c>
      <c r="F151" s="39">
        <v>0</v>
      </c>
      <c r="G151" s="39">
        <v>0</v>
      </c>
      <c r="H151" s="39">
        <v>989</v>
      </c>
      <c r="I151" s="39">
        <v>6050492</v>
      </c>
      <c r="J151" s="39">
        <v>8608671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2850636</v>
      </c>
      <c r="Q151" s="39">
        <v>1230142</v>
      </c>
      <c r="R151" s="39">
        <v>2626602</v>
      </c>
      <c r="S151" s="39">
        <v>90809</v>
      </c>
      <c r="T151" s="39">
        <v>37887</v>
      </c>
      <c r="U151" s="39">
        <v>339132</v>
      </c>
      <c r="V151" s="39">
        <v>94476</v>
      </c>
      <c r="W151" s="39">
        <v>0</v>
      </c>
      <c r="X151" s="39">
        <v>971997</v>
      </c>
      <c r="Y151" s="39">
        <v>0</v>
      </c>
      <c r="Z151" s="39">
        <v>0</v>
      </c>
      <c r="AA151" s="39">
        <v>56122704</v>
      </c>
      <c r="AB151" s="39">
        <v>0</v>
      </c>
    </row>
    <row r="152" spans="1:28" x14ac:dyDescent="0.3">
      <c r="A152" s="38" t="s">
        <v>302</v>
      </c>
      <c r="B152" s="36" t="s">
        <v>303</v>
      </c>
      <c r="C152" s="36">
        <v>1</v>
      </c>
      <c r="D152" s="36">
        <v>0</v>
      </c>
      <c r="E152" s="39">
        <v>11519336</v>
      </c>
      <c r="F152" s="39">
        <v>0</v>
      </c>
      <c r="G152" s="39">
        <v>0</v>
      </c>
      <c r="H152" s="39">
        <v>2809</v>
      </c>
      <c r="I152" s="39">
        <v>1755527</v>
      </c>
      <c r="J152" s="39">
        <v>2896713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1586604</v>
      </c>
      <c r="Q152" s="39">
        <v>132340</v>
      </c>
      <c r="R152" s="39">
        <v>669785</v>
      </c>
      <c r="S152" s="39">
        <v>17962</v>
      </c>
      <c r="T152" s="39">
        <v>7493</v>
      </c>
      <c r="U152" s="39">
        <v>72813</v>
      </c>
      <c r="V152" s="39">
        <v>20834</v>
      </c>
      <c r="W152" s="39">
        <v>0</v>
      </c>
      <c r="X152" s="39">
        <v>319642</v>
      </c>
      <c r="Y152" s="39">
        <v>0</v>
      </c>
      <c r="Z152" s="39">
        <v>0</v>
      </c>
      <c r="AA152" s="39">
        <v>19001858</v>
      </c>
      <c r="AB152" s="39">
        <v>0</v>
      </c>
    </row>
    <row r="153" spans="1:28" x14ac:dyDescent="0.3">
      <c r="A153" s="38" t="s">
        <v>304</v>
      </c>
      <c r="B153" s="36" t="s">
        <v>305</v>
      </c>
      <c r="C153" s="36">
        <v>1</v>
      </c>
      <c r="D153" s="36">
        <v>0</v>
      </c>
      <c r="E153" s="39">
        <v>5902976</v>
      </c>
      <c r="F153" s="39">
        <v>0</v>
      </c>
      <c r="G153" s="39">
        <v>0</v>
      </c>
      <c r="H153" s="39">
        <v>0</v>
      </c>
      <c r="I153" s="39">
        <v>1078579</v>
      </c>
      <c r="J153" s="39">
        <v>922469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623705</v>
      </c>
      <c r="Q153" s="39">
        <v>155069</v>
      </c>
      <c r="R153" s="39">
        <v>130509</v>
      </c>
      <c r="S153" s="39">
        <v>8225</v>
      </c>
      <c r="T153" s="39">
        <v>3431</v>
      </c>
      <c r="U153" s="39">
        <v>33436</v>
      </c>
      <c r="V153" s="39">
        <v>8769</v>
      </c>
      <c r="W153" s="39">
        <v>0</v>
      </c>
      <c r="X153" s="39">
        <v>307255</v>
      </c>
      <c r="Y153" s="39">
        <v>0</v>
      </c>
      <c r="Z153" s="39">
        <v>0</v>
      </c>
      <c r="AA153" s="39">
        <v>9174423</v>
      </c>
      <c r="AB153" s="39">
        <v>0</v>
      </c>
    </row>
    <row r="154" spans="1:28" x14ac:dyDescent="0.3">
      <c r="A154" s="38" t="s">
        <v>306</v>
      </c>
      <c r="B154" s="36" t="s">
        <v>307</v>
      </c>
      <c r="C154" s="36">
        <v>1</v>
      </c>
      <c r="D154" s="36">
        <v>0</v>
      </c>
      <c r="E154" s="39">
        <v>22205720</v>
      </c>
      <c r="F154" s="39">
        <v>0</v>
      </c>
      <c r="G154" s="39">
        <v>0</v>
      </c>
      <c r="H154" s="39">
        <v>0</v>
      </c>
      <c r="I154" s="39">
        <v>3725191</v>
      </c>
      <c r="J154" s="39">
        <v>2736588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2958388</v>
      </c>
      <c r="Q154" s="39">
        <v>592883</v>
      </c>
      <c r="R154" s="39">
        <v>589322</v>
      </c>
      <c r="S154" s="39">
        <v>78046</v>
      </c>
      <c r="T154" s="39">
        <v>32562</v>
      </c>
      <c r="U154" s="39">
        <v>296449</v>
      </c>
      <c r="V154" s="39">
        <v>73128</v>
      </c>
      <c r="W154" s="39">
        <v>0</v>
      </c>
      <c r="X154" s="39">
        <v>1252801</v>
      </c>
      <c r="Y154" s="39">
        <v>0</v>
      </c>
      <c r="Z154" s="39">
        <v>0</v>
      </c>
      <c r="AA154" s="39">
        <v>34541078</v>
      </c>
      <c r="AB154" s="39">
        <v>0</v>
      </c>
    </row>
    <row r="155" spans="1:28" x14ac:dyDescent="0.3">
      <c r="A155" s="38" t="s">
        <v>308</v>
      </c>
      <c r="B155" s="36" t="s">
        <v>309</v>
      </c>
      <c r="C155" s="36">
        <v>1</v>
      </c>
      <c r="D155" s="36">
        <v>0</v>
      </c>
      <c r="E155" s="39">
        <v>16991458</v>
      </c>
      <c r="F155" s="39">
        <v>28380</v>
      </c>
      <c r="G155" s="39">
        <v>0</v>
      </c>
      <c r="H155" s="39">
        <v>0</v>
      </c>
      <c r="I155" s="39">
        <v>1154332</v>
      </c>
      <c r="J155" s="39">
        <v>4062941</v>
      </c>
      <c r="K155" s="39">
        <v>0</v>
      </c>
      <c r="L155" s="39">
        <v>0</v>
      </c>
      <c r="M155" s="39">
        <v>0</v>
      </c>
      <c r="N155" s="39">
        <v>0</v>
      </c>
      <c r="O155" s="39">
        <v>0</v>
      </c>
      <c r="P155" s="39">
        <v>1643566</v>
      </c>
      <c r="Q155" s="39">
        <v>205797</v>
      </c>
      <c r="R155" s="39">
        <v>438659</v>
      </c>
      <c r="S155" s="39">
        <v>25601</v>
      </c>
      <c r="T155" s="39">
        <v>10681</v>
      </c>
      <c r="U155" s="39">
        <v>99147</v>
      </c>
      <c r="V155" s="39">
        <v>13499</v>
      </c>
      <c r="W155" s="39">
        <v>0</v>
      </c>
      <c r="X155" s="39">
        <v>214112</v>
      </c>
      <c r="Y155" s="39">
        <v>0</v>
      </c>
      <c r="Z155" s="39">
        <v>0</v>
      </c>
      <c r="AA155" s="39">
        <v>24888173</v>
      </c>
      <c r="AB155" s="39">
        <v>0</v>
      </c>
    </row>
    <row r="156" spans="1:28" x14ac:dyDescent="0.3">
      <c r="A156" s="38" t="s">
        <v>310</v>
      </c>
      <c r="B156" s="36" t="s">
        <v>311</v>
      </c>
      <c r="C156" s="36">
        <v>1</v>
      </c>
      <c r="D156" s="36">
        <v>0</v>
      </c>
      <c r="E156" s="39">
        <v>48167967</v>
      </c>
      <c r="F156" s="39">
        <v>20057</v>
      </c>
      <c r="G156" s="39">
        <v>0</v>
      </c>
      <c r="H156" s="39">
        <v>12239</v>
      </c>
      <c r="I156" s="39">
        <v>5379063</v>
      </c>
      <c r="J156" s="39">
        <v>9335875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3554952</v>
      </c>
      <c r="Q156" s="39">
        <v>307966</v>
      </c>
      <c r="R156" s="39">
        <v>4445389</v>
      </c>
      <c r="S156" s="39">
        <v>159268</v>
      </c>
      <c r="T156" s="39">
        <v>66450</v>
      </c>
      <c r="U156" s="39">
        <v>452603</v>
      </c>
      <c r="V156" s="39">
        <v>164154</v>
      </c>
      <c r="W156" s="39">
        <v>0</v>
      </c>
      <c r="X156" s="39">
        <v>1909128</v>
      </c>
      <c r="Y156" s="39">
        <v>0</v>
      </c>
      <c r="Z156" s="39">
        <v>0</v>
      </c>
      <c r="AA156" s="39">
        <v>73975111</v>
      </c>
      <c r="AB156" s="39">
        <v>0</v>
      </c>
    </row>
    <row r="157" spans="1:28" x14ac:dyDescent="0.3">
      <c r="A157" s="38" t="s">
        <v>312</v>
      </c>
      <c r="B157" s="36" t="s">
        <v>313</v>
      </c>
      <c r="C157" s="36">
        <v>1</v>
      </c>
      <c r="D157" s="36">
        <v>0</v>
      </c>
      <c r="E157" s="39">
        <v>47541787</v>
      </c>
      <c r="F157" s="39">
        <v>0</v>
      </c>
      <c r="G157" s="39">
        <v>0</v>
      </c>
      <c r="H157" s="39">
        <v>0</v>
      </c>
      <c r="I157" s="39">
        <v>6384015</v>
      </c>
      <c r="J157" s="39">
        <v>5617325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4623029</v>
      </c>
      <c r="Q157" s="39">
        <v>1012723</v>
      </c>
      <c r="R157" s="39">
        <v>3050821</v>
      </c>
      <c r="S157" s="39">
        <v>98404</v>
      </c>
      <c r="T157" s="39">
        <v>41056</v>
      </c>
      <c r="U157" s="39">
        <v>387421</v>
      </c>
      <c r="V157" s="39">
        <v>106192</v>
      </c>
      <c r="W157" s="39">
        <v>0</v>
      </c>
      <c r="X157" s="39">
        <v>1265192</v>
      </c>
      <c r="Y157" s="39">
        <v>0</v>
      </c>
      <c r="Z157" s="39">
        <v>0</v>
      </c>
      <c r="AA157" s="39">
        <v>70127965</v>
      </c>
      <c r="AB157" s="39">
        <v>185149</v>
      </c>
    </row>
    <row r="158" spans="1:28" x14ac:dyDescent="0.3">
      <c r="A158" s="38" t="s">
        <v>314</v>
      </c>
      <c r="B158" s="36" t="s">
        <v>315</v>
      </c>
      <c r="C158" s="36">
        <v>1</v>
      </c>
      <c r="D158" s="36">
        <v>0</v>
      </c>
      <c r="E158" s="39">
        <v>5433779</v>
      </c>
      <c r="F158" s="39">
        <v>0</v>
      </c>
      <c r="G158" s="39">
        <v>70000</v>
      </c>
      <c r="H158" s="39">
        <v>1771</v>
      </c>
      <c r="I158" s="39">
        <v>517986</v>
      </c>
      <c r="J158" s="39">
        <v>178493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533477</v>
      </c>
      <c r="Q158" s="39">
        <v>163989</v>
      </c>
      <c r="R158" s="39">
        <v>0</v>
      </c>
      <c r="S158" s="39">
        <v>4704</v>
      </c>
      <c r="T158" s="39">
        <v>1910</v>
      </c>
      <c r="U158" s="39">
        <v>18058</v>
      </c>
      <c r="V158" s="39">
        <v>5578</v>
      </c>
      <c r="W158" s="39">
        <v>0</v>
      </c>
      <c r="X158" s="39">
        <v>66424</v>
      </c>
      <c r="Y158" s="39">
        <v>1248</v>
      </c>
      <c r="Z158" s="39">
        <v>0</v>
      </c>
      <c r="AA158" s="39">
        <v>6997417</v>
      </c>
      <c r="AB158" s="39">
        <v>0</v>
      </c>
    </row>
    <row r="159" spans="1:28" x14ac:dyDescent="0.3">
      <c r="A159" s="38" t="s">
        <v>316</v>
      </c>
      <c r="B159" s="36" t="s">
        <v>317</v>
      </c>
      <c r="C159" s="36">
        <v>1</v>
      </c>
      <c r="D159" s="36">
        <v>0</v>
      </c>
      <c r="E159" s="39">
        <v>486097</v>
      </c>
      <c r="F159" s="39">
        <v>0</v>
      </c>
      <c r="G159" s="39">
        <v>170528</v>
      </c>
      <c r="H159" s="39">
        <v>0</v>
      </c>
      <c r="I159" s="39">
        <v>21811</v>
      </c>
      <c r="J159" s="39">
        <v>51871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95821</v>
      </c>
      <c r="Q159" s="39">
        <v>0</v>
      </c>
      <c r="R159" s="39">
        <v>0</v>
      </c>
      <c r="S159" s="39">
        <v>2532</v>
      </c>
      <c r="T159" s="39">
        <v>1026</v>
      </c>
      <c r="U159" s="39">
        <v>7806</v>
      </c>
      <c r="V159" s="39">
        <v>0</v>
      </c>
      <c r="W159" s="39">
        <v>0</v>
      </c>
      <c r="X159" s="39">
        <v>13500</v>
      </c>
      <c r="Y159" s="39">
        <v>1555</v>
      </c>
      <c r="Z159" s="39">
        <v>0</v>
      </c>
      <c r="AA159" s="39">
        <v>852547</v>
      </c>
      <c r="AB159" s="39">
        <v>0</v>
      </c>
    </row>
    <row r="160" spans="1:28" x14ac:dyDescent="0.3">
      <c r="A160" s="38" t="s">
        <v>318</v>
      </c>
      <c r="B160" s="36" t="s">
        <v>319</v>
      </c>
      <c r="C160" s="36">
        <v>1</v>
      </c>
      <c r="D160" s="36">
        <v>0</v>
      </c>
      <c r="E160" s="39">
        <v>1006386</v>
      </c>
      <c r="F160" s="39">
        <v>0</v>
      </c>
      <c r="G160" s="39">
        <v>285697</v>
      </c>
      <c r="H160" s="39">
        <v>937</v>
      </c>
      <c r="I160" s="39">
        <v>50092</v>
      </c>
      <c r="J160" s="39">
        <v>109892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101555</v>
      </c>
      <c r="Q160" s="39">
        <v>3818</v>
      </c>
      <c r="R160" s="39">
        <v>0</v>
      </c>
      <c r="S160" s="39">
        <v>1484</v>
      </c>
      <c r="T160" s="39">
        <v>618</v>
      </c>
      <c r="U160" s="39">
        <v>5592</v>
      </c>
      <c r="V160" s="39">
        <v>0</v>
      </c>
      <c r="W160" s="39">
        <v>0</v>
      </c>
      <c r="X160" s="39">
        <v>8099</v>
      </c>
      <c r="Y160" s="39">
        <v>0</v>
      </c>
      <c r="Z160" s="39">
        <v>0</v>
      </c>
      <c r="AA160" s="39">
        <v>1574170</v>
      </c>
      <c r="AB160" s="39">
        <v>0</v>
      </c>
    </row>
    <row r="161" spans="1:28" x14ac:dyDescent="0.3">
      <c r="A161" s="38" t="s">
        <v>320</v>
      </c>
      <c r="B161" s="36" t="s">
        <v>321</v>
      </c>
      <c r="C161" s="36">
        <v>1</v>
      </c>
      <c r="D161" s="36">
        <v>0</v>
      </c>
      <c r="E161" s="39">
        <v>11975558</v>
      </c>
      <c r="F161" s="39">
        <v>0</v>
      </c>
      <c r="G161" s="39">
        <v>75884</v>
      </c>
      <c r="H161" s="39">
        <v>0</v>
      </c>
      <c r="I161" s="39">
        <v>855009</v>
      </c>
      <c r="J161" s="39">
        <v>1372861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1346303</v>
      </c>
      <c r="Q161" s="39">
        <v>335310</v>
      </c>
      <c r="R161" s="39">
        <v>0</v>
      </c>
      <c r="S161" s="39">
        <v>9977</v>
      </c>
      <c r="T161" s="39">
        <v>4162</v>
      </c>
      <c r="U161" s="39">
        <v>38445</v>
      </c>
      <c r="V161" s="39">
        <v>13346</v>
      </c>
      <c r="W161" s="39">
        <v>0</v>
      </c>
      <c r="X161" s="39">
        <v>372539</v>
      </c>
      <c r="Y161" s="39">
        <v>0</v>
      </c>
      <c r="Z161" s="39">
        <v>0</v>
      </c>
      <c r="AA161" s="39">
        <v>16399394</v>
      </c>
      <c r="AB161" s="39">
        <v>0</v>
      </c>
    </row>
    <row r="162" spans="1:28" x14ac:dyDescent="0.3">
      <c r="A162" s="38" t="s">
        <v>322</v>
      </c>
      <c r="B162" s="36" t="s">
        <v>323</v>
      </c>
      <c r="C162" s="36">
        <v>1</v>
      </c>
      <c r="D162" s="36">
        <v>0</v>
      </c>
      <c r="E162" s="39">
        <v>351378</v>
      </c>
      <c r="F162" s="39">
        <v>0</v>
      </c>
      <c r="G162" s="39">
        <v>70000</v>
      </c>
      <c r="H162" s="39">
        <v>2</v>
      </c>
      <c r="I162" s="39">
        <v>12020</v>
      </c>
      <c r="J162" s="39">
        <v>117899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105869</v>
      </c>
      <c r="Q162" s="39">
        <v>0</v>
      </c>
      <c r="R162" s="39">
        <v>0</v>
      </c>
      <c r="S162" s="39">
        <v>735</v>
      </c>
      <c r="T162" s="39">
        <v>306</v>
      </c>
      <c r="U162" s="39">
        <v>2622</v>
      </c>
      <c r="V162" s="39">
        <v>0</v>
      </c>
      <c r="W162" s="39">
        <v>0</v>
      </c>
      <c r="X162" s="39">
        <v>2700</v>
      </c>
      <c r="Y162" s="39">
        <v>0</v>
      </c>
      <c r="Z162" s="39">
        <v>0</v>
      </c>
      <c r="AA162" s="39">
        <v>663531</v>
      </c>
      <c r="AB162" s="39">
        <v>0</v>
      </c>
    </row>
    <row r="163" spans="1:28" x14ac:dyDescent="0.3">
      <c r="A163" s="38" t="s">
        <v>324</v>
      </c>
      <c r="B163" s="36" t="s">
        <v>325</v>
      </c>
      <c r="C163" s="36">
        <v>1</v>
      </c>
      <c r="D163" s="36">
        <v>0</v>
      </c>
      <c r="E163" s="39">
        <v>2024707</v>
      </c>
      <c r="F163" s="39">
        <v>0</v>
      </c>
      <c r="G163" s="39">
        <v>150669</v>
      </c>
      <c r="H163" s="39">
        <v>0</v>
      </c>
      <c r="I163" s="39">
        <v>46064</v>
      </c>
      <c r="J163" s="39">
        <v>426157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396880</v>
      </c>
      <c r="Q163" s="39">
        <v>17339</v>
      </c>
      <c r="R163" s="39">
        <v>0</v>
      </c>
      <c r="S163" s="39">
        <v>12778</v>
      </c>
      <c r="T163" s="39">
        <v>5331</v>
      </c>
      <c r="U163" s="39">
        <v>35649</v>
      </c>
      <c r="V163" s="39">
        <v>0</v>
      </c>
      <c r="W163" s="39">
        <v>0</v>
      </c>
      <c r="X163" s="39">
        <v>405000</v>
      </c>
      <c r="Y163" s="39">
        <v>0</v>
      </c>
      <c r="Z163" s="39">
        <v>0</v>
      </c>
      <c r="AA163" s="39">
        <v>3520574</v>
      </c>
      <c r="AB163" s="39">
        <v>0</v>
      </c>
    </row>
    <row r="164" spans="1:28" x14ac:dyDescent="0.3">
      <c r="A164" s="38" t="s">
        <v>326</v>
      </c>
      <c r="B164" s="36" t="s">
        <v>327</v>
      </c>
      <c r="C164" s="36">
        <v>1</v>
      </c>
      <c r="D164" s="36">
        <v>0</v>
      </c>
      <c r="E164" s="39">
        <v>874737</v>
      </c>
      <c r="F164" s="39">
        <v>0</v>
      </c>
      <c r="G164" s="39">
        <v>181474</v>
      </c>
      <c r="H164" s="39">
        <v>149</v>
      </c>
      <c r="I164" s="39">
        <v>47302</v>
      </c>
      <c r="J164" s="39">
        <v>73428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161406</v>
      </c>
      <c r="Q164" s="39">
        <v>5112</v>
      </c>
      <c r="R164" s="39">
        <v>16339</v>
      </c>
      <c r="S164" s="39">
        <v>3311</v>
      </c>
      <c r="T164" s="39">
        <v>1381</v>
      </c>
      <c r="U164" s="39">
        <v>12582</v>
      </c>
      <c r="V164" s="39">
        <v>0</v>
      </c>
      <c r="W164" s="39">
        <v>0</v>
      </c>
      <c r="X164" s="39">
        <v>0</v>
      </c>
      <c r="Y164" s="39">
        <v>0</v>
      </c>
      <c r="Z164" s="39">
        <v>0</v>
      </c>
      <c r="AA164" s="39">
        <v>1377221</v>
      </c>
      <c r="AB164" s="39">
        <v>0</v>
      </c>
    </row>
    <row r="165" spans="1:28" x14ac:dyDescent="0.3">
      <c r="A165" s="38" t="s">
        <v>328</v>
      </c>
      <c r="B165" s="36" t="s">
        <v>329</v>
      </c>
      <c r="C165" s="36">
        <v>1</v>
      </c>
      <c r="D165" s="36">
        <v>0</v>
      </c>
      <c r="E165" s="39">
        <v>6161043</v>
      </c>
      <c r="F165" s="39">
        <v>0</v>
      </c>
      <c r="G165" s="39">
        <v>247326</v>
      </c>
      <c r="H165" s="39">
        <v>1258</v>
      </c>
      <c r="I165" s="39">
        <v>456913</v>
      </c>
      <c r="J165" s="39">
        <v>1074341</v>
      </c>
      <c r="K165" s="39">
        <v>166997</v>
      </c>
      <c r="L165" s="39">
        <v>0</v>
      </c>
      <c r="M165" s="39">
        <v>0</v>
      </c>
      <c r="N165" s="39">
        <v>0</v>
      </c>
      <c r="O165" s="39">
        <v>0</v>
      </c>
      <c r="P165" s="39">
        <v>361732</v>
      </c>
      <c r="Q165" s="39">
        <v>0</v>
      </c>
      <c r="R165" s="39">
        <v>0</v>
      </c>
      <c r="S165" s="39">
        <v>10936</v>
      </c>
      <c r="T165" s="39">
        <v>3264</v>
      </c>
      <c r="U165" s="39">
        <v>42465</v>
      </c>
      <c r="V165" s="39">
        <v>3622</v>
      </c>
      <c r="W165" s="39">
        <v>0</v>
      </c>
      <c r="X165" s="39">
        <v>348680</v>
      </c>
      <c r="Y165" s="39">
        <v>0</v>
      </c>
      <c r="Z165" s="39">
        <v>0</v>
      </c>
      <c r="AA165" s="39">
        <v>8878577</v>
      </c>
      <c r="AB165" s="39">
        <v>0</v>
      </c>
    </row>
    <row r="166" spans="1:28" x14ac:dyDescent="0.3">
      <c r="A166" s="38" t="s">
        <v>330</v>
      </c>
      <c r="B166" s="36" t="s">
        <v>331</v>
      </c>
      <c r="C166" s="36">
        <v>1</v>
      </c>
      <c r="D166" s="36">
        <v>0</v>
      </c>
      <c r="E166" s="39">
        <v>1944908</v>
      </c>
      <c r="F166" s="39">
        <v>0</v>
      </c>
      <c r="G166" s="39">
        <v>127909</v>
      </c>
      <c r="H166" s="39">
        <v>0</v>
      </c>
      <c r="I166" s="39">
        <v>202496</v>
      </c>
      <c r="J166" s="39">
        <v>437106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220338</v>
      </c>
      <c r="Q166" s="39">
        <v>44418</v>
      </c>
      <c r="R166" s="39">
        <v>80151</v>
      </c>
      <c r="S166" s="39">
        <v>4045</v>
      </c>
      <c r="T166" s="39">
        <v>1687</v>
      </c>
      <c r="U166" s="39">
        <v>15320</v>
      </c>
      <c r="V166" s="39">
        <v>628</v>
      </c>
      <c r="W166" s="39">
        <v>0</v>
      </c>
      <c r="X166" s="39">
        <v>25138</v>
      </c>
      <c r="Y166" s="39">
        <v>0</v>
      </c>
      <c r="Z166" s="39">
        <v>0</v>
      </c>
      <c r="AA166" s="39">
        <v>3104144</v>
      </c>
      <c r="AB166" s="39">
        <v>0</v>
      </c>
    </row>
    <row r="167" spans="1:28" x14ac:dyDescent="0.3">
      <c r="A167" s="38" t="s">
        <v>332</v>
      </c>
      <c r="B167" s="36" t="s">
        <v>333</v>
      </c>
      <c r="C167" s="36">
        <v>1</v>
      </c>
      <c r="D167" s="36">
        <v>1</v>
      </c>
      <c r="E167" s="39">
        <v>4965116</v>
      </c>
      <c r="F167" s="39">
        <v>0</v>
      </c>
      <c r="G167" s="39">
        <v>209232</v>
      </c>
      <c r="H167" s="39">
        <v>0</v>
      </c>
      <c r="I167" s="39">
        <v>411023</v>
      </c>
      <c r="J167" s="39">
        <v>70185</v>
      </c>
      <c r="K167" s="39">
        <v>0</v>
      </c>
      <c r="L167" s="39">
        <v>592055</v>
      </c>
      <c r="M167" s="39">
        <v>0</v>
      </c>
      <c r="N167" s="39">
        <v>0</v>
      </c>
      <c r="O167" s="39">
        <v>0</v>
      </c>
      <c r="P167" s="39">
        <v>570787</v>
      </c>
      <c r="Q167" s="39">
        <v>14940</v>
      </c>
      <c r="R167" s="39">
        <v>0</v>
      </c>
      <c r="S167" s="39">
        <v>5573</v>
      </c>
      <c r="T167" s="39">
        <v>2325</v>
      </c>
      <c r="U167" s="39">
        <v>21728</v>
      </c>
      <c r="V167" s="39">
        <v>2494</v>
      </c>
      <c r="W167" s="39">
        <v>0</v>
      </c>
      <c r="X167" s="39">
        <v>132036</v>
      </c>
      <c r="Y167" s="39">
        <v>3796</v>
      </c>
      <c r="Z167" s="39">
        <v>0</v>
      </c>
      <c r="AA167" s="39">
        <v>7001290</v>
      </c>
      <c r="AB167" s="39">
        <v>0</v>
      </c>
    </row>
    <row r="168" spans="1:28" x14ac:dyDescent="0.3">
      <c r="A168" s="38" t="s">
        <v>334</v>
      </c>
      <c r="B168" s="36" t="s">
        <v>335</v>
      </c>
      <c r="C168" s="36">
        <v>1</v>
      </c>
      <c r="D168" s="36">
        <v>0</v>
      </c>
      <c r="E168" s="39">
        <v>7580281</v>
      </c>
      <c r="F168" s="39">
        <v>0</v>
      </c>
      <c r="G168" s="39">
        <v>0</v>
      </c>
      <c r="H168" s="39">
        <v>0</v>
      </c>
      <c r="I168" s="39">
        <v>573770</v>
      </c>
      <c r="J168" s="39">
        <v>608049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1465825</v>
      </c>
      <c r="Q168" s="39">
        <v>124797</v>
      </c>
      <c r="R168" s="39">
        <v>1869</v>
      </c>
      <c r="S168" s="39">
        <v>0</v>
      </c>
      <c r="T168" s="39">
        <v>1259</v>
      </c>
      <c r="U168" s="39">
        <v>28052</v>
      </c>
      <c r="V168" s="39">
        <v>1178</v>
      </c>
      <c r="W168" s="39">
        <v>0</v>
      </c>
      <c r="X168" s="39">
        <v>243910</v>
      </c>
      <c r="Y168" s="39">
        <v>0</v>
      </c>
      <c r="Z168" s="39">
        <v>0</v>
      </c>
      <c r="AA168" s="39">
        <v>10628990</v>
      </c>
      <c r="AB168" s="39">
        <v>0</v>
      </c>
    </row>
    <row r="169" spans="1:28" x14ac:dyDescent="0.3">
      <c r="A169" s="38" t="s">
        <v>336</v>
      </c>
      <c r="B169" s="36" t="s">
        <v>337</v>
      </c>
      <c r="C169" s="36">
        <v>1</v>
      </c>
      <c r="D169" s="36">
        <v>0</v>
      </c>
      <c r="E169" s="39">
        <v>8679713</v>
      </c>
      <c r="F169" s="39">
        <v>0</v>
      </c>
      <c r="G169" s="39">
        <v>0</v>
      </c>
      <c r="H169" s="39">
        <v>0</v>
      </c>
      <c r="I169" s="39">
        <v>695154</v>
      </c>
      <c r="J169" s="39">
        <v>1716748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1558461</v>
      </c>
      <c r="Q169" s="39">
        <v>99160</v>
      </c>
      <c r="R169" s="39">
        <v>0</v>
      </c>
      <c r="S169" s="39">
        <v>2613</v>
      </c>
      <c r="T169" s="39">
        <v>3243</v>
      </c>
      <c r="U169" s="39">
        <v>28252</v>
      </c>
      <c r="V169" s="39">
        <v>3054</v>
      </c>
      <c r="W169" s="39">
        <v>0</v>
      </c>
      <c r="X169" s="39">
        <v>418532</v>
      </c>
      <c r="Y169" s="39">
        <v>0</v>
      </c>
      <c r="Z169" s="39">
        <v>0</v>
      </c>
      <c r="AA169" s="39">
        <v>13204930</v>
      </c>
      <c r="AB169" s="39">
        <v>0</v>
      </c>
    </row>
    <row r="170" spans="1:28" x14ac:dyDescent="0.3">
      <c r="A170" s="38" t="s">
        <v>338</v>
      </c>
      <c r="B170" s="36" t="s">
        <v>339</v>
      </c>
      <c r="C170" s="36">
        <v>1</v>
      </c>
      <c r="D170" s="36">
        <v>0</v>
      </c>
      <c r="E170" s="39">
        <v>22931757</v>
      </c>
      <c r="F170" s="39">
        <v>0</v>
      </c>
      <c r="G170" s="39">
        <v>0</v>
      </c>
      <c r="H170" s="39">
        <v>11904</v>
      </c>
      <c r="I170" s="39">
        <v>1236394</v>
      </c>
      <c r="J170" s="39">
        <v>5367249</v>
      </c>
      <c r="K170" s="39">
        <v>0</v>
      </c>
      <c r="L170" s="39">
        <v>0</v>
      </c>
      <c r="M170" s="39">
        <v>0</v>
      </c>
      <c r="N170" s="39">
        <v>0</v>
      </c>
      <c r="O170" s="39">
        <v>0</v>
      </c>
      <c r="P170" s="39">
        <v>4249248</v>
      </c>
      <c r="Q170" s="39">
        <v>201644</v>
      </c>
      <c r="R170" s="39">
        <v>28995</v>
      </c>
      <c r="S170" s="39">
        <v>19699</v>
      </c>
      <c r="T170" s="39">
        <v>8218</v>
      </c>
      <c r="U170" s="39">
        <v>75143</v>
      </c>
      <c r="V170" s="39">
        <v>29087</v>
      </c>
      <c r="W170" s="39">
        <v>0</v>
      </c>
      <c r="X170" s="39">
        <v>392331</v>
      </c>
      <c r="Y170" s="39">
        <v>32260</v>
      </c>
      <c r="Z170" s="39">
        <v>0</v>
      </c>
      <c r="AA170" s="39">
        <v>34583929</v>
      </c>
      <c r="AB170" s="39">
        <v>0</v>
      </c>
    </row>
    <row r="171" spans="1:28" x14ac:dyDescent="0.3">
      <c r="A171" s="38" t="s">
        <v>340</v>
      </c>
      <c r="B171" s="36" t="s">
        <v>341</v>
      </c>
      <c r="C171" s="36">
        <v>1</v>
      </c>
      <c r="D171" s="36">
        <v>0</v>
      </c>
      <c r="E171" s="39">
        <v>7571314</v>
      </c>
      <c r="F171" s="39">
        <v>0</v>
      </c>
      <c r="G171" s="39">
        <v>227664</v>
      </c>
      <c r="H171" s="39">
        <v>0</v>
      </c>
      <c r="I171" s="39">
        <v>581248</v>
      </c>
      <c r="J171" s="39">
        <v>792340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617172</v>
      </c>
      <c r="Q171" s="39">
        <v>14812</v>
      </c>
      <c r="R171" s="39">
        <v>20376</v>
      </c>
      <c r="S171" s="39">
        <v>16823</v>
      </c>
      <c r="T171" s="39">
        <v>7018</v>
      </c>
      <c r="U171" s="39">
        <v>66930</v>
      </c>
      <c r="V171" s="39">
        <v>0</v>
      </c>
      <c r="W171" s="39">
        <v>0</v>
      </c>
      <c r="X171" s="39">
        <v>515699</v>
      </c>
      <c r="Y171" s="39">
        <v>0</v>
      </c>
      <c r="Z171" s="39">
        <v>0</v>
      </c>
      <c r="AA171" s="39">
        <v>10431396</v>
      </c>
      <c r="AB171" s="39">
        <v>0</v>
      </c>
    </row>
    <row r="172" spans="1:28" x14ac:dyDescent="0.3">
      <c r="A172" s="38" t="s">
        <v>342</v>
      </c>
      <c r="B172" s="36" t="s">
        <v>343</v>
      </c>
      <c r="C172" s="36">
        <v>1</v>
      </c>
      <c r="D172" s="36">
        <v>0</v>
      </c>
      <c r="E172" s="39">
        <v>35911008</v>
      </c>
      <c r="F172" s="39">
        <v>0</v>
      </c>
      <c r="G172" s="39">
        <v>0</v>
      </c>
      <c r="H172" s="39">
        <v>0</v>
      </c>
      <c r="I172" s="39">
        <v>2500193</v>
      </c>
      <c r="J172" s="39">
        <v>6539589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4576751</v>
      </c>
      <c r="Q172" s="39">
        <v>897588</v>
      </c>
      <c r="R172" s="39">
        <v>306697</v>
      </c>
      <c r="S172" s="39">
        <v>31399</v>
      </c>
      <c r="T172" s="39">
        <v>13100</v>
      </c>
      <c r="U172" s="39">
        <v>123490</v>
      </c>
      <c r="V172" s="39">
        <v>40731</v>
      </c>
      <c r="W172" s="39">
        <v>0</v>
      </c>
      <c r="X172" s="39">
        <v>755861</v>
      </c>
      <c r="Y172" s="39">
        <v>0</v>
      </c>
      <c r="Z172" s="39">
        <v>0</v>
      </c>
      <c r="AA172" s="39">
        <v>51696407</v>
      </c>
      <c r="AB172" s="39">
        <v>0</v>
      </c>
    </row>
    <row r="173" spans="1:28" x14ac:dyDescent="0.3">
      <c r="A173" s="38" t="s">
        <v>344</v>
      </c>
      <c r="B173" s="36" t="s">
        <v>345</v>
      </c>
      <c r="C173" s="36">
        <v>1</v>
      </c>
      <c r="D173" s="36">
        <v>0</v>
      </c>
      <c r="E173" s="39">
        <v>12397158</v>
      </c>
      <c r="F173" s="39">
        <v>0</v>
      </c>
      <c r="G173" s="39">
        <v>0</v>
      </c>
      <c r="H173" s="39">
        <v>0</v>
      </c>
      <c r="I173" s="39">
        <v>1197114</v>
      </c>
      <c r="J173" s="39">
        <v>2095023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1919784</v>
      </c>
      <c r="Q173" s="39">
        <v>176713</v>
      </c>
      <c r="R173" s="39">
        <v>0</v>
      </c>
      <c r="S173" s="39">
        <v>11250</v>
      </c>
      <c r="T173" s="39">
        <v>4693</v>
      </c>
      <c r="U173" s="39">
        <v>41591</v>
      </c>
      <c r="V173" s="39">
        <v>15758</v>
      </c>
      <c r="W173" s="39">
        <v>0</v>
      </c>
      <c r="X173" s="39">
        <v>497429</v>
      </c>
      <c r="Y173" s="39">
        <v>0</v>
      </c>
      <c r="Z173" s="39">
        <v>0</v>
      </c>
      <c r="AA173" s="39">
        <v>18356513</v>
      </c>
      <c r="AB173" s="39">
        <v>0</v>
      </c>
    </row>
    <row r="174" spans="1:28" x14ac:dyDescent="0.3">
      <c r="A174" s="38" t="s">
        <v>346</v>
      </c>
      <c r="B174" s="36" t="s">
        <v>347</v>
      </c>
      <c r="C174" s="36">
        <v>1</v>
      </c>
      <c r="D174" s="36">
        <v>0</v>
      </c>
      <c r="E174" s="39">
        <v>3938611</v>
      </c>
      <c r="F174" s="39">
        <v>0</v>
      </c>
      <c r="G174" s="39">
        <v>88986</v>
      </c>
      <c r="H174" s="39">
        <v>0</v>
      </c>
      <c r="I174" s="39">
        <v>413474</v>
      </c>
      <c r="J174" s="39">
        <v>999293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850724</v>
      </c>
      <c r="Q174" s="39">
        <v>0</v>
      </c>
      <c r="R174" s="39">
        <v>0</v>
      </c>
      <c r="S174" s="39">
        <v>2390</v>
      </c>
      <c r="T174" s="39">
        <v>0</v>
      </c>
      <c r="U174" s="39">
        <v>8238</v>
      </c>
      <c r="V174" s="39">
        <v>3486</v>
      </c>
      <c r="W174" s="39">
        <v>0</v>
      </c>
      <c r="X174" s="39">
        <v>41103</v>
      </c>
      <c r="Y174" s="39">
        <v>0</v>
      </c>
      <c r="Z174" s="39">
        <v>0</v>
      </c>
      <c r="AA174" s="39">
        <v>6346305</v>
      </c>
      <c r="AB174" s="39">
        <v>0</v>
      </c>
    </row>
    <row r="175" spans="1:28" x14ac:dyDescent="0.3">
      <c r="A175" s="38" t="s">
        <v>348</v>
      </c>
      <c r="B175" s="36" t="s">
        <v>349</v>
      </c>
      <c r="C175" s="36">
        <v>1</v>
      </c>
      <c r="D175" s="36">
        <v>0</v>
      </c>
      <c r="E175" s="39">
        <v>1154452</v>
      </c>
      <c r="F175" s="39">
        <v>0</v>
      </c>
      <c r="G175" s="39">
        <v>142853</v>
      </c>
      <c r="H175" s="39">
        <v>0</v>
      </c>
      <c r="I175" s="39">
        <v>119710</v>
      </c>
      <c r="J175" s="39">
        <v>261134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  <c r="P175" s="39">
        <v>103246</v>
      </c>
      <c r="Q175" s="39">
        <v>0</v>
      </c>
      <c r="R175" s="39">
        <v>30623</v>
      </c>
      <c r="S175" s="39">
        <v>1513</v>
      </c>
      <c r="T175" s="39">
        <v>631</v>
      </c>
      <c r="U175" s="39">
        <v>6932</v>
      </c>
      <c r="V175" s="39">
        <v>0</v>
      </c>
      <c r="W175" s="39">
        <v>0</v>
      </c>
      <c r="X175" s="39">
        <v>0</v>
      </c>
      <c r="Y175" s="39">
        <v>845</v>
      </c>
      <c r="Z175" s="39">
        <v>0</v>
      </c>
      <c r="AA175" s="39">
        <v>1821939</v>
      </c>
      <c r="AB175" s="39">
        <v>0</v>
      </c>
    </row>
    <row r="176" spans="1:28" x14ac:dyDescent="0.3">
      <c r="A176" s="38" t="s">
        <v>350</v>
      </c>
      <c r="B176" s="36" t="s">
        <v>351</v>
      </c>
      <c r="C176" s="36">
        <v>1</v>
      </c>
      <c r="D176" s="36">
        <v>0</v>
      </c>
      <c r="E176" s="39">
        <v>37490616</v>
      </c>
      <c r="F176" s="39">
        <v>0</v>
      </c>
      <c r="G176" s="39">
        <v>0</v>
      </c>
      <c r="H176" s="39">
        <v>0</v>
      </c>
      <c r="I176" s="39">
        <v>4048200</v>
      </c>
      <c r="J176" s="39">
        <v>6444751</v>
      </c>
      <c r="K176" s="39">
        <v>37033</v>
      </c>
      <c r="L176" s="39">
        <v>0</v>
      </c>
      <c r="M176" s="39">
        <v>0</v>
      </c>
      <c r="N176" s="39">
        <v>0</v>
      </c>
      <c r="O176" s="39">
        <v>0</v>
      </c>
      <c r="P176" s="39">
        <v>3767772</v>
      </c>
      <c r="Q176" s="39">
        <v>2269620</v>
      </c>
      <c r="R176" s="39">
        <v>867193</v>
      </c>
      <c r="S176" s="39">
        <v>36387</v>
      </c>
      <c r="T176" s="39">
        <v>15181</v>
      </c>
      <c r="U176" s="39">
        <v>146557</v>
      </c>
      <c r="V176" s="39">
        <v>50377</v>
      </c>
      <c r="W176" s="39">
        <v>0</v>
      </c>
      <c r="X176" s="39">
        <v>1461678</v>
      </c>
      <c r="Y176" s="39">
        <v>0</v>
      </c>
      <c r="Z176" s="39">
        <v>0</v>
      </c>
      <c r="AA176" s="39">
        <v>56635365</v>
      </c>
      <c r="AB176" s="39">
        <v>2978122</v>
      </c>
    </row>
    <row r="177" spans="1:28" x14ac:dyDescent="0.3">
      <c r="A177" s="38" t="s">
        <v>352</v>
      </c>
      <c r="B177" s="36" t="s">
        <v>353</v>
      </c>
      <c r="C177" s="36">
        <v>1</v>
      </c>
      <c r="D177" s="36">
        <v>0</v>
      </c>
      <c r="E177" s="39">
        <v>17240692</v>
      </c>
      <c r="F177" s="39">
        <v>0</v>
      </c>
      <c r="G177" s="39">
        <v>0</v>
      </c>
      <c r="H177" s="39">
        <v>0</v>
      </c>
      <c r="I177" s="39">
        <v>1689356</v>
      </c>
      <c r="J177" s="39">
        <v>3208501</v>
      </c>
      <c r="K177" s="39">
        <v>21494</v>
      </c>
      <c r="L177" s="39">
        <v>0</v>
      </c>
      <c r="M177" s="39">
        <v>0</v>
      </c>
      <c r="N177" s="39">
        <v>0</v>
      </c>
      <c r="O177" s="39">
        <v>0</v>
      </c>
      <c r="P177" s="39">
        <v>2889770</v>
      </c>
      <c r="Q177" s="39">
        <v>406944</v>
      </c>
      <c r="R177" s="39">
        <v>177630</v>
      </c>
      <c r="S177" s="39">
        <v>21976</v>
      </c>
      <c r="T177" s="39">
        <v>9168</v>
      </c>
      <c r="U177" s="39">
        <v>84579</v>
      </c>
      <c r="V177" s="39">
        <v>28011</v>
      </c>
      <c r="W177" s="39">
        <v>0</v>
      </c>
      <c r="X177" s="39">
        <v>477502</v>
      </c>
      <c r="Y177" s="39">
        <v>0</v>
      </c>
      <c r="Z177" s="39">
        <v>0</v>
      </c>
      <c r="AA177" s="39">
        <v>26255623</v>
      </c>
      <c r="AB177" s="39">
        <v>61856</v>
      </c>
    </row>
    <row r="178" spans="1:28" x14ac:dyDescent="0.3">
      <c r="A178" s="38" t="s">
        <v>354</v>
      </c>
      <c r="B178" s="36" t="s">
        <v>355</v>
      </c>
      <c r="C178" s="36">
        <v>1</v>
      </c>
      <c r="D178" s="36">
        <v>0</v>
      </c>
      <c r="E178" s="39">
        <v>7992107</v>
      </c>
      <c r="F178" s="39">
        <v>0</v>
      </c>
      <c r="G178" s="39">
        <v>0</v>
      </c>
      <c r="H178" s="39">
        <v>1711</v>
      </c>
      <c r="I178" s="39">
        <v>889585</v>
      </c>
      <c r="J178" s="39">
        <v>1925159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1258368</v>
      </c>
      <c r="Q178" s="39">
        <v>126057</v>
      </c>
      <c r="R178" s="39">
        <v>107416</v>
      </c>
      <c r="S178" s="39">
        <v>12044</v>
      </c>
      <c r="T178" s="39">
        <v>583</v>
      </c>
      <c r="U178" s="39">
        <v>47940</v>
      </c>
      <c r="V178" s="39">
        <v>13114</v>
      </c>
      <c r="W178" s="39">
        <v>0</v>
      </c>
      <c r="X178" s="39">
        <v>266765</v>
      </c>
      <c r="Y178" s="39">
        <v>0</v>
      </c>
      <c r="Z178" s="39">
        <v>0</v>
      </c>
      <c r="AA178" s="39">
        <v>12640849</v>
      </c>
      <c r="AB178" s="39">
        <v>0</v>
      </c>
    </row>
    <row r="179" spans="1:28" x14ac:dyDescent="0.3">
      <c r="A179" s="38" t="s">
        <v>356</v>
      </c>
      <c r="B179" s="36" t="s">
        <v>357</v>
      </c>
      <c r="C179" s="36">
        <v>1</v>
      </c>
      <c r="D179" s="36">
        <v>0</v>
      </c>
      <c r="E179" s="39">
        <v>3416104</v>
      </c>
      <c r="F179" s="39">
        <v>0</v>
      </c>
      <c r="G179" s="39">
        <v>74724</v>
      </c>
      <c r="H179" s="39">
        <v>0</v>
      </c>
      <c r="I179" s="39">
        <v>371329</v>
      </c>
      <c r="J179" s="39">
        <v>1207238</v>
      </c>
      <c r="K179" s="39">
        <v>0</v>
      </c>
      <c r="L179" s="39">
        <v>0</v>
      </c>
      <c r="M179" s="39">
        <v>0</v>
      </c>
      <c r="N179" s="39">
        <v>0</v>
      </c>
      <c r="O179" s="39">
        <v>0</v>
      </c>
      <c r="P179" s="39">
        <v>222000</v>
      </c>
      <c r="Q179" s="39">
        <v>164894</v>
      </c>
      <c r="R179" s="39">
        <v>0</v>
      </c>
      <c r="S179" s="39">
        <v>5888</v>
      </c>
      <c r="T179" s="39">
        <v>2456</v>
      </c>
      <c r="U179" s="39">
        <v>19631</v>
      </c>
      <c r="V179" s="39">
        <v>2426</v>
      </c>
      <c r="W179" s="39">
        <v>0</v>
      </c>
      <c r="X179" s="39">
        <v>150000</v>
      </c>
      <c r="Y179" s="39">
        <v>0</v>
      </c>
      <c r="Z179" s="39">
        <v>0</v>
      </c>
      <c r="AA179" s="39">
        <v>5636690</v>
      </c>
      <c r="AB179" s="39">
        <v>0</v>
      </c>
    </row>
    <row r="180" spans="1:28" x14ac:dyDescent="0.3">
      <c r="A180" s="38" t="s">
        <v>358</v>
      </c>
      <c r="B180" s="36" t="s">
        <v>359</v>
      </c>
      <c r="C180" s="36">
        <v>1</v>
      </c>
      <c r="D180" s="36">
        <v>0</v>
      </c>
      <c r="E180" s="39">
        <v>13369928</v>
      </c>
      <c r="F180" s="39">
        <v>0</v>
      </c>
      <c r="G180" s="39">
        <v>0</v>
      </c>
      <c r="H180" s="39">
        <v>0</v>
      </c>
      <c r="I180" s="39">
        <v>2393884</v>
      </c>
      <c r="J180" s="39">
        <v>2413177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1954631</v>
      </c>
      <c r="Q180" s="39">
        <v>245380</v>
      </c>
      <c r="R180" s="39">
        <v>114729</v>
      </c>
      <c r="S180" s="39">
        <v>24508</v>
      </c>
      <c r="T180" s="39">
        <v>7678</v>
      </c>
      <c r="U180" s="39">
        <v>91336</v>
      </c>
      <c r="V180" s="39">
        <v>27754</v>
      </c>
      <c r="W180" s="39">
        <v>0</v>
      </c>
      <c r="X180" s="39">
        <v>781823</v>
      </c>
      <c r="Y180" s="39">
        <v>0</v>
      </c>
      <c r="Z180" s="39">
        <v>0</v>
      </c>
      <c r="AA180" s="39">
        <v>21424828</v>
      </c>
      <c r="AB180" s="39">
        <v>0</v>
      </c>
    </row>
    <row r="181" spans="1:28" x14ac:dyDescent="0.3">
      <c r="A181" s="38" t="s">
        <v>360</v>
      </c>
      <c r="B181" s="36" t="s">
        <v>361</v>
      </c>
      <c r="C181" s="36">
        <v>1</v>
      </c>
      <c r="D181" s="36">
        <v>0</v>
      </c>
      <c r="E181" s="39">
        <v>9654325</v>
      </c>
      <c r="F181" s="39">
        <v>0</v>
      </c>
      <c r="G181" s="39">
        <v>0</v>
      </c>
      <c r="H181" s="39">
        <v>0</v>
      </c>
      <c r="I181" s="39">
        <v>1255138</v>
      </c>
      <c r="J181" s="39">
        <v>1529597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1629409</v>
      </c>
      <c r="Q181" s="39">
        <v>127461</v>
      </c>
      <c r="R181" s="39">
        <v>327379</v>
      </c>
      <c r="S181" s="39">
        <v>10786</v>
      </c>
      <c r="T181" s="39">
        <v>4500</v>
      </c>
      <c r="U181" s="39">
        <v>41591</v>
      </c>
      <c r="V181" s="39">
        <v>13487</v>
      </c>
      <c r="W181" s="39">
        <v>0</v>
      </c>
      <c r="X181" s="39">
        <v>273896</v>
      </c>
      <c r="Y181" s="39">
        <v>0</v>
      </c>
      <c r="Z181" s="39">
        <v>0</v>
      </c>
      <c r="AA181" s="39">
        <v>14867569</v>
      </c>
      <c r="AB181" s="39">
        <v>0</v>
      </c>
    </row>
    <row r="182" spans="1:28" x14ac:dyDescent="0.3">
      <c r="A182" s="38" t="s">
        <v>362</v>
      </c>
      <c r="B182" s="36" t="s">
        <v>363</v>
      </c>
      <c r="C182" s="36">
        <v>1</v>
      </c>
      <c r="D182" s="36">
        <v>0</v>
      </c>
      <c r="E182" s="39">
        <v>24191855</v>
      </c>
      <c r="F182" s="39">
        <v>0</v>
      </c>
      <c r="G182" s="39">
        <v>729993</v>
      </c>
      <c r="H182" s="39">
        <v>0</v>
      </c>
      <c r="I182" s="39">
        <v>1637982</v>
      </c>
      <c r="J182" s="39">
        <v>2360477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3880180</v>
      </c>
      <c r="Q182" s="39">
        <v>98183</v>
      </c>
      <c r="R182" s="39">
        <v>867661</v>
      </c>
      <c r="S182" s="39">
        <v>37361</v>
      </c>
      <c r="T182" s="39">
        <v>15587</v>
      </c>
      <c r="U182" s="39">
        <v>135839</v>
      </c>
      <c r="V182" s="39">
        <v>16858</v>
      </c>
      <c r="W182" s="39">
        <v>0</v>
      </c>
      <c r="X182" s="39">
        <v>858308</v>
      </c>
      <c r="Y182" s="39">
        <v>0</v>
      </c>
      <c r="Z182" s="39">
        <v>0</v>
      </c>
      <c r="AA182" s="39">
        <v>34830284</v>
      </c>
      <c r="AB182" s="39">
        <v>0</v>
      </c>
    </row>
    <row r="183" spans="1:28" x14ac:dyDescent="0.3">
      <c r="A183" s="38" t="s">
        <v>364</v>
      </c>
      <c r="B183" s="36" t="s">
        <v>365</v>
      </c>
      <c r="C183" s="36">
        <v>1</v>
      </c>
      <c r="D183" s="36">
        <v>0</v>
      </c>
      <c r="E183" s="39">
        <v>9761401</v>
      </c>
      <c r="F183" s="39">
        <v>0</v>
      </c>
      <c r="G183" s="39">
        <v>0</v>
      </c>
      <c r="H183" s="39">
        <v>2399</v>
      </c>
      <c r="I183" s="39">
        <v>1462333</v>
      </c>
      <c r="J183" s="39">
        <v>3704125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  <c r="P183" s="39">
        <v>1652993</v>
      </c>
      <c r="Q183" s="39">
        <v>68698</v>
      </c>
      <c r="R183" s="39">
        <v>243124</v>
      </c>
      <c r="S183" s="39">
        <v>12374</v>
      </c>
      <c r="T183" s="39">
        <v>5162</v>
      </c>
      <c r="U183" s="39">
        <v>48290</v>
      </c>
      <c r="V183" s="39">
        <v>15295</v>
      </c>
      <c r="W183" s="39">
        <v>0</v>
      </c>
      <c r="X183" s="39">
        <v>176445</v>
      </c>
      <c r="Y183" s="39">
        <v>0</v>
      </c>
      <c r="Z183" s="39">
        <v>0</v>
      </c>
      <c r="AA183" s="39">
        <v>17152639</v>
      </c>
      <c r="AB183" s="39">
        <v>0</v>
      </c>
    </row>
    <row r="184" spans="1:28" x14ac:dyDescent="0.3">
      <c r="A184" s="38" t="s">
        <v>366</v>
      </c>
      <c r="B184" s="36" t="s">
        <v>367</v>
      </c>
      <c r="C184" s="36">
        <v>1</v>
      </c>
      <c r="D184" s="36">
        <v>0</v>
      </c>
      <c r="E184" s="39">
        <v>5080896</v>
      </c>
      <c r="F184" s="39">
        <v>0</v>
      </c>
      <c r="G184" s="39">
        <v>0</v>
      </c>
      <c r="H184" s="39">
        <v>1146</v>
      </c>
      <c r="I184" s="39">
        <v>494847</v>
      </c>
      <c r="J184" s="39">
        <v>612454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649458</v>
      </c>
      <c r="Q184" s="39">
        <v>18339</v>
      </c>
      <c r="R184" s="39">
        <v>294223</v>
      </c>
      <c r="S184" s="39">
        <v>6052</v>
      </c>
      <c r="T184" s="39">
        <v>2525</v>
      </c>
      <c r="U184" s="39">
        <v>24407</v>
      </c>
      <c r="V184" s="39">
        <v>7724</v>
      </c>
      <c r="W184" s="39">
        <v>0</v>
      </c>
      <c r="X184" s="39">
        <v>275834</v>
      </c>
      <c r="Y184" s="39">
        <v>0</v>
      </c>
      <c r="Z184" s="39">
        <v>0</v>
      </c>
      <c r="AA184" s="39">
        <v>7467905</v>
      </c>
      <c r="AB184" s="39">
        <v>0</v>
      </c>
    </row>
    <row r="185" spans="1:28" x14ac:dyDescent="0.3">
      <c r="A185" s="38" t="s">
        <v>368</v>
      </c>
      <c r="B185" s="36" t="s">
        <v>369</v>
      </c>
      <c r="C185" s="36">
        <v>1</v>
      </c>
      <c r="D185" s="36">
        <v>0</v>
      </c>
      <c r="E185" s="39">
        <v>12673235</v>
      </c>
      <c r="F185" s="39">
        <v>0</v>
      </c>
      <c r="G185" s="39">
        <v>0</v>
      </c>
      <c r="H185" s="39">
        <v>3304</v>
      </c>
      <c r="I185" s="39">
        <v>1538419</v>
      </c>
      <c r="J185" s="39">
        <v>2974594</v>
      </c>
      <c r="K185" s="39">
        <v>0</v>
      </c>
      <c r="L185" s="39">
        <v>0</v>
      </c>
      <c r="M185" s="39">
        <v>0</v>
      </c>
      <c r="N185" s="39">
        <v>0</v>
      </c>
      <c r="O185" s="39">
        <v>0</v>
      </c>
      <c r="P185" s="39">
        <v>2012122</v>
      </c>
      <c r="Q185" s="39">
        <v>518624</v>
      </c>
      <c r="R185" s="39">
        <v>363074</v>
      </c>
      <c r="S185" s="39">
        <v>16988</v>
      </c>
      <c r="T185" s="39">
        <v>7087</v>
      </c>
      <c r="U185" s="39">
        <v>68677</v>
      </c>
      <c r="V185" s="39">
        <v>21955</v>
      </c>
      <c r="W185" s="39">
        <v>0</v>
      </c>
      <c r="X185" s="39">
        <v>287590</v>
      </c>
      <c r="Y185" s="39">
        <v>0</v>
      </c>
      <c r="Z185" s="39">
        <v>0</v>
      </c>
      <c r="AA185" s="39">
        <v>20485669</v>
      </c>
      <c r="AB185" s="39">
        <v>0</v>
      </c>
    </row>
    <row r="186" spans="1:28" x14ac:dyDescent="0.3">
      <c r="A186" s="38" t="s">
        <v>370</v>
      </c>
      <c r="B186" s="36" t="s">
        <v>371</v>
      </c>
      <c r="C186" s="36">
        <v>1</v>
      </c>
      <c r="D186" s="36">
        <v>0</v>
      </c>
      <c r="E186" s="39">
        <v>10014340</v>
      </c>
      <c r="F186" s="39">
        <v>0</v>
      </c>
      <c r="G186" s="39">
        <v>0</v>
      </c>
      <c r="H186" s="39">
        <v>1597</v>
      </c>
      <c r="I186" s="39">
        <v>1120510</v>
      </c>
      <c r="J186" s="39">
        <v>2959896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1740765</v>
      </c>
      <c r="Q186" s="39">
        <v>71372</v>
      </c>
      <c r="R186" s="39">
        <v>130729</v>
      </c>
      <c r="S186" s="39">
        <v>10142</v>
      </c>
      <c r="T186" s="39">
        <v>4231</v>
      </c>
      <c r="U186" s="39">
        <v>38678</v>
      </c>
      <c r="V186" s="39">
        <v>13337</v>
      </c>
      <c r="W186" s="39">
        <v>0</v>
      </c>
      <c r="X186" s="39">
        <v>343317</v>
      </c>
      <c r="Y186" s="39">
        <v>0</v>
      </c>
      <c r="Z186" s="39">
        <v>0</v>
      </c>
      <c r="AA186" s="39">
        <v>16448914</v>
      </c>
      <c r="AB186" s="39">
        <v>0</v>
      </c>
    </row>
    <row r="187" spans="1:28" x14ac:dyDescent="0.3">
      <c r="A187" s="38" t="s">
        <v>372</v>
      </c>
      <c r="B187" s="36" t="s">
        <v>373</v>
      </c>
      <c r="C187" s="36">
        <v>1</v>
      </c>
      <c r="D187" s="36">
        <v>0</v>
      </c>
      <c r="E187" s="39">
        <v>8164953</v>
      </c>
      <c r="F187" s="39">
        <v>0</v>
      </c>
      <c r="G187" s="39">
        <v>0</v>
      </c>
      <c r="H187" s="39">
        <v>2964</v>
      </c>
      <c r="I187" s="39">
        <v>998911</v>
      </c>
      <c r="J187" s="39">
        <v>545015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1424266</v>
      </c>
      <c r="Q187" s="39">
        <v>0</v>
      </c>
      <c r="R187" s="39">
        <v>157392</v>
      </c>
      <c r="S187" s="39">
        <v>8659</v>
      </c>
      <c r="T187" s="39">
        <v>3612</v>
      </c>
      <c r="U187" s="39">
        <v>33086</v>
      </c>
      <c r="V187" s="39">
        <v>10505</v>
      </c>
      <c r="W187" s="39">
        <v>0</v>
      </c>
      <c r="X187" s="39">
        <v>292448</v>
      </c>
      <c r="Y187" s="39">
        <v>0</v>
      </c>
      <c r="Z187" s="39">
        <v>0</v>
      </c>
      <c r="AA187" s="39">
        <v>11641811</v>
      </c>
      <c r="AB187" s="39">
        <v>0</v>
      </c>
    </row>
    <row r="188" spans="1:28" x14ac:dyDescent="0.3">
      <c r="A188" s="38" t="s">
        <v>374</v>
      </c>
      <c r="B188" s="36" t="s">
        <v>375</v>
      </c>
      <c r="C188" s="36">
        <v>1</v>
      </c>
      <c r="D188" s="36">
        <v>0</v>
      </c>
      <c r="E188" s="39">
        <v>9854526</v>
      </c>
      <c r="F188" s="39">
        <v>0</v>
      </c>
      <c r="G188" s="39">
        <v>0</v>
      </c>
      <c r="H188" s="39">
        <v>0</v>
      </c>
      <c r="I188" s="39">
        <v>1707609</v>
      </c>
      <c r="J188" s="39">
        <v>2236805</v>
      </c>
      <c r="K188" s="39">
        <v>0</v>
      </c>
      <c r="L188" s="39">
        <v>0</v>
      </c>
      <c r="M188" s="39">
        <v>0</v>
      </c>
      <c r="N188" s="39">
        <v>0</v>
      </c>
      <c r="O188" s="39">
        <v>0</v>
      </c>
      <c r="P188" s="39">
        <v>1219808</v>
      </c>
      <c r="Q188" s="39">
        <v>108591</v>
      </c>
      <c r="R188" s="39">
        <v>262865</v>
      </c>
      <c r="S188" s="39">
        <v>13168</v>
      </c>
      <c r="T188" s="39">
        <v>5493</v>
      </c>
      <c r="U188" s="39">
        <v>51086</v>
      </c>
      <c r="V188" s="39">
        <v>15359</v>
      </c>
      <c r="W188" s="39">
        <v>0</v>
      </c>
      <c r="X188" s="39">
        <v>429267</v>
      </c>
      <c r="Y188" s="39">
        <v>0</v>
      </c>
      <c r="Z188" s="39">
        <v>0</v>
      </c>
      <c r="AA188" s="39">
        <v>15904577</v>
      </c>
      <c r="AB188" s="39">
        <v>0</v>
      </c>
    </row>
    <row r="189" spans="1:28" x14ac:dyDescent="0.3">
      <c r="A189" s="38" t="s">
        <v>376</v>
      </c>
      <c r="B189" s="36" t="s">
        <v>377</v>
      </c>
      <c r="C189" s="36">
        <v>1</v>
      </c>
      <c r="D189" s="36">
        <v>0</v>
      </c>
      <c r="E189" s="39">
        <v>11693779</v>
      </c>
      <c r="F189" s="39">
        <v>0</v>
      </c>
      <c r="G189" s="39">
        <v>184142</v>
      </c>
      <c r="H189" s="39">
        <v>2525</v>
      </c>
      <c r="I189" s="39">
        <v>1785289</v>
      </c>
      <c r="J189" s="39">
        <v>2532345</v>
      </c>
      <c r="K189" s="39">
        <v>55709</v>
      </c>
      <c r="L189" s="39">
        <v>0</v>
      </c>
      <c r="M189" s="39">
        <v>0</v>
      </c>
      <c r="N189" s="39">
        <v>0</v>
      </c>
      <c r="O189" s="39">
        <v>0</v>
      </c>
      <c r="P189" s="39">
        <v>1052335</v>
      </c>
      <c r="Q189" s="39">
        <v>352550</v>
      </c>
      <c r="R189" s="39">
        <v>529692</v>
      </c>
      <c r="S189" s="39">
        <v>15819</v>
      </c>
      <c r="T189" s="39">
        <v>6600</v>
      </c>
      <c r="U189" s="39">
        <v>63085</v>
      </c>
      <c r="V189" s="39">
        <v>12267</v>
      </c>
      <c r="W189" s="39">
        <v>0</v>
      </c>
      <c r="X189" s="39">
        <v>253666</v>
      </c>
      <c r="Y189" s="39">
        <v>0</v>
      </c>
      <c r="Z189" s="39">
        <v>0</v>
      </c>
      <c r="AA189" s="39">
        <v>18539803</v>
      </c>
      <c r="AB189" s="39">
        <v>0</v>
      </c>
    </row>
    <row r="190" spans="1:28" x14ac:dyDescent="0.3">
      <c r="A190" s="38" t="s">
        <v>378</v>
      </c>
      <c r="B190" s="36" t="s">
        <v>379</v>
      </c>
      <c r="C190" s="36">
        <v>1</v>
      </c>
      <c r="D190" s="36">
        <v>0</v>
      </c>
      <c r="E190" s="39">
        <v>11851079</v>
      </c>
      <c r="F190" s="39">
        <v>0</v>
      </c>
      <c r="G190" s="39">
        <v>188575</v>
      </c>
      <c r="H190" s="39">
        <v>0</v>
      </c>
      <c r="I190" s="39">
        <v>1741245</v>
      </c>
      <c r="J190" s="39">
        <v>3705044</v>
      </c>
      <c r="K190" s="39">
        <v>318576</v>
      </c>
      <c r="L190" s="39">
        <v>0</v>
      </c>
      <c r="M190" s="39">
        <v>0</v>
      </c>
      <c r="N190" s="39">
        <v>0</v>
      </c>
      <c r="O190" s="39">
        <v>0</v>
      </c>
      <c r="P190" s="39">
        <v>1057274</v>
      </c>
      <c r="Q190" s="39">
        <v>399427</v>
      </c>
      <c r="R190" s="39">
        <v>580210</v>
      </c>
      <c r="S190" s="39">
        <v>19864</v>
      </c>
      <c r="T190" s="39">
        <v>8287</v>
      </c>
      <c r="U190" s="39">
        <v>77007</v>
      </c>
      <c r="V190" s="39">
        <v>0</v>
      </c>
      <c r="W190" s="39">
        <v>0</v>
      </c>
      <c r="X190" s="39">
        <v>319416</v>
      </c>
      <c r="Y190" s="39">
        <v>0</v>
      </c>
      <c r="Z190" s="39">
        <v>0</v>
      </c>
      <c r="AA190" s="39">
        <v>20266004</v>
      </c>
      <c r="AB190" s="39">
        <v>104670</v>
      </c>
    </row>
    <row r="191" spans="1:28" x14ac:dyDescent="0.3">
      <c r="A191" s="38" t="s">
        <v>380</v>
      </c>
      <c r="B191" s="36" t="s">
        <v>381</v>
      </c>
      <c r="C191" s="36">
        <v>1</v>
      </c>
      <c r="D191" s="36">
        <v>0</v>
      </c>
      <c r="E191" s="39">
        <v>7885211</v>
      </c>
      <c r="F191" s="39">
        <v>0</v>
      </c>
      <c r="G191" s="39">
        <v>166717</v>
      </c>
      <c r="H191" s="39">
        <v>0</v>
      </c>
      <c r="I191" s="39">
        <v>1273008</v>
      </c>
      <c r="J191" s="39">
        <v>1741984</v>
      </c>
      <c r="K191" s="39">
        <v>0</v>
      </c>
      <c r="L191" s="39">
        <v>0</v>
      </c>
      <c r="M191" s="39">
        <v>0</v>
      </c>
      <c r="N191" s="39">
        <v>0</v>
      </c>
      <c r="O191" s="39">
        <v>0</v>
      </c>
      <c r="P191" s="39">
        <v>1175429</v>
      </c>
      <c r="Q191" s="39">
        <v>127575</v>
      </c>
      <c r="R191" s="39">
        <v>342026</v>
      </c>
      <c r="S191" s="39">
        <v>16538</v>
      </c>
      <c r="T191" s="39">
        <v>6900</v>
      </c>
      <c r="U191" s="39">
        <v>66580</v>
      </c>
      <c r="V191" s="39">
        <v>14054</v>
      </c>
      <c r="W191" s="39">
        <v>0</v>
      </c>
      <c r="X191" s="39">
        <v>430956</v>
      </c>
      <c r="Y191" s="39">
        <v>0</v>
      </c>
      <c r="Z191" s="39">
        <v>0</v>
      </c>
      <c r="AA191" s="39">
        <v>13246978</v>
      </c>
      <c r="AB191" s="39">
        <v>0</v>
      </c>
    </row>
    <row r="192" spans="1:28" x14ac:dyDescent="0.3">
      <c r="A192" s="38" t="s">
        <v>382</v>
      </c>
      <c r="B192" s="36" t="s">
        <v>383</v>
      </c>
      <c r="C192" s="36">
        <v>1</v>
      </c>
      <c r="D192" s="36">
        <v>0</v>
      </c>
      <c r="E192" s="39">
        <v>10359781</v>
      </c>
      <c r="F192" s="39">
        <v>0</v>
      </c>
      <c r="G192" s="39">
        <v>281504</v>
      </c>
      <c r="H192" s="39">
        <v>0</v>
      </c>
      <c r="I192" s="39">
        <v>1577460</v>
      </c>
      <c r="J192" s="39">
        <v>1440852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1198522</v>
      </c>
      <c r="Q192" s="39">
        <v>112506</v>
      </c>
      <c r="R192" s="39">
        <v>281452</v>
      </c>
      <c r="S192" s="39">
        <v>17123</v>
      </c>
      <c r="T192" s="39">
        <v>7143</v>
      </c>
      <c r="U192" s="39">
        <v>64541</v>
      </c>
      <c r="V192" s="39">
        <v>16680</v>
      </c>
      <c r="W192" s="39">
        <v>0</v>
      </c>
      <c r="X192" s="39">
        <v>215625</v>
      </c>
      <c r="Y192" s="39">
        <v>0</v>
      </c>
      <c r="Z192" s="39">
        <v>0</v>
      </c>
      <c r="AA192" s="39">
        <v>15573189</v>
      </c>
      <c r="AB192" s="39">
        <v>0</v>
      </c>
    </row>
    <row r="193" spans="1:28" x14ac:dyDescent="0.3">
      <c r="A193" s="38" t="s">
        <v>384</v>
      </c>
      <c r="B193" s="36" t="s">
        <v>385</v>
      </c>
      <c r="C193" s="36">
        <v>1</v>
      </c>
      <c r="D193" s="36">
        <v>0</v>
      </c>
      <c r="E193" s="39">
        <v>1822673</v>
      </c>
      <c r="F193" s="39">
        <v>0</v>
      </c>
      <c r="G193" s="39">
        <v>210056</v>
      </c>
      <c r="H193" s="39">
        <v>183</v>
      </c>
      <c r="I193" s="39">
        <v>62767</v>
      </c>
      <c r="J193" s="39">
        <v>96346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201736</v>
      </c>
      <c r="Q193" s="39">
        <v>15117</v>
      </c>
      <c r="R193" s="39">
        <v>1825</v>
      </c>
      <c r="S193" s="39">
        <v>5468</v>
      </c>
      <c r="T193" s="39">
        <v>2281</v>
      </c>
      <c r="U193" s="39">
        <v>21553</v>
      </c>
      <c r="V193" s="39">
        <v>0</v>
      </c>
      <c r="W193" s="39">
        <v>0</v>
      </c>
      <c r="X193" s="39">
        <v>45900</v>
      </c>
      <c r="Y193" s="39">
        <v>0</v>
      </c>
      <c r="Z193" s="39">
        <v>0</v>
      </c>
      <c r="AA193" s="39">
        <v>2485905</v>
      </c>
      <c r="AB193" s="39">
        <v>0</v>
      </c>
    </row>
    <row r="194" spans="1:28" x14ac:dyDescent="0.3">
      <c r="A194" s="38" t="s">
        <v>386</v>
      </c>
      <c r="B194" s="36" t="s">
        <v>387</v>
      </c>
      <c r="C194" s="36">
        <v>1</v>
      </c>
      <c r="D194" s="36">
        <v>0</v>
      </c>
      <c r="E194" s="39">
        <v>1172887</v>
      </c>
      <c r="F194" s="39">
        <v>0</v>
      </c>
      <c r="G194" s="39">
        <v>200976</v>
      </c>
      <c r="H194" s="39">
        <v>0</v>
      </c>
      <c r="I194" s="39">
        <v>56566</v>
      </c>
      <c r="J194" s="39">
        <v>89464</v>
      </c>
      <c r="K194" s="39">
        <v>0</v>
      </c>
      <c r="L194" s="39">
        <v>0</v>
      </c>
      <c r="M194" s="39">
        <v>0</v>
      </c>
      <c r="N194" s="39">
        <v>0</v>
      </c>
      <c r="O194" s="39">
        <v>0</v>
      </c>
      <c r="P194" s="39">
        <v>137511</v>
      </c>
      <c r="Q194" s="39">
        <v>0</v>
      </c>
      <c r="R194" s="39">
        <v>3818</v>
      </c>
      <c r="S194" s="39">
        <v>4330</v>
      </c>
      <c r="T194" s="39">
        <v>1806</v>
      </c>
      <c r="U194" s="39">
        <v>17242</v>
      </c>
      <c r="V194" s="39">
        <v>0</v>
      </c>
      <c r="W194" s="39">
        <v>0</v>
      </c>
      <c r="X194" s="39">
        <v>0</v>
      </c>
      <c r="Y194" s="39">
        <v>0</v>
      </c>
      <c r="Z194" s="39">
        <v>0</v>
      </c>
      <c r="AA194" s="39">
        <v>1684600</v>
      </c>
      <c r="AB194" s="39">
        <v>0</v>
      </c>
    </row>
    <row r="195" spans="1:28" x14ac:dyDescent="0.3">
      <c r="A195" s="38" t="s">
        <v>388</v>
      </c>
      <c r="B195" s="36" t="s">
        <v>389</v>
      </c>
      <c r="C195" s="36">
        <v>1</v>
      </c>
      <c r="D195" s="36">
        <v>0</v>
      </c>
      <c r="E195" s="39">
        <v>516626</v>
      </c>
      <c r="F195" s="39">
        <v>0</v>
      </c>
      <c r="G195" s="39">
        <v>223843</v>
      </c>
      <c r="H195" s="39">
        <v>0</v>
      </c>
      <c r="I195" s="39">
        <v>25114</v>
      </c>
      <c r="J195" s="39">
        <v>41701</v>
      </c>
      <c r="K195" s="39">
        <v>0</v>
      </c>
      <c r="L195" s="39">
        <v>0</v>
      </c>
      <c r="M195" s="39">
        <v>0</v>
      </c>
      <c r="N195" s="39">
        <v>0</v>
      </c>
      <c r="O195" s="39">
        <v>0</v>
      </c>
      <c r="P195" s="39">
        <v>105767</v>
      </c>
      <c r="Q195" s="39">
        <v>9843</v>
      </c>
      <c r="R195" s="39">
        <v>0</v>
      </c>
      <c r="S195" s="39">
        <v>1693</v>
      </c>
      <c r="T195" s="39">
        <v>706</v>
      </c>
      <c r="U195" s="39">
        <v>6524</v>
      </c>
      <c r="V195" s="39">
        <v>0</v>
      </c>
      <c r="W195" s="39">
        <v>0</v>
      </c>
      <c r="X195" s="39">
        <v>0</v>
      </c>
      <c r="Y195" s="39">
        <v>0</v>
      </c>
      <c r="Z195" s="39">
        <v>0</v>
      </c>
      <c r="AA195" s="39">
        <v>931817</v>
      </c>
      <c r="AB195" s="39">
        <v>0</v>
      </c>
    </row>
    <row r="196" spans="1:28" x14ac:dyDescent="0.3">
      <c r="A196" s="38" t="s">
        <v>390</v>
      </c>
      <c r="B196" s="36" t="s">
        <v>391</v>
      </c>
      <c r="C196" s="36">
        <v>1</v>
      </c>
      <c r="D196" s="36">
        <v>0</v>
      </c>
      <c r="E196" s="39">
        <v>355673</v>
      </c>
      <c r="F196" s="39">
        <v>0</v>
      </c>
      <c r="G196" s="39">
        <v>180008</v>
      </c>
      <c r="H196" s="39">
        <v>0</v>
      </c>
      <c r="I196" s="39">
        <v>29925</v>
      </c>
      <c r="J196" s="39">
        <v>105607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35505</v>
      </c>
      <c r="Q196" s="39">
        <v>0</v>
      </c>
      <c r="R196" s="39">
        <v>0</v>
      </c>
      <c r="S196" s="39">
        <v>959</v>
      </c>
      <c r="T196" s="39">
        <v>400</v>
      </c>
      <c r="U196" s="39">
        <v>4020</v>
      </c>
      <c r="V196" s="39">
        <v>0</v>
      </c>
      <c r="W196" s="39">
        <v>0</v>
      </c>
      <c r="X196" s="39">
        <v>0</v>
      </c>
      <c r="Y196" s="39">
        <v>0</v>
      </c>
      <c r="Z196" s="39">
        <v>0</v>
      </c>
      <c r="AA196" s="39">
        <v>712097</v>
      </c>
      <c r="AB196" s="39">
        <v>0</v>
      </c>
    </row>
    <row r="197" spans="1:28" x14ac:dyDescent="0.3">
      <c r="A197" s="38" t="s">
        <v>392</v>
      </c>
      <c r="B197" s="36" t="s">
        <v>393</v>
      </c>
      <c r="C197" s="36">
        <v>1</v>
      </c>
      <c r="D197" s="36">
        <v>0</v>
      </c>
      <c r="E197" s="39">
        <v>286998</v>
      </c>
      <c r="F197" s="39">
        <v>0</v>
      </c>
      <c r="G197" s="39">
        <v>202087</v>
      </c>
      <c r="H197" s="39">
        <v>0</v>
      </c>
      <c r="I197" s="39">
        <v>3329</v>
      </c>
      <c r="J197" s="39">
        <v>37135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62729</v>
      </c>
      <c r="Q197" s="39">
        <v>0</v>
      </c>
      <c r="R197" s="39">
        <v>0</v>
      </c>
      <c r="S197" s="39">
        <v>824</v>
      </c>
      <c r="T197" s="39">
        <v>83</v>
      </c>
      <c r="U197" s="39">
        <v>2913</v>
      </c>
      <c r="V197" s="39">
        <v>0</v>
      </c>
      <c r="W197" s="39">
        <v>0</v>
      </c>
      <c r="X197" s="39">
        <v>0</v>
      </c>
      <c r="Y197" s="39">
        <v>0</v>
      </c>
      <c r="Z197" s="39">
        <v>0</v>
      </c>
      <c r="AA197" s="39">
        <v>596098</v>
      </c>
      <c r="AB197" s="39">
        <v>0</v>
      </c>
    </row>
    <row r="198" spans="1:28" x14ac:dyDescent="0.3">
      <c r="A198" s="38" t="s">
        <v>394</v>
      </c>
      <c r="B198" s="36" t="s">
        <v>395</v>
      </c>
      <c r="C198" s="36">
        <v>1</v>
      </c>
      <c r="D198" s="36">
        <v>0</v>
      </c>
      <c r="E198" s="39">
        <v>933908</v>
      </c>
      <c r="F198" s="39">
        <v>0</v>
      </c>
      <c r="G198" s="39">
        <v>207132</v>
      </c>
      <c r="H198" s="39">
        <v>0</v>
      </c>
      <c r="I198" s="39">
        <v>42421</v>
      </c>
      <c r="J198" s="39">
        <v>115355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138618</v>
      </c>
      <c r="Q198" s="39">
        <v>0</v>
      </c>
      <c r="R198" s="39">
        <v>0</v>
      </c>
      <c r="S198" s="39">
        <v>1888</v>
      </c>
      <c r="T198" s="39">
        <v>787</v>
      </c>
      <c r="U198" s="39">
        <v>6000</v>
      </c>
      <c r="V198" s="39">
        <v>0</v>
      </c>
      <c r="W198" s="39">
        <v>0</v>
      </c>
      <c r="X198" s="39">
        <v>0</v>
      </c>
      <c r="Y198" s="39">
        <v>0</v>
      </c>
      <c r="Z198" s="39">
        <v>0</v>
      </c>
      <c r="AA198" s="39">
        <v>1446109</v>
      </c>
      <c r="AB198" s="39">
        <v>0</v>
      </c>
    </row>
    <row r="199" spans="1:28" x14ac:dyDescent="0.3">
      <c r="A199" s="38" t="s">
        <v>396</v>
      </c>
      <c r="B199" s="36" t="s">
        <v>397</v>
      </c>
      <c r="C199" s="36">
        <v>1</v>
      </c>
      <c r="D199" s="36">
        <v>0</v>
      </c>
      <c r="E199" s="39">
        <v>8235951</v>
      </c>
      <c r="F199" s="39">
        <v>0</v>
      </c>
      <c r="G199" s="39">
        <v>0</v>
      </c>
      <c r="H199" s="39">
        <v>9028</v>
      </c>
      <c r="I199" s="39">
        <v>1576074</v>
      </c>
      <c r="J199" s="39">
        <v>1405523</v>
      </c>
      <c r="K199" s="39">
        <v>0</v>
      </c>
      <c r="L199" s="39">
        <v>0</v>
      </c>
      <c r="M199" s="39">
        <v>0</v>
      </c>
      <c r="N199" s="39">
        <v>0</v>
      </c>
      <c r="O199" s="39">
        <v>0</v>
      </c>
      <c r="P199" s="39">
        <v>2008139</v>
      </c>
      <c r="Q199" s="39">
        <v>0</v>
      </c>
      <c r="R199" s="39">
        <v>105229</v>
      </c>
      <c r="S199" s="39">
        <v>9318</v>
      </c>
      <c r="T199" s="39">
        <v>3887</v>
      </c>
      <c r="U199" s="39">
        <v>36115</v>
      </c>
      <c r="V199" s="39">
        <v>11455</v>
      </c>
      <c r="W199" s="39">
        <v>0</v>
      </c>
      <c r="X199" s="39">
        <v>210249</v>
      </c>
      <c r="Y199" s="39">
        <v>0</v>
      </c>
      <c r="Z199" s="39">
        <v>0</v>
      </c>
      <c r="AA199" s="39">
        <v>13610968</v>
      </c>
      <c r="AB199" s="39">
        <v>0</v>
      </c>
    </row>
    <row r="200" spans="1:28" x14ac:dyDescent="0.3">
      <c r="A200" s="38" t="s">
        <v>398</v>
      </c>
      <c r="B200" s="36" t="s">
        <v>399</v>
      </c>
      <c r="C200" s="36">
        <v>1</v>
      </c>
      <c r="D200" s="36">
        <v>0</v>
      </c>
      <c r="E200" s="39">
        <v>8033422</v>
      </c>
      <c r="F200" s="39">
        <v>0</v>
      </c>
      <c r="G200" s="39">
        <v>0</v>
      </c>
      <c r="H200" s="39">
        <v>5239</v>
      </c>
      <c r="I200" s="39">
        <v>1278556</v>
      </c>
      <c r="J200" s="39">
        <v>637472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2593789</v>
      </c>
      <c r="Q200" s="39">
        <v>247780</v>
      </c>
      <c r="R200" s="39">
        <v>106179</v>
      </c>
      <c r="S200" s="39">
        <v>27009</v>
      </c>
      <c r="T200" s="39">
        <v>7325</v>
      </c>
      <c r="U200" s="39">
        <v>48872</v>
      </c>
      <c r="V200" s="39">
        <v>32114</v>
      </c>
      <c r="W200" s="39">
        <v>0</v>
      </c>
      <c r="X200" s="39">
        <v>253566</v>
      </c>
      <c r="Y200" s="39">
        <v>0</v>
      </c>
      <c r="Z200" s="39">
        <v>0</v>
      </c>
      <c r="AA200" s="39">
        <v>13271323</v>
      </c>
      <c r="AB200" s="39">
        <v>0</v>
      </c>
    </row>
    <row r="201" spans="1:28" x14ac:dyDescent="0.3">
      <c r="A201" s="38" t="s">
        <v>400</v>
      </c>
      <c r="B201" s="36" t="s">
        <v>401</v>
      </c>
      <c r="C201" s="36">
        <v>1</v>
      </c>
      <c r="D201" s="36">
        <v>0</v>
      </c>
      <c r="E201" s="39">
        <v>14600563</v>
      </c>
      <c r="F201" s="39">
        <v>0</v>
      </c>
      <c r="G201" s="39">
        <v>0</v>
      </c>
      <c r="H201" s="39">
        <v>7004</v>
      </c>
      <c r="I201" s="39">
        <v>1426927</v>
      </c>
      <c r="J201" s="39">
        <v>2978073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3912402</v>
      </c>
      <c r="Q201" s="39">
        <v>453331</v>
      </c>
      <c r="R201" s="39">
        <v>296969</v>
      </c>
      <c r="S201" s="39">
        <v>16583</v>
      </c>
      <c r="T201" s="39">
        <v>6918</v>
      </c>
      <c r="U201" s="39">
        <v>64308</v>
      </c>
      <c r="V201" s="39">
        <v>21887</v>
      </c>
      <c r="W201" s="39">
        <v>0</v>
      </c>
      <c r="X201" s="39">
        <v>419349</v>
      </c>
      <c r="Y201" s="39">
        <v>0</v>
      </c>
      <c r="Z201" s="39">
        <v>0</v>
      </c>
      <c r="AA201" s="39">
        <v>24204314</v>
      </c>
      <c r="AB201" s="39">
        <v>0</v>
      </c>
    </row>
    <row r="202" spans="1:28" x14ac:dyDescent="0.3">
      <c r="A202" s="38" t="s">
        <v>402</v>
      </c>
      <c r="B202" s="36" t="s">
        <v>403</v>
      </c>
      <c r="C202" s="36">
        <v>1</v>
      </c>
      <c r="D202" s="36">
        <v>0</v>
      </c>
      <c r="E202" s="39">
        <v>14923291</v>
      </c>
      <c r="F202" s="39">
        <v>0</v>
      </c>
      <c r="G202" s="39">
        <v>0</v>
      </c>
      <c r="H202" s="39">
        <v>0</v>
      </c>
      <c r="I202" s="39">
        <v>1400940</v>
      </c>
      <c r="J202" s="39">
        <v>2482591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3033562</v>
      </c>
      <c r="Q202" s="39">
        <v>327461</v>
      </c>
      <c r="R202" s="39">
        <v>181549</v>
      </c>
      <c r="S202" s="39">
        <v>16164</v>
      </c>
      <c r="T202" s="39">
        <v>4635</v>
      </c>
      <c r="U202" s="39">
        <v>55746</v>
      </c>
      <c r="V202" s="39">
        <v>21543</v>
      </c>
      <c r="W202" s="39">
        <v>0</v>
      </c>
      <c r="X202" s="39">
        <v>305661</v>
      </c>
      <c r="Y202" s="39">
        <v>3453</v>
      </c>
      <c r="Z202" s="39">
        <v>0</v>
      </c>
      <c r="AA202" s="39">
        <v>22756596</v>
      </c>
      <c r="AB202" s="39">
        <v>0</v>
      </c>
    </row>
    <row r="203" spans="1:28" x14ac:dyDescent="0.3">
      <c r="A203" s="38" t="s">
        <v>404</v>
      </c>
      <c r="B203" s="36" t="s">
        <v>405</v>
      </c>
      <c r="C203" s="36">
        <v>1</v>
      </c>
      <c r="D203" s="36">
        <v>0</v>
      </c>
      <c r="E203" s="39">
        <v>12605989</v>
      </c>
      <c r="F203" s="39">
        <v>0</v>
      </c>
      <c r="G203" s="39">
        <v>0</v>
      </c>
      <c r="H203" s="39">
        <v>1764</v>
      </c>
      <c r="I203" s="39">
        <v>856701</v>
      </c>
      <c r="J203" s="39">
        <v>1841628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1889419</v>
      </c>
      <c r="Q203" s="39">
        <v>132388</v>
      </c>
      <c r="R203" s="39">
        <v>121604</v>
      </c>
      <c r="S203" s="39">
        <v>11580</v>
      </c>
      <c r="T203" s="39">
        <v>4831</v>
      </c>
      <c r="U203" s="39">
        <v>42406</v>
      </c>
      <c r="V203" s="39">
        <v>14124</v>
      </c>
      <c r="W203" s="39">
        <v>0</v>
      </c>
      <c r="X203" s="39">
        <v>307900</v>
      </c>
      <c r="Y203" s="39">
        <v>0</v>
      </c>
      <c r="Z203" s="39">
        <v>0</v>
      </c>
      <c r="AA203" s="39">
        <v>17830334</v>
      </c>
      <c r="AB203" s="39">
        <v>0</v>
      </c>
    </row>
    <row r="204" spans="1:28" x14ac:dyDescent="0.3">
      <c r="A204" s="38" t="s">
        <v>406</v>
      </c>
      <c r="B204" s="36" t="s">
        <v>407</v>
      </c>
      <c r="C204" s="36">
        <v>1</v>
      </c>
      <c r="D204" s="36">
        <v>0</v>
      </c>
      <c r="E204" s="39">
        <v>5366133</v>
      </c>
      <c r="F204" s="39">
        <v>0</v>
      </c>
      <c r="G204" s="39">
        <v>0</v>
      </c>
      <c r="H204" s="39">
        <v>0</v>
      </c>
      <c r="I204" s="39">
        <v>900466</v>
      </c>
      <c r="J204" s="39">
        <v>291117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1160072</v>
      </c>
      <c r="Q204" s="39">
        <v>115579</v>
      </c>
      <c r="R204" s="39">
        <v>50746</v>
      </c>
      <c r="S204" s="39">
        <v>7371</v>
      </c>
      <c r="T204" s="39">
        <v>3075</v>
      </c>
      <c r="U204" s="39">
        <v>28426</v>
      </c>
      <c r="V204" s="39">
        <v>6061</v>
      </c>
      <c r="W204" s="39">
        <v>0</v>
      </c>
      <c r="X204" s="39">
        <v>549078</v>
      </c>
      <c r="Y204" s="39">
        <v>0</v>
      </c>
      <c r="Z204" s="39">
        <v>0</v>
      </c>
      <c r="AA204" s="39">
        <v>8478124</v>
      </c>
      <c r="AB204" s="39">
        <v>0</v>
      </c>
    </row>
    <row r="205" spans="1:28" x14ac:dyDescent="0.3">
      <c r="A205" s="38" t="s">
        <v>408</v>
      </c>
      <c r="B205" s="36" t="s">
        <v>409</v>
      </c>
      <c r="C205" s="36">
        <v>1</v>
      </c>
      <c r="D205" s="36">
        <v>0</v>
      </c>
      <c r="E205" s="39">
        <v>2699188</v>
      </c>
      <c r="F205" s="39">
        <v>0</v>
      </c>
      <c r="G205" s="39">
        <v>0</v>
      </c>
      <c r="H205" s="39">
        <v>0</v>
      </c>
      <c r="I205" s="39">
        <v>456375</v>
      </c>
      <c r="J205" s="39">
        <v>549818</v>
      </c>
      <c r="K205" s="39">
        <v>0</v>
      </c>
      <c r="L205" s="39">
        <v>0</v>
      </c>
      <c r="M205" s="39">
        <v>0</v>
      </c>
      <c r="N205" s="39">
        <v>0</v>
      </c>
      <c r="O205" s="39">
        <v>0</v>
      </c>
      <c r="P205" s="39">
        <v>624699</v>
      </c>
      <c r="Q205" s="39">
        <v>0</v>
      </c>
      <c r="R205" s="39">
        <v>0</v>
      </c>
      <c r="S205" s="39">
        <v>900</v>
      </c>
      <c r="T205" s="39">
        <v>988</v>
      </c>
      <c r="U205" s="39">
        <v>6079</v>
      </c>
      <c r="V205" s="39">
        <v>0</v>
      </c>
      <c r="W205" s="39">
        <v>0</v>
      </c>
      <c r="X205" s="39">
        <v>9398</v>
      </c>
      <c r="Y205" s="39">
        <v>0</v>
      </c>
      <c r="Z205" s="39">
        <v>0</v>
      </c>
      <c r="AA205" s="39">
        <v>4347445</v>
      </c>
      <c r="AB205" s="39">
        <v>0</v>
      </c>
    </row>
    <row r="206" spans="1:28" x14ac:dyDescent="0.3">
      <c r="A206" s="38" t="s">
        <v>410</v>
      </c>
      <c r="B206" s="36" t="s">
        <v>411</v>
      </c>
      <c r="C206" s="36">
        <v>1</v>
      </c>
      <c r="D206" s="36">
        <v>0</v>
      </c>
      <c r="E206" s="39">
        <v>662540</v>
      </c>
      <c r="F206" s="39">
        <v>0</v>
      </c>
      <c r="G206" s="39">
        <v>271313</v>
      </c>
      <c r="H206" s="39">
        <v>0</v>
      </c>
      <c r="I206" s="39">
        <v>36195</v>
      </c>
      <c r="J206" s="39">
        <v>19431</v>
      </c>
      <c r="K206" s="39">
        <v>0</v>
      </c>
      <c r="L206" s="39">
        <v>0</v>
      </c>
      <c r="M206" s="39">
        <v>0</v>
      </c>
      <c r="N206" s="39">
        <v>0</v>
      </c>
      <c r="O206" s="39">
        <v>0</v>
      </c>
      <c r="P206" s="39">
        <v>132758</v>
      </c>
      <c r="Q206" s="39">
        <v>0</v>
      </c>
      <c r="R206" s="39">
        <v>0</v>
      </c>
      <c r="S206" s="39">
        <v>3281</v>
      </c>
      <c r="T206" s="39">
        <v>1368</v>
      </c>
      <c r="U206" s="39">
        <v>11126</v>
      </c>
      <c r="V206" s="39">
        <v>0</v>
      </c>
      <c r="W206" s="39">
        <v>0</v>
      </c>
      <c r="X206" s="39">
        <v>37800</v>
      </c>
      <c r="Y206" s="39">
        <v>2008</v>
      </c>
      <c r="Z206" s="39">
        <v>0</v>
      </c>
      <c r="AA206" s="39">
        <v>1177820</v>
      </c>
      <c r="AB206" s="39">
        <v>0</v>
      </c>
    </row>
    <row r="207" spans="1:28" x14ac:dyDescent="0.3">
      <c r="A207" s="38" t="s">
        <v>412</v>
      </c>
      <c r="B207" s="36" t="s">
        <v>413</v>
      </c>
      <c r="C207" s="36">
        <v>1</v>
      </c>
      <c r="D207" s="36">
        <v>0</v>
      </c>
      <c r="E207" s="39">
        <v>16155629</v>
      </c>
      <c r="F207" s="39">
        <v>0</v>
      </c>
      <c r="G207" s="39">
        <v>0</v>
      </c>
      <c r="H207" s="39">
        <v>0</v>
      </c>
      <c r="I207" s="39">
        <v>2040215</v>
      </c>
      <c r="J207" s="39">
        <v>2372860</v>
      </c>
      <c r="K207" s="39">
        <v>0</v>
      </c>
      <c r="L207" s="39">
        <v>0</v>
      </c>
      <c r="M207" s="39">
        <v>0</v>
      </c>
      <c r="N207" s="39">
        <v>0</v>
      </c>
      <c r="O207" s="39">
        <v>0</v>
      </c>
      <c r="P207" s="39">
        <v>3638596</v>
      </c>
      <c r="Q207" s="39">
        <v>221728</v>
      </c>
      <c r="R207" s="39">
        <v>48592</v>
      </c>
      <c r="S207" s="39">
        <v>15220</v>
      </c>
      <c r="T207" s="39">
        <v>6350</v>
      </c>
      <c r="U207" s="39">
        <v>58076</v>
      </c>
      <c r="V207" s="39">
        <v>19769</v>
      </c>
      <c r="W207" s="39">
        <v>0</v>
      </c>
      <c r="X207" s="39">
        <v>413905</v>
      </c>
      <c r="Y207" s="39">
        <v>0</v>
      </c>
      <c r="Z207" s="39">
        <v>0</v>
      </c>
      <c r="AA207" s="39">
        <v>24990940</v>
      </c>
      <c r="AB207" s="39">
        <v>0</v>
      </c>
    </row>
    <row r="208" spans="1:28" x14ac:dyDescent="0.3">
      <c r="A208" s="38" t="s">
        <v>414</v>
      </c>
      <c r="B208" s="36" t="s">
        <v>415</v>
      </c>
      <c r="C208" s="36">
        <v>1</v>
      </c>
      <c r="D208" s="36">
        <v>1</v>
      </c>
      <c r="E208" s="39">
        <v>28769628</v>
      </c>
      <c r="F208" s="39">
        <v>0</v>
      </c>
      <c r="G208" s="39">
        <v>0</v>
      </c>
      <c r="H208" s="39">
        <v>0</v>
      </c>
      <c r="I208" s="39">
        <v>2004562</v>
      </c>
      <c r="J208" s="39">
        <v>8253721</v>
      </c>
      <c r="K208" s="39">
        <v>0</v>
      </c>
      <c r="L208" s="39">
        <v>1334030</v>
      </c>
      <c r="M208" s="39">
        <v>0</v>
      </c>
      <c r="N208" s="39">
        <v>0</v>
      </c>
      <c r="O208" s="39">
        <v>0</v>
      </c>
      <c r="P208" s="39">
        <v>6633347</v>
      </c>
      <c r="Q208" s="39">
        <v>921946</v>
      </c>
      <c r="R208" s="39">
        <v>407774</v>
      </c>
      <c r="S208" s="39">
        <v>30590</v>
      </c>
      <c r="T208" s="39">
        <v>12762</v>
      </c>
      <c r="U208" s="39">
        <v>118947</v>
      </c>
      <c r="V208" s="39">
        <v>37843</v>
      </c>
      <c r="W208" s="39">
        <v>0</v>
      </c>
      <c r="X208" s="39">
        <v>852326</v>
      </c>
      <c r="Y208" s="39">
        <v>0</v>
      </c>
      <c r="Z208" s="39">
        <v>0</v>
      </c>
      <c r="AA208" s="39">
        <v>49377476</v>
      </c>
      <c r="AB208" s="39">
        <v>0</v>
      </c>
    </row>
    <row r="209" spans="1:28" x14ac:dyDescent="0.3">
      <c r="A209" s="38" t="s">
        <v>416</v>
      </c>
      <c r="B209" s="36" t="s">
        <v>417</v>
      </c>
      <c r="C209" s="36">
        <v>1</v>
      </c>
      <c r="D209" s="36">
        <v>0</v>
      </c>
      <c r="E209" s="39">
        <v>25621078</v>
      </c>
      <c r="F209" s="39">
        <v>0</v>
      </c>
      <c r="G209" s="39">
        <v>0</v>
      </c>
      <c r="H209" s="39">
        <v>7523</v>
      </c>
      <c r="I209" s="39">
        <v>2103657</v>
      </c>
      <c r="J209" s="39">
        <v>2558210</v>
      </c>
      <c r="K209" s="39">
        <v>82945</v>
      </c>
      <c r="L209" s="39">
        <v>0</v>
      </c>
      <c r="M209" s="39">
        <v>0</v>
      </c>
      <c r="N209" s="39">
        <v>0</v>
      </c>
      <c r="O209" s="39">
        <v>0</v>
      </c>
      <c r="P209" s="39">
        <v>1883726</v>
      </c>
      <c r="Q209" s="39">
        <v>236496</v>
      </c>
      <c r="R209" s="39">
        <v>46579</v>
      </c>
      <c r="S209" s="39">
        <v>26230</v>
      </c>
      <c r="T209" s="39">
        <v>10943</v>
      </c>
      <c r="U209" s="39">
        <v>102812</v>
      </c>
      <c r="V209" s="39">
        <v>34154</v>
      </c>
      <c r="W209" s="39">
        <v>0</v>
      </c>
      <c r="X209" s="39">
        <v>403217</v>
      </c>
      <c r="Y209" s="39">
        <v>0</v>
      </c>
      <c r="Z209" s="39">
        <v>0</v>
      </c>
      <c r="AA209" s="39">
        <v>33117570</v>
      </c>
      <c r="AB209" s="39">
        <v>0</v>
      </c>
    </row>
    <row r="210" spans="1:28" x14ac:dyDescent="0.3">
      <c r="A210" s="38" t="s">
        <v>418</v>
      </c>
      <c r="B210" s="36" t="s">
        <v>419</v>
      </c>
      <c r="C210" s="36">
        <v>1</v>
      </c>
      <c r="D210" s="36">
        <v>0</v>
      </c>
      <c r="E210" s="39">
        <v>3910201</v>
      </c>
      <c r="F210" s="39">
        <v>0</v>
      </c>
      <c r="G210" s="39">
        <v>0</v>
      </c>
      <c r="H210" s="39">
        <v>0</v>
      </c>
      <c r="I210" s="39">
        <v>703404</v>
      </c>
      <c r="J210" s="39">
        <v>595806</v>
      </c>
      <c r="K210" s="39">
        <v>1388</v>
      </c>
      <c r="L210" s="39">
        <v>0</v>
      </c>
      <c r="M210" s="39">
        <v>0</v>
      </c>
      <c r="N210" s="39">
        <v>0</v>
      </c>
      <c r="O210" s="39">
        <v>0</v>
      </c>
      <c r="P210" s="39">
        <v>312720</v>
      </c>
      <c r="Q210" s="39">
        <v>23756</v>
      </c>
      <c r="R210" s="39">
        <v>0</v>
      </c>
      <c r="S210" s="39">
        <v>6771</v>
      </c>
      <c r="T210" s="39">
        <v>2825</v>
      </c>
      <c r="U210" s="39">
        <v>25281</v>
      </c>
      <c r="V210" s="39">
        <v>2987</v>
      </c>
      <c r="W210" s="39">
        <v>0</v>
      </c>
      <c r="X210" s="39">
        <v>200135</v>
      </c>
      <c r="Y210" s="39">
        <v>1320</v>
      </c>
      <c r="Z210" s="39">
        <v>0</v>
      </c>
      <c r="AA210" s="39">
        <v>5786594</v>
      </c>
      <c r="AB210" s="39">
        <v>0</v>
      </c>
    </row>
    <row r="211" spans="1:28" x14ac:dyDescent="0.3">
      <c r="A211" s="38" t="s">
        <v>420</v>
      </c>
      <c r="B211" s="36" t="s">
        <v>421</v>
      </c>
      <c r="C211" s="36">
        <v>1</v>
      </c>
      <c r="D211" s="36">
        <v>0</v>
      </c>
      <c r="E211" s="39">
        <v>51262389</v>
      </c>
      <c r="F211" s="39">
        <v>0</v>
      </c>
      <c r="G211" s="39">
        <v>0</v>
      </c>
      <c r="H211" s="39">
        <v>11642</v>
      </c>
      <c r="I211" s="39">
        <v>6400692</v>
      </c>
      <c r="J211" s="39">
        <v>9470133</v>
      </c>
      <c r="K211" s="39">
        <v>0</v>
      </c>
      <c r="L211" s="39">
        <v>0</v>
      </c>
      <c r="M211" s="39">
        <v>0</v>
      </c>
      <c r="N211" s="39">
        <v>0</v>
      </c>
      <c r="O211" s="39">
        <v>0</v>
      </c>
      <c r="P211" s="39">
        <v>5401317</v>
      </c>
      <c r="Q211" s="39">
        <v>1095021</v>
      </c>
      <c r="R211" s="39">
        <v>0</v>
      </c>
      <c r="S211" s="39">
        <v>52266</v>
      </c>
      <c r="T211" s="39">
        <v>21806</v>
      </c>
      <c r="U211" s="39">
        <v>205040</v>
      </c>
      <c r="V211" s="39">
        <v>74133</v>
      </c>
      <c r="W211" s="39">
        <v>0</v>
      </c>
      <c r="X211" s="39">
        <v>1628445</v>
      </c>
      <c r="Y211" s="39">
        <v>0</v>
      </c>
      <c r="Z211" s="39">
        <v>0</v>
      </c>
      <c r="AA211" s="39">
        <v>75622884</v>
      </c>
      <c r="AB211" s="39">
        <v>0</v>
      </c>
    </row>
    <row r="212" spans="1:28" x14ac:dyDescent="0.3">
      <c r="A212" s="38" t="s">
        <v>422</v>
      </c>
      <c r="B212" s="36" t="s">
        <v>423</v>
      </c>
      <c r="C212" s="36">
        <v>1</v>
      </c>
      <c r="D212" s="36">
        <v>0</v>
      </c>
      <c r="E212" s="39">
        <v>13125910</v>
      </c>
      <c r="F212" s="39">
        <v>0</v>
      </c>
      <c r="G212" s="39">
        <v>0</v>
      </c>
      <c r="H212" s="39">
        <v>3904</v>
      </c>
      <c r="I212" s="39">
        <v>1453177</v>
      </c>
      <c r="J212" s="39">
        <v>1833167</v>
      </c>
      <c r="K212" s="39">
        <v>0</v>
      </c>
      <c r="L212" s="39">
        <v>0</v>
      </c>
      <c r="M212" s="39">
        <v>0</v>
      </c>
      <c r="N212" s="39">
        <v>0</v>
      </c>
      <c r="O212" s="39">
        <v>0</v>
      </c>
      <c r="P212" s="39">
        <v>1458424</v>
      </c>
      <c r="Q212" s="39">
        <v>83302</v>
      </c>
      <c r="R212" s="39">
        <v>191745</v>
      </c>
      <c r="S212" s="39">
        <v>19744</v>
      </c>
      <c r="T212" s="39">
        <v>8237</v>
      </c>
      <c r="U212" s="39">
        <v>79745</v>
      </c>
      <c r="V212" s="39">
        <v>22646</v>
      </c>
      <c r="W212" s="39">
        <v>0</v>
      </c>
      <c r="X212" s="39">
        <v>162635</v>
      </c>
      <c r="Y212" s="39">
        <v>0</v>
      </c>
      <c r="Z212" s="39">
        <v>0</v>
      </c>
      <c r="AA212" s="39">
        <v>18442636</v>
      </c>
      <c r="AB212" s="39">
        <v>0</v>
      </c>
    </row>
    <row r="213" spans="1:28" x14ac:dyDescent="0.3">
      <c r="A213" s="38" t="s">
        <v>424</v>
      </c>
      <c r="B213" s="36" t="s">
        <v>425</v>
      </c>
      <c r="C213" s="36">
        <v>1</v>
      </c>
      <c r="D213" s="36">
        <v>0</v>
      </c>
      <c r="E213" s="39">
        <v>7176115</v>
      </c>
      <c r="F213" s="39">
        <v>0</v>
      </c>
      <c r="G213" s="39">
        <v>0</v>
      </c>
      <c r="H213" s="39">
        <v>0</v>
      </c>
      <c r="I213" s="39">
        <v>917201</v>
      </c>
      <c r="J213" s="39">
        <v>830876</v>
      </c>
      <c r="K213" s="39">
        <v>0</v>
      </c>
      <c r="L213" s="39">
        <v>0</v>
      </c>
      <c r="M213" s="39">
        <v>0</v>
      </c>
      <c r="N213" s="39">
        <v>0</v>
      </c>
      <c r="O213" s="39">
        <v>0</v>
      </c>
      <c r="P213" s="39">
        <v>551838</v>
      </c>
      <c r="Q213" s="39">
        <v>0</v>
      </c>
      <c r="R213" s="39">
        <v>0</v>
      </c>
      <c r="S213" s="39">
        <v>12044</v>
      </c>
      <c r="T213" s="39">
        <v>5025</v>
      </c>
      <c r="U213" s="39">
        <v>46426</v>
      </c>
      <c r="V213" s="39">
        <v>6635</v>
      </c>
      <c r="W213" s="39">
        <v>0</v>
      </c>
      <c r="X213" s="39">
        <v>370976</v>
      </c>
      <c r="Y213" s="39">
        <v>0</v>
      </c>
      <c r="Z213" s="39">
        <v>0</v>
      </c>
      <c r="AA213" s="39">
        <v>9917136</v>
      </c>
      <c r="AB213" s="39">
        <v>0</v>
      </c>
    </row>
    <row r="214" spans="1:28" x14ac:dyDescent="0.3">
      <c r="A214" s="38" t="s">
        <v>426</v>
      </c>
      <c r="B214" s="36" t="s">
        <v>427</v>
      </c>
      <c r="C214" s="36">
        <v>1</v>
      </c>
      <c r="D214" s="36">
        <v>0</v>
      </c>
      <c r="E214" s="39">
        <v>4425484</v>
      </c>
      <c r="F214" s="39">
        <v>0</v>
      </c>
      <c r="G214" s="39">
        <v>0</v>
      </c>
      <c r="H214" s="39">
        <v>1751</v>
      </c>
      <c r="I214" s="39">
        <v>566836</v>
      </c>
      <c r="J214" s="39">
        <v>862198</v>
      </c>
      <c r="K214" s="39">
        <v>146044</v>
      </c>
      <c r="L214" s="39">
        <v>0</v>
      </c>
      <c r="M214" s="39">
        <v>0</v>
      </c>
      <c r="N214" s="39">
        <v>0</v>
      </c>
      <c r="O214" s="39">
        <v>0</v>
      </c>
      <c r="P214" s="39">
        <v>527584</v>
      </c>
      <c r="Q214" s="39">
        <v>84019</v>
      </c>
      <c r="R214" s="39">
        <v>0</v>
      </c>
      <c r="S214" s="39">
        <v>7281</v>
      </c>
      <c r="T214" s="39">
        <v>0</v>
      </c>
      <c r="U214" s="39">
        <v>28426</v>
      </c>
      <c r="V214" s="39">
        <v>5469</v>
      </c>
      <c r="W214" s="39">
        <v>0</v>
      </c>
      <c r="X214" s="39">
        <v>83463</v>
      </c>
      <c r="Y214" s="39">
        <v>3277</v>
      </c>
      <c r="Z214" s="39">
        <v>0</v>
      </c>
      <c r="AA214" s="39">
        <v>6741832</v>
      </c>
      <c r="AB214" s="39">
        <v>0</v>
      </c>
    </row>
    <row r="215" spans="1:28" x14ac:dyDescent="0.3">
      <c r="A215" s="38" t="s">
        <v>428</v>
      </c>
      <c r="B215" s="36" t="s">
        <v>429</v>
      </c>
      <c r="C215" s="36">
        <v>1</v>
      </c>
      <c r="D215" s="36">
        <v>0</v>
      </c>
      <c r="E215" s="39">
        <v>3152315</v>
      </c>
      <c r="F215" s="39">
        <v>0</v>
      </c>
      <c r="G215" s="39">
        <v>0</v>
      </c>
      <c r="H215" s="39">
        <v>576</v>
      </c>
      <c r="I215" s="39">
        <v>343301</v>
      </c>
      <c r="J215" s="39">
        <v>544218</v>
      </c>
      <c r="K215" s="39">
        <v>0</v>
      </c>
      <c r="L215" s="39">
        <v>0</v>
      </c>
      <c r="M215" s="39">
        <v>0</v>
      </c>
      <c r="N215" s="39">
        <v>0</v>
      </c>
      <c r="O215" s="39">
        <v>0</v>
      </c>
      <c r="P215" s="39">
        <v>357447</v>
      </c>
      <c r="Q215" s="39">
        <v>69347</v>
      </c>
      <c r="R215" s="39">
        <v>0</v>
      </c>
      <c r="S215" s="39">
        <v>6112</v>
      </c>
      <c r="T215" s="39">
        <v>2550</v>
      </c>
      <c r="U215" s="39">
        <v>22368</v>
      </c>
      <c r="V215" s="39">
        <v>5421</v>
      </c>
      <c r="W215" s="39">
        <v>0</v>
      </c>
      <c r="X215" s="39">
        <v>113616</v>
      </c>
      <c r="Y215" s="39">
        <v>0</v>
      </c>
      <c r="Z215" s="39">
        <v>0</v>
      </c>
      <c r="AA215" s="39">
        <v>4617271</v>
      </c>
      <c r="AB215" s="39">
        <v>0</v>
      </c>
    </row>
    <row r="216" spans="1:28" x14ac:dyDescent="0.3">
      <c r="A216" s="38" t="s">
        <v>430</v>
      </c>
      <c r="B216" s="36" t="s">
        <v>431</v>
      </c>
      <c r="C216" s="36">
        <v>1</v>
      </c>
      <c r="D216" s="36">
        <v>0</v>
      </c>
      <c r="E216" s="39">
        <v>2847347</v>
      </c>
      <c r="F216" s="39">
        <v>0</v>
      </c>
      <c r="G216" s="39">
        <v>62551</v>
      </c>
      <c r="H216" s="39">
        <v>0</v>
      </c>
      <c r="I216" s="39">
        <v>350141</v>
      </c>
      <c r="J216" s="39">
        <v>324321</v>
      </c>
      <c r="K216" s="39">
        <v>0</v>
      </c>
      <c r="L216" s="39">
        <v>0</v>
      </c>
      <c r="M216" s="39">
        <v>0</v>
      </c>
      <c r="N216" s="39">
        <v>0</v>
      </c>
      <c r="O216" s="39">
        <v>0</v>
      </c>
      <c r="P216" s="39">
        <v>294133</v>
      </c>
      <c r="Q216" s="39">
        <v>14233</v>
      </c>
      <c r="R216" s="39">
        <v>0</v>
      </c>
      <c r="S216" s="39">
        <v>5049</v>
      </c>
      <c r="T216" s="39">
        <v>2106</v>
      </c>
      <c r="U216" s="39">
        <v>19631</v>
      </c>
      <c r="V216" s="39">
        <v>3189</v>
      </c>
      <c r="W216" s="39">
        <v>0</v>
      </c>
      <c r="X216" s="39">
        <v>35649</v>
      </c>
      <c r="Y216" s="39">
        <v>19298</v>
      </c>
      <c r="Z216" s="39">
        <v>0</v>
      </c>
      <c r="AA216" s="39">
        <v>3977648</v>
      </c>
      <c r="AB216" s="39">
        <v>0</v>
      </c>
    </row>
    <row r="217" spans="1:28" x14ac:dyDescent="0.3">
      <c r="A217" s="38" t="s">
        <v>432</v>
      </c>
      <c r="B217" s="36" t="s">
        <v>433</v>
      </c>
      <c r="C217" s="36">
        <v>1</v>
      </c>
      <c r="D217" s="36">
        <v>0</v>
      </c>
      <c r="E217" s="39">
        <v>4958372</v>
      </c>
      <c r="F217" s="39">
        <v>0</v>
      </c>
      <c r="G217" s="39">
        <v>0</v>
      </c>
      <c r="H217" s="39">
        <v>1814</v>
      </c>
      <c r="I217" s="39">
        <v>465263</v>
      </c>
      <c r="J217" s="39">
        <v>917877</v>
      </c>
      <c r="K217" s="39">
        <v>0</v>
      </c>
      <c r="L217" s="39">
        <v>0</v>
      </c>
      <c r="M217" s="39">
        <v>0</v>
      </c>
      <c r="N217" s="39">
        <v>0</v>
      </c>
      <c r="O217" s="39">
        <v>0</v>
      </c>
      <c r="P217" s="39">
        <v>350106</v>
      </c>
      <c r="Q217" s="39">
        <v>86901</v>
      </c>
      <c r="R217" s="39">
        <v>0</v>
      </c>
      <c r="S217" s="39">
        <v>6921</v>
      </c>
      <c r="T217" s="39">
        <v>2887</v>
      </c>
      <c r="U217" s="39">
        <v>26155</v>
      </c>
      <c r="V217" s="39">
        <v>5747</v>
      </c>
      <c r="W217" s="39">
        <v>0</v>
      </c>
      <c r="X217" s="39">
        <v>77943</v>
      </c>
      <c r="Y217" s="39">
        <v>0</v>
      </c>
      <c r="Z217" s="39">
        <v>0</v>
      </c>
      <c r="AA217" s="39">
        <v>6899986</v>
      </c>
      <c r="AB217" s="39">
        <v>0</v>
      </c>
    </row>
    <row r="218" spans="1:28" x14ac:dyDescent="0.3">
      <c r="A218" s="38" t="s">
        <v>434</v>
      </c>
      <c r="B218" s="36" t="s">
        <v>435</v>
      </c>
      <c r="C218" s="36">
        <v>1</v>
      </c>
      <c r="D218" s="36">
        <v>0</v>
      </c>
      <c r="E218" s="39">
        <v>55413497</v>
      </c>
      <c r="F218" s="39">
        <v>0</v>
      </c>
      <c r="G218" s="39">
        <v>0</v>
      </c>
      <c r="H218" s="39">
        <v>0</v>
      </c>
      <c r="I218" s="39">
        <v>2880010</v>
      </c>
      <c r="J218" s="39">
        <v>3651069</v>
      </c>
      <c r="K218" s="39">
        <v>93815</v>
      </c>
      <c r="L218" s="39">
        <v>0</v>
      </c>
      <c r="M218" s="39">
        <v>0</v>
      </c>
      <c r="N218" s="39">
        <v>0</v>
      </c>
      <c r="O218" s="39">
        <v>0</v>
      </c>
      <c r="P218" s="39">
        <v>4127732</v>
      </c>
      <c r="Q218" s="39">
        <v>611855</v>
      </c>
      <c r="R218" s="39">
        <v>0</v>
      </c>
      <c r="S218" s="39">
        <v>67710</v>
      </c>
      <c r="T218" s="39">
        <v>28250</v>
      </c>
      <c r="U218" s="39">
        <v>244825</v>
      </c>
      <c r="V218" s="39">
        <v>72927</v>
      </c>
      <c r="W218" s="39">
        <v>0</v>
      </c>
      <c r="X218" s="39">
        <v>3127458</v>
      </c>
      <c r="Y218" s="39">
        <v>0</v>
      </c>
      <c r="Z218" s="39">
        <v>0</v>
      </c>
      <c r="AA218" s="39">
        <v>70319148</v>
      </c>
      <c r="AB218" s="39">
        <v>0</v>
      </c>
    </row>
    <row r="219" spans="1:28" x14ac:dyDescent="0.3">
      <c r="A219" s="38" t="s">
        <v>436</v>
      </c>
      <c r="B219" s="36" t="s">
        <v>437</v>
      </c>
      <c r="C219" s="36">
        <v>1</v>
      </c>
      <c r="D219" s="36">
        <v>0</v>
      </c>
      <c r="E219" s="39">
        <v>41851446</v>
      </c>
      <c r="F219" s="39">
        <v>0</v>
      </c>
      <c r="G219" s="39">
        <v>0</v>
      </c>
      <c r="H219" s="39">
        <v>3353</v>
      </c>
      <c r="I219" s="39">
        <v>5649278</v>
      </c>
      <c r="J219" s="39">
        <v>3678239</v>
      </c>
      <c r="K219" s="39">
        <v>0</v>
      </c>
      <c r="L219" s="39">
        <v>0</v>
      </c>
      <c r="M219" s="39">
        <v>0</v>
      </c>
      <c r="N219" s="39">
        <v>0</v>
      </c>
      <c r="O219" s="39">
        <v>0</v>
      </c>
      <c r="P219" s="39">
        <v>3663517</v>
      </c>
      <c r="Q219" s="39">
        <v>352620</v>
      </c>
      <c r="R219" s="39">
        <v>0</v>
      </c>
      <c r="S219" s="39">
        <v>46049</v>
      </c>
      <c r="T219" s="39">
        <v>19212</v>
      </c>
      <c r="U219" s="39">
        <v>181682</v>
      </c>
      <c r="V219" s="39">
        <v>63307</v>
      </c>
      <c r="W219" s="39">
        <v>0</v>
      </c>
      <c r="X219" s="39">
        <v>708886</v>
      </c>
      <c r="Y219" s="39">
        <v>0</v>
      </c>
      <c r="Z219" s="39">
        <v>0</v>
      </c>
      <c r="AA219" s="39">
        <v>56217589</v>
      </c>
      <c r="AB219" s="39">
        <v>0</v>
      </c>
    </row>
    <row r="220" spans="1:28" x14ac:dyDescent="0.3">
      <c r="A220" s="38" t="s">
        <v>438</v>
      </c>
      <c r="B220" s="36" t="s">
        <v>439</v>
      </c>
      <c r="C220" s="36">
        <v>1</v>
      </c>
      <c r="D220" s="36">
        <v>0</v>
      </c>
      <c r="E220" s="39">
        <v>6126858</v>
      </c>
      <c r="F220" s="39">
        <v>0</v>
      </c>
      <c r="G220" s="39">
        <v>0</v>
      </c>
      <c r="H220" s="39">
        <v>2343</v>
      </c>
      <c r="I220" s="39">
        <v>781837</v>
      </c>
      <c r="J220" s="39">
        <v>1345771</v>
      </c>
      <c r="K220" s="39">
        <v>0</v>
      </c>
      <c r="L220" s="39">
        <v>0</v>
      </c>
      <c r="M220" s="39">
        <v>0</v>
      </c>
      <c r="N220" s="39">
        <v>0</v>
      </c>
      <c r="O220" s="39">
        <v>0</v>
      </c>
      <c r="P220" s="39">
        <v>650808</v>
      </c>
      <c r="Q220" s="39">
        <v>96915</v>
      </c>
      <c r="R220" s="39">
        <v>0</v>
      </c>
      <c r="S220" s="39">
        <v>6727</v>
      </c>
      <c r="T220" s="39">
        <v>2806</v>
      </c>
      <c r="U220" s="39">
        <v>26038</v>
      </c>
      <c r="V220" s="39">
        <v>8117</v>
      </c>
      <c r="W220" s="39">
        <v>0</v>
      </c>
      <c r="X220" s="39">
        <v>323999</v>
      </c>
      <c r="Y220" s="39">
        <v>0</v>
      </c>
      <c r="Z220" s="39">
        <v>0</v>
      </c>
      <c r="AA220" s="39">
        <v>9372219</v>
      </c>
      <c r="AB220" s="39">
        <v>0</v>
      </c>
    </row>
    <row r="221" spans="1:28" x14ac:dyDescent="0.3">
      <c r="A221" s="38" t="s">
        <v>440</v>
      </c>
      <c r="B221" s="36" t="s">
        <v>441</v>
      </c>
      <c r="C221" s="36">
        <v>1</v>
      </c>
      <c r="D221" s="36">
        <v>0</v>
      </c>
      <c r="E221" s="39">
        <v>4389661</v>
      </c>
      <c r="F221" s="39">
        <v>0</v>
      </c>
      <c r="G221" s="39">
        <v>0</v>
      </c>
      <c r="H221" s="39">
        <v>0</v>
      </c>
      <c r="I221" s="39">
        <v>646418</v>
      </c>
      <c r="J221" s="39">
        <v>790701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618271</v>
      </c>
      <c r="Q221" s="39">
        <v>0</v>
      </c>
      <c r="R221" s="39">
        <v>0</v>
      </c>
      <c r="S221" s="39">
        <v>4794</v>
      </c>
      <c r="T221" s="39">
        <v>2000</v>
      </c>
      <c r="U221" s="39">
        <v>18407</v>
      </c>
      <c r="V221" s="39">
        <v>4833</v>
      </c>
      <c r="W221" s="39">
        <v>0</v>
      </c>
      <c r="X221" s="39">
        <v>79095</v>
      </c>
      <c r="Y221" s="39">
        <v>3888</v>
      </c>
      <c r="Z221" s="39">
        <v>0</v>
      </c>
      <c r="AA221" s="39">
        <v>6558068</v>
      </c>
      <c r="AB221" s="39">
        <v>0</v>
      </c>
    </row>
    <row r="222" spans="1:28" x14ac:dyDescent="0.3">
      <c r="A222" s="38" t="s">
        <v>442</v>
      </c>
      <c r="B222" s="36" t="s">
        <v>443</v>
      </c>
      <c r="C222" s="36">
        <v>1</v>
      </c>
      <c r="D222" s="36">
        <v>0</v>
      </c>
      <c r="E222" s="39">
        <v>16640912</v>
      </c>
      <c r="F222" s="39">
        <v>0</v>
      </c>
      <c r="G222" s="39">
        <v>0</v>
      </c>
      <c r="H222" s="39">
        <v>4631</v>
      </c>
      <c r="I222" s="39">
        <v>1328174</v>
      </c>
      <c r="J222" s="39">
        <v>3178427</v>
      </c>
      <c r="K222" s="39">
        <v>0</v>
      </c>
      <c r="L222" s="39">
        <v>0</v>
      </c>
      <c r="M222" s="39">
        <v>0</v>
      </c>
      <c r="N222" s="39">
        <v>0</v>
      </c>
      <c r="O222" s="39">
        <v>0</v>
      </c>
      <c r="P222" s="39">
        <v>1397902</v>
      </c>
      <c r="Q222" s="39">
        <v>129977</v>
      </c>
      <c r="R222" s="39">
        <v>0</v>
      </c>
      <c r="S222" s="39">
        <v>20343</v>
      </c>
      <c r="T222" s="39">
        <v>8487</v>
      </c>
      <c r="U222" s="39">
        <v>75318</v>
      </c>
      <c r="V222" s="39">
        <v>24944</v>
      </c>
      <c r="W222" s="39">
        <v>0</v>
      </c>
      <c r="X222" s="39">
        <v>280361</v>
      </c>
      <c r="Y222" s="39">
        <v>0</v>
      </c>
      <c r="Z222" s="39">
        <v>0</v>
      </c>
      <c r="AA222" s="39">
        <v>23089476</v>
      </c>
      <c r="AB222" s="39">
        <v>0</v>
      </c>
    </row>
    <row r="223" spans="1:28" x14ac:dyDescent="0.3">
      <c r="A223" s="38" t="s">
        <v>444</v>
      </c>
      <c r="B223" s="36" t="s">
        <v>445</v>
      </c>
      <c r="C223" s="36">
        <v>1</v>
      </c>
      <c r="D223" s="36">
        <v>0</v>
      </c>
      <c r="E223" s="39">
        <v>13594727</v>
      </c>
      <c r="F223" s="39">
        <v>0</v>
      </c>
      <c r="G223" s="39">
        <v>0</v>
      </c>
      <c r="H223" s="39">
        <v>16465</v>
      </c>
      <c r="I223" s="39">
        <v>1859511</v>
      </c>
      <c r="J223" s="39">
        <v>3167796</v>
      </c>
      <c r="K223" s="39">
        <v>191762</v>
      </c>
      <c r="L223" s="39">
        <v>0</v>
      </c>
      <c r="M223" s="39">
        <v>0</v>
      </c>
      <c r="N223" s="39">
        <v>0</v>
      </c>
      <c r="O223" s="39">
        <v>0</v>
      </c>
      <c r="P223" s="39">
        <v>1024896</v>
      </c>
      <c r="Q223" s="39">
        <v>210588</v>
      </c>
      <c r="R223" s="39">
        <v>130074</v>
      </c>
      <c r="S223" s="39">
        <v>15220</v>
      </c>
      <c r="T223" s="39">
        <v>6350</v>
      </c>
      <c r="U223" s="39">
        <v>54049</v>
      </c>
      <c r="V223" s="39">
        <v>15982</v>
      </c>
      <c r="W223" s="39">
        <v>0</v>
      </c>
      <c r="X223" s="39">
        <v>175605</v>
      </c>
      <c r="Y223" s="39">
        <v>0</v>
      </c>
      <c r="Z223" s="39">
        <v>0</v>
      </c>
      <c r="AA223" s="39">
        <v>20463025</v>
      </c>
      <c r="AB223" s="39">
        <v>0</v>
      </c>
    </row>
    <row r="224" spans="1:28" x14ac:dyDescent="0.3">
      <c r="A224" s="38" t="s">
        <v>446</v>
      </c>
      <c r="B224" s="36" t="s">
        <v>447</v>
      </c>
      <c r="C224" s="36">
        <v>1</v>
      </c>
      <c r="D224" s="36">
        <v>0</v>
      </c>
      <c r="E224" s="39">
        <v>10388710</v>
      </c>
      <c r="F224" s="39">
        <v>0</v>
      </c>
      <c r="G224" s="39">
        <v>0</v>
      </c>
      <c r="H224" s="39">
        <v>0</v>
      </c>
      <c r="I224" s="39">
        <v>1305010</v>
      </c>
      <c r="J224" s="39">
        <v>1418426</v>
      </c>
      <c r="K224" s="39">
        <v>0</v>
      </c>
      <c r="L224" s="39">
        <v>0</v>
      </c>
      <c r="M224" s="39">
        <v>0</v>
      </c>
      <c r="N224" s="39">
        <v>0</v>
      </c>
      <c r="O224" s="39">
        <v>0</v>
      </c>
      <c r="P224" s="39">
        <v>981303</v>
      </c>
      <c r="Q224" s="39">
        <v>69902</v>
      </c>
      <c r="R224" s="39">
        <v>0</v>
      </c>
      <c r="S224" s="39">
        <v>13842</v>
      </c>
      <c r="T224" s="39">
        <v>4713</v>
      </c>
      <c r="U224" s="39">
        <v>52309</v>
      </c>
      <c r="V224" s="39">
        <v>15385</v>
      </c>
      <c r="W224" s="39">
        <v>0</v>
      </c>
      <c r="X224" s="39">
        <v>157132</v>
      </c>
      <c r="Y224" s="39">
        <v>0</v>
      </c>
      <c r="Z224" s="39">
        <v>0</v>
      </c>
      <c r="AA224" s="39">
        <v>14406732</v>
      </c>
      <c r="AB224" s="39">
        <v>0</v>
      </c>
    </row>
    <row r="225" spans="1:28" x14ac:dyDescent="0.3">
      <c r="A225" s="38" t="s">
        <v>448</v>
      </c>
      <c r="B225" s="36" t="s">
        <v>449</v>
      </c>
      <c r="C225" s="36">
        <v>1</v>
      </c>
      <c r="D225" s="36">
        <v>0</v>
      </c>
      <c r="E225" s="39">
        <v>8556474</v>
      </c>
      <c r="F225" s="39">
        <v>0</v>
      </c>
      <c r="G225" s="39">
        <v>0</v>
      </c>
      <c r="H225" s="39">
        <v>1542</v>
      </c>
      <c r="I225" s="39">
        <v>805536</v>
      </c>
      <c r="J225" s="39">
        <v>1350049</v>
      </c>
      <c r="K225" s="39">
        <v>0</v>
      </c>
      <c r="L225" s="39">
        <v>0</v>
      </c>
      <c r="M225" s="39">
        <v>0</v>
      </c>
      <c r="N225" s="39">
        <v>0</v>
      </c>
      <c r="O225" s="39">
        <v>0</v>
      </c>
      <c r="P225" s="39">
        <v>1627839</v>
      </c>
      <c r="Q225" s="39">
        <v>85170</v>
      </c>
      <c r="R225" s="39">
        <v>328910</v>
      </c>
      <c r="S225" s="39">
        <v>14082</v>
      </c>
      <c r="T225" s="39">
        <v>5875</v>
      </c>
      <c r="U225" s="39">
        <v>52367</v>
      </c>
      <c r="V225" s="39">
        <v>17107</v>
      </c>
      <c r="W225" s="39">
        <v>0</v>
      </c>
      <c r="X225" s="39">
        <v>274660</v>
      </c>
      <c r="Y225" s="39">
        <v>0</v>
      </c>
      <c r="Z225" s="39">
        <v>0</v>
      </c>
      <c r="AA225" s="39">
        <v>13119611</v>
      </c>
      <c r="AB225" s="39">
        <v>0</v>
      </c>
    </row>
    <row r="226" spans="1:28" x14ac:dyDescent="0.3">
      <c r="A226" s="38" t="s">
        <v>450</v>
      </c>
      <c r="B226" s="36" t="s">
        <v>451</v>
      </c>
      <c r="C226" s="36">
        <v>1</v>
      </c>
      <c r="D226" s="36">
        <v>0</v>
      </c>
      <c r="E226" s="39">
        <v>7862460</v>
      </c>
      <c r="F226" s="39">
        <v>0</v>
      </c>
      <c r="G226" s="39">
        <v>0</v>
      </c>
      <c r="H226" s="39">
        <v>0</v>
      </c>
      <c r="I226" s="39">
        <v>900162</v>
      </c>
      <c r="J226" s="39">
        <v>895014</v>
      </c>
      <c r="K226" s="39">
        <v>0</v>
      </c>
      <c r="L226" s="39">
        <v>0</v>
      </c>
      <c r="M226" s="39">
        <v>0</v>
      </c>
      <c r="N226" s="39">
        <v>0</v>
      </c>
      <c r="O226" s="39">
        <v>0</v>
      </c>
      <c r="P226" s="39">
        <v>1169638</v>
      </c>
      <c r="Q226" s="39">
        <v>171835</v>
      </c>
      <c r="R226" s="39">
        <v>269900</v>
      </c>
      <c r="S226" s="39">
        <v>11610</v>
      </c>
      <c r="T226" s="39">
        <v>4843</v>
      </c>
      <c r="U226" s="39">
        <v>45435</v>
      </c>
      <c r="V226" s="39">
        <v>13879</v>
      </c>
      <c r="W226" s="39">
        <v>0</v>
      </c>
      <c r="X226" s="39">
        <v>117922</v>
      </c>
      <c r="Y226" s="39">
        <v>0</v>
      </c>
      <c r="Z226" s="39">
        <v>0</v>
      </c>
      <c r="AA226" s="39">
        <v>11462698</v>
      </c>
      <c r="AB226" s="39">
        <v>0</v>
      </c>
    </row>
    <row r="227" spans="1:28" x14ac:dyDescent="0.3">
      <c r="A227" s="38" t="s">
        <v>452</v>
      </c>
      <c r="B227" s="36" t="s">
        <v>453</v>
      </c>
      <c r="C227" s="36">
        <v>1</v>
      </c>
      <c r="D227" s="36">
        <v>0</v>
      </c>
      <c r="E227" s="39">
        <v>7101341</v>
      </c>
      <c r="F227" s="39">
        <v>0</v>
      </c>
      <c r="G227" s="39">
        <v>0</v>
      </c>
      <c r="H227" s="39">
        <v>2551</v>
      </c>
      <c r="I227" s="39">
        <v>892556</v>
      </c>
      <c r="J227" s="39">
        <v>1689811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1243557</v>
      </c>
      <c r="Q227" s="39">
        <v>186032</v>
      </c>
      <c r="R227" s="39">
        <v>412887</v>
      </c>
      <c r="S227" s="39">
        <v>8950</v>
      </c>
      <c r="T227" s="39">
        <v>5199</v>
      </c>
      <c r="U227" s="39">
        <v>40476</v>
      </c>
      <c r="V227" s="39">
        <v>13039</v>
      </c>
      <c r="W227" s="39">
        <v>0</v>
      </c>
      <c r="X227" s="39">
        <v>150638</v>
      </c>
      <c r="Y227" s="39">
        <v>4248</v>
      </c>
      <c r="Z227" s="39">
        <v>0</v>
      </c>
      <c r="AA227" s="39">
        <v>11751285</v>
      </c>
      <c r="AB227" s="39">
        <v>25661</v>
      </c>
    </row>
    <row r="228" spans="1:28" x14ac:dyDescent="0.3">
      <c r="A228" s="38" t="s">
        <v>454</v>
      </c>
      <c r="B228" s="36" t="s">
        <v>455</v>
      </c>
      <c r="C228" s="36">
        <v>1</v>
      </c>
      <c r="D228" s="36">
        <v>0</v>
      </c>
      <c r="E228" s="39">
        <v>12284473</v>
      </c>
      <c r="F228" s="39">
        <v>0</v>
      </c>
      <c r="G228" s="39">
        <v>0</v>
      </c>
      <c r="H228" s="39">
        <v>934</v>
      </c>
      <c r="I228" s="39">
        <v>1436927</v>
      </c>
      <c r="J228" s="39">
        <v>1516136</v>
      </c>
      <c r="K228" s="39">
        <v>0</v>
      </c>
      <c r="L228" s="39">
        <v>0</v>
      </c>
      <c r="M228" s="39">
        <v>0</v>
      </c>
      <c r="N228" s="39">
        <v>0</v>
      </c>
      <c r="O228" s="39">
        <v>0</v>
      </c>
      <c r="P228" s="39">
        <v>2605294</v>
      </c>
      <c r="Q228" s="39">
        <v>137376</v>
      </c>
      <c r="R228" s="39">
        <v>265427</v>
      </c>
      <c r="S228" s="39">
        <v>20164</v>
      </c>
      <c r="T228" s="39">
        <v>8412</v>
      </c>
      <c r="U228" s="39">
        <v>77706</v>
      </c>
      <c r="V228" s="39">
        <v>21694</v>
      </c>
      <c r="W228" s="39">
        <v>0</v>
      </c>
      <c r="X228" s="39">
        <v>630324</v>
      </c>
      <c r="Y228" s="39">
        <v>0</v>
      </c>
      <c r="Z228" s="39">
        <v>0</v>
      </c>
      <c r="AA228" s="39">
        <v>19004867</v>
      </c>
      <c r="AB228" s="39">
        <v>0</v>
      </c>
    </row>
    <row r="229" spans="1:28" x14ac:dyDescent="0.3">
      <c r="A229" s="38" t="s">
        <v>456</v>
      </c>
      <c r="B229" s="36" t="s">
        <v>457</v>
      </c>
      <c r="C229" s="36">
        <v>1</v>
      </c>
      <c r="D229" s="36">
        <v>0</v>
      </c>
      <c r="E229" s="39">
        <v>9895804</v>
      </c>
      <c r="F229" s="39">
        <v>0</v>
      </c>
      <c r="G229" s="39">
        <v>0</v>
      </c>
      <c r="H229" s="39">
        <v>0</v>
      </c>
      <c r="I229" s="39">
        <v>1144864</v>
      </c>
      <c r="J229" s="39">
        <v>1110868</v>
      </c>
      <c r="K229" s="39">
        <v>0</v>
      </c>
      <c r="L229" s="39">
        <v>0</v>
      </c>
      <c r="M229" s="39">
        <v>0</v>
      </c>
      <c r="N229" s="39">
        <v>0</v>
      </c>
      <c r="O229" s="39">
        <v>0</v>
      </c>
      <c r="P229" s="39">
        <v>1337986</v>
      </c>
      <c r="Q229" s="39">
        <v>320200</v>
      </c>
      <c r="R229" s="39">
        <v>294358</v>
      </c>
      <c r="S229" s="39">
        <v>8165</v>
      </c>
      <c r="T229" s="39">
        <v>3406</v>
      </c>
      <c r="U229" s="39">
        <v>31572</v>
      </c>
      <c r="V229" s="39">
        <v>11119</v>
      </c>
      <c r="W229" s="39">
        <v>0</v>
      </c>
      <c r="X229" s="39">
        <v>230462</v>
      </c>
      <c r="Y229" s="39">
        <v>0</v>
      </c>
      <c r="Z229" s="39">
        <v>0</v>
      </c>
      <c r="AA229" s="39">
        <v>14388804</v>
      </c>
      <c r="AB229" s="39">
        <v>0</v>
      </c>
    </row>
    <row r="230" spans="1:28" x14ac:dyDescent="0.3">
      <c r="A230" s="38" t="s">
        <v>458</v>
      </c>
      <c r="B230" s="36" t="s">
        <v>459</v>
      </c>
      <c r="C230" s="36">
        <v>1</v>
      </c>
      <c r="D230" s="36">
        <v>0</v>
      </c>
      <c r="E230" s="39">
        <v>19176199</v>
      </c>
      <c r="F230" s="39">
        <v>0</v>
      </c>
      <c r="G230" s="39">
        <v>0</v>
      </c>
      <c r="H230" s="39">
        <v>39945</v>
      </c>
      <c r="I230" s="39">
        <v>3051012</v>
      </c>
      <c r="J230" s="39">
        <v>1869099</v>
      </c>
      <c r="K230" s="39">
        <v>0</v>
      </c>
      <c r="L230" s="39">
        <v>0</v>
      </c>
      <c r="M230" s="39">
        <v>0</v>
      </c>
      <c r="N230" s="39">
        <v>0</v>
      </c>
      <c r="O230" s="39">
        <v>0</v>
      </c>
      <c r="P230" s="39">
        <v>2197459</v>
      </c>
      <c r="Q230" s="39">
        <v>285960</v>
      </c>
      <c r="R230" s="39">
        <v>506746</v>
      </c>
      <c r="S230" s="39">
        <v>18576</v>
      </c>
      <c r="T230" s="39">
        <v>7664</v>
      </c>
      <c r="U230" s="39">
        <v>72580</v>
      </c>
      <c r="V230" s="39">
        <v>23887</v>
      </c>
      <c r="W230" s="39">
        <v>0</v>
      </c>
      <c r="X230" s="39">
        <v>830569</v>
      </c>
      <c r="Y230" s="39">
        <v>0</v>
      </c>
      <c r="Z230" s="39">
        <v>0</v>
      </c>
      <c r="AA230" s="39">
        <v>28079696</v>
      </c>
      <c r="AB230" s="39">
        <v>0</v>
      </c>
    </row>
    <row r="231" spans="1:28" x14ac:dyDescent="0.3">
      <c r="A231" s="38" t="s">
        <v>460</v>
      </c>
      <c r="B231" s="36" t="s">
        <v>461</v>
      </c>
      <c r="C231" s="36">
        <v>1</v>
      </c>
      <c r="D231" s="36">
        <v>0</v>
      </c>
      <c r="E231" s="39">
        <v>10248002</v>
      </c>
      <c r="F231" s="39">
        <v>0</v>
      </c>
      <c r="G231" s="39">
        <v>0</v>
      </c>
      <c r="H231" s="39">
        <v>2163</v>
      </c>
      <c r="I231" s="39">
        <v>977930</v>
      </c>
      <c r="J231" s="39">
        <v>1450758</v>
      </c>
      <c r="K231" s="39">
        <v>0</v>
      </c>
      <c r="L231" s="39">
        <v>0</v>
      </c>
      <c r="M231" s="39">
        <v>0</v>
      </c>
      <c r="N231" s="39">
        <v>0</v>
      </c>
      <c r="O231" s="39">
        <v>0</v>
      </c>
      <c r="P231" s="39">
        <v>1109820</v>
      </c>
      <c r="Q231" s="39">
        <v>40040</v>
      </c>
      <c r="R231" s="39">
        <v>107875</v>
      </c>
      <c r="S231" s="39">
        <v>7595</v>
      </c>
      <c r="T231" s="39">
        <v>3168</v>
      </c>
      <c r="U231" s="39">
        <v>29766</v>
      </c>
      <c r="V231" s="39">
        <v>9227</v>
      </c>
      <c r="W231" s="39">
        <v>0</v>
      </c>
      <c r="X231" s="39">
        <v>297734</v>
      </c>
      <c r="Y231" s="39">
        <v>0</v>
      </c>
      <c r="Z231" s="39">
        <v>0</v>
      </c>
      <c r="AA231" s="39">
        <v>14284078</v>
      </c>
      <c r="AB231" s="39">
        <v>0</v>
      </c>
    </row>
    <row r="232" spans="1:28" x14ac:dyDescent="0.3">
      <c r="A232" s="38" t="s">
        <v>462</v>
      </c>
      <c r="B232" s="36" t="s">
        <v>463</v>
      </c>
      <c r="C232" s="36">
        <v>1</v>
      </c>
      <c r="D232" s="36">
        <v>0</v>
      </c>
      <c r="E232" s="39">
        <v>9094016</v>
      </c>
      <c r="F232" s="39">
        <v>0</v>
      </c>
      <c r="G232" s="39">
        <v>0</v>
      </c>
      <c r="H232" s="39">
        <v>0</v>
      </c>
      <c r="I232" s="39">
        <v>1112470</v>
      </c>
      <c r="J232" s="39">
        <v>1627323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1634702</v>
      </c>
      <c r="Q232" s="39">
        <v>103596</v>
      </c>
      <c r="R232" s="39">
        <v>0</v>
      </c>
      <c r="S232" s="39">
        <v>9812</v>
      </c>
      <c r="T232" s="39">
        <v>4093</v>
      </c>
      <c r="U232" s="39">
        <v>39552</v>
      </c>
      <c r="V232" s="39">
        <v>12206</v>
      </c>
      <c r="W232" s="39">
        <v>0</v>
      </c>
      <c r="X232" s="39">
        <v>396245</v>
      </c>
      <c r="Y232" s="39">
        <v>0</v>
      </c>
      <c r="Z232" s="39">
        <v>0</v>
      </c>
      <c r="AA232" s="39">
        <v>14034015</v>
      </c>
      <c r="AB232" s="39">
        <v>0</v>
      </c>
    </row>
    <row r="233" spans="1:28" x14ac:dyDescent="0.3">
      <c r="A233" s="38" t="s">
        <v>464</v>
      </c>
      <c r="B233" s="36" t="s">
        <v>465</v>
      </c>
      <c r="C233" s="36">
        <v>1</v>
      </c>
      <c r="D233" s="36">
        <v>0</v>
      </c>
      <c r="E233" s="39">
        <v>3925836</v>
      </c>
      <c r="F233" s="39">
        <v>0</v>
      </c>
      <c r="G233" s="39">
        <v>0</v>
      </c>
      <c r="H233" s="39">
        <v>0</v>
      </c>
      <c r="I233" s="39">
        <v>581256</v>
      </c>
      <c r="J233" s="39">
        <v>565710</v>
      </c>
      <c r="K233" s="39">
        <v>0</v>
      </c>
      <c r="L233" s="39">
        <v>0</v>
      </c>
      <c r="M233" s="39">
        <v>0</v>
      </c>
      <c r="N233" s="39">
        <v>0</v>
      </c>
      <c r="O233" s="39">
        <v>0</v>
      </c>
      <c r="P233" s="39">
        <v>667755</v>
      </c>
      <c r="Q233" s="39">
        <v>100529</v>
      </c>
      <c r="R233" s="39">
        <v>0</v>
      </c>
      <c r="S233" s="39">
        <v>3086</v>
      </c>
      <c r="T233" s="39">
        <v>0</v>
      </c>
      <c r="U233" s="39">
        <v>8167</v>
      </c>
      <c r="V233" s="39">
        <v>2490</v>
      </c>
      <c r="W233" s="39">
        <v>0</v>
      </c>
      <c r="X233" s="39">
        <v>30843</v>
      </c>
      <c r="Y233" s="39">
        <v>0</v>
      </c>
      <c r="Z233" s="39">
        <v>0</v>
      </c>
      <c r="AA233" s="39">
        <v>5885672</v>
      </c>
      <c r="AB233" s="39">
        <v>0</v>
      </c>
    </row>
    <row r="234" spans="1:28" x14ac:dyDescent="0.3">
      <c r="A234" s="38" t="s">
        <v>466</v>
      </c>
      <c r="B234" s="36" t="s">
        <v>467</v>
      </c>
      <c r="C234" s="36">
        <v>1</v>
      </c>
      <c r="D234" s="36">
        <v>0</v>
      </c>
      <c r="E234" s="39">
        <v>7558552</v>
      </c>
      <c r="F234" s="39">
        <v>0</v>
      </c>
      <c r="G234" s="39">
        <v>0</v>
      </c>
      <c r="H234" s="39">
        <v>0</v>
      </c>
      <c r="I234" s="39">
        <v>1327402</v>
      </c>
      <c r="J234" s="39">
        <v>2598726</v>
      </c>
      <c r="K234" s="39">
        <v>0</v>
      </c>
      <c r="L234" s="39">
        <v>0</v>
      </c>
      <c r="M234" s="39">
        <v>0</v>
      </c>
      <c r="N234" s="39">
        <v>0</v>
      </c>
      <c r="O234" s="39">
        <v>0</v>
      </c>
      <c r="P234" s="39">
        <v>1077301</v>
      </c>
      <c r="Q234" s="39">
        <v>180085</v>
      </c>
      <c r="R234" s="39">
        <v>18033</v>
      </c>
      <c r="S234" s="39">
        <v>19534</v>
      </c>
      <c r="T234" s="39">
        <v>8150</v>
      </c>
      <c r="U234" s="39">
        <v>76308</v>
      </c>
      <c r="V234" s="39">
        <v>19250</v>
      </c>
      <c r="W234" s="39">
        <v>0</v>
      </c>
      <c r="X234" s="39">
        <v>374400</v>
      </c>
      <c r="Y234" s="39">
        <v>0</v>
      </c>
      <c r="Z234" s="39">
        <v>0</v>
      </c>
      <c r="AA234" s="39">
        <v>13257741</v>
      </c>
      <c r="AB234" s="39">
        <v>0</v>
      </c>
    </row>
    <row r="235" spans="1:28" x14ac:dyDescent="0.3">
      <c r="A235" s="38" t="s">
        <v>468</v>
      </c>
      <c r="B235" s="36" t="s">
        <v>469</v>
      </c>
      <c r="C235" s="36">
        <v>1</v>
      </c>
      <c r="D235" s="36">
        <v>0</v>
      </c>
      <c r="E235" s="39">
        <v>4870674</v>
      </c>
      <c r="F235" s="39">
        <v>0</v>
      </c>
      <c r="G235" s="39">
        <v>158847</v>
      </c>
      <c r="H235" s="39">
        <v>0</v>
      </c>
      <c r="I235" s="39">
        <v>598476</v>
      </c>
      <c r="J235" s="39">
        <v>735659</v>
      </c>
      <c r="K235" s="39">
        <v>0</v>
      </c>
      <c r="L235" s="39">
        <v>0</v>
      </c>
      <c r="M235" s="39">
        <v>0</v>
      </c>
      <c r="N235" s="39">
        <v>0</v>
      </c>
      <c r="O235" s="39">
        <v>0</v>
      </c>
      <c r="P235" s="39">
        <v>500589</v>
      </c>
      <c r="Q235" s="39">
        <v>14707</v>
      </c>
      <c r="R235" s="39">
        <v>36114</v>
      </c>
      <c r="S235" s="39">
        <v>4704</v>
      </c>
      <c r="T235" s="39">
        <v>1962</v>
      </c>
      <c r="U235" s="39">
        <v>18349</v>
      </c>
      <c r="V235" s="39">
        <v>4613</v>
      </c>
      <c r="W235" s="39">
        <v>0</v>
      </c>
      <c r="X235" s="39">
        <v>173945</v>
      </c>
      <c r="Y235" s="39">
        <v>0</v>
      </c>
      <c r="Z235" s="39">
        <v>0</v>
      </c>
      <c r="AA235" s="39">
        <v>7118639</v>
      </c>
      <c r="AB235" s="39">
        <v>0</v>
      </c>
    </row>
    <row r="236" spans="1:28" x14ac:dyDescent="0.3">
      <c r="A236" s="38" t="s">
        <v>470</v>
      </c>
      <c r="B236" s="36" t="s">
        <v>471</v>
      </c>
      <c r="C236" s="36">
        <v>1</v>
      </c>
      <c r="D236" s="36">
        <v>0</v>
      </c>
      <c r="E236" s="39">
        <v>8358596</v>
      </c>
      <c r="F236" s="39">
        <v>0</v>
      </c>
      <c r="G236" s="39">
        <v>0</v>
      </c>
      <c r="H236" s="39">
        <v>1484</v>
      </c>
      <c r="I236" s="39">
        <v>1244671</v>
      </c>
      <c r="J236" s="39">
        <v>902843</v>
      </c>
      <c r="K236" s="39">
        <v>0</v>
      </c>
      <c r="L236" s="39">
        <v>0</v>
      </c>
      <c r="M236" s="39">
        <v>0</v>
      </c>
      <c r="N236" s="39">
        <v>0</v>
      </c>
      <c r="O236" s="39">
        <v>0</v>
      </c>
      <c r="P236" s="39">
        <v>976854</v>
      </c>
      <c r="Q236" s="39">
        <v>245431</v>
      </c>
      <c r="R236" s="39">
        <v>247648</v>
      </c>
      <c r="S236" s="39">
        <v>8719</v>
      </c>
      <c r="T236" s="39">
        <v>3637</v>
      </c>
      <c r="U236" s="39">
        <v>34950</v>
      </c>
      <c r="V236" s="39">
        <v>10493</v>
      </c>
      <c r="W236" s="39">
        <v>0</v>
      </c>
      <c r="X236" s="39">
        <v>263058</v>
      </c>
      <c r="Y236" s="39">
        <v>0</v>
      </c>
      <c r="Z236" s="39">
        <v>0</v>
      </c>
      <c r="AA236" s="39">
        <v>12298384</v>
      </c>
      <c r="AB236" s="39">
        <v>0</v>
      </c>
    </row>
    <row r="237" spans="1:28" x14ac:dyDescent="0.3">
      <c r="A237" s="38" t="s">
        <v>472</v>
      </c>
      <c r="B237" s="36" t="s">
        <v>473</v>
      </c>
      <c r="C237" s="36">
        <v>1</v>
      </c>
      <c r="D237" s="36">
        <v>0</v>
      </c>
      <c r="E237" s="39">
        <v>3766610</v>
      </c>
      <c r="F237" s="39">
        <v>0</v>
      </c>
      <c r="G237" s="39">
        <v>0</v>
      </c>
      <c r="H237" s="39">
        <v>0</v>
      </c>
      <c r="I237" s="39">
        <v>450657</v>
      </c>
      <c r="J237" s="39">
        <v>905830</v>
      </c>
      <c r="K237" s="39">
        <v>0</v>
      </c>
      <c r="L237" s="39">
        <v>0</v>
      </c>
      <c r="M237" s="39">
        <v>0</v>
      </c>
      <c r="N237" s="39">
        <v>0</v>
      </c>
      <c r="O237" s="39">
        <v>0</v>
      </c>
      <c r="P237" s="39">
        <v>528568</v>
      </c>
      <c r="Q237" s="39">
        <v>34237</v>
      </c>
      <c r="R237" s="39">
        <v>40142</v>
      </c>
      <c r="S237" s="39">
        <v>8959</v>
      </c>
      <c r="T237" s="39">
        <v>3737</v>
      </c>
      <c r="U237" s="39">
        <v>32038</v>
      </c>
      <c r="V237" s="39">
        <v>9103</v>
      </c>
      <c r="W237" s="39">
        <v>0</v>
      </c>
      <c r="X237" s="39">
        <v>50040</v>
      </c>
      <c r="Y237" s="39">
        <v>7730</v>
      </c>
      <c r="Z237" s="39">
        <v>0</v>
      </c>
      <c r="AA237" s="39">
        <v>5837651</v>
      </c>
      <c r="AB237" s="39">
        <v>0</v>
      </c>
    </row>
    <row r="238" spans="1:28" x14ac:dyDescent="0.3">
      <c r="A238" s="38" t="s">
        <v>474</v>
      </c>
      <c r="B238" s="36" t="s">
        <v>475</v>
      </c>
      <c r="C238" s="36">
        <v>1</v>
      </c>
      <c r="D238" s="36">
        <v>0</v>
      </c>
      <c r="E238" s="39">
        <v>13471871</v>
      </c>
      <c r="F238" s="39">
        <v>0</v>
      </c>
      <c r="G238" s="39">
        <v>0</v>
      </c>
      <c r="H238" s="39">
        <v>0</v>
      </c>
      <c r="I238" s="39">
        <v>1670553</v>
      </c>
      <c r="J238" s="39">
        <v>3096723</v>
      </c>
      <c r="K238" s="39">
        <v>0</v>
      </c>
      <c r="L238" s="39">
        <v>0</v>
      </c>
      <c r="M238" s="39">
        <v>0</v>
      </c>
      <c r="N238" s="39">
        <v>0</v>
      </c>
      <c r="O238" s="39">
        <v>0</v>
      </c>
      <c r="P238" s="39">
        <v>2585523</v>
      </c>
      <c r="Q238" s="39">
        <v>322078</v>
      </c>
      <c r="R238" s="39">
        <v>133896</v>
      </c>
      <c r="S238" s="39">
        <v>18441</v>
      </c>
      <c r="T238" s="39">
        <v>7693</v>
      </c>
      <c r="U238" s="39">
        <v>73920</v>
      </c>
      <c r="V238" s="39">
        <v>23565</v>
      </c>
      <c r="W238" s="39">
        <v>0</v>
      </c>
      <c r="X238" s="39">
        <v>427248</v>
      </c>
      <c r="Y238" s="39">
        <v>0</v>
      </c>
      <c r="Z238" s="39">
        <v>0</v>
      </c>
      <c r="AA238" s="39">
        <v>21831511</v>
      </c>
      <c r="AB238" s="39">
        <v>0</v>
      </c>
    </row>
    <row r="239" spans="1:28" x14ac:dyDescent="0.3">
      <c r="A239" s="38" t="s">
        <v>476</v>
      </c>
      <c r="B239" s="36" t="s">
        <v>477</v>
      </c>
      <c r="C239" s="36">
        <v>1</v>
      </c>
      <c r="D239" s="36">
        <v>0</v>
      </c>
      <c r="E239" s="39">
        <v>5494863</v>
      </c>
      <c r="F239" s="39">
        <v>0</v>
      </c>
      <c r="G239" s="39">
        <v>0</v>
      </c>
      <c r="H239" s="39">
        <v>0</v>
      </c>
      <c r="I239" s="39">
        <v>550989</v>
      </c>
      <c r="J239" s="39">
        <v>1308247</v>
      </c>
      <c r="K239" s="39">
        <v>0</v>
      </c>
      <c r="L239" s="39">
        <v>0</v>
      </c>
      <c r="M239" s="39">
        <v>0</v>
      </c>
      <c r="N239" s="39">
        <v>0</v>
      </c>
      <c r="O239" s="39">
        <v>0</v>
      </c>
      <c r="P239" s="39">
        <v>734659</v>
      </c>
      <c r="Q239" s="39">
        <v>63962</v>
      </c>
      <c r="R239" s="39">
        <v>0</v>
      </c>
      <c r="S239" s="39">
        <v>6097</v>
      </c>
      <c r="T239" s="39">
        <v>2543</v>
      </c>
      <c r="U239" s="39">
        <v>23242</v>
      </c>
      <c r="V239" s="39">
        <v>7693</v>
      </c>
      <c r="W239" s="39">
        <v>0</v>
      </c>
      <c r="X239" s="39">
        <v>252664</v>
      </c>
      <c r="Y239" s="39">
        <v>0</v>
      </c>
      <c r="Z239" s="39">
        <v>0</v>
      </c>
      <c r="AA239" s="39">
        <v>8444959</v>
      </c>
      <c r="AB239" s="39">
        <v>0</v>
      </c>
    </row>
    <row r="240" spans="1:28" x14ac:dyDescent="0.3">
      <c r="A240" s="38" t="s">
        <v>478</v>
      </c>
      <c r="B240" s="36" t="s">
        <v>479</v>
      </c>
      <c r="C240" s="36">
        <v>1</v>
      </c>
      <c r="D240" s="36">
        <v>0</v>
      </c>
      <c r="E240" s="39">
        <v>18839117</v>
      </c>
      <c r="F240" s="39">
        <v>0</v>
      </c>
      <c r="G240" s="39">
        <v>0</v>
      </c>
      <c r="H240" s="39">
        <v>14886</v>
      </c>
      <c r="I240" s="39">
        <v>2560223</v>
      </c>
      <c r="J240" s="39">
        <v>3282295</v>
      </c>
      <c r="K240" s="39">
        <v>97268</v>
      </c>
      <c r="L240" s="39">
        <v>0</v>
      </c>
      <c r="M240" s="39">
        <v>0</v>
      </c>
      <c r="N240" s="39">
        <v>0</v>
      </c>
      <c r="O240" s="39">
        <v>0</v>
      </c>
      <c r="P240" s="39">
        <v>2415775</v>
      </c>
      <c r="Q240" s="39">
        <v>260184</v>
      </c>
      <c r="R240" s="39">
        <v>329384</v>
      </c>
      <c r="S240" s="39">
        <v>27699</v>
      </c>
      <c r="T240" s="39">
        <v>11556</v>
      </c>
      <c r="U240" s="39">
        <v>103860</v>
      </c>
      <c r="V240" s="39">
        <v>34634</v>
      </c>
      <c r="W240" s="39">
        <v>0</v>
      </c>
      <c r="X240" s="39">
        <v>537750</v>
      </c>
      <c r="Y240" s="39">
        <v>0</v>
      </c>
      <c r="Z240" s="39">
        <v>0</v>
      </c>
      <c r="AA240" s="39">
        <v>28514631</v>
      </c>
      <c r="AB240" s="39">
        <v>0</v>
      </c>
    </row>
    <row r="241" spans="1:28" x14ac:dyDescent="0.3">
      <c r="A241" s="38" t="s">
        <v>480</v>
      </c>
      <c r="B241" s="36" t="s">
        <v>481</v>
      </c>
      <c r="C241" s="36">
        <v>1</v>
      </c>
      <c r="D241" s="36">
        <v>0</v>
      </c>
      <c r="E241" s="39">
        <v>6203766</v>
      </c>
      <c r="F241" s="39">
        <v>0</v>
      </c>
      <c r="G241" s="39">
        <v>0</v>
      </c>
      <c r="H241" s="39">
        <v>1271</v>
      </c>
      <c r="I241" s="39">
        <v>861903</v>
      </c>
      <c r="J241" s="39">
        <v>1041222</v>
      </c>
      <c r="K241" s="39">
        <v>0</v>
      </c>
      <c r="L241" s="39">
        <v>0</v>
      </c>
      <c r="M241" s="39">
        <v>0</v>
      </c>
      <c r="N241" s="39">
        <v>0</v>
      </c>
      <c r="O241" s="39">
        <v>0</v>
      </c>
      <c r="P241" s="39">
        <v>991612</v>
      </c>
      <c r="Q241" s="39">
        <v>53623</v>
      </c>
      <c r="R241" s="39">
        <v>136971</v>
      </c>
      <c r="S241" s="39">
        <v>6052</v>
      </c>
      <c r="T241" s="39">
        <v>2525</v>
      </c>
      <c r="U241" s="39">
        <v>23067</v>
      </c>
      <c r="V241" s="39">
        <v>8242</v>
      </c>
      <c r="W241" s="39">
        <v>0</v>
      </c>
      <c r="X241" s="39">
        <v>69466</v>
      </c>
      <c r="Y241" s="39">
        <v>0</v>
      </c>
      <c r="Z241" s="39">
        <v>0</v>
      </c>
      <c r="AA241" s="39">
        <v>9399720</v>
      </c>
      <c r="AB241" s="39">
        <v>0</v>
      </c>
    </row>
    <row r="242" spans="1:28" x14ac:dyDescent="0.3">
      <c r="A242" s="38" t="s">
        <v>482</v>
      </c>
      <c r="B242" s="36" t="s">
        <v>483</v>
      </c>
      <c r="C242" s="36">
        <v>1</v>
      </c>
      <c r="D242" s="36">
        <v>0</v>
      </c>
      <c r="E242" s="39">
        <v>14784966</v>
      </c>
      <c r="F242" s="39">
        <v>0</v>
      </c>
      <c r="G242" s="39">
        <v>0</v>
      </c>
      <c r="H242" s="39">
        <v>1770</v>
      </c>
      <c r="I242" s="39">
        <v>3583075</v>
      </c>
      <c r="J242" s="39">
        <v>2509418</v>
      </c>
      <c r="K242" s="39">
        <v>0</v>
      </c>
      <c r="L242" s="39">
        <v>0</v>
      </c>
      <c r="M242" s="39">
        <v>0</v>
      </c>
      <c r="N242" s="39">
        <v>0</v>
      </c>
      <c r="O242" s="39">
        <v>0</v>
      </c>
      <c r="P242" s="39">
        <v>1733835</v>
      </c>
      <c r="Q242" s="39">
        <v>614888</v>
      </c>
      <c r="R242" s="39">
        <v>0</v>
      </c>
      <c r="S242" s="39">
        <v>27968</v>
      </c>
      <c r="T242" s="39">
        <v>11668</v>
      </c>
      <c r="U242" s="39">
        <v>109452</v>
      </c>
      <c r="V242" s="39">
        <v>34338</v>
      </c>
      <c r="W242" s="39">
        <v>0</v>
      </c>
      <c r="X242" s="39">
        <v>554320</v>
      </c>
      <c r="Y242" s="39">
        <v>0</v>
      </c>
      <c r="Z242" s="39">
        <v>0</v>
      </c>
      <c r="AA242" s="39">
        <v>23965698</v>
      </c>
      <c r="AB242" s="39">
        <v>0</v>
      </c>
    </row>
    <row r="243" spans="1:28" x14ac:dyDescent="0.3">
      <c r="A243" s="38" t="s">
        <v>484</v>
      </c>
      <c r="B243" s="36" t="s">
        <v>485</v>
      </c>
      <c r="C243" s="36">
        <v>1</v>
      </c>
      <c r="D243" s="36">
        <v>0</v>
      </c>
      <c r="E243" s="39">
        <v>19877630</v>
      </c>
      <c r="F243" s="39">
        <v>0</v>
      </c>
      <c r="G243" s="39">
        <v>0</v>
      </c>
      <c r="H243" s="39">
        <v>27745</v>
      </c>
      <c r="I243" s="39">
        <v>4024823</v>
      </c>
      <c r="J243" s="39">
        <v>4033562</v>
      </c>
      <c r="K243" s="39">
        <v>27115</v>
      </c>
      <c r="L243" s="39">
        <v>0</v>
      </c>
      <c r="M243" s="39">
        <v>0</v>
      </c>
      <c r="N243" s="39">
        <v>0</v>
      </c>
      <c r="O243" s="39">
        <v>0</v>
      </c>
      <c r="P243" s="39">
        <v>3128742</v>
      </c>
      <c r="Q243" s="39">
        <v>1213148</v>
      </c>
      <c r="R243" s="39">
        <v>959093</v>
      </c>
      <c r="S243" s="39">
        <v>74796</v>
      </c>
      <c r="T243" s="39">
        <v>31206</v>
      </c>
      <c r="U243" s="39">
        <v>214318</v>
      </c>
      <c r="V243" s="39">
        <v>83494</v>
      </c>
      <c r="W243" s="39">
        <v>0</v>
      </c>
      <c r="X243" s="39">
        <v>0</v>
      </c>
      <c r="Y243" s="39">
        <v>0</v>
      </c>
      <c r="Z243" s="39">
        <v>0</v>
      </c>
      <c r="AA243" s="39">
        <v>33695672</v>
      </c>
      <c r="AB243" s="39">
        <v>71889</v>
      </c>
    </row>
    <row r="244" spans="1:28" x14ac:dyDescent="0.3">
      <c r="A244" s="38" t="s">
        <v>486</v>
      </c>
      <c r="B244" s="36" t="s">
        <v>487</v>
      </c>
      <c r="C244" s="36">
        <v>1</v>
      </c>
      <c r="D244" s="36">
        <v>0</v>
      </c>
      <c r="E244" s="39">
        <v>32054574</v>
      </c>
      <c r="F244" s="39">
        <v>0</v>
      </c>
      <c r="G244" s="39">
        <v>1154706</v>
      </c>
      <c r="H244" s="39">
        <v>14223</v>
      </c>
      <c r="I244" s="39">
        <v>5636559</v>
      </c>
      <c r="J244" s="39">
        <v>8301828</v>
      </c>
      <c r="K244" s="39">
        <v>0</v>
      </c>
      <c r="L244" s="39">
        <v>0</v>
      </c>
      <c r="M244" s="39">
        <v>0</v>
      </c>
      <c r="N244" s="39">
        <v>0</v>
      </c>
      <c r="O244" s="39">
        <v>0</v>
      </c>
      <c r="P244" s="39">
        <v>5187125</v>
      </c>
      <c r="Q244" s="39">
        <v>1451045</v>
      </c>
      <c r="R244" s="39">
        <v>1294569</v>
      </c>
      <c r="S244" s="39">
        <v>65238</v>
      </c>
      <c r="T244" s="39">
        <v>27218</v>
      </c>
      <c r="U244" s="39">
        <v>144820</v>
      </c>
      <c r="V244" s="39">
        <v>27773</v>
      </c>
      <c r="W244" s="39">
        <v>0</v>
      </c>
      <c r="X244" s="39">
        <v>1111055</v>
      </c>
      <c r="Y244" s="39">
        <v>0</v>
      </c>
      <c r="Z244" s="39">
        <v>0</v>
      </c>
      <c r="AA244" s="39">
        <v>56470733</v>
      </c>
      <c r="AB244" s="39">
        <v>29483</v>
      </c>
    </row>
    <row r="245" spans="1:28" x14ac:dyDescent="0.3">
      <c r="A245" s="38" t="s">
        <v>488</v>
      </c>
      <c r="B245" s="36" t="s">
        <v>489</v>
      </c>
      <c r="C245" s="36">
        <v>1</v>
      </c>
      <c r="D245" s="36">
        <v>0</v>
      </c>
      <c r="E245" s="39">
        <v>111152831</v>
      </c>
      <c r="F245" s="39">
        <v>374139</v>
      </c>
      <c r="G245" s="39">
        <v>0</v>
      </c>
      <c r="H245" s="39">
        <v>13271</v>
      </c>
      <c r="I245" s="39">
        <v>18501014</v>
      </c>
      <c r="J245" s="39">
        <v>12330531</v>
      </c>
      <c r="K245" s="39">
        <v>0</v>
      </c>
      <c r="L245" s="39">
        <v>0</v>
      </c>
      <c r="M245" s="39">
        <v>0</v>
      </c>
      <c r="N245" s="39">
        <v>0</v>
      </c>
      <c r="O245" s="39">
        <v>0</v>
      </c>
      <c r="P245" s="39">
        <v>15119130</v>
      </c>
      <c r="Q245" s="39">
        <v>1597719</v>
      </c>
      <c r="R245" s="39">
        <v>1885341</v>
      </c>
      <c r="S245" s="39">
        <v>171252</v>
      </c>
      <c r="T245" s="39">
        <v>71450</v>
      </c>
      <c r="U245" s="39">
        <v>640284</v>
      </c>
      <c r="V245" s="39">
        <v>212748</v>
      </c>
      <c r="W245" s="39">
        <v>0</v>
      </c>
      <c r="X245" s="39">
        <v>2169560</v>
      </c>
      <c r="Y245" s="39">
        <v>0</v>
      </c>
      <c r="Z245" s="39">
        <v>0</v>
      </c>
      <c r="AA245" s="39">
        <v>164239270</v>
      </c>
      <c r="AB245" s="39">
        <v>0</v>
      </c>
    </row>
    <row r="246" spans="1:28" x14ac:dyDescent="0.3">
      <c r="A246" s="38" t="s">
        <v>490</v>
      </c>
      <c r="B246" s="36" t="s">
        <v>491</v>
      </c>
      <c r="C246" s="36">
        <v>1</v>
      </c>
      <c r="D246" s="36">
        <v>0</v>
      </c>
      <c r="E246" s="39">
        <v>24759510</v>
      </c>
      <c r="F246" s="39">
        <v>134217</v>
      </c>
      <c r="G246" s="39">
        <v>0</v>
      </c>
      <c r="H246" s="39">
        <v>4062</v>
      </c>
      <c r="I246" s="39">
        <v>3427548</v>
      </c>
      <c r="J246" s="39">
        <v>9841909</v>
      </c>
      <c r="K246" s="39">
        <v>0</v>
      </c>
      <c r="L246" s="39">
        <v>0</v>
      </c>
      <c r="M246" s="39">
        <v>0</v>
      </c>
      <c r="N246" s="39">
        <v>0</v>
      </c>
      <c r="O246" s="39">
        <v>0</v>
      </c>
      <c r="P246" s="39">
        <v>4786269</v>
      </c>
      <c r="Q246" s="39">
        <v>779965</v>
      </c>
      <c r="R246" s="39">
        <v>731706</v>
      </c>
      <c r="S246" s="39">
        <v>48925</v>
      </c>
      <c r="T246" s="39">
        <v>20412</v>
      </c>
      <c r="U246" s="39">
        <v>170615</v>
      </c>
      <c r="V246" s="39">
        <v>56354</v>
      </c>
      <c r="W246" s="39">
        <v>0</v>
      </c>
      <c r="X246" s="39">
        <v>452039</v>
      </c>
      <c r="Y246" s="39">
        <v>0</v>
      </c>
      <c r="Z246" s="39">
        <v>0</v>
      </c>
      <c r="AA246" s="39">
        <v>45213531</v>
      </c>
      <c r="AB246" s="39">
        <v>0</v>
      </c>
    </row>
    <row r="247" spans="1:28" x14ac:dyDescent="0.3">
      <c r="A247" s="38" t="s">
        <v>492</v>
      </c>
      <c r="B247" s="36" t="s">
        <v>493</v>
      </c>
      <c r="C247" s="36">
        <v>1</v>
      </c>
      <c r="D247" s="36">
        <v>0</v>
      </c>
      <c r="E247" s="39">
        <v>33255233</v>
      </c>
      <c r="F247" s="39">
        <v>0</v>
      </c>
      <c r="G247" s="39">
        <v>0</v>
      </c>
      <c r="H247" s="39">
        <v>0</v>
      </c>
      <c r="I247" s="39">
        <v>4032668</v>
      </c>
      <c r="J247" s="39">
        <v>1489480</v>
      </c>
      <c r="K247" s="39">
        <v>0</v>
      </c>
      <c r="L247" s="39">
        <v>0</v>
      </c>
      <c r="M247" s="39">
        <v>0</v>
      </c>
      <c r="N247" s="39">
        <v>0</v>
      </c>
      <c r="O247" s="39">
        <v>0</v>
      </c>
      <c r="P247" s="39">
        <v>3491426</v>
      </c>
      <c r="Q247" s="39">
        <v>1494529</v>
      </c>
      <c r="R247" s="39">
        <v>921926</v>
      </c>
      <c r="S247" s="39">
        <v>55441</v>
      </c>
      <c r="T247" s="39">
        <v>23131</v>
      </c>
      <c r="U247" s="39">
        <v>216574</v>
      </c>
      <c r="V247" s="39">
        <v>70129</v>
      </c>
      <c r="W247" s="39">
        <v>0</v>
      </c>
      <c r="X247" s="39">
        <v>674998</v>
      </c>
      <c r="Y247" s="39">
        <v>0</v>
      </c>
      <c r="Z247" s="39">
        <v>0</v>
      </c>
      <c r="AA247" s="39">
        <v>45725535</v>
      </c>
      <c r="AB247" s="39">
        <v>0</v>
      </c>
    </row>
    <row r="248" spans="1:28" x14ac:dyDescent="0.3">
      <c r="A248" s="38" t="s">
        <v>494</v>
      </c>
      <c r="B248" s="36" t="s">
        <v>495</v>
      </c>
      <c r="C248" s="36">
        <v>1</v>
      </c>
      <c r="D248" s="36">
        <v>0</v>
      </c>
      <c r="E248" s="39">
        <v>11674134</v>
      </c>
      <c r="F248" s="39">
        <v>0</v>
      </c>
      <c r="G248" s="39">
        <v>0</v>
      </c>
      <c r="H248" s="39">
        <v>3738</v>
      </c>
      <c r="I248" s="39">
        <v>3086300</v>
      </c>
      <c r="J248" s="39">
        <v>4490847</v>
      </c>
      <c r="K248" s="39">
        <v>72020</v>
      </c>
      <c r="L248" s="39">
        <v>0</v>
      </c>
      <c r="M248" s="39">
        <v>0</v>
      </c>
      <c r="N248" s="39">
        <v>0</v>
      </c>
      <c r="O248" s="39">
        <v>0</v>
      </c>
      <c r="P248" s="39">
        <v>2338760</v>
      </c>
      <c r="Q248" s="39">
        <v>351128</v>
      </c>
      <c r="R248" s="39">
        <v>519907</v>
      </c>
      <c r="S248" s="39">
        <v>33256</v>
      </c>
      <c r="T248" s="39">
        <v>13875</v>
      </c>
      <c r="U248" s="39">
        <v>125587</v>
      </c>
      <c r="V248" s="39">
        <v>37070</v>
      </c>
      <c r="W248" s="39">
        <v>0</v>
      </c>
      <c r="X248" s="39">
        <v>270150</v>
      </c>
      <c r="Y248" s="39">
        <v>0</v>
      </c>
      <c r="Z248" s="39">
        <v>0</v>
      </c>
      <c r="AA248" s="39">
        <v>23016772</v>
      </c>
      <c r="AB248" s="39">
        <v>36314</v>
      </c>
    </row>
    <row r="249" spans="1:28" x14ac:dyDescent="0.3">
      <c r="A249" s="38" t="s">
        <v>496</v>
      </c>
      <c r="B249" s="36" t="s">
        <v>497</v>
      </c>
      <c r="C249" s="36">
        <v>1</v>
      </c>
      <c r="D249" s="36">
        <v>0</v>
      </c>
      <c r="E249" s="39">
        <v>30086399</v>
      </c>
      <c r="F249" s="39">
        <v>0</v>
      </c>
      <c r="G249" s="39">
        <v>0</v>
      </c>
      <c r="H249" s="39">
        <v>10038</v>
      </c>
      <c r="I249" s="39">
        <v>4036163</v>
      </c>
      <c r="J249" s="39">
        <v>2656644</v>
      </c>
      <c r="K249" s="39">
        <v>0</v>
      </c>
      <c r="L249" s="39">
        <v>0</v>
      </c>
      <c r="M249" s="39">
        <v>0</v>
      </c>
      <c r="N249" s="39">
        <v>0</v>
      </c>
      <c r="O249" s="39">
        <v>0</v>
      </c>
      <c r="P249" s="39">
        <v>4302665</v>
      </c>
      <c r="Q249" s="39">
        <v>1315776</v>
      </c>
      <c r="R249" s="39">
        <v>516421</v>
      </c>
      <c r="S249" s="39">
        <v>53090</v>
      </c>
      <c r="T249" s="39">
        <v>22150</v>
      </c>
      <c r="U249" s="39">
        <v>215875</v>
      </c>
      <c r="V249" s="39">
        <v>65096</v>
      </c>
      <c r="W249" s="39">
        <v>0</v>
      </c>
      <c r="X249" s="39">
        <v>840805</v>
      </c>
      <c r="Y249" s="39">
        <v>0</v>
      </c>
      <c r="Z249" s="39">
        <v>0</v>
      </c>
      <c r="AA249" s="39">
        <v>44121122</v>
      </c>
      <c r="AB249" s="39">
        <v>0</v>
      </c>
    </row>
    <row r="250" spans="1:28" x14ac:dyDescent="0.3">
      <c r="A250" s="38" t="s">
        <v>498</v>
      </c>
      <c r="B250" s="36" t="s">
        <v>499</v>
      </c>
      <c r="C250" s="36">
        <v>1</v>
      </c>
      <c r="D250" s="36">
        <v>0</v>
      </c>
      <c r="E250" s="39">
        <v>34988713</v>
      </c>
      <c r="F250" s="39">
        <v>0</v>
      </c>
      <c r="G250" s="39">
        <v>0</v>
      </c>
      <c r="H250" s="39">
        <v>4244</v>
      </c>
      <c r="I250" s="39">
        <v>6062761</v>
      </c>
      <c r="J250" s="39">
        <v>4111122</v>
      </c>
      <c r="K250" s="39">
        <v>0</v>
      </c>
      <c r="L250" s="39">
        <v>0</v>
      </c>
      <c r="M250" s="39">
        <v>0</v>
      </c>
      <c r="N250" s="39">
        <v>0</v>
      </c>
      <c r="O250" s="39">
        <v>0</v>
      </c>
      <c r="P250" s="39">
        <v>4764745</v>
      </c>
      <c r="Q250" s="39">
        <v>1239596</v>
      </c>
      <c r="R250" s="39">
        <v>713568</v>
      </c>
      <c r="S250" s="39">
        <v>63336</v>
      </c>
      <c r="T250" s="39">
        <v>26425</v>
      </c>
      <c r="U250" s="39">
        <v>247039</v>
      </c>
      <c r="V250" s="39">
        <v>79399</v>
      </c>
      <c r="W250" s="39">
        <v>0</v>
      </c>
      <c r="X250" s="39">
        <v>693481</v>
      </c>
      <c r="Y250" s="39">
        <v>0</v>
      </c>
      <c r="Z250" s="39">
        <v>0</v>
      </c>
      <c r="AA250" s="39">
        <v>52994429</v>
      </c>
      <c r="AB250" s="39">
        <v>0</v>
      </c>
    </row>
    <row r="251" spans="1:28" x14ac:dyDescent="0.3">
      <c r="A251" s="38" t="s">
        <v>500</v>
      </c>
      <c r="B251" s="36" t="s">
        <v>501</v>
      </c>
      <c r="C251" s="36">
        <v>1</v>
      </c>
      <c r="D251" s="36">
        <v>0</v>
      </c>
      <c r="E251" s="39">
        <v>28005423</v>
      </c>
      <c r="F251" s="39">
        <v>0</v>
      </c>
      <c r="G251" s="39">
        <v>0</v>
      </c>
      <c r="H251" s="39">
        <v>5662</v>
      </c>
      <c r="I251" s="39">
        <v>4697862</v>
      </c>
      <c r="J251" s="39">
        <v>2947103</v>
      </c>
      <c r="K251" s="39">
        <v>0</v>
      </c>
      <c r="L251" s="39">
        <v>0</v>
      </c>
      <c r="M251" s="39">
        <v>0</v>
      </c>
      <c r="N251" s="39">
        <v>0</v>
      </c>
      <c r="O251" s="39">
        <v>0</v>
      </c>
      <c r="P251" s="39">
        <v>3971761</v>
      </c>
      <c r="Q251" s="39">
        <v>1094058</v>
      </c>
      <c r="R251" s="39">
        <v>790135</v>
      </c>
      <c r="S251" s="39">
        <v>90659</v>
      </c>
      <c r="T251" s="39">
        <v>37825</v>
      </c>
      <c r="U251" s="39">
        <v>293289</v>
      </c>
      <c r="V251" s="39">
        <v>102668</v>
      </c>
      <c r="W251" s="39">
        <v>0</v>
      </c>
      <c r="X251" s="39">
        <v>480605</v>
      </c>
      <c r="Y251" s="39">
        <v>0</v>
      </c>
      <c r="Z251" s="39">
        <v>0</v>
      </c>
      <c r="AA251" s="39">
        <v>42517050</v>
      </c>
      <c r="AB251" s="39">
        <v>0</v>
      </c>
    </row>
    <row r="252" spans="1:28" x14ac:dyDescent="0.3">
      <c r="A252" s="38" t="s">
        <v>502</v>
      </c>
      <c r="B252" s="36" t="s">
        <v>503</v>
      </c>
      <c r="C252" s="36">
        <v>1</v>
      </c>
      <c r="D252" s="36">
        <v>0</v>
      </c>
      <c r="E252" s="39">
        <v>32056963</v>
      </c>
      <c r="F252" s="39">
        <v>0</v>
      </c>
      <c r="G252" s="39">
        <v>0</v>
      </c>
      <c r="H252" s="39">
        <v>25091</v>
      </c>
      <c r="I252" s="39">
        <v>5748726</v>
      </c>
      <c r="J252" s="39">
        <v>8111604</v>
      </c>
      <c r="K252" s="39">
        <v>0</v>
      </c>
      <c r="L252" s="39">
        <v>0</v>
      </c>
      <c r="M252" s="39">
        <v>0</v>
      </c>
      <c r="N252" s="39">
        <v>0</v>
      </c>
      <c r="O252" s="39">
        <v>0</v>
      </c>
      <c r="P252" s="39">
        <v>3810400</v>
      </c>
      <c r="Q252" s="39">
        <v>2201088</v>
      </c>
      <c r="R252" s="39">
        <v>631363</v>
      </c>
      <c r="S252" s="39">
        <v>79529</v>
      </c>
      <c r="T252" s="39">
        <v>33181</v>
      </c>
      <c r="U252" s="39">
        <v>323637</v>
      </c>
      <c r="V252" s="39">
        <v>86980</v>
      </c>
      <c r="W252" s="39">
        <v>0</v>
      </c>
      <c r="X252" s="39">
        <v>554402</v>
      </c>
      <c r="Y252" s="39">
        <v>0</v>
      </c>
      <c r="Z252" s="39">
        <v>0</v>
      </c>
      <c r="AA252" s="39">
        <v>53662964</v>
      </c>
      <c r="AB252" s="39">
        <v>0</v>
      </c>
    </row>
    <row r="253" spans="1:28" x14ac:dyDescent="0.3">
      <c r="A253" s="38" t="s">
        <v>504</v>
      </c>
      <c r="B253" s="36" t="s">
        <v>505</v>
      </c>
      <c r="C253" s="36">
        <v>1</v>
      </c>
      <c r="D253" s="36">
        <v>0</v>
      </c>
      <c r="E253" s="39">
        <v>9155001</v>
      </c>
      <c r="F253" s="39">
        <v>0</v>
      </c>
      <c r="G253" s="39">
        <v>325321</v>
      </c>
      <c r="H253" s="39">
        <v>0</v>
      </c>
      <c r="I253" s="39">
        <v>452355</v>
      </c>
      <c r="J253" s="39">
        <v>1437282</v>
      </c>
      <c r="K253" s="39">
        <v>0</v>
      </c>
      <c r="L253" s="39">
        <v>0</v>
      </c>
      <c r="M253" s="39">
        <v>0</v>
      </c>
      <c r="N253" s="39">
        <v>0</v>
      </c>
      <c r="O253" s="39">
        <v>0</v>
      </c>
      <c r="P253" s="39">
        <v>1205954</v>
      </c>
      <c r="Q253" s="39">
        <v>276708</v>
      </c>
      <c r="R253" s="39">
        <v>258728</v>
      </c>
      <c r="S253" s="39">
        <v>16074</v>
      </c>
      <c r="T253" s="39">
        <v>6706</v>
      </c>
      <c r="U253" s="39">
        <v>56095</v>
      </c>
      <c r="V253" s="39">
        <v>18099</v>
      </c>
      <c r="W253" s="39">
        <v>0</v>
      </c>
      <c r="X253" s="39">
        <v>154620</v>
      </c>
      <c r="Y253" s="39">
        <v>0</v>
      </c>
      <c r="Z253" s="39">
        <v>0</v>
      </c>
      <c r="AA253" s="39">
        <v>13362943</v>
      </c>
      <c r="AB253" s="39">
        <v>0</v>
      </c>
    </row>
    <row r="254" spans="1:28" x14ac:dyDescent="0.3">
      <c r="A254" s="38" t="s">
        <v>506</v>
      </c>
      <c r="B254" s="36" t="s">
        <v>507</v>
      </c>
      <c r="C254" s="36">
        <v>1</v>
      </c>
      <c r="D254" s="36">
        <v>0</v>
      </c>
      <c r="E254" s="39">
        <v>21091130</v>
      </c>
      <c r="F254" s="39">
        <v>0</v>
      </c>
      <c r="G254" s="39">
        <v>0</v>
      </c>
      <c r="H254" s="39">
        <v>1065</v>
      </c>
      <c r="I254" s="39">
        <v>4264670</v>
      </c>
      <c r="J254" s="39">
        <v>4299980</v>
      </c>
      <c r="K254" s="39">
        <v>0</v>
      </c>
      <c r="L254" s="39">
        <v>0</v>
      </c>
      <c r="M254" s="39">
        <v>0</v>
      </c>
      <c r="N254" s="39">
        <v>0</v>
      </c>
      <c r="O254" s="39">
        <v>0</v>
      </c>
      <c r="P254" s="39">
        <v>4376482</v>
      </c>
      <c r="Q254" s="39">
        <v>599523</v>
      </c>
      <c r="R254" s="39">
        <v>433944</v>
      </c>
      <c r="S254" s="39">
        <v>91513</v>
      </c>
      <c r="T254" s="39">
        <v>38181</v>
      </c>
      <c r="U254" s="39">
        <v>346646</v>
      </c>
      <c r="V254" s="39">
        <v>92547</v>
      </c>
      <c r="W254" s="39">
        <v>0</v>
      </c>
      <c r="X254" s="39">
        <v>0</v>
      </c>
      <c r="Y254" s="39">
        <v>0</v>
      </c>
      <c r="Z254" s="39">
        <v>0</v>
      </c>
      <c r="AA254" s="39">
        <v>35635681</v>
      </c>
      <c r="AB254" s="39">
        <v>0</v>
      </c>
    </row>
    <row r="255" spans="1:28" x14ac:dyDescent="0.3">
      <c r="A255" s="38" t="s">
        <v>508</v>
      </c>
      <c r="B255" s="36" t="s">
        <v>509</v>
      </c>
      <c r="C255" s="36">
        <v>1</v>
      </c>
      <c r="D255" s="36">
        <v>0</v>
      </c>
      <c r="E255" s="39">
        <v>31831301</v>
      </c>
      <c r="F255" s="39">
        <v>0</v>
      </c>
      <c r="G255" s="39">
        <v>0</v>
      </c>
      <c r="H255" s="39">
        <v>0</v>
      </c>
      <c r="I255" s="39">
        <v>5809816</v>
      </c>
      <c r="J255" s="39">
        <v>8237718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4329765</v>
      </c>
      <c r="Q255" s="39">
        <v>1728858</v>
      </c>
      <c r="R255" s="39">
        <v>768260</v>
      </c>
      <c r="S255" s="39">
        <v>56295</v>
      </c>
      <c r="T255" s="39">
        <v>23487</v>
      </c>
      <c r="U255" s="39">
        <v>234457</v>
      </c>
      <c r="V255" s="39">
        <v>69390</v>
      </c>
      <c r="W255" s="39">
        <v>0</v>
      </c>
      <c r="X255" s="39">
        <v>596178</v>
      </c>
      <c r="Y255" s="39">
        <v>0</v>
      </c>
      <c r="Z255" s="39">
        <v>0</v>
      </c>
      <c r="AA255" s="39">
        <v>53685525</v>
      </c>
      <c r="AB255" s="39">
        <v>0</v>
      </c>
    </row>
    <row r="256" spans="1:28" x14ac:dyDescent="0.3">
      <c r="A256" s="38" t="s">
        <v>510</v>
      </c>
      <c r="B256" s="36" t="s">
        <v>511</v>
      </c>
      <c r="C256" s="36">
        <v>1</v>
      </c>
      <c r="D256" s="36">
        <v>1</v>
      </c>
      <c r="E256" s="39">
        <v>563150721</v>
      </c>
      <c r="F256" s="39">
        <v>10659692</v>
      </c>
      <c r="G256" s="39">
        <v>0</v>
      </c>
      <c r="H256" s="39">
        <v>330937</v>
      </c>
      <c r="I256" s="39">
        <v>67254281</v>
      </c>
      <c r="J256" s="39">
        <v>76412242</v>
      </c>
      <c r="K256" s="39">
        <v>0</v>
      </c>
      <c r="L256" s="39">
        <v>0</v>
      </c>
      <c r="M256" s="39">
        <v>1472642</v>
      </c>
      <c r="N256" s="39">
        <v>4147473</v>
      </c>
      <c r="O256" s="39">
        <v>3569631</v>
      </c>
      <c r="P256" s="39">
        <v>0</v>
      </c>
      <c r="Q256" s="39">
        <v>8004292</v>
      </c>
      <c r="R256" s="39">
        <v>10472185</v>
      </c>
      <c r="S256" s="39">
        <v>431589</v>
      </c>
      <c r="T256" s="39">
        <v>180068</v>
      </c>
      <c r="U256" s="39">
        <v>1720705</v>
      </c>
      <c r="V256" s="39">
        <v>602404</v>
      </c>
      <c r="W256" s="39">
        <v>0</v>
      </c>
      <c r="X256" s="39">
        <v>32051482</v>
      </c>
      <c r="Y256" s="39">
        <v>0</v>
      </c>
      <c r="Z256" s="39">
        <v>0</v>
      </c>
      <c r="AA256" s="39">
        <v>780460344</v>
      </c>
      <c r="AB256" s="39">
        <v>0</v>
      </c>
    </row>
    <row r="257" spans="1:28" x14ac:dyDescent="0.3">
      <c r="A257" s="38" t="s">
        <v>512</v>
      </c>
      <c r="B257" s="36" t="s">
        <v>513</v>
      </c>
      <c r="C257" s="36">
        <v>1</v>
      </c>
      <c r="D257" s="36">
        <v>0</v>
      </c>
      <c r="E257" s="39">
        <v>40238988</v>
      </c>
      <c r="F257" s="39">
        <v>0</v>
      </c>
      <c r="G257" s="39">
        <v>0</v>
      </c>
      <c r="H257" s="39">
        <v>0</v>
      </c>
      <c r="I257" s="39">
        <v>8524423</v>
      </c>
      <c r="J257" s="39">
        <v>4271823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39">
        <v>4384796</v>
      </c>
      <c r="Q257" s="39">
        <v>2154271</v>
      </c>
      <c r="R257" s="39">
        <v>1229742</v>
      </c>
      <c r="S257" s="39">
        <v>83993</v>
      </c>
      <c r="T257" s="39">
        <v>35043</v>
      </c>
      <c r="U257" s="39">
        <v>343908</v>
      </c>
      <c r="V257" s="39">
        <v>84535</v>
      </c>
      <c r="W257" s="39">
        <v>0</v>
      </c>
      <c r="X257" s="39">
        <v>2283499</v>
      </c>
      <c r="Y257" s="39">
        <v>0</v>
      </c>
      <c r="Z257" s="39">
        <v>0</v>
      </c>
      <c r="AA257" s="39">
        <v>63635021</v>
      </c>
      <c r="AB257" s="39">
        <v>0</v>
      </c>
    </row>
    <row r="258" spans="1:28" x14ac:dyDescent="0.3">
      <c r="A258" s="38" t="s">
        <v>514</v>
      </c>
      <c r="B258" s="36" t="s">
        <v>515</v>
      </c>
      <c r="C258" s="36">
        <v>1</v>
      </c>
      <c r="D258" s="36">
        <v>0</v>
      </c>
      <c r="E258" s="39">
        <v>33124070</v>
      </c>
      <c r="F258" s="39">
        <v>0</v>
      </c>
      <c r="G258" s="39">
        <v>0</v>
      </c>
      <c r="H258" s="39">
        <v>0</v>
      </c>
      <c r="I258" s="39">
        <v>7288642</v>
      </c>
      <c r="J258" s="39">
        <v>4266477</v>
      </c>
      <c r="K258" s="39">
        <v>0</v>
      </c>
      <c r="L258" s="39">
        <v>0</v>
      </c>
      <c r="M258" s="39">
        <v>0</v>
      </c>
      <c r="N258" s="39">
        <v>0</v>
      </c>
      <c r="O258" s="39">
        <v>0</v>
      </c>
      <c r="P258" s="39">
        <v>4961098</v>
      </c>
      <c r="Q258" s="39">
        <v>1301352</v>
      </c>
      <c r="R258" s="39">
        <v>1059230</v>
      </c>
      <c r="S258" s="39">
        <v>49764</v>
      </c>
      <c r="T258" s="39">
        <v>20762</v>
      </c>
      <c r="U258" s="39">
        <v>193099</v>
      </c>
      <c r="V258" s="39">
        <v>61179</v>
      </c>
      <c r="W258" s="39">
        <v>0</v>
      </c>
      <c r="X258" s="39">
        <v>956256</v>
      </c>
      <c r="Y258" s="39">
        <v>0</v>
      </c>
      <c r="Z258" s="39">
        <v>0</v>
      </c>
      <c r="AA258" s="39">
        <v>53281929</v>
      </c>
      <c r="AB258" s="39">
        <v>0</v>
      </c>
    </row>
    <row r="259" spans="1:28" x14ac:dyDescent="0.3">
      <c r="A259" s="38" t="s">
        <v>516</v>
      </c>
      <c r="B259" s="36" t="s">
        <v>517</v>
      </c>
      <c r="C259" s="36">
        <v>1</v>
      </c>
      <c r="D259" s="36">
        <v>0</v>
      </c>
      <c r="E259" s="39">
        <v>46688815</v>
      </c>
      <c r="F259" s="39">
        <v>0</v>
      </c>
      <c r="G259" s="39">
        <v>0</v>
      </c>
      <c r="H259" s="39">
        <v>0</v>
      </c>
      <c r="I259" s="39">
        <v>7984491</v>
      </c>
      <c r="J259" s="39">
        <v>7651868</v>
      </c>
      <c r="K259" s="39">
        <v>0</v>
      </c>
      <c r="L259" s="39">
        <v>0</v>
      </c>
      <c r="M259" s="39">
        <v>0</v>
      </c>
      <c r="N259" s="39">
        <v>0</v>
      </c>
      <c r="O259" s="39">
        <v>0</v>
      </c>
      <c r="P259" s="39">
        <v>8284690</v>
      </c>
      <c r="Q259" s="39">
        <v>1086356</v>
      </c>
      <c r="R259" s="39">
        <v>1028034</v>
      </c>
      <c r="S259" s="39">
        <v>123091</v>
      </c>
      <c r="T259" s="39">
        <v>51356</v>
      </c>
      <c r="U259" s="39">
        <v>497688</v>
      </c>
      <c r="V259" s="39">
        <v>128657</v>
      </c>
      <c r="W259" s="39">
        <v>0</v>
      </c>
      <c r="X259" s="39">
        <v>2249203</v>
      </c>
      <c r="Y259" s="39">
        <v>0</v>
      </c>
      <c r="Z259" s="39">
        <v>0</v>
      </c>
      <c r="AA259" s="39">
        <v>75774249</v>
      </c>
      <c r="AB259" s="39">
        <v>0</v>
      </c>
    </row>
    <row r="260" spans="1:28" x14ac:dyDescent="0.3">
      <c r="A260" s="38" t="s">
        <v>518</v>
      </c>
      <c r="B260" s="36" t="s">
        <v>519</v>
      </c>
      <c r="C260" s="36">
        <v>1</v>
      </c>
      <c r="D260" s="36">
        <v>0</v>
      </c>
      <c r="E260" s="39">
        <v>5621450</v>
      </c>
      <c r="F260" s="39">
        <v>0</v>
      </c>
      <c r="G260" s="39">
        <v>181923</v>
      </c>
      <c r="H260" s="39">
        <v>0</v>
      </c>
      <c r="I260" s="39">
        <v>976050</v>
      </c>
      <c r="J260" s="39">
        <v>1264458</v>
      </c>
      <c r="K260" s="39">
        <v>0</v>
      </c>
      <c r="L260" s="39">
        <v>0</v>
      </c>
      <c r="M260" s="39">
        <v>0</v>
      </c>
      <c r="N260" s="39">
        <v>0</v>
      </c>
      <c r="O260" s="39">
        <v>0</v>
      </c>
      <c r="P260" s="39">
        <v>1082275</v>
      </c>
      <c r="Q260" s="39">
        <v>178274</v>
      </c>
      <c r="R260" s="39">
        <v>309542</v>
      </c>
      <c r="S260" s="39">
        <v>10022</v>
      </c>
      <c r="T260" s="39">
        <v>4181</v>
      </c>
      <c r="U260" s="39">
        <v>39319</v>
      </c>
      <c r="V260" s="39">
        <v>10508</v>
      </c>
      <c r="W260" s="39">
        <v>0</v>
      </c>
      <c r="X260" s="39">
        <v>203547</v>
      </c>
      <c r="Y260" s="39">
        <v>0</v>
      </c>
      <c r="Z260" s="39">
        <v>0</v>
      </c>
      <c r="AA260" s="39">
        <v>9881549</v>
      </c>
      <c r="AB260" s="39">
        <v>0</v>
      </c>
    </row>
    <row r="261" spans="1:28" x14ac:dyDescent="0.3">
      <c r="A261" s="38" t="s">
        <v>520</v>
      </c>
      <c r="B261" s="36" t="s">
        <v>521</v>
      </c>
      <c r="C261" s="36">
        <v>1</v>
      </c>
      <c r="D261" s="36">
        <v>0</v>
      </c>
      <c r="E261" s="39">
        <v>50205509</v>
      </c>
      <c r="F261" s="39">
        <v>0</v>
      </c>
      <c r="G261" s="39">
        <v>0</v>
      </c>
      <c r="H261" s="39">
        <v>22441</v>
      </c>
      <c r="I261" s="39">
        <v>4699023</v>
      </c>
      <c r="J261" s="39">
        <v>9041939</v>
      </c>
      <c r="K261" s="39">
        <v>135406</v>
      </c>
      <c r="L261" s="39">
        <v>0</v>
      </c>
      <c r="M261" s="39">
        <v>0</v>
      </c>
      <c r="N261" s="39">
        <v>0</v>
      </c>
      <c r="O261" s="39">
        <v>0</v>
      </c>
      <c r="P261" s="39">
        <v>5057258</v>
      </c>
      <c r="Q261" s="39">
        <v>556043</v>
      </c>
      <c r="R261" s="39">
        <v>895955</v>
      </c>
      <c r="S261" s="39">
        <v>55981</v>
      </c>
      <c r="T261" s="39">
        <v>23356</v>
      </c>
      <c r="U261" s="39">
        <v>220884</v>
      </c>
      <c r="V261" s="39">
        <v>73434</v>
      </c>
      <c r="W261" s="39">
        <v>0</v>
      </c>
      <c r="X261" s="39">
        <v>2259598</v>
      </c>
      <c r="Y261" s="39">
        <v>0</v>
      </c>
      <c r="Z261" s="39">
        <v>0</v>
      </c>
      <c r="AA261" s="39">
        <v>73246827</v>
      </c>
      <c r="AB261" s="39">
        <v>0</v>
      </c>
    </row>
    <row r="262" spans="1:28" x14ac:dyDescent="0.3">
      <c r="A262" s="38" t="s">
        <v>522</v>
      </c>
      <c r="B262" s="36" t="s">
        <v>523</v>
      </c>
      <c r="C262" s="36">
        <v>1</v>
      </c>
      <c r="D262" s="36">
        <v>0</v>
      </c>
      <c r="E262" s="39">
        <v>10781326</v>
      </c>
      <c r="F262" s="39">
        <v>0</v>
      </c>
      <c r="G262" s="39">
        <v>0</v>
      </c>
      <c r="H262" s="39">
        <v>4249</v>
      </c>
      <c r="I262" s="39">
        <v>1338169</v>
      </c>
      <c r="J262" s="39">
        <v>1471519</v>
      </c>
      <c r="K262" s="39">
        <v>0</v>
      </c>
      <c r="L262" s="39">
        <v>0</v>
      </c>
      <c r="M262" s="39">
        <v>0</v>
      </c>
      <c r="N262" s="39">
        <v>0</v>
      </c>
      <c r="O262" s="39">
        <v>0</v>
      </c>
      <c r="P262" s="39">
        <v>1351737</v>
      </c>
      <c r="Q262" s="39">
        <v>135893</v>
      </c>
      <c r="R262" s="39">
        <v>388474</v>
      </c>
      <c r="S262" s="39">
        <v>12674</v>
      </c>
      <c r="T262" s="39">
        <v>5287</v>
      </c>
      <c r="U262" s="39">
        <v>44765</v>
      </c>
      <c r="V262" s="39">
        <v>16011</v>
      </c>
      <c r="W262" s="39">
        <v>0</v>
      </c>
      <c r="X262" s="39">
        <v>406999</v>
      </c>
      <c r="Y262" s="39">
        <v>0</v>
      </c>
      <c r="Z262" s="39">
        <v>0</v>
      </c>
      <c r="AA262" s="39">
        <v>15957103</v>
      </c>
      <c r="AB262" s="39">
        <v>0</v>
      </c>
    </row>
    <row r="263" spans="1:28" x14ac:dyDescent="0.3">
      <c r="A263" s="38" t="s">
        <v>524</v>
      </c>
      <c r="B263" s="36" t="s">
        <v>525</v>
      </c>
      <c r="C263" s="36">
        <v>1</v>
      </c>
      <c r="D263" s="36">
        <v>0</v>
      </c>
      <c r="E263" s="39">
        <v>13231261</v>
      </c>
      <c r="F263" s="39">
        <v>0</v>
      </c>
      <c r="G263" s="39">
        <v>0</v>
      </c>
      <c r="H263" s="39">
        <v>0</v>
      </c>
      <c r="I263" s="39">
        <v>1982358</v>
      </c>
      <c r="J263" s="39">
        <v>2561757</v>
      </c>
      <c r="K263" s="39">
        <v>0</v>
      </c>
      <c r="L263" s="39">
        <v>0</v>
      </c>
      <c r="M263" s="39">
        <v>0</v>
      </c>
      <c r="N263" s="39">
        <v>0</v>
      </c>
      <c r="O263" s="39">
        <v>0</v>
      </c>
      <c r="P263" s="39">
        <v>1562510</v>
      </c>
      <c r="Q263" s="39">
        <v>177979</v>
      </c>
      <c r="R263" s="39">
        <v>108318</v>
      </c>
      <c r="S263" s="39">
        <v>18156</v>
      </c>
      <c r="T263" s="39">
        <v>7556</v>
      </c>
      <c r="U263" s="39">
        <v>70017</v>
      </c>
      <c r="V263" s="39">
        <v>21852</v>
      </c>
      <c r="W263" s="39">
        <v>0</v>
      </c>
      <c r="X263" s="39">
        <v>520780</v>
      </c>
      <c r="Y263" s="39">
        <v>0</v>
      </c>
      <c r="Z263" s="39">
        <v>0</v>
      </c>
      <c r="AA263" s="39">
        <v>20262544</v>
      </c>
      <c r="AB263" s="39">
        <v>0</v>
      </c>
    </row>
    <row r="264" spans="1:28" x14ac:dyDescent="0.3">
      <c r="A264" s="38" t="s">
        <v>526</v>
      </c>
      <c r="B264" s="36" t="s">
        <v>527</v>
      </c>
      <c r="C264" s="36">
        <v>1</v>
      </c>
      <c r="D264" s="36">
        <v>0</v>
      </c>
      <c r="E264" s="39">
        <v>10760942</v>
      </c>
      <c r="F264" s="39">
        <v>0</v>
      </c>
      <c r="G264" s="39">
        <v>344565</v>
      </c>
      <c r="H264" s="39">
        <v>0</v>
      </c>
      <c r="I264" s="39">
        <v>1387294</v>
      </c>
      <c r="J264" s="39">
        <v>2020349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1276790</v>
      </c>
      <c r="Q264" s="39">
        <v>86907</v>
      </c>
      <c r="R264" s="39">
        <v>588795</v>
      </c>
      <c r="S264" s="39">
        <v>9947</v>
      </c>
      <c r="T264" s="39">
        <v>4150</v>
      </c>
      <c r="U264" s="39">
        <v>37805</v>
      </c>
      <c r="V264" s="39">
        <v>12534</v>
      </c>
      <c r="W264" s="39">
        <v>0</v>
      </c>
      <c r="X264" s="39">
        <v>420404</v>
      </c>
      <c r="Y264" s="39">
        <v>0</v>
      </c>
      <c r="Z264" s="39">
        <v>0</v>
      </c>
      <c r="AA264" s="39">
        <v>16950482</v>
      </c>
      <c r="AB264" s="39">
        <v>0</v>
      </c>
    </row>
    <row r="265" spans="1:28" x14ac:dyDescent="0.3">
      <c r="A265" s="38" t="s">
        <v>528</v>
      </c>
      <c r="B265" s="36" t="s">
        <v>529</v>
      </c>
      <c r="C265" s="36">
        <v>1</v>
      </c>
      <c r="D265" s="36">
        <v>1</v>
      </c>
      <c r="E265" s="39">
        <v>11455288</v>
      </c>
      <c r="F265" s="39">
        <v>0</v>
      </c>
      <c r="G265" s="39">
        <v>150754</v>
      </c>
      <c r="H265" s="39">
        <v>2213</v>
      </c>
      <c r="I265" s="39">
        <v>1122720</v>
      </c>
      <c r="J265" s="39">
        <v>2444392</v>
      </c>
      <c r="K265" s="39">
        <v>99718</v>
      </c>
      <c r="L265" s="39">
        <v>439848</v>
      </c>
      <c r="M265" s="39">
        <v>0</v>
      </c>
      <c r="N265" s="39">
        <v>0</v>
      </c>
      <c r="O265" s="39">
        <v>0</v>
      </c>
      <c r="P265" s="39">
        <v>1063620</v>
      </c>
      <c r="Q265" s="39">
        <v>199467</v>
      </c>
      <c r="R265" s="39">
        <v>40052</v>
      </c>
      <c r="S265" s="39">
        <v>10501</v>
      </c>
      <c r="T265" s="39">
        <v>4381</v>
      </c>
      <c r="U265" s="39">
        <v>39552</v>
      </c>
      <c r="V265" s="39">
        <v>13538</v>
      </c>
      <c r="W265" s="39">
        <v>0</v>
      </c>
      <c r="X265" s="39">
        <v>313777</v>
      </c>
      <c r="Y265" s="39">
        <v>0</v>
      </c>
      <c r="Z265" s="39">
        <v>0</v>
      </c>
      <c r="AA265" s="39">
        <v>17399821</v>
      </c>
      <c r="AB265" s="39">
        <v>0</v>
      </c>
    </row>
    <row r="266" spans="1:28" x14ac:dyDescent="0.3">
      <c r="A266" s="38" t="s">
        <v>530</v>
      </c>
      <c r="B266" s="36" t="s">
        <v>531</v>
      </c>
      <c r="C266" s="36">
        <v>1</v>
      </c>
      <c r="D266" s="36">
        <v>0</v>
      </c>
      <c r="E266" s="39">
        <v>22155144</v>
      </c>
      <c r="F266" s="39">
        <v>0</v>
      </c>
      <c r="G266" s="39">
        <v>317335</v>
      </c>
      <c r="H266" s="39">
        <v>0</v>
      </c>
      <c r="I266" s="39">
        <v>2128748</v>
      </c>
      <c r="J266" s="39">
        <v>172997</v>
      </c>
      <c r="K266" s="39">
        <v>0</v>
      </c>
      <c r="L266" s="39">
        <v>0</v>
      </c>
      <c r="M266" s="39">
        <v>0</v>
      </c>
      <c r="N266" s="39">
        <v>0</v>
      </c>
      <c r="O266" s="39">
        <v>0</v>
      </c>
      <c r="P266" s="39">
        <v>1202499</v>
      </c>
      <c r="Q266" s="39">
        <v>1084746</v>
      </c>
      <c r="R266" s="39">
        <v>982304</v>
      </c>
      <c r="S266" s="39">
        <v>57269</v>
      </c>
      <c r="T266" s="39">
        <v>23893</v>
      </c>
      <c r="U266" s="39">
        <v>208361</v>
      </c>
      <c r="V266" s="39">
        <v>31086</v>
      </c>
      <c r="W266" s="39">
        <v>0</v>
      </c>
      <c r="X266" s="39">
        <v>706869</v>
      </c>
      <c r="Y266" s="39">
        <v>0</v>
      </c>
      <c r="Z266" s="39">
        <v>0</v>
      </c>
      <c r="AA266" s="39">
        <v>29071251</v>
      </c>
      <c r="AB266" s="39">
        <v>0</v>
      </c>
    </row>
    <row r="267" spans="1:28" x14ac:dyDescent="0.3">
      <c r="A267" s="38" t="s">
        <v>532</v>
      </c>
      <c r="B267" s="36" t="s">
        <v>533</v>
      </c>
      <c r="C267" s="36">
        <v>1</v>
      </c>
      <c r="D267" s="36">
        <v>1</v>
      </c>
      <c r="E267" s="39">
        <v>191769191</v>
      </c>
      <c r="F267" s="39">
        <v>10640071</v>
      </c>
      <c r="G267" s="39">
        <v>2687597</v>
      </c>
      <c r="H267" s="39">
        <v>0</v>
      </c>
      <c r="I267" s="39">
        <v>8577297</v>
      </c>
      <c r="J267" s="39">
        <v>4097569</v>
      </c>
      <c r="K267" s="39">
        <v>0</v>
      </c>
      <c r="L267" s="39">
        <v>0</v>
      </c>
      <c r="M267" s="39">
        <v>0</v>
      </c>
      <c r="N267" s="39">
        <v>0</v>
      </c>
      <c r="O267" s="39">
        <v>0</v>
      </c>
      <c r="P267" s="39">
        <v>6734867</v>
      </c>
      <c r="Q267" s="39">
        <v>10739679</v>
      </c>
      <c r="R267" s="39">
        <v>2077441</v>
      </c>
      <c r="S267" s="39">
        <v>149875</v>
      </c>
      <c r="T267" s="39">
        <v>8000</v>
      </c>
      <c r="U267" s="39">
        <v>564734</v>
      </c>
      <c r="V267" s="39">
        <v>212341</v>
      </c>
      <c r="W267" s="39">
        <v>0</v>
      </c>
      <c r="X267" s="39">
        <v>3860655</v>
      </c>
      <c r="Y267" s="39">
        <v>0</v>
      </c>
      <c r="Z267" s="39">
        <v>2520255</v>
      </c>
      <c r="AA267" s="39">
        <v>244639572</v>
      </c>
      <c r="AB267" s="39">
        <v>0</v>
      </c>
    </row>
    <row r="268" spans="1:28" x14ac:dyDescent="0.3">
      <c r="A268" s="38" t="s">
        <v>534</v>
      </c>
      <c r="B268" s="36" t="s">
        <v>535</v>
      </c>
      <c r="C268" s="36">
        <v>1</v>
      </c>
      <c r="D268" s="36">
        <v>0</v>
      </c>
      <c r="E268" s="39">
        <v>81738313</v>
      </c>
      <c r="F268" s="39">
        <v>4286691</v>
      </c>
      <c r="G268" s="39">
        <v>1755704</v>
      </c>
      <c r="H268" s="39">
        <v>0</v>
      </c>
      <c r="I268" s="39">
        <v>9894565</v>
      </c>
      <c r="J268" s="39">
        <v>2660124</v>
      </c>
      <c r="K268" s="39">
        <v>0</v>
      </c>
      <c r="L268" s="39">
        <v>0</v>
      </c>
      <c r="M268" s="39">
        <v>0</v>
      </c>
      <c r="N268" s="39">
        <v>0</v>
      </c>
      <c r="O268" s="39">
        <v>0</v>
      </c>
      <c r="P268" s="39">
        <v>4412165</v>
      </c>
      <c r="Q268" s="39">
        <v>5961325</v>
      </c>
      <c r="R268" s="39">
        <v>1601931</v>
      </c>
      <c r="S268" s="39">
        <v>162593</v>
      </c>
      <c r="T268" s="39">
        <v>67837</v>
      </c>
      <c r="U268" s="39">
        <v>419633</v>
      </c>
      <c r="V268" s="39">
        <v>158914</v>
      </c>
      <c r="W268" s="39">
        <v>0</v>
      </c>
      <c r="X268" s="39">
        <v>2583744</v>
      </c>
      <c r="Y268" s="39">
        <v>0</v>
      </c>
      <c r="Z268" s="39">
        <v>0</v>
      </c>
      <c r="AA268" s="39">
        <v>115703539</v>
      </c>
      <c r="AB268" s="39">
        <v>0</v>
      </c>
    </row>
    <row r="269" spans="1:28" x14ac:dyDescent="0.3">
      <c r="A269" s="38" t="s">
        <v>536</v>
      </c>
      <c r="B269" s="36" t="s">
        <v>537</v>
      </c>
      <c r="C269" s="36">
        <v>1</v>
      </c>
      <c r="D269" s="36">
        <v>0</v>
      </c>
      <c r="E269" s="39">
        <v>58175015</v>
      </c>
      <c r="F269" s="39">
        <v>0</v>
      </c>
      <c r="G269" s="39">
        <v>3378742</v>
      </c>
      <c r="H269" s="39">
        <v>0</v>
      </c>
      <c r="I269" s="39">
        <v>9265354</v>
      </c>
      <c r="J269" s="39">
        <v>915915</v>
      </c>
      <c r="K269" s="39">
        <v>0</v>
      </c>
      <c r="L269" s="39">
        <v>0</v>
      </c>
      <c r="M269" s="39">
        <v>0</v>
      </c>
      <c r="N269" s="39">
        <v>0</v>
      </c>
      <c r="O269" s="39">
        <v>0</v>
      </c>
      <c r="P269" s="39">
        <v>5072555</v>
      </c>
      <c r="Q269" s="39">
        <v>3298376</v>
      </c>
      <c r="R269" s="39">
        <v>1351593</v>
      </c>
      <c r="S269" s="39">
        <v>118298</v>
      </c>
      <c r="T269" s="39">
        <v>29855</v>
      </c>
      <c r="U269" s="39">
        <v>487844</v>
      </c>
      <c r="V269" s="39">
        <v>117914</v>
      </c>
      <c r="W269" s="39">
        <v>0</v>
      </c>
      <c r="X269" s="39">
        <v>1736297</v>
      </c>
      <c r="Y269" s="39">
        <v>33193</v>
      </c>
      <c r="Z269" s="39">
        <v>0</v>
      </c>
      <c r="AA269" s="39">
        <v>83980951</v>
      </c>
      <c r="AB269" s="39">
        <v>0</v>
      </c>
    </row>
    <row r="270" spans="1:28" x14ac:dyDescent="0.3">
      <c r="A270" s="38" t="s">
        <v>538</v>
      </c>
      <c r="B270" s="36" t="s">
        <v>539</v>
      </c>
      <c r="C270" s="36">
        <v>1</v>
      </c>
      <c r="D270" s="36">
        <v>0</v>
      </c>
      <c r="E270" s="39">
        <v>14598436</v>
      </c>
      <c r="F270" s="39">
        <v>0</v>
      </c>
      <c r="G270" s="39">
        <v>947589</v>
      </c>
      <c r="H270" s="39">
        <v>0</v>
      </c>
      <c r="I270" s="39">
        <v>1246360</v>
      </c>
      <c r="J270" s="39">
        <v>1154915</v>
      </c>
      <c r="K270" s="39">
        <v>0</v>
      </c>
      <c r="L270" s="39">
        <v>0</v>
      </c>
      <c r="M270" s="39">
        <v>0</v>
      </c>
      <c r="N270" s="39">
        <v>0</v>
      </c>
      <c r="O270" s="39">
        <v>0</v>
      </c>
      <c r="P270" s="39">
        <v>1300471</v>
      </c>
      <c r="Q270" s="39">
        <v>682004</v>
      </c>
      <c r="R270" s="39">
        <v>97034</v>
      </c>
      <c r="S270" s="39">
        <v>31653</v>
      </c>
      <c r="T270" s="39">
        <v>13206</v>
      </c>
      <c r="U270" s="39">
        <v>126752</v>
      </c>
      <c r="V270" s="39">
        <v>33136</v>
      </c>
      <c r="W270" s="39">
        <v>0</v>
      </c>
      <c r="X270" s="39">
        <v>1589782</v>
      </c>
      <c r="Y270" s="39">
        <v>4977</v>
      </c>
      <c r="Z270" s="39">
        <v>0</v>
      </c>
      <c r="AA270" s="39">
        <v>21826315</v>
      </c>
      <c r="AB270" s="39">
        <v>0</v>
      </c>
    </row>
    <row r="271" spans="1:28" x14ac:dyDescent="0.3">
      <c r="A271" s="38" t="s">
        <v>540</v>
      </c>
      <c r="B271" s="36" t="s">
        <v>541</v>
      </c>
      <c r="C271" s="36">
        <v>1</v>
      </c>
      <c r="D271" s="36">
        <v>0</v>
      </c>
      <c r="E271" s="39">
        <v>59823960</v>
      </c>
      <c r="F271" s="39">
        <v>0</v>
      </c>
      <c r="G271" s="39">
        <v>4406095</v>
      </c>
      <c r="H271" s="39">
        <v>0</v>
      </c>
      <c r="I271" s="39">
        <v>5862328</v>
      </c>
      <c r="J271" s="39">
        <v>2682704</v>
      </c>
      <c r="K271" s="39">
        <v>0</v>
      </c>
      <c r="L271" s="39">
        <v>0</v>
      </c>
      <c r="M271" s="39">
        <v>0</v>
      </c>
      <c r="N271" s="39">
        <v>0</v>
      </c>
      <c r="O271" s="39">
        <v>0</v>
      </c>
      <c r="P271" s="39">
        <v>5740884</v>
      </c>
      <c r="Q271" s="39">
        <v>2672555</v>
      </c>
      <c r="R271" s="39">
        <v>1589845</v>
      </c>
      <c r="S271" s="39">
        <v>108441</v>
      </c>
      <c r="T271" s="39">
        <v>45243</v>
      </c>
      <c r="U271" s="39">
        <v>432565</v>
      </c>
      <c r="V271" s="39">
        <v>122279</v>
      </c>
      <c r="W271" s="39">
        <v>0</v>
      </c>
      <c r="X271" s="39">
        <v>1999203</v>
      </c>
      <c r="Y271" s="39">
        <v>208322</v>
      </c>
      <c r="Z271" s="39">
        <v>0</v>
      </c>
      <c r="AA271" s="39">
        <v>85694424</v>
      </c>
      <c r="AB271" s="39">
        <v>0</v>
      </c>
    </row>
    <row r="272" spans="1:28" x14ac:dyDescent="0.3">
      <c r="A272" s="38" t="s">
        <v>542</v>
      </c>
      <c r="B272" s="36" t="s">
        <v>543</v>
      </c>
      <c r="C272" s="36">
        <v>1</v>
      </c>
      <c r="D272" s="36">
        <v>0</v>
      </c>
      <c r="E272" s="39">
        <v>12326842</v>
      </c>
      <c r="F272" s="39">
        <v>0</v>
      </c>
      <c r="G272" s="39">
        <v>710955</v>
      </c>
      <c r="H272" s="39">
        <v>0</v>
      </c>
      <c r="I272" s="39">
        <v>1630327</v>
      </c>
      <c r="J272" s="39">
        <v>1440888</v>
      </c>
      <c r="K272" s="39">
        <v>0</v>
      </c>
      <c r="L272" s="39">
        <v>0</v>
      </c>
      <c r="M272" s="39">
        <v>0</v>
      </c>
      <c r="N272" s="39">
        <v>0</v>
      </c>
      <c r="O272" s="39">
        <v>0</v>
      </c>
      <c r="P272" s="39">
        <v>2217617</v>
      </c>
      <c r="Q272" s="39">
        <v>179125</v>
      </c>
      <c r="R272" s="39">
        <v>258718</v>
      </c>
      <c r="S272" s="39">
        <v>37391</v>
      </c>
      <c r="T272" s="39">
        <v>16025</v>
      </c>
      <c r="U272" s="39">
        <v>137063</v>
      </c>
      <c r="V272" s="39">
        <v>1200</v>
      </c>
      <c r="W272" s="39">
        <v>0</v>
      </c>
      <c r="X272" s="39">
        <v>720000</v>
      </c>
      <c r="Y272" s="39">
        <v>13483</v>
      </c>
      <c r="Z272" s="39">
        <v>0</v>
      </c>
      <c r="AA272" s="39">
        <v>19689634</v>
      </c>
      <c r="AB272" s="39">
        <v>0</v>
      </c>
    </row>
    <row r="273" spans="1:28" x14ac:dyDescent="0.3">
      <c r="A273" s="38" t="s">
        <v>544</v>
      </c>
      <c r="B273" s="36" t="s">
        <v>545</v>
      </c>
      <c r="C273" s="36">
        <v>1</v>
      </c>
      <c r="D273" s="36">
        <v>0</v>
      </c>
      <c r="E273" s="39">
        <v>5231455</v>
      </c>
      <c r="F273" s="39">
        <v>0</v>
      </c>
      <c r="G273" s="39">
        <v>413153</v>
      </c>
      <c r="H273" s="39">
        <v>0</v>
      </c>
      <c r="I273" s="39">
        <v>633552</v>
      </c>
      <c r="J273" s="39">
        <v>786859</v>
      </c>
      <c r="K273" s="39">
        <v>0</v>
      </c>
      <c r="L273" s="39">
        <v>0</v>
      </c>
      <c r="M273" s="39">
        <v>0</v>
      </c>
      <c r="N273" s="39">
        <v>0</v>
      </c>
      <c r="O273" s="39">
        <v>0</v>
      </c>
      <c r="P273" s="39">
        <v>1093970</v>
      </c>
      <c r="Q273" s="39">
        <v>233702</v>
      </c>
      <c r="R273" s="39">
        <v>0</v>
      </c>
      <c r="S273" s="39">
        <v>18126</v>
      </c>
      <c r="T273" s="39">
        <v>7562</v>
      </c>
      <c r="U273" s="39">
        <v>62677</v>
      </c>
      <c r="V273" s="39">
        <v>13968</v>
      </c>
      <c r="W273" s="39">
        <v>0</v>
      </c>
      <c r="X273" s="39">
        <v>805400</v>
      </c>
      <c r="Y273" s="39">
        <v>0</v>
      </c>
      <c r="Z273" s="39">
        <v>0</v>
      </c>
      <c r="AA273" s="39">
        <v>9300424</v>
      </c>
      <c r="AB273" s="39">
        <v>0</v>
      </c>
    </row>
    <row r="274" spans="1:28" x14ac:dyDescent="0.3">
      <c r="A274" s="38" t="s">
        <v>546</v>
      </c>
      <c r="B274" s="36" t="s">
        <v>547</v>
      </c>
      <c r="C274" s="36">
        <v>1</v>
      </c>
      <c r="D274" s="36">
        <v>0</v>
      </c>
      <c r="E274" s="39">
        <v>74669607</v>
      </c>
      <c r="F274" s="39">
        <v>2548761</v>
      </c>
      <c r="G274" s="39">
        <v>3926511</v>
      </c>
      <c r="H274" s="39">
        <v>0</v>
      </c>
      <c r="I274" s="39">
        <v>6625984</v>
      </c>
      <c r="J274" s="39">
        <v>13091415</v>
      </c>
      <c r="K274" s="39">
        <v>0</v>
      </c>
      <c r="L274" s="39">
        <v>0</v>
      </c>
      <c r="M274" s="39">
        <v>0</v>
      </c>
      <c r="N274" s="39">
        <v>0</v>
      </c>
      <c r="O274" s="39">
        <v>0</v>
      </c>
      <c r="P274" s="39">
        <v>3263353</v>
      </c>
      <c r="Q274" s="39">
        <v>2217951</v>
      </c>
      <c r="R274" s="39">
        <v>1285709</v>
      </c>
      <c r="S274" s="39">
        <v>55801</v>
      </c>
      <c r="T274" s="39">
        <v>20331</v>
      </c>
      <c r="U274" s="39">
        <v>221758</v>
      </c>
      <c r="V274" s="39">
        <v>73649</v>
      </c>
      <c r="W274" s="39">
        <v>0</v>
      </c>
      <c r="X274" s="39">
        <v>2316958</v>
      </c>
      <c r="Y274" s="39">
        <v>0</v>
      </c>
      <c r="Z274" s="39">
        <v>0</v>
      </c>
      <c r="AA274" s="39">
        <v>110317788</v>
      </c>
      <c r="AB274" s="39">
        <v>0</v>
      </c>
    </row>
    <row r="275" spans="1:28" x14ac:dyDescent="0.3">
      <c r="A275" s="38" t="s">
        <v>548</v>
      </c>
      <c r="B275" s="36" t="s">
        <v>549</v>
      </c>
      <c r="C275" s="36">
        <v>1</v>
      </c>
      <c r="D275" s="36">
        <v>0</v>
      </c>
      <c r="E275" s="39">
        <v>116555793</v>
      </c>
      <c r="F275" s="39">
        <v>0</v>
      </c>
      <c r="G275" s="39">
        <v>3657932</v>
      </c>
      <c r="H275" s="39">
        <v>81145</v>
      </c>
      <c r="I275" s="39">
        <v>9065465</v>
      </c>
      <c r="J275" s="39">
        <v>3506371</v>
      </c>
      <c r="K275" s="39">
        <v>0</v>
      </c>
      <c r="L275" s="39">
        <v>0</v>
      </c>
      <c r="M275" s="39">
        <v>0</v>
      </c>
      <c r="N275" s="39">
        <v>0</v>
      </c>
      <c r="O275" s="39">
        <v>0</v>
      </c>
      <c r="P275" s="39">
        <v>6696809</v>
      </c>
      <c r="Q275" s="39">
        <v>4283371</v>
      </c>
      <c r="R275" s="39">
        <v>1440654</v>
      </c>
      <c r="S275" s="39">
        <v>98464</v>
      </c>
      <c r="T275" s="39">
        <v>41081</v>
      </c>
      <c r="U275" s="39">
        <v>407634</v>
      </c>
      <c r="V275" s="39">
        <v>117869</v>
      </c>
      <c r="W275" s="39">
        <v>0</v>
      </c>
      <c r="X275" s="39">
        <v>2824397</v>
      </c>
      <c r="Y275" s="39">
        <v>0</v>
      </c>
      <c r="Z275" s="39">
        <v>0</v>
      </c>
      <c r="AA275" s="39">
        <v>148776985</v>
      </c>
      <c r="AB275" s="39">
        <v>5119152</v>
      </c>
    </row>
    <row r="276" spans="1:28" x14ac:dyDescent="0.3">
      <c r="A276" s="38" t="s">
        <v>550</v>
      </c>
      <c r="B276" s="36" t="s">
        <v>551</v>
      </c>
      <c r="C276" s="36">
        <v>1</v>
      </c>
      <c r="D276" s="36">
        <v>0</v>
      </c>
      <c r="E276" s="39">
        <v>38650824</v>
      </c>
      <c r="F276" s="39">
        <v>0</v>
      </c>
      <c r="G276" s="39">
        <v>2262592</v>
      </c>
      <c r="H276" s="39">
        <v>3457</v>
      </c>
      <c r="I276" s="39">
        <v>5285841</v>
      </c>
      <c r="J276" s="39">
        <v>566220</v>
      </c>
      <c r="K276" s="39">
        <v>0</v>
      </c>
      <c r="L276" s="39">
        <v>0</v>
      </c>
      <c r="M276" s="39">
        <v>0</v>
      </c>
      <c r="N276" s="39">
        <v>0</v>
      </c>
      <c r="O276" s="39">
        <v>0</v>
      </c>
      <c r="P276" s="39">
        <v>3113984</v>
      </c>
      <c r="Q276" s="39">
        <v>1678704</v>
      </c>
      <c r="R276" s="39">
        <v>846343</v>
      </c>
      <c r="S276" s="39">
        <v>66572</v>
      </c>
      <c r="T276" s="39">
        <v>27775</v>
      </c>
      <c r="U276" s="39">
        <v>295270</v>
      </c>
      <c r="V276" s="39">
        <v>65603</v>
      </c>
      <c r="W276" s="39">
        <v>0</v>
      </c>
      <c r="X276" s="39">
        <v>555862</v>
      </c>
      <c r="Y276" s="39">
        <v>99700</v>
      </c>
      <c r="Z276" s="39">
        <v>0</v>
      </c>
      <c r="AA276" s="39">
        <v>53518747</v>
      </c>
      <c r="AB276" s="39">
        <v>0</v>
      </c>
    </row>
    <row r="277" spans="1:28" x14ac:dyDescent="0.3">
      <c r="A277" s="38" t="s">
        <v>552</v>
      </c>
      <c r="B277" s="36" t="s">
        <v>553</v>
      </c>
      <c r="C277" s="36">
        <v>1</v>
      </c>
      <c r="D277" s="36">
        <v>0</v>
      </c>
      <c r="E277" s="39">
        <v>24516933</v>
      </c>
      <c r="F277" s="39">
        <v>0</v>
      </c>
      <c r="G277" s="39">
        <v>2030230</v>
      </c>
      <c r="H277" s="39">
        <v>0</v>
      </c>
      <c r="I277" s="39">
        <v>3037342</v>
      </c>
      <c r="J277" s="39">
        <v>1277874</v>
      </c>
      <c r="K277" s="39">
        <v>0</v>
      </c>
      <c r="L277" s="39">
        <v>0</v>
      </c>
      <c r="M277" s="39">
        <v>0</v>
      </c>
      <c r="N277" s="39">
        <v>0</v>
      </c>
      <c r="O277" s="39">
        <v>0</v>
      </c>
      <c r="P277" s="39">
        <v>1887683</v>
      </c>
      <c r="Q277" s="39">
        <v>502483</v>
      </c>
      <c r="R277" s="39">
        <v>387950</v>
      </c>
      <c r="S277" s="39">
        <v>79335</v>
      </c>
      <c r="T277" s="39">
        <v>33100</v>
      </c>
      <c r="U277" s="39">
        <v>336860</v>
      </c>
      <c r="V277" s="39">
        <v>43320</v>
      </c>
      <c r="W277" s="39">
        <v>0</v>
      </c>
      <c r="X277" s="39">
        <v>1544406</v>
      </c>
      <c r="Y277" s="39">
        <v>0</v>
      </c>
      <c r="Z277" s="39">
        <v>0</v>
      </c>
      <c r="AA277" s="39">
        <v>35677516</v>
      </c>
      <c r="AB277" s="39">
        <v>11019</v>
      </c>
    </row>
    <row r="278" spans="1:28" x14ac:dyDescent="0.3">
      <c r="A278" s="38" t="s">
        <v>554</v>
      </c>
      <c r="B278" s="36" t="s">
        <v>555</v>
      </c>
      <c r="C278" s="36">
        <v>1</v>
      </c>
      <c r="D278" s="36">
        <v>0</v>
      </c>
      <c r="E278" s="39">
        <v>13616163</v>
      </c>
      <c r="F278" s="39">
        <v>0</v>
      </c>
      <c r="G278" s="39">
        <v>599691</v>
      </c>
      <c r="H278" s="39">
        <v>0</v>
      </c>
      <c r="I278" s="39">
        <v>1756748</v>
      </c>
      <c r="J278" s="39">
        <v>1520295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1173002</v>
      </c>
      <c r="Q278" s="39">
        <v>959290</v>
      </c>
      <c r="R278" s="39">
        <v>259282</v>
      </c>
      <c r="S278" s="39">
        <v>32582</v>
      </c>
      <c r="T278" s="39">
        <v>13593</v>
      </c>
      <c r="U278" s="39">
        <v>134500</v>
      </c>
      <c r="V278" s="39">
        <v>26950</v>
      </c>
      <c r="W278" s="39">
        <v>0</v>
      </c>
      <c r="X278" s="39">
        <v>470000</v>
      </c>
      <c r="Y278" s="39">
        <v>9367</v>
      </c>
      <c r="Z278" s="39">
        <v>0</v>
      </c>
      <c r="AA278" s="39">
        <v>20571463</v>
      </c>
      <c r="AB278" s="39">
        <v>0</v>
      </c>
    </row>
    <row r="279" spans="1:28" x14ac:dyDescent="0.3">
      <c r="A279" s="38" t="s">
        <v>556</v>
      </c>
      <c r="B279" s="36" t="s">
        <v>557</v>
      </c>
      <c r="C279" s="36">
        <v>1</v>
      </c>
      <c r="D279" s="36">
        <v>1</v>
      </c>
      <c r="E279" s="39">
        <v>16853715</v>
      </c>
      <c r="F279" s="39">
        <v>0</v>
      </c>
      <c r="G279" s="39">
        <v>805075</v>
      </c>
      <c r="H279" s="39">
        <v>0</v>
      </c>
      <c r="I279" s="39">
        <v>1556002</v>
      </c>
      <c r="J279" s="39">
        <v>3037230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778059</v>
      </c>
      <c r="Q279" s="39">
        <v>38965</v>
      </c>
      <c r="R279" s="39">
        <v>358564</v>
      </c>
      <c r="S279" s="39">
        <v>29346</v>
      </c>
      <c r="T279" s="39">
        <v>12243</v>
      </c>
      <c r="U279" s="39">
        <v>131820</v>
      </c>
      <c r="V279" s="39">
        <v>31100</v>
      </c>
      <c r="W279" s="39">
        <v>0</v>
      </c>
      <c r="X279" s="39">
        <v>904859</v>
      </c>
      <c r="Y279" s="39">
        <v>17124</v>
      </c>
      <c r="Z279" s="39">
        <v>0</v>
      </c>
      <c r="AA279" s="39">
        <v>24554102</v>
      </c>
      <c r="AB279" s="39">
        <v>0</v>
      </c>
    </row>
    <row r="280" spans="1:28" x14ac:dyDescent="0.3">
      <c r="A280" s="38" t="s">
        <v>558</v>
      </c>
      <c r="B280" s="36" t="s">
        <v>559</v>
      </c>
      <c r="C280" s="36">
        <v>1</v>
      </c>
      <c r="D280" s="36">
        <v>0</v>
      </c>
      <c r="E280" s="39">
        <v>11471322</v>
      </c>
      <c r="F280" s="39">
        <v>0</v>
      </c>
      <c r="G280" s="39">
        <v>229331</v>
      </c>
      <c r="H280" s="39">
        <v>0</v>
      </c>
      <c r="I280" s="39">
        <v>5031171</v>
      </c>
      <c r="J280" s="39">
        <v>1521113</v>
      </c>
      <c r="K280" s="39">
        <v>0</v>
      </c>
      <c r="L280" s="39">
        <v>0</v>
      </c>
      <c r="M280" s="39">
        <v>0</v>
      </c>
      <c r="N280" s="39">
        <v>0</v>
      </c>
      <c r="O280" s="39">
        <v>0</v>
      </c>
      <c r="P280" s="39">
        <v>2145617</v>
      </c>
      <c r="Q280" s="39">
        <v>89854</v>
      </c>
      <c r="R280" s="39">
        <v>106509</v>
      </c>
      <c r="S280" s="39">
        <v>64040</v>
      </c>
      <c r="T280" s="39">
        <v>26718</v>
      </c>
      <c r="U280" s="39">
        <v>298590</v>
      </c>
      <c r="V280" s="39">
        <v>33210</v>
      </c>
      <c r="W280" s="39">
        <v>0</v>
      </c>
      <c r="X280" s="39">
        <v>650932</v>
      </c>
      <c r="Y280" s="39">
        <v>4496</v>
      </c>
      <c r="Z280" s="39">
        <v>0</v>
      </c>
      <c r="AA280" s="39">
        <v>21672903</v>
      </c>
      <c r="AB280" s="39">
        <v>0</v>
      </c>
    </row>
    <row r="281" spans="1:28" x14ac:dyDescent="0.3">
      <c r="A281" s="38" t="s">
        <v>560</v>
      </c>
      <c r="B281" s="36" t="s">
        <v>561</v>
      </c>
      <c r="C281" s="36">
        <v>1</v>
      </c>
      <c r="D281" s="36">
        <v>0</v>
      </c>
      <c r="E281" s="39">
        <v>7144244</v>
      </c>
      <c r="F281" s="39">
        <v>0</v>
      </c>
      <c r="G281" s="39">
        <v>240598</v>
      </c>
      <c r="H281" s="39">
        <v>0</v>
      </c>
      <c r="I281" s="39">
        <v>5431268</v>
      </c>
      <c r="J281" s="39">
        <v>71429</v>
      </c>
      <c r="K281" s="39">
        <v>0</v>
      </c>
      <c r="L281" s="39">
        <v>0</v>
      </c>
      <c r="M281" s="39">
        <v>0</v>
      </c>
      <c r="N281" s="39">
        <v>0</v>
      </c>
      <c r="O281" s="39">
        <v>0</v>
      </c>
      <c r="P281" s="39">
        <v>520437</v>
      </c>
      <c r="Q281" s="39">
        <v>440736</v>
      </c>
      <c r="R281" s="39">
        <v>214530</v>
      </c>
      <c r="S281" s="39">
        <v>92053</v>
      </c>
      <c r="T281" s="39">
        <v>24686</v>
      </c>
      <c r="U281" s="39">
        <v>447186</v>
      </c>
      <c r="V281" s="39">
        <v>0</v>
      </c>
      <c r="W281" s="39">
        <v>0</v>
      </c>
      <c r="X281" s="39">
        <v>726579</v>
      </c>
      <c r="Y281" s="39">
        <v>22561</v>
      </c>
      <c r="Z281" s="39">
        <v>0</v>
      </c>
      <c r="AA281" s="39">
        <v>15376307</v>
      </c>
      <c r="AB281" s="39">
        <v>37606</v>
      </c>
    </row>
    <row r="282" spans="1:28" x14ac:dyDescent="0.3">
      <c r="A282" s="38" t="s">
        <v>562</v>
      </c>
      <c r="B282" s="36" t="s">
        <v>563</v>
      </c>
      <c r="C282" s="36">
        <v>1</v>
      </c>
      <c r="D282" s="36">
        <v>0</v>
      </c>
      <c r="E282" s="39">
        <v>30033733</v>
      </c>
      <c r="F282" s="39">
        <v>0</v>
      </c>
      <c r="G282" s="39">
        <v>1401076</v>
      </c>
      <c r="H282" s="39">
        <v>9256</v>
      </c>
      <c r="I282" s="39">
        <v>2126011</v>
      </c>
      <c r="J282" s="39">
        <v>781299</v>
      </c>
      <c r="K282" s="39">
        <v>0</v>
      </c>
      <c r="L282" s="39">
        <v>0</v>
      </c>
      <c r="M282" s="39">
        <v>0</v>
      </c>
      <c r="N282" s="39">
        <v>0</v>
      </c>
      <c r="O282" s="39">
        <v>0</v>
      </c>
      <c r="P282" s="39">
        <v>2425663</v>
      </c>
      <c r="Q282" s="39">
        <v>915262</v>
      </c>
      <c r="R282" s="39">
        <v>371168</v>
      </c>
      <c r="S282" s="39">
        <v>49494</v>
      </c>
      <c r="T282" s="39">
        <v>20650</v>
      </c>
      <c r="U282" s="39">
        <v>201487</v>
      </c>
      <c r="V282" s="39">
        <v>47095</v>
      </c>
      <c r="W282" s="39">
        <v>0</v>
      </c>
      <c r="X282" s="39">
        <v>1165948</v>
      </c>
      <c r="Y282" s="39">
        <v>0</v>
      </c>
      <c r="Z282" s="39">
        <v>0</v>
      </c>
      <c r="AA282" s="39">
        <v>39548142</v>
      </c>
      <c r="AB282" s="39">
        <v>0</v>
      </c>
    </row>
    <row r="283" spans="1:28" x14ac:dyDescent="0.3">
      <c r="A283" s="38" t="s">
        <v>564</v>
      </c>
      <c r="B283" s="36" t="s">
        <v>565</v>
      </c>
      <c r="C283" s="36">
        <v>1</v>
      </c>
      <c r="D283" s="36">
        <v>0</v>
      </c>
      <c r="E283" s="39">
        <v>11572005</v>
      </c>
      <c r="F283" s="39">
        <v>0</v>
      </c>
      <c r="G283" s="39">
        <v>553249</v>
      </c>
      <c r="H283" s="39">
        <v>0</v>
      </c>
      <c r="I283" s="39">
        <v>500797</v>
      </c>
      <c r="J283" s="39">
        <v>545013</v>
      </c>
      <c r="K283" s="39">
        <v>0</v>
      </c>
      <c r="L283" s="39">
        <v>0</v>
      </c>
      <c r="M283" s="39">
        <v>0</v>
      </c>
      <c r="N283" s="39">
        <v>0</v>
      </c>
      <c r="O283" s="39">
        <v>0</v>
      </c>
      <c r="P283" s="39">
        <v>1214640</v>
      </c>
      <c r="Q283" s="39">
        <v>342117</v>
      </c>
      <c r="R283" s="39">
        <v>0</v>
      </c>
      <c r="S283" s="39">
        <v>26875</v>
      </c>
      <c r="T283" s="39">
        <v>11212</v>
      </c>
      <c r="U283" s="39">
        <v>120403</v>
      </c>
      <c r="V283" s="39">
        <v>23444</v>
      </c>
      <c r="W283" s="39">
        <v>0</v>
      </c>
      <c r="X283" s="39">
        <v>914802</v>
      </c>
      <c r="Y283" s="39">
        <v>0</v>
      </c>
      <c r="Z283" s="39">
        <v>0</v>
      </c>
      <c r="AA283" s="39">
        <v>15824557</v>
      </c>
      <c r="AB283" s="39">
        <v>0</v>
      </c>
    </row>
    <row r="284" spans="1:28" x14ac:dyDescent="0.3">
      <c r="A284" s="38" t="s">
        <v>566</v>
      </c>
      <c r="B284" s="36" t="s">
        <v>567</v>
      </c>
      <c r="C284" s="36">
        <v>1</v>
      </c>
      <c r="D284" s="36">
        <v>0</v>
      </c>
      <c r="E284" s="39">
        <v>7335281</v>
      </c>
      <c r="F284" s="39">
        <v>0</v>
      </c>
      <c r="G284" s="39">
        <v>314685</v>
      </c>
      <c r="H284" s="39">
        <v>0</v>
      </c>
      <c r="I284" s="39">
        <v>695202</v>
      </c>
      <c r="J284" s="39">
        <v>846021</v>
      </c>
      <c r="K284" s="39">
        <v>0</v>
      </c>
      <c r="L284" s="39">
        <v>0</v>
      </c>
      <c r="M284" s="39">
        <v>0</v>
      </c>
      <c r="N284" s="39">
        <v>0</v>
      </c>
      <c r="O284" s="39">
        <v>0</v>
      </c>
      <c r="P284" s="39">
        <v>796026</v>
      </c>
      <c r="Q284" s="39">
        <v>349261</v>
      </c>
      <c r="R284" s="39">
        <v>180106</v>
      </c>
      <c r="S284" s="39">
        <v>71979</v>
      </c>
      <c r="T284" s="39">
        <v>30031</v>
      </c>
      <c r="U284" s="39">
        <v>260378</v>
      </c>
      <c r="V284" s="39">
        <v>11977</v>
      </c>
      <c r="W284" s="39">
        <v>0</v>
      </c>
      <c r="X284" s="39">
        <v>2390000</v>
      </c>
      <c r="Y284" s="39">
        <v>0</v>
      </c>
      <c r="Z284" s="39">
        <v>0</v>
      </c>
      <c r="AA284" s="39">
        <v>13280947</v>
      </c>
      <c r="AB284" s="39">
        <v>0</v>
      </c>
    </row>
    <row r="285" spans="1:28" x14ac:dyDescent="0.3">
      <c r="A285" s="38" t="s">
        <v>568</v>
      </c>
      <c r="B285" s="36" t="s">
        <v>569</v>
      </c>
      <c r="C285" s="36">
        <v>1</v>
      </c>
      <c r="D285" s="36">
        <v>0</v>
      </c>
      <c r="E285" s="39">
        <v>6255483</v>
      </c>
      <c r="F285" s="39">
        <v>0</v>
      </c>
      <c r="G285" s="39">
        <v>575562</v>
      </c>
      <c r="H285" s="39">
        <v>0</v>
      </c>
      <c r="I285" s="39">
        <v>627357</v>
      </c>
      <c r="J285" s="39">
        <v>832032</v>
      </c>
      <c r="K285" s="39">
        <v>0</v>
      </c>
      <c r="L285" s="39">
        <v>0</v>
      </c>
      <c r="M285" s="39">
        <v>0</v>
      </c>
      <c r="N285" s="39">
        <v>0</v>
      </c>
      <c r="O285" s="39">
        <v>0</v>
      </c>
      <c r="P285" s="39">
        <v>977634</v>
      </c>
      <c r="Q285" s="39">
        <v>124073</v>
      </c>
      <c r="R285" s="39">
        <v>126127</v>
      </c>
      <c r="S285" s="39">
        <v>17108</v>
      </c>
      <c r="T285" s="39">
        <v>7137</v>
      </c>
      <c r="U285" s="39">
        <v>74153</v>
      </c>
      <c r="V285" s="39">
        <v>11304</v>
      </c>
      <c r="W285" s="39">
        <v>0</v>
      </c>
      <c r="X285" s="39">
        <v>345601</v>
      </c>
      <c r="Y285" s="39">
        <v>0</v>
      </c>
      <c r="Z285" s="39">
        <v>0</v>
      </c>
      <c r="AA285" s="39">
        <v>9973571</v>
      </c>
      <c r="AB285" s="39">
        <v>0</v>
      </c>
    </row>
    <row r="286" spans="1:28" x14ac:dyDescent="0.3">
      <c r="A286" s="38" t="s">
        <v>570</v>
      </c>
      <c r="B286" s="36" t="s">
        <v>571</v>
      </c>
      <c r="C286" s="36">
        <v>1</v>
      </c>
      <c r="D286" s="36">
        <v>0</v>
      </c>
      <c r="E286" s="39">
        <v>14543592</v>
      </c>
      <c r="F286" s="39">
        <v>0</v>
      </c>
      <c r="G286" s="39">
        <v>395881</v>
      </c>
      <c r="H286" s="39">
        <v>0</v>
      </c>
      <c r="I286" s="39">
        <v>1210232</v>
      </c>
      <c r="J286" s="39">
        <v>1053385</v>
      </c>
      <c r="K286" s="39">
        <v>0</v>
      </c>
      <c r="L286" s="39">
        <v>0</v>
      </c>
      <c r="M286" s="39">
        <v>0</v>
      </c>
      <c r="N286" s="39">
        <v>0</v>
      </c>
      <c r="O286" s="39">
        <v>0</v>
      </c>
      <c r="P286" s="39">
        <v>1710338</v>
      </c>
      <c r="Q286" s="39">
        <v>292627</v>
      </c>
      <c r="R286" s="39">
        <v>324375</v>
      </c>
      <c r="S286" s="39">
        <v>43562</v>
      </c>
      <c r="T286" s="39">
        <v>18175</v>
      </c>
      <c r="U286" s="39">
        <v>169683</v>
      </c>
      <c r="V286" s="39">
        <v>29839</v>
      </c>
      <c r="W286" s="39">
        <v>0</v>
      </c>
      <c r="X286" s="39">
        <v>642599</v>
      </c>
      <c r="Y286" s="39">
        <v>0</v>
      </c>
      <c r="Z286" s="39">
        <v>0</v>
      </c>
      <c r="AA286" s="39">
        <v>20434288</v>
      </c>
      <c r="AB286" s="39">
        <v>0</v>
      </c>
    </row>
    <row r="287" spans="1:28" x14ac:dyDescent="0.3">
      <c r="A287" s="38" t="s">
        <v>572</v>
      </c>
      <c r="B287" s="36" t="s">
        <v>573</v>
      </c>
      <c r="C287" s="36">
        <v>1</v>
      </c>
      <c r="D287" s="36">
        <v>0</v>
      </c>
      <c r="E287" s="39">
        <v>12418671</v>
      </c>
      <c r="F287" s="39">
        <v>0</v>
      </c>
      <c r="G287" s="39">
        <v>376635</v>
      </c>
      <c r="H287" s="39">
        <v>0</v>
      </c>
      <c r="I287" s="39">
        <v>2251281</v>
      </c>
      <c r="J287" s="39">
        <v>1371521</v>
      </c>
      <c r="K287" s="39">
        <v>0</v>
      </c>
      <c r="L287" s="39">
        <v>0</v>
      </c>
      <c r="M287" s="39">
        <v>0</v>
      </c>
      <c r="N287" s="39">
        <v>0</v>
      </c>
      <c r="O287" s="39">
        <v>0</v>
      </c>
      <c r="P287" s="39">
        <v>2979852</v>
      </c>
      <c r="Q287" s="39">
        <v>99132</v>
      </c>
      <c r="R287" s="39">
        <v>213016</v>
      </c>
      <c r="S287" s="39">
        <v>59186</v>
      </c>
      <c r="T287" s="39">
        <v>24693</v>
      </c>
      <c r="U287" s="39">
        <v>225195</v>
      </c>
      <c r="V287" s="39">
        <v>34135</v>
      </c>
      <c r="W287" s="39">
        <v>0</v>
      </c>
      <c r="X287" s="39">
        <v>657000</v>
      </c>
      <c r="Y287" s="39">
        <v>0</v>
      </c>
      <c r="Z287" s="39">
        <v>0</v>
      </c>
      <c r="AA287" s="39">
        <v>20710317</v>
      </c>
      <c r="AB287" s="39">
        <v>0</v>
      </c>
    </row>
    <row r="288" spans="1:28" x14ac:dyDescent="0.3">
      <c r="A288" s="38" t="s">
        <v>574</v>
      </c>
      <c r="B288" s="36" t="s">
        <v>575</v>
      </c>
      <c r="C288" s="36">
        <v>1</v>
      </c>
      <c r="D288" s="36">
        <v>0</v>
      </c>
      <c r="E288" s="39">
        <v>7594250</v>
      </c>
      <c r="F288" s="39">
        <v>0</v>
      </c>
      <c r="G288" s="39">
        <v>161576</v>
      </c>
      <c r="H288" s="39">
        <v>0</v>
      </c>
      <c r="I288" s="39">
        <v>143801</v>
      </c>
      <c r="J288" s="39">
        <v>1076628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691733</v>
      </c>
      <c r="Q288" s="39">
        <v>88774</v>
      </c>
      <c r="R288" s="39">
        <v>78365</v>
      </c>
      <c r="S288" s="39">
        <v>24777</v>
      </c>
      <c r="T288" s="39">
        <v>8510</v>
      </c>
      <c r="U288" s="39">
        <v>93608</v>
      </c>
      <c r="V288" s="39">
        <v>18053</v>
      </c>
      <c r="W288" s="39">
        <v>0</v>
      </c>
      <c r="X288" s="39">
        <v>856199</v>
      </c>
      <c r="Y288" s="39">
        <v>0</v>
      </c>
      <c r="Z288" s="39">
        <v>0</v>
      </c>
      <c r="AA288" s="39">
        <v>10836274</v>
      </c>
      <c r="AB288" s="39">
        <v>0</v>
      </c>
    </row>
    <row r="289" spans="1:28" x14ac:dyDescent="0.3">
      <c r="A289" s="38" t="s">
        <v>576</v>
      </c>
      <c r="B289" s="36" t="s">
        <v>577</v>
      </c>
      <c r="C289" s="36">
        <v>1</v>
      </c>
      <c r="D289" s="36">
        <v>0</v>
      </c>
      <c r="E289" s="39">
        <v>15790984</v>
      </c>
      <c r="F289" s="39">
        <v>0</v>
      </c>
      <c r="G289" s="39">
        <v>872758</v>
      </c>
      <c r="H289" s="39">
        <v>0</v>
      </c>
      <c r="I289" s="39">
        <v>1795759</v>
      </c>
      <c r="J289" s="39">
        <v>937639</v>
      </c>
      <c r="K289" s="39">
        <v>0</v>
      </c>
      <c r="L289" s="39">
        <v>0</v>
      </c>
      <c r="M289" s="39">
        <v>0</v>
      </c>
      <c r="N289" s="39">
        <v>0</v>
      </c>
      <c r="O289" s="39">
        <v>0</v>
      </c>
      <c r="P289" s="39">
        <v>2065430</v>
      </c>
      <c r="Q289" s="39">
        <v>328853</v>
      </c>
      <c r="R289" s="39">
        <v>202732</v>
      </c>
      <c r="S289" s="39">
        <v>41270</v>
      </c>
      <c r="T289" s="39">
        <v>17218</v>
      </c>
      <c r="U289" s="39">
        <v>171721</v>
      </c>
      <c r="V289" s="39">
        <v>37136</v>
      </c>
      <c r="W289" s="39">
        <v>0</v>
      </c>
      <c r="X289" s="39">
        <v>761400</v>
      </c>
      <c r="Y289" s="39">
        <v>22291</v>
      </c>
      <c r="Z289" s="39">
        <v>0</v>
      </c>
      <c r="AA289" s="39">
        <v>23045191</v>
      </c>
      <c r="AB289" s="39">
        <v>0</v>
      </c>
    </row>
    <row r="290" spans="1:28" x14ac:dyDescent="0.3">
      <c r="A290" s="38" t="s">
        <v>578</v>
      </c>
      <c r="B290" s="36" t="s">
        <v>579</v>
      </c>
      <c r="C290" s="36">
        <v>1</v>
      </c>
      <c r="D290" s="36">
        <v>1</v>
      </c>
      <c r="E290" s="39">
        <v>9421492</v>
      </c>
      <c r="F290" s="39">
        <v>0</v>
      </c>
      <c r="G290" s="39">
        <v>1099857</v>
      </c>
      <c r="H290" s="39">
        <v>0</v>
      </c>
      <c r="I290" s="39">
        <v>1269948</v>
      </c>
      <c r="J290" s="39">
        <v>510583</v>
      </c>
      <c r="K290" s="39">
        <v>0</v>
      </c>
      <c r="L290" s="39">
        <v>0</v>
      </c>
      <c r="M290" s="39">
        <v>0</v>
      </c>
      <c r="N290" s="39">
        <v>0</v>
      </c>
      <c r="O290" s="39">
        <v>0</v>
      </c>
      <c r="P290" s="39">
        <v>524983</v>
      </c>
      <c r="Q290" s="39">
        <v>762844</v>
      </c>
      <c r="R290" s="39">
        <v>158321</v>
      </c>
      <c r="S290" s="39">
        <v>18725</v>
      </c>
      <c r="T290" s="39">
        <v>0</v>
      </c>
      <c r="U290" s="39">
        <v>69609</v>
      </c>
      <c r="V290" s="39">
        <v>17455</v>
      </c>
      <c r="W290" s="39">
        <v>0</v>
      </c>
      <c r="X290" s="39">
        <v>422173</v>
      </c>
      <c r="Y290" s="39">
        <v>0</v>
      </c>
      <c r="Z290" s="39">
        <v>0</v>
      </c>
      <c r="AA290" s="39">
        <v>14275990</v>
      </c>
      <c r="AB290" s="39">
        <v>0</v>
      </c>
    </row>
    <row r="291" spans="1:28" x14ac:dyDescent="0.3">
      <c r="A291" s="38" t="s">
        <v>580</v>
      </c>
      <c r="B291" s="36" t="s">
        <v>581</v>
      </c>
      <c r="C291" s="36">
        <v>1</v>
      </c>
      <c r="D291" s="36">
        <v>0</v>
      </c>
      <c r="E291" s="39">
        <v>7844365</v>
      </c>
      <c r="F291" s="39">
        <v>0</v>
      </c>
      <c r="G291" s="39">
        <v>193215</v>
      </c>
      <c r="H291" s="39">
        <v>0</v>
      </c>
      <c r="I291" s="39">
        <v>1014583</v>
      </c>
      <c r="J291" s="39">
        <v>1136091</v>
      </c>
      <c r="K291" s="39">
        <v>0</v>
      </c>
      <c r="L291" s="39">
        <v>0</v>
      </c>
      <c r="M291" s="39">
        <v>0</v>
      </c>
      <c r="N291" s="39">
        <v>0</v>
      </c>
      <c r="O291" s="39">
        <v>0</v>
      </c>
      <c r="P291" s="39">
        <v>1527798</v>
      </c>
      <c r="Q291" s="39">
        <v>393866</v>
      </c>
      <c r="R291" s="39">
        <v>0</v>
      </c>
      <c r="S291" s="39">
        <v>25227</v>
      </c>
      <c r="T291" s="39">
        <v>10525</v>
      </c>
      <c r="U291" s="39">
        <v>96229</v>
      </c>
      <c r="V291" s="39">
        <v>21681</v>
      </c>
      <c r="W291" s="39">
        <v>0</v>
      </c>
      <c r="X291" s="39">
        <v>948602</v>
      </c>
      <c r="Y291" s="39">
        <v>0</v>
      </c>
      <c r="Z291" s="39">
        <v>0</v>
      </c>
      <c r="AA291" s="39">
        <v>13212182</v>
      </c>
      <c r="AB291" s="39">
        <v>0</v>
      </c>
    </row>
    <row r="292" spans="1:28" x14ac:dyDescent="0.3">
      <c r="A292" s="38" t="s">
        <v>582</v>
      </c>
      <c r="B292" s="36" t="s">
        <v>583</v>
      </c>
      <c r="C292" s="36">
        <v>1</v>
      </c>
      <c r="D292" s="36">
        <v>0</v>
      </c>
      <c r="E292" s="39">
        <v>16970974</v>
      </c>
      <c r="F292" s="39">
        <v>0</v>
      </c>
      <c r="G292" s="39">
        <v>1342564</v>
      </c>
      <c r="H292" s="39">
        <v>0</v>
      </c>
      <c r="I292" s="39">
        <v>1720615</v>
      </c>
      <c r="J292" s="39">
        <v>2636934</v>
      </c>
      <c r="K292" s="39">
        <v>0</v>
      </c>
      <c r="L292" s="39">
        <v>0</v>
      </c>
      <c r="M292" s="39">
        <v>0</v>
      </c>
      <c r="N292" s="39">
        <v>0</v>
      </c>
      <c r="O292" s="39">
        <v>0</v>
      </c>
      <c r="P292" s="39">
        <v>1381654</v>
      </c>
      <c r="Q292" s="39">
        <v>753655</v>
      </c>
      <c r="R292" s="39">
        <v>92021</v>
      </c>
      <c r="S292" s="39">
        <v>33870</v>
      </c>
      <c r="T292" s="39">
        <v>13488</v>
      </c>
      <c r="U292" s="39">
        <v>136422</v>
      </c>
      <c r="V292" s="39">
        <v>31572</v>
      </c>
      <c r="W292" s="39">
        <v>0</v>
      </c>
      <c r="X292" s="39">
        <v>799967</v>
      </c>
      <c r="Y292" s="39">
        <v>366</v>
      </c>
      <c r="Z292" s="39">
        <v>0</v>
      </c>
      <c r="AA292" s="39">
        <v>25914102</v>
      </c>
      <c r="AB292" s="39">
        <v>0</v>
      </c>
    </row>
    <row r="293" spans="1:28" x14ac:dyDescent="0.3">
      <c r="A293" s="38" t="s">
        <v>584</v>
      </c>
      <c r="B293" s="36" t="s">
        <v>585</v>
      </c>
      <c r="C293" s="36">
        <v>1</v>
      </c>
      <c r="D293" s="36">
        <v>0</v>
      </c>
      <c r="E293" s="39">
        <v>9472102</v>
      </c>
      <c r="F293" s="39">
        <v>0</v>
      </c>
      <c r="G293" s="39">
        <v>520201</v>
      </c>
      <c r="H293" s="39">
        <v>0</v>
      </c>
      <c r="I293" s="39">
        <v>4971227</v>
      </c>
      <c r="J293" s="39">
        <v>1304096</v>
      </c>
      <c r="K293" s="39">
        <v>0</v>
      </c>
      <c r="L293" s="39">
        <v>0</v>
      </c>
      <c r="M293" s="39">
        <v>0</v>
      </c>
      <c r="N293" s="39">
        <v>0</v>
      </c>
      <c r="O293" s="39">
        <v>0</v>
      </c>
      <c r="P293" s="39">
        <v>692285</v>
      </c>
      <c r="Q293" s="39">
        <v>331246</v>
      </c>
      <c r="R293" s="39">
        <v>266020</v>
      </c>
      <c r="S293" s="39">
        <v>33990</v>
      </c>
      <c r="T293" s="39">
        <v>14181</v>
      </c>
      <c r="U293" s="39">
        <v>172479</v>
      </c>
      <c r="V293" s="39">
        <v>18944</v>
      </c>
      <c r="W293" s="39">
        <v>0</v>
      </c>
      <c r="X293" s="39">
        <v>604801</v>
      </c>
      <c r="Y293" s="39">
        <v>0</v>
      </c>
      <c r="Z293" s="39">
        <v>0</v>
      </c>
      <c r="AA293" s="39">
        <v>18401572</v>
      </c>
      <c r="AB293" s="39">
        <v>0</v>
      </c>
    </row>
    <row r="294" spans="1:28" x14ac:dyDescent="0.3">
      <c r="A294" s="38" t="s">
        <v>586</v>
      </c>
      <c r="B294" s="36" t="s">
        <v>587</v>
      </c>
      <c r="C294" s="36">
        <v>1</v>
      </c>
      <c r="D294" s="36">
        <v>0</v>
      </c>
      <c r="E294" s="39">
        <v>8910038</v>
      </c>
      <c r="F294" s="39">
        <v>0</v>
      </c>
      <c r="G294" s="39">
        <v>620873</v>
      </c>
      <c r="H294" s="39">
        <v>0</v>
      </c>
      <c r="I294" s="39">
        <v>405110</v>
      </c>
      <c r="J294" s="39">
        <v>1074850</v>
      </c>
      <c r="K294" s="39">
        <v>0</v>
      </c>
      <c r="L294" s="39">
        <v>0</v>
      </c>
      <c r="M294" s="39">
        <v>0</v>
      </c>
      <c r="N294" s="39">
        <v>0</v>
      </c>
      <c r="O294" s="39">
        <v>0</v>
      </c>
      <c r="P294" s="39">
        <v>980922</v>
      </c>
      <c r="Q294" s="39">
        <v>122916</v>
      </c>
      <c r="R294" s="39">
        <v>143716</v>
      </c>
      <c r="S294" s="39">
        <v>18965</v>
      </c>
      <c r="T294" s="39">
        <v>7912</v>
      </c>
      <c r="U294" s="39">
        <v>71939</v>
      </c>
      <c r="V294" s="39">
        <v>21201</v>
      </c>
      <c r="W294" s="39">
        <v>0</v>
      </c>
      <c r="X294" s="39">
        <v>592067</v>
      </c>
      <c r="Y294" s="39">
        <v>7831</v>
      </c>
      <c r="Z294" s="39">
        <v>0</v>
      </c>
      <c r="AA294" s="39">
        <v>12978340</v>
      </c>
      <c r="AB294" s="39">
        <v>0</v>
      </c>
    </row>
    <row r="295" spans="1:28" x14ac:dyDescent="0.3">
      <c r="A295" s="38" t="s">
        <v>588</v>
      </c>
      <c r="B295" s="36" t="s">
        <v>589</v>
      </c>
      <c r="C295" s="36">
        <v>1</v>
      </c>
      <c r="D295" s="36">
        <v>1</v>
      </c>
      <c r="E295" s="39">
        <v>13398492</v>
      </c>
      <c r="F295" s="39">
        <v>0</v>
      </c>
      <c r="G295" s="39">
        <v>358885</v>
      </c>
      <c r="H295" s="39">
        <v>0</v>
      </c>
      <c r="I295" s="39">
        <v>464521</v>
      </c>
      <c r="J295" s="39">
        <v>969224</v>
      </c>
      <c r="K295" s="39">
        <v>0</v>
      </c>
      <c r="L295" s="39">
        <v>0</v>
      </c>
      <c r="M295" s="39">
        <v>0</v>
      </c>
      <c r="N295" s="39">
        <v>0</v>
      </c>
      <c r="O295" s="39">
        <v>0</v>
      </c>
      <c r="P295" s="39">
        <v>1102095</v>
      </c>
      <c r="Q295" s="39">
        <v>203307</v>
      </c>
      <c r="R295" s="39">
        <v>85004</v>
      </c>
      <c r="S295" s="39">
        <v>20538</v>
      </c>
      <c r="T295" s="39">
        <v>8568</v>
      </c>
      <c r="U295" s="39">
        <v>83647</v>
      </c>
      <c r="V295" s="39">
        <v>21235</v>
      </c>
      <c r="W295" s="39">
        <v>0</v>
      </c>
      <c r="X295" s="39">
        <v>862524</v>
      </c>
      <c r="Y295" s="39">
        <v>0</v>
      </c>
      <c r="Z295" s="39">
        <v>0</v>
      </c>
      <c r="AA295" s="39">
        <v>17578040</v>
      </c>
      <c r="AB295" s="39">
        <v>13806</v>
      </c>
    </row>
    <row r="296" spans="1:28" x14ac:dyDescent="0.3">
      <c r="A296" s="38" t="s">
        <v>590</v>
      </c>
      <c r="B296" s="36" t="s">
        <v>591</v>
      </c>
      <c r="C296" s="36">
        <v>1</v>
      </c>
      <c r="D296" s="36">
        <v>0</v>
      </c>
      <c r="E296" s="39">
        <v>1855080</v>
      </c>
      <c r="F296" s="39">
        <v>0</v>
      </c>
      <c r="G296" s="39">
        <v>151277</v>
      </c>
      <c r="H296" s="39">
        <v>0</v>
      </c>
      <c r="I296" s="39">
        <v>158953</v>
      </c>
      <c r="J296" s="39">
        <v>293353</v>
      </c>
      <c r="K296" s="39">
        <v>0</v>
      </c>
      <c r="L296" s="39">
        <v>0</v>
      </c>
      <c r="M296" s="39">
        <v>0</v>
      </c>
      <c r="N296" s="39">
        <v>0</v>
      </c>
      <c r="O296" s="39">
        <v>0</v>
      </c>
      <c r="P296" s="39">
        <v>437513</v>
      </c>
      <c r="Q296" s="39">
        <v>132085</v>
      </c>
      <c r="R296" s="39">
        <v>120277</v>
      </c>
      <c r="S296" s="39">
        <v>10247</v>
      </c>
      <c r="T296" s="39">
        <v>4275</v>
      </c>
      <c r="U296" s="39">
        <v>64017</v>
      </c>
      <c r="V296" s="39">
        <v>0</v>
      </c>
      <c r="W296" s="39">
        <v>0</v>
      </c>
      <c r="X296" s="39">
        <v>600000</v>
      </c>
      <c r="Y296" s="39">
        <v>0</v>
      </c>
      <c r="Z296" s="39">
        <v>0</v>
      </c>
      <c r="AA296" s="39">
        <v>3827077</v>
      </c>
      <c r="AB296" s="39">
        <v>0</v>
      </c>
    </row>
    <row r="297" spans="1:28" x14ac:dyDescent="0.3">
      <c r="A297" s="38" t="s">
        <v>592</v>
      </c>
      <c r="B297" s="36" t="s">
        <v>593</v>
      </c>
      <c r="C297" s="36">
        <v>1</v>
      </c>
      <c r="D297" s="36">
        <v>1</v>
      </c>
      <c r="E297" s="39">
        <v>45248106</v>
      </c>
      <c r="F297" s="39">
        <v>0</v>
      </c>
      <c r="G297" s="39">
        <v>475099</v>
      </c>
      <c r="H297" s="39">
        <v>0</v>
      </c>
      <c r="I297" s="39">
        <v>5097863</v>
      </c>
      <c r="J297" s="39">
        <v>3322976</v>
      </c>
      <c r="K297" s="39">
        <v>0</v>
      </c>
      <c r="L297" s="39">
        <v>0</v>
      </c>
      <c r="M297" s="39">
        <v>0</v>
      </c>
      <c r="N297" s="39">
        <v>0</v>
      </c>
      <c r="O297" s="39">
        <v>0</v>
      </c>
      <c r="P297" s="39">
        <v>4732466</v>
      </c>
      <c r="Q297" s="39">
        <v>2601637</v>
      </c>
      <c r="R297" s="39">
        <v>1103752</v>
      </c>
      <c r="S297" s="39">
        <v>72264</v>
      </c>
      <c r="T297" s="39">
        <v>30150</v>
      </c>
      <c r="U297" s="39">
        <v>305463</v>
      </c>
      <c r="V297" s="39">
        <v>73781</v>
      </c>
      <c r="W297" s="39">
        <v>0</v>
      </c>
      <c r="X297" s="39">
        <v>0</v>
      </c>
      <c r="Y297" s="39">
        <v>0</v>
      </c>
      <c r="Z297" s="39">
        <v>0</v>
      </c>
      <c r="AA297" s="39">
        <v>63063557</v>
      </c>
      <c r="AB297" s="39">
        <v>0</v>
      </c>
    </row>
    <row r="298" spans="1:28" x14ac:dyDescent="0.3">
      <c r="A298" s="38" t="s">
        <v>594</v>
      </c>
      <c r="B298" s="36" t="s">
        <v>595</v>
      </c>
      <c r="C298" s="36">
        <v>1</v>
      </c>
      <c r="D298" s="36">
        <v>0</v>
      </c>
      <c r="E298" s="39">
        <v>54604300</v>
      </c>
      <c r="F298" s="39">
        <v>0</v>
      </c>
      <c r="G298" s="39">
        <v>889779</v>
      </c>
      <c r="H298" s="39">
        <v>0</v>
      </c>
      <c r="I298" s="39">
        <v>7021418</v>
      </c>
      <c r="J298" s="39">
        <v>4607533</v>
      </c>
      <c r="K298" s="39">
        <v>0</v>
      </c>
      <c r="L298" s="39">
        <v>0</v>
      </c>
      <c r="M298" s="39">
        <v>0</v>
      </c>
      <c r="N298" s="39">
        <v>0</v>
      </c>
      <c r="O298" s="39">
        <v>0</v>
      </c>
      <c r="P298" s="39">
        <v>1761727</v>
      </c>
      <c r="Q298" s="39">
        <v>1810540</v>
      </c>
      <c r="R298" s="39">
        <v>1330837</v>
      </c>
      <c r="S298" s="39">
        <v>119556</v>
      </c>
      <c r="T298" s="39">
        <v>49881</v>
      </c>
      <c r="U298" s="39">
        <v>513824</v>
      </c>
      <c r="V298" s="39">
        <v>98116</v>
      </c>
      <c r="W298" s="39">
        <v>0</v>
      </c>
      <c r="X298" s="39">
        <v>0</v>
      </c>
      <c r="Y298" s="39">
        <v>0</v>
      </c>
      <c r="Z298" s="39">
        <v>0</v>
      </c>
      <c r="AA298" s="39">
        <v>72807511</v>
      </c>
      <c r="AB298" s="39">
        <v>96410</v>
      </c>
    </row>
    <row r="299" spans="1:28" x14ac:dyDescent="0.3">
      <c r="A299" s="38" t="s">
        <v>596</v>
      </c>
      <c r="B299" s="36" t="s">
        <v>597</v>
      </c>
      <c r="C299" s="36">
        <v>1</v>
      </c>
      <c r="D299" s="36">
        <v>0</v>
      </c>
      <c r="E299" s="39">
        <v>33751166</v>
      </c>
      <c r="F299" s="39">
        <v>0</v>
      </c>
      <c r="G299" s="39">
        <v>630887</v>
      </c>
      <c r="H299" s="39">
        <v>0</v>
      </c>
      <c r="I299" s="39">
        <v>5904978</v>
      </c>
      <c r="J299" s="39">
        <v>4065617</v>
      </c>
      <c r="K299" s="39">
        <v>0</v>
      </c>
      <c r="L299" s="39">
        <v>0</v>
      </c>
      <c r="M299" s="39">
        <v>0</v>
      </c>
      <c r="N299" s="39">
        <v>0</v>
      </c>
      <c r="O299" s="39">
        <v>0</v>
      </c>
      <c r="P299" s="39">
        <v>4455108</v>
      </c>
      <c r="Q299" s="39">
        <v>1647128</v>
      </c>
      <c r="R299" s="39">
        <v>603801</v>
      </c>
      <c r="S299" s="39">
        <v>80743</v>
      </c>
      <c r="T299" s="39">
        <v>33687</v>
      </c>
      <c r="U299" s="39">
        <v>327831</v>
      </c>
      <c r="V299" s="39">
        <v>77872</v>
      </c>
      <c r="W299" s="39">
        <v>0</v>
      </c>
      <c r="X299" s="39">
        <v>0</v>
      </c>
      <c r="Y299" s="39">
        <v>0</v>
      </c>
      <c r="Z299" s="39">
        <v>0</v>
      </c>
      <c r="AA299" s="39">
        <v>51578818</v>
      </c>
      <c r="AB299" s="39">
        <v>87745</v>
      </c>
    </row>
    <row r="300" spans="1:28" x14ac:dyDescent="0.3">
      <c r="A300" s="38" t="s">
        <v>598</v>
      </c>
      <c r="B300" s="36" t="s">
        <v>599</v>
      </c>
      <c r="C300" s="36">
        <v>1</v>
      </c>
      <c r="D300" s="36">
        <v>0</v>
      </c>
      <c r="E300" s="39">
        <v>19513011</v>
      </c>
      <c r="F300" s="39">
        <v>0</v>
      </c>
      <c r="G300" s="39">
        <v>417052</v>
      </c>
      <c r="H300" s="39">
        <v>0</v>
      </c>
      <c r="I300" s="39">
        <v>1160376</v>
      </c>
      <c r="J300" s="39">
        <v>3151406</v>
      </c>
      <c r="K300" s="39">
        <v>0</v>
      </c>
      <c r="L300" s="39">
        <v>0</v>
      </c>
      <c r="M300" s="39">
        <v>0</v>
      </c>
      <c r="N300" s="39">
        <v>0</v>
      </c>
      <c r="O300" s="39">
        <v>0</v>
      </c>
      <c r="P300" s="39">
        <v>1919771</v>
      </c>
      <c r="Q300" s="39">
        <v>280855</v>
      </c>
      <c r="R300" s="39">
        <v>298921</v>
      </c>
      <c r="S300" s="39">
        <v>58153</v>
      </c>
      <c r="T300" s="39">
        <v>24262</v>
      </c>
      <c r="U300" s="39">
        <v>207079</v>
      </c>
      <c r="V300" s="39">
        <v>4792</v>
      </c>
      <c r="W300" s="39">
        <v>0</v>
      </c>
      <c r="X300" s="39">
        <v>2044379</v>
      </c>
      <c r="Y300" s="39">
        <v>0</v>
      </c>
      <c r="Z300" s="39">
        <v>0</v>
      </c>
      <c r="AA300" s="39">
        <v>29080057</v>
      </c>
      <c r="AB300" s="39">
        <v>0</v>
      </c>
    </row>
    <row r="301" spans="1:28" x14ac:dyDescent="0.3">
      <c r="A301" s="38" t="s">
        <v>600</v>
      </c>
      <c r="B301" s="36" t="s">
        <v>601</v>
      </c>
      <c r="C301" s="36">
        <v>1</v>
      </c>
      <c r="D301" s="36">
        <v>0</v>
      </c>
      <c r="E301" s="39">
        <v>75224349</v>
      </c>
      <c r="F301" s="39">
        <v>0</v>
      </c>
      <c r="G301" s="39">
        <v>3531123</v>
      </c>
      <c r="H301" s="39">
        <v>0</v>
      </c>
      <c r="I301" s="39">
        <v>5994364</v>
      </c>
      <c r="J301" s="39">
        <v>4755712</v>
      </c>
      <c r="K301" s="39">
        <v>0</v>
      </c>
      <c r="L301" s="39">
        <v>0</v>
      </c>
      <c r="M301" s="39">
        <v>0</v>
      </c>
      <c r="N301" s="39">
        <v>0</v>
      </c>
      <c r="O301" s="39">
        <v>0</v>
      </c>
      <c r="P301" s="39">
        <v>4791767</v>
      </c>
      <c r="Q301" s="39">
        <v>3128641</v>
      </c>
      <c r="R301" s="39">
        <v>1783463</v>
      </c>
      <c r="S301" s="39">
        <v>75140</v>
      </c>
      <c r="T301" s="39">
        <v>19850</v>
      </c>
      <c r="U301" s="39">
        <v>296726</v>
      </c>
      <c r="V301" s="39">
        <v>86550</v>
      </c>
      <c r="W301" s="39">
        <v>0</v>
      </c>
      <c r="X301" s="39">
        <v>1217949</v>
      </c>
      <c r="Y301" s="39">
        <v>0</v>
      </c>
      <c r="Z301" s="39">
        <v>0</v>
      </c>
      <c r="AA301" s="39">
        <v>100905634</v>
      </c>
      <c r="AB301" s="39">
        <v>0</v>
      </c>
    </row>
    <row r="302" spans="1:28" x14ac:dyDescent="0.3">
      <c r="A302" s="38" t="s">
        <v>602</v>
      </c>
      <c r="B302" s="36" t="s">
        <v>603</v>
      </c>
      <c r="C302" s="36">
        <v>1</v>
      </c>
      <c r="D302" s="36">
        <v>0</v>
      </c>
      <c r="E302" s="39">
        <v>4180804</v>
      </c>
      <c r="F302" s="39">
        <v>0</v>
      </c>
      <c r="G302" s="39">
        <v>136611</v>
      </c>
      <c r="H302" s="39">
        <v>419</v>
      </c>
      <c r="I302" s="39">
        <v>907069</v>
      </c>
      <c r="J302" s="39">
        <v>718388</v>
      </c>
      <c r="K302" s="39">
        <v>0</v>
      </c>
      <c r="L302" s="39">
        <v>0</v>
      </c>
      <c r="M302" s="39">
        <v>0</v>
      </c>
      <c r="N302" s="39">
        <v>0</v>
      </c>
      <c r="O302" s="39">
        <v>0</v>
      </c>
      <c r="P302" s="39">
        <v>893572</v>
      </c>
      <c r="Q302" s="39">
        <v>57123</v>
      </c>
      <c r="R302" s="39">
        <v>170641</v>
      </c>
      <c r="S302" s="39">
        <v>24223</v>
      </c>
      <c r="T302" s="39">
        <v>10106</v>
      </c>
      <c r="U302" s="39">
        <v>102812</v>
      </c>
      <c r="V302" s="39">
        <v>11036</v>
      </c>
      <c r="W302" s="39">
        <v>0</v>
      </c>
      <c r="X302" s="39">
        <v>205200</v>
      </c>
      <c r="Y302" s="39">
        <v>13288</v>
      </c>
      <c r="Z302" s="39">
        <v>0</v>
      </c>
      <c r="AA302" s="39">
        <v>7431292</v>
      </c>
      <c r="AB302" s="39">
        <v>0</v>
      </c>
    </row>
    <row r="303" spans="1:28" x14ac:dyDescent="0.3">
      <c r="A303" s="38" t="s">
        <v>604</v>
      </c>
      <c r="B303" s="36" t="s">
        <v>605</v>
      </c>
      <c r="C303" s="36">
        <v>1</v>
      </c>
      <c r="D303" s="36">
        <v>0</v>
      </c>
      <c r="E303" s="39">
        <v>7871925</v>
      </c>
      <c r="F303" s="39">
        <v>0</v>
      </c>
      <c r="G303" s="39">
        <v>250393</v>
      </c>
      <c r="H303" s="39">
        <v>0</v>
      </c>
      <c r="I303" s="39">
        <v>761033</v>
      </c>
      <c r="J303" s="39">
        <v>1295924</v>
      </c>
      <c r="K303" s="39">
        <v>0</v>
      </c>
      <c r="L303" s="39">
        <v>0</v>
      </c>
      <c r="M303" s="39">
        <v>0</v>
      </c>
      <c r="N303" s="39">
        <v>0</v>
      </c>
      <c r="O303" s="39">
        <v>0</v>
      </c>
      <c r="P303" s="39">
        <v>1469352</v>
      </c>
      <c r="Q303" s="39">
        <v>77314</v>
      </c>
      <c r="R303" s="39">
        <v>263951</v>
      </c>
      <c r="S303" s="39">
        <v>49854</v>
      </c>
      <c r="T303" s="39">
        <v>20800</v>
      </c>
      <c r="U303" s="39">
        <v>205390</v>
      </c>
      <c r="V303" s="39">
        <v>11276</v>
      </c>
      <c r="W303" s="39">
        <v>0</v>
      </c>
      <c r="X303" s="39">
        <v>307269</v>
      </c>
      <c r="Y303" s="39">
        <v>0</v>
      </c>
      <c r="Z303" s="39">
        <v>0</v>
      </c>
      <c r="AA303" s="39">
        <v>12584481</v>
      </c>
      <c r="AB303" s="39">
        <v>0</v>
      </c>
    </row>
    <row r="304" spans="1:28" x14ac:dyDescent="0.3">
      <c r="A304" s="38" t="s">
        <v>606</v>
      </c>
      <c r="B304" s="36" t="s">
        <v>607</v>
      </c>
      <c r="C304" s="36">
        <v>1</v>
      </c>
      <c r="D304" s="36">
        <v>0</v>
      </c>
      <c r="E304" s="39">
        <v>13353305</v>
      </c>
      <c r="F304" s="39">
        <v>0</v>
      </c>
      <c r="G304" s="39">
        <v>361671</v>
      </c>
      <c r="H304" s="39">
        <v>0</v>
      </c>
      <c r="I304" s="39">
        <v>2371398</v>
      </c>
      <c r="J304" s="39">
        <v>1315607</v>
      </c>
      <c r="K304" s="39">
        <v>0</v>
      </c>
      <c r="L304" s="39">
        <v>0</v>
      </c>
      <c r="M304" s="39">
        <v>0</v>
      </c>
      <c r="N304" s="39">
        <v>0</v>
      </c>
      <c r="O304" s="39">
        <v>0</v>
      </c>
      <c r="P304" s="39">
        <v>1285904</v>
      </c>
      <c r="Q304" s="39">
        <v>267188</v>
      </c>
      <c r="R304" s="39">
        <v>357050</v>
      </c>
      <c r="S304" s="39">
        <v>79140</v>
      </c>
      <c r="T304" s="39">
        <v>33018</v>
      </c>
      <c r="U304" s="39">
        <v>329928</v>
      </c>
      <c r="V304" s="39">
        <v>28894</v>
      </c>
      <c r="W304" s="39">
        <v>0</v>
      </c>
      <c r="X304" s="39">
        <v>661921</v>
      </c>
      <c r="Y304" s="39">
        <v>41592</v>
      </c>
      <c r="Z304" s="39">
        <v>0</v>
      </c>
      <c r="AA304" s="39">
        <v>20486616</v>
      </c>
      <c r="AB304" s="39">
        <v>11990</v>
      </c>
    </row>
    <row r="305" spans="1:28" x14ac:dyDescent="0.3">
      <c r="A305" s="38" t="s">
        <v>608</v>
      </c>
      <c r="B305" s="36" t="s">
        <v>609</v>
      </c>
      <c r="C305" s="36">
        <v>1</v>
      </c>
      <c r="D305" s="36">
        <v>0</v>
      </c>
      <c r="E305" s="39">
        <v>8378416</v>
      </c>
      <c r="F305" s="39">
        <v>0</v>
      </c>
      <c r="G305" s="39">
        <v>458062</v>
      </c>
      <c r="H305" s="39">
        <v>0</v>
      </c>
      <c r="I305" s="39">
        <v>756298</v>
      </c>
      <c r="J305" s="39">
        <v>445655</v>
      </c>
      <c r="K305" s="39">
        <v>0</v>
      </c>
      <c r="L305" s="39">
        <v>0</v>
      </c>
      <c r="M305" s="39">
        <v>0</v>
      </c>
      <c r="N305" s="39">
        <v>0</v>
      </c>
      <c r="O305" s="39">
        <v>0</v>
      </c>
      <c r="P305" s="39">
        <v>1038315</v>
      </c>
      <c r="Q305" s="39">
        <v>135022</v>
      </c>
      <c r="R305" s="39">
        <v>46085</v>
      </c>
      <c r="S305" s="39">
        <v>24912</v>
      </c>
      <c r="T305" s="39">
        <v>10393</v>
      </c>
      <c r="U305" s="39">
        <v>91686</v>
      </c>
      <c r="V305" s="39">
        <v>14811</v>
      </c>
      <c r="W305" s="39">
        <v>0</v>
      </c>
      <c r="X305" s="39">
        <v>712801</v>
      </c>
      <c r="Y305" s="39">
        <v>0</v>
      </c>
      <c r="Z305" s="39">
        <v>0</v>
      </c>
      <c r="AA305" s="39">
        <v>12112456</v>
      </c>
      <c r="AB305" s="39">
        <v>0</v>
      </c>
    </row>
    <row r="306" spans="1:28" x14ac:dyDescent="0.3">
      <c r="A306" s="38" t="s">
        <v>610</v>
      </c>
      <c r="B306" s="36" t="s">
        <v>611</v>
      </c>
      <c r="C306" s="36">
        <v>1</v>
      </c>
      <c r="D306" s="36">
        <v>0</v>
      </c>
      <c r="E306" s="39">
        <v>3032210</v>
      </c>
      <c r="F306" s="39">
        <v>0</v>
      </c>
      <c r="G306" s="39">
        <v>215117</v>
      </c>
      <c r="H306" s="39">
        <v>90</v>
      </c>
      <c r="I306" s="39">
        <v>235989</v>
      </c>
      <c r="J306" s="39">
        <v>154025</v>
      </c>
      <c r="K306" s="39">
        <v>0</v>
      </c>
      <c r="L306" s="39">
        <v>0</v>
      </c>
      <c r="M306" s="39">
        <v>0</v>
      </c>
      <c r="N306" s="39">
        <v>0</v>
      </c>
      <c r="O306" s="39">
        <v>0</v>
      </c>
      <c r="P306" s="39">
        <v>774174</v>
      </c>
      <c r="Q306" s="39">
        <v>285968</v>
      </c>
      <c r="R306" s="39">
        <v>179710</v>
      </c>
      <c r="S306" s="39">
        <v>56056</v>
      </c>
      <c r="T306" s="39">
        <v>23387</v>
      </c>
      <c r="U306" s="39">
        <v>192983</v>
      </c>
      <c r="V306" s="39">
        <v>0</v>
      </c>
      <c r="W306" s="39">
        <v>0</v>
      </c>
      <c r="X306" s="39">
        <v>0</v>
      </c>
      <c r="Y306" s="39">
        <v>3434</v>
      </c>
      <c r="Z306" s="39">
        <v>0</v>
      </c>
      <c r="AA306" s="39">
        <v>5153143</v>
      </c>
      <c r="AB306" s="39">
        <v>0</v>
      </c>
    </row>
    <row r="307" spans="1:28" x14ac:dyDescent="0.3">
      <c r="A307" s="38" t="s">
        <v>612</v>
      </c>
      <c r="B307" s="36" t="s">
        <v>613</v>
      </c>
      <c r="C307" s="36">
        <v>1</v>
      </c>
      <c r="D307" s="36">
        <v>0</v>
      </c>
      <c r="E307" s="39">
        <v>9076571</v>
      </c>
      <c r="F307" s="39">
        <v>0</v>
      </c>
      <c r="G307" s="39">
        <v>452843</v>
      </c>
      <c r="H307" s="39">
        <v>4167</v>
      </c>
      <c r="I307" s="39">
        <v>784038</v>
      </c>
      <c r="J307" s="39">
        <v>736287</v>
      </c>
      <c r="K307" s="39">
        <v>0</v>
      </c>
      <c r="L307" s="39">
        <v>0</v>
      </c>
      <c r="M307" s="39">
        <v>0</v>
      </c>
      <c r="N307" s="39">
        <v>0</v>
      </c>
      <c r="O307" s="39">
        <v>0</v>
      </c>
      <c r="P307" s="39">
        <v>1392800</v>
      </c>
      <c r="Q307" s="39">
        <v>450344</v>
      </c>
      <c r="R307" s="39">
        <v>715779</v>
      </c>
      <c r="S307" s="39">
        <v>122087</v>
      </c>
      <c r="T307" s="39">
        <v>50937</v>
      </c>
      <c r="U307" s="39">
        <v>512950</v>
      </c>
      <c r="V307" s="39">
        <v>0</v>
      </c>
      <c r="W307" s="39">
        <v>0</v>
      </c>
      <c r="X307" s="39">
        <v>623876</v>
      </c>
      <c r="Y307" s="39">
        <v>33711</v>
      </c>
      <c r="Z307" s="39">
        <v>0</v>
      </c>
      <c r="AA307" s="39">
        <v>14956390</v>
      </c>
      <c r="AB307" s="39">
        <v>0</v>
      </c>
    </row>
    <row r="308" spans="1:28" x14ac:dyDescent="0.3">
      <c r="A308" s="38" t="s">
        <v>614</v>
      </c>
      <c r="B308" s="36" t="s">
        <v>615</v>
      </c>
      <c r="C308" s="36">
        <v>1</v>
      </c>
      <c r="D308" s="36">
        <v>0</v>
      </c>
      <c r="E308" s="39">
        <v>20292972</v>
      </c>
      <c r="F308" s="39">
        <v>0</v>
      </c>
      <c r="G308" s="39">
        <v>425196</v>
      </c>
      <c r="H308" s="39">
        <v>0</v>
      </c>
      <c r="I308" s="39">
        <v>2045630</v>
      </c>
      <c r="J308" s="39">
        <v>1180107</v>
      </c>
      <c r="K308" s="39">
        <v>0</v>
      </c>
      <c r="L308" s="39">
        <v>0</v>
      </c>
      <c r="M308" s="39">
        <v>0</v>
      </c>
      <c r="N308" s="39">
        <v>0</v>
      </c>
      <c r="O308" s="39">
        <v>0</v>
      </c>
      <c r="P308" s="39">
        <v>2079202</v>
      </c>
      <c r="Q308" s="39">
        <v>482938</v>
      </c>
      <c r="R308" s="39">
        <v>375048</v>
      </c>
      <c r="S308" s="39">
        <v>70406</v>
      </c>
      <c r="T308" s="39">
        <v>29375</v>
      </c>
      <c r="U308" s="39">
        <v>256999</v>
      </c>
      <c r="V308" s="39">
        <v>56074</v>
      </c>
      <c r="W308" s="39">
        <v>0</v>
      </c>
      <c r="X308" s="39">
        <v>826197</v>
      </c>
      <c r="Y308" s="39">
        <v>0</v>
      </c>
      <c r="Z308" s="39">
        <v>0</v>
      </c>
      <c r="AA308" s="39">
        <v>28120144</v>
      </c>
      <c r="AB308" s="39">
        <v>0</v>
      </c>
    </row>
    <row r="309" spans="1:28" x14ac:dyDescent="0.3">
      <c r="A309" s="38" t="s">
        <v>616</v>
      </c>
      <c r="B309" s="36" t="s">
        <v>617</v>
      </c>
      <c r="C309" s="36">
        <v>1</v>
      </c>
      <c r="D309" s="36">
        <v>0</v>
      </c>
      <c r="E309" s="39">
        <v>10727242</v>
      </c>
      <c r="F309" s="39">
        <v>0</v>
      </c>
      <c r="G309" s="39">
        <v>290733</v>
      </c>
      <c r="H309" s="39">
        <v>0</v>
      </c>
      <c r="I309" s="39">
        <v>715475</v>
      </c>
      <c r="J309" s="39">
        <v>484379</v>
      </c>
      <c r="K309" s="39">
        <v>0</v>
      </c>
      <c r="L309" s="39">
        <v>0</v>
      </c>
      <c r="M309" s="39">
        <v>0</v>
      </c>
      <c r="N309" s="39">
        <v>0</v>
      </c>
      <c r="O309" s="39">
        <v>0</v>
      </c>
      <c r="P309" s="39">
        <v>1156898</v>
      </c>
      <c r="Q309" s="39">
        <v>258412</v>
      </c>
      <c r="R309" s="39">
        <v>231778</v>
      </c>
      <c r="S309" s="39">
        <v>72039</v>
      </c>
      <c r="T309" s="39">
        <v>30056</v>
      </c>
      <c r="U309" s="39">
        <v>184769</v>
      </c>
      <c r="V309" s="39">
        <v>3608</v>
      </c>
      <c r="W309" s="39">
        <v>0</v>
      </c>
      <c r="X309" s="39">
        <v>756000</v>
      </c>
      <c r="Y309" s="39">
        <v>0</v>
      </c>
      <c r="Z309" s="39">
        <v>0</v>
      </c>
      <c r="AA309" s="39">
        <v>14911389</v>
      </c>
      <c r="AB309" s="39">
        <v>0</v>
      </c>
    </row>
    <row r="310" spans="1:28" x14ac:dyDescent="0.3">
      <c r="A310" s="38" t="s">
        <v>618</v>
      </c>
      <c r="B310" s="36" t="s">
        <v>619</v>
      </c>
      <c r="C310" s="36">
        <v>1</v>
      </c>
      <c r="D310" s="36">
        <v>0</v>
      </c>
      <c r="E310" s="39">
        <v>4508265</v>
      </c>
      <c r="F310" s="39">
        <v>0</v>
      </c>
      <c r="G310" s="39">
        <v>233260</v>
      </c>
      <c r="H310" s="39">
        <v>0</v>
      </c>
      <c r="I310" s="39">
        <v>134264</v>
      </c>
      <c r="J310" s="39">
        <v>148749</v>
      </c>
      <c r="K310" s="39">
        <v>0</v>
      </c>
      <c r="L310" s="39">
        <v>0</v>
      </c>
      <c r="M310" s="39">
        <v>0</v>
      </c>
      <c r="N310" s="39">
        <v>0</v>
      </c>
      <c r="O310" s="39">
        <v>0</v>
      </c>
      <c r="P310" s="39">
        <v>823833</v>
      </c>
      <c r="Q310" s="39">
        <v>70390</v>
      </c>
      <c r="R310" s="39">
        <v>33485</v>
      </c>
      <c r="S310" s="39">
        <v>19519</v>
      </c>
      <c r="T310" s="39">
        <v>8143</v>
      </c>
      <c r="U310" s="39">
        <v>81317</v>
      </c>
      <c r="V310" s="39">
        <v>0</v>
      </c>
      <c r="W310" s="39">
        <v>0</v>
      </c>
      <c r="X310" s="39">
        <v>97198</v>
      </c>
      <c r="Y310" s="39">
        <v>0</v>
      </c>
      <c r="Z310" s="39">
        <v>0</v>
      </c>
      <c r="AA310" s="39">
        <v>6158423</v>
      </c>
      <c r="AB310" s="39">
        <v>19822</v>
      </c>
    </row>
    <row r="311" spans="1:28" x14ac:dyDescent="0.3">
      <c r="A311" s="38" t="s">
        <v>620</v>
      </c>
      <c r="B311" s="36" t="s">
        <v>621</v>
      </c>
      <c r="C311" s="36">
        <v>1</v>
      </c>
      <c r="D311" s="36">
        <v>0</v>
      </c>
      <c r="E311" s="39">
        <v>5955367</v>
      </c>
      <c r="F311" s="39">
        <v>0</v>
      </c>
      <c r="G311" s="39">
        <v>212171</v>
      </c>
      <c r="H311" s="39">
        <v>0</v>
      </c>
      <c r="I311" s="39">
        <v>428755</v>
      </c>
      <c r="J311" s="39">
        <v>611986</v>
      </c>
      <c r="K311" s="39">
        <v>0</v>
      </c>
      <c r="L311" s="39">
        <v>0</v>
      </c>
      <c r="M311" s="39">
        <v>0</v>
      </c>
      <c r="N311" s="39">
        <v>0</v>
      </c>
      <c r="O311" s="39">
        <v>0</v>
      </c>
      <c r="P311" s="39">
        <v>1098409</v>
      </c>
      <c r="Q311" s="39">
        <v>99652</v>
      </c>
      <c r="R311" s="39">
        <v>405550</v>
      </c>
      <c r="S311" s="39">
        <v>43487</v>
      </c>
      <c r="T311" s="39">
        <v>18143</v>
      </c>
      <c r="U311" s="39">
        <v>165023</v>
      </c>
      <c r="V311" s="39">
        <v>4848</v>
      </c>
      <c r="W311" s="39">
        <v>0</v>
      </c>
      <c r="X311" s="39">
        <v>631800</v>
      </c>
      <c r="Y311" s="39">
        <v>20389</v>
      </c>
      <c r="Z311" s="39">
        <v>0</v>
      </c>
      <c r="AA311" s="39">
        <v>9695580</v>
      </c>
      <c r="AB311" s="39">
        <v>0</v>
      </c>
    </row>
    <row r="312" spans="1:28" x14ac:dyDescent="0.3">
      <c r="A312" s="38" t="s">
        <v>622</v>
      </c>
      <c r="B312" s="36" t="s">
        <v>623</v>
      </c>
      <c r="C312" s="36">
        <v>1</v>
      </c>
      <c r="D312" s="36">
        <v>0</v>
      </c>
      <c r="E312" s="39">
        <v>23012357</v>
      </c>
      <c r="F312" s="39">
        <v>0</v>
      </c>
      <c r="G312" s="39">
        <v>697595</v>
      </c>
      <c r="H312" s="39">
        <v>0</v>
      </c>
      <c r="I312" s="39">
        <v>3064651</v>
      </c>
      <c r="J312" s="39">
        <v>1541665</v>
      </c>
      <c r="K312" s="39">
        <v>0</v>
      </c>
      <c r="L312" s="39">
        <v>0</v>
      </c>
      <c r="M312" s="39">
        <v>0</v>
      </c>
      <c r="N312" s="39">
        <v>0</v>
      </c>
      <c r="O312" s="39">
        <v>0</v>
      </c>
      <c r="P312" s="39">
        <v>4673871</v>
      </c>
      <c r="Q312" s="39">
        <v>260000</v>
      </c>
      <c r="R312" s="39">
        <v>882925</v>
      </c>
      <c r="S312" s="39">
        <v>108336</v>
      </c>
      <c r="T312" s="39">
        <v>45200</v>
      </c>
      <c r="U312" s="39">
        <v>423594</v>
      </c>
      <c r="V312" s="39">
        <v>49880</v>
      </c>
      <c r="W312" s="39">
        <v>0</v>
      </c>
      <c r="X312" s="39">
        <v>1757798</v>
      </c>
      <c r="Y312" s="39">
        <v>0</v>
      </c>
      <c r="Z312" s="39">
        <v>0</v>
      </c>
      <c r="AA312" s="39">
        <v>36517872</v>
      </c>
      <c r="AB312" s="39">
        <v>0</v>
      </c>
    </row>
    <row r="313" spans="1:28" x14ac:dyDescent="0.3">
      <c r="A313" s="38" t="s">
        <v>624</v>
      </c>
      <c r="B313" s="36" t="s">
        <v>625</v>
      </c>
      <c r="C313" s="36">
        <v>1</v>
      </c>
      <c r="D313" s="36">
        <v>0</v>
      </c>
      <c r="E313" s="39">
        <v>2849964</v>
      </c>
      <c r="F313" s="39">
        <v>0</v>
      </c>
      <c r="G313" s="39">
        <v>167690</v>
      </c>
      <c r="H313" s="39">
        <v>0</v>
      </c>
      <c r="I313" s="39">
        <v>586040</v>
      </c>
      <c r="J313" s="39">
        <v>125724</v>
      </c>
      <c r="K313" s="39">
        <v>0</v>
      </c>
      <c r="L313" s="39">
        <v>0</v>
      </c>
      <c r="M313" s="39">
        <v>0</v>
      </c>
      <c r="N313" s="39">
        <v>0</v>
      </c>
      <c r="O313" s="39">
        <v>0</v>
      </c>
      <c r="P313" s="39">
        <v>1287458</v>
      </c>
      <c r="Q313" s="39">
        <v>86074</v>
      </c>
      <c r="R313" s="39">
        <v>198180</v>
      </c>
      <c r="S313" s="39">
        <v>35503</v>
      </c>
      <c r="T313" s="39">
        <v>14812</v>
      </c>
      <c r="U313" s="39">
        <v>134733</v>
      </c>
      <c r="V313" s="39">
        <v>0</v>
      </c>
      <c r="W313" s="39">
        <v>0</v>
      </c>
      <c r="X313" s="39">
        <v>194397</v>
      </c>
      <c r="Y313" s="39">
        <v>0</v>
      </c>
      <c r="Z313" s="39">
        <v>0</v>
      </c>
      <c r="AA313" s="39">
        <v>5680575</v>
      </c>
      <c r="AB313" s="39">
        <v>0</v>
      </c>
    </row>
    <row r="314" spans="1:28" x14ac:dyDescent="0.3">
      <c r="A314" s="38" t="s">
        <v>626</v>
      </c>
      <c r="B314" s="36" t="s">
        <v>627</v>
      </c>
      <c r="C314" s="36">
        <v>1</v>
      </c>
      <c r="D314" s="36">
        <v>0</v>
      </c>
      <c r="E314" s="39">
        <v>27627324</v>
      </c>
      <c r="F314" s="39">
        <v>0</v>
      </c>
      <c r="G314" s="39">
        <v>1623853</v>
      </c>
      <c r="H314" s="39">
        <v>0</v>
      </c>
      <c r="I314" s="39">
        <v>2370949</v>
      </c>
      <c r="J314" s="39">
        <v>2889629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3382794</v>
      </c>
      <c r="Q314" s="39">
        <v>549563</v>
      </c>
      <c r="R314" s="39">
        <v>385191</v>
      </c>
      <c r="S314" s="39">
        <v>81986</v>
      </c>
      <c r="T314" s="39">
        <v>34206</v>
      </c>
      <c r="U314" s="39">
        <v>325967</v>
      </c>
      <c r="V314" s="39">
        <v>54171</v>
      </c>
      <c r="W314" s="39">
        <v>0</v>
      </c>
      <c r="X314" s="39">
        <v>1547992</v>
      </c>
      <c r="Y314" s="39">
        <v>0</v>
      </c>
      <c r="Z314" s="39">
        <v>0</v>
      </c>
      <c r="AA314" s="39">
        <v>40873625</v>
      </c>
      <c r="AB314" s="39">
        <v>0</v>
      </c>
    </row>
    <row r="315" spans="1:28" x14ac:dyDescent="0.3">
      <c r="A315" s="38" t="s">
        <v>628</v>
      </c>
      <c r="B315" s="36" t="s">
        <v>629</v>
      </c>
      <c r="C315" s="36">
        <v>1</v>
      </c>
      <c r="D315" s="36">
        <v>0</v>
      </c>
      <c r="E315" s="39">
        <v>1919212</v>
      </c>
      <c r="F315" s="39">
        <v>0</v>
      </c>
      <c r="G315" s="39">
        <v>122398</v>
      </c>
      <c r="H315" s="39">
        <v>0</v>
      </c>
      <c r="I315" s="39">
        <v>210277</v>
      </c>
      <c r="J315" s="39">
        <v>90408</v>
      </c>
      <c r="K315" s="39">
        <v>0</v>
      </c>
      <c r="L315" s="39">
        <v>0</v>
      </c>
      <c r="M315" s="39">
        <v>0</v>
      </c>
      <c r="N315" s="39">
        <v>0</v>
      </c>
      <c r="O315" s="39">
        <v>0</v>
      </c>
      <c r="P315" s="39">
        <v>807797</v>
      </c>
      <c r="Q315" s="39">
        <v>42038</v>
      </c>
      <c r="R315" s="39">
        <v>113014</v>
      </c>
      <c r="S315" s="39">
        <v>28897</v>
      </c>
      <c r="T315" s="39">
        <v>12056</v>
      </c>
      <c r="U315" s="39">
        <v>99025</v>
      </c>
      <c r="V315" s="39">
        <v>0</v>
      </c>
      <c r="W315" s="39">
        <v>0</v>
      </c>
      <c r="X315" s="39">
        <v>850127</v>
      </c>
      <c r="Y315" s="39">
        <v>851</v>
      </c>
      <c r="Z315" s="39">
        <v>0</v>
      </c>
      <c r="AA315" s="39">
        <v>4296100</v>
      </c>
      <c r="AB315" s="39">
        <v>0</v>
      </c>
    </row>
    <row r="316" spans="1:28" x14ac:dyDescent="0.3">
      <c r="A316" s="38" t="s">
        <v>630</v>
      </c>
      <c r="B316" s="36" t="s">
        <v>631</v>
      </c>
      <c r="C316" s="36">
        <v>1</v>
      </c>
      <c r="D316" s="36">
        <v>0</v>
      </c>
      <c r="E316" s="39">
        <v>6722655</v>
      </c>
      <c r="F316" s="39">
        <v>0</v>
      </c>
      <c r="G316" s="39">
        <v>239788</v>
      </c>
      <c r="H316" s="39">
        <v>0</v>
      </c>
      <c r="I316" s="39">
        <v>890569</v>
      </c>
      <c r="J316" s="39">
        <v>661508</v>
      </c>
      <c r="K316" s="39">
        <v>0</v>
      </c>
      <c r="L316" s="39">
        <v>0</v>
      </c>
      <c r="M316" s="39">
        <v>0</v>
      </c>
      <c r="N316" s="39">
        <v>0</v>
      </c>
      <c r="O316" s="39">
        <v>0</v>
      </c>
      <c r="P316" s="39">
        <v>1369095</v>
      </c>
      <c r="Q316" s="39">
        <v>504221</v>
      </c>
      <c r="R316" s="39">
        <v>47435</v>
      </c>
      <c r="S316" s="39">
        <v>55441</v>
      </c>
      <c r="T316" s="39">
        <v>23131</v>
      </c>
      <c r="U316" s="39">
        <v>199041</v>
      </c>
      <c r="V316" s="39">
        <v>8867</v>
      </c>
      <c r="W316" s="39">
        <v>0</v>
      </c>
      <c r="X316" s="39">
        <v>388801</v>
      </c>
      <c r="Y316" s="39">
        <v>17623</v>
      </c>
      <c r="Z316" s="39">
        <v>0</v>
      </c>
      <c r="AA316" s="39">
        <v>11128175</v>
      </c>
      <c r="AB316" s="39">
        <v>0</v>
      </c>
    </row>
    <row r="317" spans="1:28" x14ac:dyDescent="0.3">
      <c r="A317" s="38" t="s">
        <v>632</v>
      </c>
      <c r="B317" s="36" t="s">
        <v>633</v>
      </c>
      <c r="C317" s="36">
        <v>1</v>
      </c>
      <c r="D317" s="36">
        <v>0</v>
      </c>
      <c r="E317" s="39">
        <v>31792036</v>
      </c>
      <c r="F317" s="39">
        <v>0</v>
      </c>
      <c r="G317" s="39">
        <v>938243</v>
      </c>
      <c r="H317" s="39">
        <v>0</v>
      </c>
      <c r="I317" s="39">
        <v>2075620</v>
      </c>
      <c r="J317" s="39">
        <v>1203690</v>
      </c>
      <c r="K317" s="39">
        <v>0</v>
      </c>
      <c r="L317" s="39">
        <v>0</v>
      </c>
      <c r="M317" s="39">
        <v>0</v>
      </c>
      <c r="N317" s="39">
        <v>0</v>
      </c>
      <c r="O317" s="39">
        <v>0</v>
      </c>
      <c r="P317" s="39">
        <v>2185639</v>
      </c>
      <c r="Q317" s="39">
        <v>770043</v>
      </c>
      <c r="R317" s="39">
        <v>749679</v>
      </c>
      <c r="S317" s="39">
        <v>92862</v>
      </c>
      <c r="T317" s="39">
        <v>38743</v>
      </c>
      <c r="U317" s="39">
        <v>331385</v>
      </c>
      <c r="V317" s="39">
        <v>34354</v>
      </c>
      <c r="W317" s="39">
        <v>0</v>
      </c>
      <c r="X317" s="39">
        <v>1188007</v>
      </c>
      <c r="Y317" s="39">
        <v>0</v>
      </c>
      <c r="Z317" s="39">
        <v>0</v>
      </c>
      <c r="AA317" s="39">
        <v>41400301</v>
      </c>
      <c r="AB317" s="39">
        <v>0</v>
      </c>
    </row>
    <row r="318" spans="1:28" x14ac:dyDescent="0.3">
      <c r="A318" s="38" t="s">
        <v>634</v>
      </c>
      <c r="B318" s="36" t="s">
        <v>635</v>
      </c>
      <c r="C318" s="36">
        <v>1</v>
      </c>
      <c r="D318" s="36">
        <v>0</v>
      </c>
      <c r="E318" s="39">
        <v>17386447</v>
      </c>
      <c r="F318" s="39">
        <v>0</v>
      </c>
      <c r="G318" s="39">
        <v>1440012</v>
      </c>
      <c r="H318" s="39">
        <v>0</v>
      </c>
      <c r="I318" s="39">
        <v>1740913</v>
      </c>
      <c r="J318" s="39">
        <v>1831161</v>
      </c>
      <c r="K318" s="39">
        <v>0</v>
      </c>
      <c r="L318" s="39">
        <v>0</v>
      </c>
      <c r="M318" s="39">
        <v>0</v>
      </c>
      <c r="N318" s="39">
        <v>0</v>
      </c>
      <c r="O318" s="39">
        <v>0</v>
      </c>
      <c r="P318" s="39">
        <v>2069175</v>
      </c>
      <c r="Q318" s="39">
        <v>172941</v>
      </c>
      <c r="R318" s="39">
        <v>392432</v>
      </c>
      <c r="S318" s="39">
        <v>44701</v>
      </c>
      <c r="T318" s="39">
        <v>18650</v>
      </c>
      <c r="U318" s="39">
        <v>169916</v>
      </c>
      <c r="V318" s="39">
        <v>38923</v>
      </c>
      <c r="W318" s="39">
        <v>0</v>
      </c>
      <c r="X318" s="39">
        <v>853202</v>
      </c>
      <c r="Y318" s="39">
        <v>12802</v>
      </c>
      <c r="Z318" s="39">
        <v>0</v>
      </c>
      <c r="AA318" s="39">
        <v>26171275</v>
      </c>
      <c r="AB318" s="39">
        <v>0</v>
      </c>
    </row>
    <row r="319" spans="1:28" x14ac:dyDescent="0.3">
      <c r="A319" s="38" t="s">
        <v>636</v>
      </c>
      <c r="B319" s="36" t="s">
        <v>637</v>
      </c>
      <c r="C319" s="36">
        <v>1</v>
      </c>
      <c r="D319" s="36">
        <v>0</v>
      </c>
      <c r="E319" s="39">
        <v>18073834</v>
      </c>
      <c r="F319" s="39">
        <v>0</v>
      </c>
      <c r="G319" s="39">
        <v>1867818</v>
      </c>
      <c r="H319" s="39">
        <v>0</v>
      </c>
      <c r="I319" s="39">
        <v>678268</v>
      </c>
      <c r="J319" s="39">
        <v>1012720</v>
      </c>
      <c r="K319" s="39">
        <v>0</v>
      </c>
      <c r="L319" s="39">
        <v>0</v>
      </c>
      <c r="M319" s="39">
        <v>0</v>
      </c>
      <c r="N319" s="39">
        <v>0</v>
      </c>
      <c r="O319" s="39">
        <v>0</v>
      </c>
      <c r="P319" s="39">
        <v>1740993</v>
      </c>
      <c r="Q319" s="39">
        <v>583951</v>
      </c>
      <c r="R319" s="39">
        <v>39718</v>
      </c>
      <c r="S319" s="39">
        <v>45884</v>
      </c>
      <c r="T319" s="39">
        <v>18647</v>
      </c>
      <c r="U319" s="39">
        <v>182614</v>
      </c>
      <c r="V319" s="39">
        <v>29131</v>
      </c>
      <c r="W319" s="39">
        <v>0</v>
      </c>
      <c r="X319" s="39">
        <v>588602</v>
      </c>
      <c r="Y319" s="39">
        <v>0</v>
      </c>
      <c r="Z319" s="39">
        <v>0</v>
      </c>
      <c r="AA319" s="39">
        <v>24862180</v>
      </c>
      <c r="AB319" s="39">
        <v>0</v>
      </c>
    </row>
    <row r="320" spans="1:28" x14ac:dyDescent="0.3">
      <c r="A320" s="38" t="s">
        <v>638</v>
      </c>
      <c r="B320" s="36" t="s">
        <v>639</v>
      </c>
      <c r="C320" s="36">
        <v>1</v>
      </c>
      <c r="D320" s="36">
        <v>0</v>
      </c>
      <c r="E320" s="39">
        <v>32205780</v>
      </c>
      <c r="F320" s="39">
        <v>0</v>
      </c>
      <c r="G320" s="39">
        <v>3243907</v>
      </c>
      <c r="H320" s="39">
        <v>0</v>
      </c>
      <c r="I320" s="39">
        <v>3686901</v>
      </c>
      <c r="J320" s="39">
        <v>2388773</v>
      </c>
      <c r="K320" s="39">
        <v>0</v>
      </c>
      <c r="L320" s="39">
        <v>0</v>
      </c>
      <c r="M320" s="39">
        <v>0</v>
      </c>
      <c r="N320" s="39">
        <v>0</v>
      </c>
      <c r="O320" s="39">
        <v>0</v>
      </c>
      <c r="P320" s="39">
        <v>2600565</v>
      </c>
      <c r="Q320" s="39">
        <v>1438969</v>
      </c>
      <c r="R320" s="39">
        <v>491222</v>
      </c>
      <c r="S320" s="39">
        <v>75476</v>
      </c>
      <c r="T320" s="39">
        <v>33225</v>
      </c>
      <c r="U320" s="39">
        <v>169925</v>
      </c>
      <c r="V320" s="39">
        <v>35433</v>
      </c>
      <c r="W320" s="39">
        <v>0</v>
      </c>
      <c r="X320" s="39">
        <v>2031925</v>
      </c>
      <c r="Y320" s="39">
        <v>0</v>
      </c>
      <c r="Z320" s="39">
        <v>0</v>
      </c>
      <c r="AA320" s="39">
        <v>48402101</v>
      </c>
      <c r="AB320" s="39">
        <v>0</v>
      </c>
    </row>
    <row r="321" spans="1:28" x14ac:dyDescent="0.3">
      <c r="A321" s="38" t="s">
        <v>640</v>
      </c>
      <c r="B321" s="36" t="s">
        <v>641</v>
      </c>
      <c r="C321" s="36">
        <v>1</v>
      </c>
      <c r="D321" s="36">
        <v>0</v>
      </c>
      <c r="E321" s="39">
        <v>27868105</v>
      </c>
      <c r="F321" s="39">
        <v>0</v>
      </c>
      <c r="G321" s="39">
        <v>2035976</v>
      </c>
      <c r="H321" s="39">
        <v>0</v>
      </c>
      <c r="I321" s="39">
        <v>5091210</v>
      </c>
      <c r="J321" s="39">
        <v>4782983</v>
      </c>
      <c r="K321" s="39">
        <v>0</v>
      </c>
      <c r="L321" s="39">
        <v>0</v>
      </c>
      <c r="M321" s="39">
        <v>0</v>
      </c>
      <c r="N321" s="39">
        <v>0</v>
      </c>
      <c r="O321" s="39">
        <v>0</v>
      </c>
      <c r="P321" s="39">
        <v>5003251</v>
      </c>
      <c r="Q321" s="39">
        <v>927791</v>
      </c>
      <c r="R321" s="39">
        <v>827477</v>
      </c>
      <c r="S321" s="39">
        <v>101715</v>
      </c>
      <c r="T321" s="39">
        <v>42437</v>
      </c>
      <c r="U321" s="39">
        <v>416663</v>
      </c>
      <c r="V321" s="39">
        <v>69671</v>
      </c>
      <c r="W321" s="39">
        <v>0</v>
      </c>
      <c r="X321" s="39">
        <v>0</v>
      </c>
      <c r="Y321" s="39">
        <v>0</v>
      </c>
      <c r="Z321" s="39">
        <v>0</v>
      </c>
      <c r="AA321" s="39">
        <v>47167279</v>
      </c>
      <c r="AB321" s="39">
        <v>0</v>
      </c>
    </row>
    <row r="322" spans="1:28" x14ac:dyDescent="0.3">
      <c r="A322" s="38" t="s">
        <v>642</v>
      </c>
      <c r="B322" s="36" t="s">
        <v>643</v>
      </c>
      <c r="C322" s="36">
        <v>1</v>
      </c>
      <c r="D322" s="36">
        <v>1</v>
      </c>
      <c r="E322" s="39">
        <v>9924577478</v>
      </c>
      <c r="F322" s="39">
        <v>0</v>
      </c>
      <c r="G322" s="39">
        <v>0</v>
      </c>
      <c r="H322" s="39">
        <v>2938215</v>
      </c>
      <c r="I322" s="39">
        <v>748826355</v>
      </c>
      <c r="J322" s="39">
        <v>1671467182</v>
      </c>
      <c r="K322" s="39">
        <v>0</v>
      </c>
      <c r="L322" s="39">
        <v>0</v>
      </c>
      <c r="M322" s="39">
        <v>25742503</v>
      </c>
      <c r="N322" s="39">
        <v>118181125</v>
      </c>
      <c r="O322" s="39">
        <v>33333137</v>
      </c>
      <c r="P322" s="39">
        <v>0</v>
      </c>
      <c r="Q322" s="39">
        <v>247124600</v>
      </c>
      <c r="R322" s="39">
        <v>166901728</v>
      </c>
      <c r="S322" s="39">
        <v>17452869</v>
      </c>
      <c r="T322" s="39">
        <v>7281737</v>
      </c>
      <c r="U322" s="39">
        <v>67448083</v>
      </c>
      <c r="V322" s="39">
        <v>11136981</v>
      </c>
      <c r="W322" s="39">
        <v>0</v>
      </c>
      <c r="X322" s="39">
        <v>511258245</v>
      </c>
      <c r="Y322" s="39">
        <v>0</v>
      </c>
      <c r="Z322" s="39">
        <v>1200000</v>
      </c>
      <c r="AA322" s="39">
        <v>13554870238</v>
      </c>
      <c r="AB322" s="39">
        <v>0</v>
      </c>
    </row>
    <row r="323" spans="1:28" x14ac:dyDescent="0.3">
      <c r="A323" s="38" t="s">
        <v>644</v>
      </c>
      <c r="B323" s="36" t="s">
        <v>645</v>
      </c>
      <c r="C323" s="36">
        <v>1</v>
      </c>
      <c r="D323" s="36">
        <v>0</v>
      </c>
      <c r="E323" s="39">
        <v>10609213</v>
      </c>
      <c r="F323" s="39">
        <v>0</v>
      </c>
      <c r="G323" s="39">
        <v>491475</v>
      </c>
      <c r="H323" s="39">
        <v>1320</v>
      </c>
      <c r="I323" s="39">
        <v>1753617</v>
      </c>
      <c r="J323" s="39">
        <v>3578352</v>
      </c>
      <c r="K323" s="39">
        <v>0</v>
      </c>
      <c r="L323" s="39">
        <v>0</v>
      </c>
      <c r="M323" s="39">
        <v>0</v>
      </c>
      <c r="N323" s="39">
        <v>0</v>
      </c>
      <c r="O323" s="39">
        <v>0</v>
      </c>
      <c r="P323" s="39">
        <v>1322644</v>
      </c>
      <c r="Q323" s="39">
        <v>251156</v>
      </c>
      <c r="R323" s="39">
        <v>833159</v>
      </c>
      <c r="S323" s="39">
        <v>22366</v>
      </c>
      <c r="T323" s="39">
        <v>13725</v>
      </c>
      <c r="U323" s="39">
        <v>122034</v>
      </c>
      <c r="V323" s="39">
        <v>16556</v>
      </c>
      <c r="W323" s="39">
        <v>0</v>
      </c>
      <c r="X323" s="39">
        <v>423520</v>
      </c>
      <c r="Y323" s="39">
        <v>0</v>
      </c>
      <c r="Z323" s="39">
        <v>0</v>
      </c>
      <c r="AA323" s="39">
        <v>19439137</v>
      </c>
      <c r="AB323" s="39">
        <v>0</v>
      </c>
    </row>
    <row r="324" spans="1:28" x14ac:dyDescent="0.3">
      <c r="A324" s="38" t="s">
        <v>646</v>
      </c>
      <c r="B324" s="36" t="s">
        <v>647</v>
      </c>
      <c r="C324" s="36">
        <v>1</v>
      </c>
      <c r="D324" s="36">
        <v>0</v>
      </c>
      <c r="E324" s="39">
        <v>51335690</v>
      </c>
      <c r="F324" s="39">
        <v>0</v>
      </c>
      <c r="G324" s="39">
        <v>0</v>
      </c>
      <c r="H324" s="39">
        <v>0</v>
      </c>
      <c r="I324" s="39">
        <v>6330466</v>
      </c>
      <c r="J324" s="39">
        <v>7413196</v>
      </c>
      <c r="K324" s="39">
        <v>0</v>
      </c>
      <c r="L324" s="39">
        <v>0</v>
      </c>
      <c r="M324" s="39">
        <v>0</v>
      </c>
      <c r="N324" s="39">
        <v>0</v>
      </c>
      <c r="O324" s="39">
        <v>0</v>
      </c>
      <c r="P324" s="39">
        <v>4120136</v>
      </c>
      <c r="Q324" s="39">
        <v>1077144</v>
      </c>
      <c r="R324" s="39">
        <v>4383227</v>
      </c>
      <c r="S324" s="39">
        <v>67246</v>
      </c>
      <c r="T324" s="39">
        <v>27012</v>
      </c>
      <c r="U324" s="39">
        <v>267543</v>
      </c>
      <c r="V324" s="39">
        <v>81910</v>
      </c>
      <c r="W324" s="39">
        <v>0</v>
      </c>
      <c r="X324" s="39">
        <v>796455</v>
      </c>
      <c r="Y324" s="39">
        <v>0</v>
      </c>
      <c r="Z324" s="39">
        <v>0</v>
      </c>
      <c r="AA324" s="39">
        <v>75900025</v>
      </c>
      <c r="AB324" s="39">
        <v>0</v>
      </c>
    </row>
    <row r="325" spans="1:28" x14ac:dyDescent="0.3">
      <c r="A325" s="38" t="s">
        <v>648</v>
      </c>
      <c r="B325" s="36" t="s">
        <v>649</v>
      </c>
      <c r="C325" s="36">
        <v>1</v>
      </c>
      <c r="D325" s="36">
        <v>0</v>
      </c>
      <c r="E325" s="39">
        <v>14376299</v>
      </c>
      <c r="F325" s="39">
        <v>0</v>
      </c>
      <c r="G325" s="39">
        <v>0</v>
      </c>
      <c r="H325" s="39">
        <v>0</v>
      </c>
      <c r="I325" s="39">
        <v>2958586</v>
      </c>
      <c r="J325" s="39">
        <v>1784811</v>
      </c>
      <c r="K325" s="39">
        <v>0</v>
      </c>
      <c r="L325" s="39">
        <v>0</v>
      </c>
      <c r="M325" s="39">
        <v>0</v>
      </c>
      <c r="N325" s="39">
        <v>0</v>
      </c>
      <c r="O325" s="39">
        <v>0</v>
      </c>
      <c r="P325" s="39">
        <v>1277154</v>
      </c>
      <c r="Q325" s="39">
        <v>396763</v>
      </c>
      <c r="R325" s="39">
        <v>921477</v>
      </c>
      <c r="S325" s="39">
        <v>19160</v>
      </c>
      <c r="T325" s="39">
        <v>7993</v>
      </c>
      <c r="U325" s="39">
        <v>76308</v>
      </c>
      <c r="V325" s="39">
        <v>22162</v>
      </c>
      <c r="W325" s="39">
        <v>0</v>
      </c>
      <c r="X325" s="39">
        <v>758659</v>
      </c>
      <c r="Y325" s="39">
        <v>0</v>
      </c>
      <c r="Z325" s="39">
        <v>0</v>
      </c>
      <c r="AA325" s="39">
        <v>22599372</v>
      </c>
      <c r="AB325" s="39">
        <v>0</v>
      </c>
    </row>
    <row r="326" spans="1:28" x14ac:dyDescent="0.3">
      <c r="A326" s="38" t="s">
        <v>650</v>
      </c>
      <c r="B326" s="36" t="s">
        <v>651</v>
      </c>
      <c r="C326" s="36">
        <v>1</v>
      </c>
      <c r="D326" s="36">
        <v>0</v>
      </c>
      <c r="E326" s="39">
        <v>25135233</v>
      </c>
      <c r="F326" s="39">
        <v>0</v>
      </c>
      <c r="G326" s="39">
        <v>0</v>
      </c>
      <c r="H326" s="39">
        <v>612</v>
      </c>
      <c r="I326" s="39">
        <v>4105694</v>
      </c>
      <c r="J326" s="39">
        <v>3796175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3172072</v>
      </c>
      <c r="Q326" s="39">
        <v>822413</v>
      </c>
      <c r="R326" s="39">
        <v>1344553</v>
      </c>
      <c r="S326" s="39">
        <v>58183</v>
      </c>
      <c r="T326" s="39">
        <v>24275</v>
      </c>
      <c r="U326" s="39">
        <v>206963</v>
      </c>
      <c r="V326" s="39">
        <v>62976</v>
      </c>
      <c r="W326" s="39">
        <v>0</v>
      </c>
      <c r="X326" s="39">
        <v>635758</v>
      </c>
      <c r="Y326" s="39">
        <v>0</v>
      </c>
      <c r="Z326" s="39">
        <v>0</v>
      </c>
      <c r="AA326" s="39">
        <v>39364907</v>
      </c>
      <c r="AB326" s="39">
        <v>0</v>
      </c>
    </row>
    <row r="327" spans="1:28" x14ac:dyDescent="0.3">
      <c r="A327" s="38" t="s">
        <v>652</v>
      </c>
      <c r="B327" s="36" t="s">
        <v>653</v>
      </c>
      <c r="C327" s="36">
        <v>1</v>
      </c>
      <c r="D327" s="36">
        <v>0</v>
      </c>
      <c r="E327" s="39">
        <v>116263870</v>
      </c>
      <c r="F327" s="39">
        <v>248743</v>
      </c>
      <c r="G327" s="39">
        <v>0</v>
      </c>
      <c r="H327" s="39">
        <v>37846</v>
      </c>
      <c r="I327" s="39">
        <v>9045481</v>
      </c>
      <c r="J327" s="39">
        <v>14764158</v>
      </c>
      <c r="K327" s="39">
        <v>0</v>
      </c>
      <c r="L327" s="39">
        <v>0</v>
      </c>
      <c r="M327" s="39">
        <v>0</v>
      </c>
      <c r="N327" s="39">
        <v>0</v>
      </c>
      <c r="O327" s="39">
        <v>0</v>
      </c>
      <c r="P327" s="39">
        <v>6090313</v>
      </c>
      <c r="Q327" s="39">
        <v>1085498</v>
      </c>
      <c r="R327" s="39">
        <v>6793499</v>
      </c>
      <c r="S327" s="39">
        <v>100696</v>
      </c>
      <c r="T327" s="39">
        <v>42012</v>
      </c>
      <c r="U327" s="39">
        <v>425575</v>
      </c>
      <c r="V327" s="39">
        <v>137621</v>
      </c>
      <c r="W327" s="39">
        <v>0</v>
      </c>
      <c r="X327" s="39">
        <v>4646141</v>
      </c>
      <c r="Y327" s="39">
        <v>0</v>
      </c>
      <c r="Z327" s="39">
        <v>0</v>
      </c>
      <c r="AA327" s="39">
        <v>159681453</v>
      </c>
      <c r="AB327" s="39">
        <v>0</v>
      </c>
    </row>
    <row r="328" spans="1:28" x14ac:dyDescent="0.3">
      <c r="A328" s="38" t="s">
        <v>654</v>
      </c>
      <c r="B328" s="36" t="s">
        <v>655</v>
      </c>
      <c r="C328" s="36">
        <v>1</v>
      </c>
      <c r="D328" s="36">
        <v>0</v>
      </c>
      <c r="E328" s="39">
        <v>31815825</v>
      </c>
      <c r="F328" s="39">
        <v>0</v>
      </c>
      <c r="G328" s="39">
        <v>0</v>
      </c>
      <c r="H328" s="39">
        <v>0</v>
      </c>
      <c r="I328" s="39">
        <v>3199883</v>
      </c>
      <c r="J328" s="39">
        <v>5860334</v>
      </c>
      <c r="K328" s="39">
        <v>0</v>
      </c>
      <c r="L328" s="39">
        <v>0</v>
      </c>
      <c r="M328" s="39">
        <v>0</v>
      </c>
      <c r="N328" s="39">
        <v>0</v>
      </c>
      <c r="O328" s="39">
        <v>0</v>
      </c>
      <c r="P328" s="39">
        <v>2570188</v>
      </c>
      <c r="Q328" s="39">
        <v>388658</v>
      </c>
      <c r="R328" s="39">
        <v>1569586</v>
      </c>
      <c r="S328" s="39">
        <v>37450</v>
      </c>
      <c r="T328" s="39">
        <v>20443</v>
      </c>
      <c r="U328" s="39">
        <v>202827</v>
      </c>
      <c r="V328" s="39">
        <v>55095</v>
      </c>
      <c r="W328" s="39">
        <v>0</v>
      </c>
      <c r="X328" s="39">
        <v>706843</v>
      </c>
      <c r="Y328" s="39">
        <v>79824</v>
      </c>
      <c r="Z328" s="39">
        <v>0</v>
      </c>
      <c r="AA328" s="39">
        <v>46506956</v>
      </c>
      <c r="AB328" s="39">
        <v>0</v>
      </c>
    </row>
    <row r="329" spans="1:28" x14ac:dyDescent="0.3">
      <c r="A329" s="38" t="s">
        <v>656</v>
      </c>
      <c r="B329" s="36" t="s">
        <v>657</v>
      </c>
      <c r="C329" s="36">
        <v>1</v>
      </c>
      <c r="D329" s="36">
        <v>0</v>
      </c>
      <c r="E329" s="39">
        <v>19865328</v>
      </c>
      <c r="F329" s="39">
        <v>0</v>
      </c>
      <c r="G329" s="39">
        <v>0</v>
      </c>
      <c r="H329" s="39">
        <v>0</v>
      </c>
      <c r="I329" s="39">
        <v>3894812</v>
      </c>
      <c r="J329" s="39">
        <v>1399923</v>
      </c>
      <c r="K329" s="39">
        <v>0</v>
      </c>
      <c r="L329" s="39">
        <v>0</v>
      </c>
      <c r="M329" s="39">
        <v>0</v>
      </c>
      <c r="N329" s="39">
        <v>0</v>
      </c>
      <c r="O329" s="39">
        <v>0</v>
      </c>
      <c r="P329" s="39">
        <v>1707137</v>
      </c>
      <c r="Q329" s="39">
        <v>489357</v>
      </c>
      <c r="R329" s="39">
        <v>1083612</v>
      </c>
      <c r="S329" s="39">
        <v>43772</v>
      </c>
      <c r="T329" s="39">
        <v>18262</v>
      </c>
      <c r="U329" s="39">
        <v>178245</v>
      </c>
      <c r="V329" s="39">
        <v>49428</v>
      </c>
      <c r="W329" s="39">
        <v>0</v>
      </c>
      <c r="X329" s="39">
        <v>1263576</v>
      </c>
      <c r="Y329" s="39">
        <v>0</v>
      </c>
      <c r="Z329" s="39">
        <v>0</v>
      </c>
      <c r="AA329" s="39">
        <v>29993452</v>
      </c>
      <c r="AB329" s="39">
        <v>0</v>
      </c>
    </row>
    <row r="330" spans="1:28" x14ac:dyDescent="0.3">
      <c r="A330" s="38" t="s">
        <v>658</v>
      </c>
      <c r="B330" s="36" t="s">
        <v>659</v>
      </c>
      <c r="C330" s="36">
        <v>1</v>
      </c>
      <c r="D330" s="36">
        <v>0</v>
      </c>
      <c r="E330" s="39">
        <v>13161182</v>
      </c>
      <c r="F330" s="39">
        <v>0</v>
      </c>
      <c r="G330" s="39">
        <v>0</v>
      </c>
      <c r="H330" s="39">
        <v>0</v>
      </c>
      <c r="I330" s="39">
        <v>2385134</v>
      </c>
      <c r="J330" s="39">
        <v>1423706</v>
      </c>
      <c r="K330" s="39">
        <v>0</v>
      </c>
      <c r="L330" s="39">
        <v>0</v>
      </c>
      <c r="M330" s="39">
        <v>0</v>
      </c>
      <c r="N330" s="39">
        <v>0</v>
      </c>
      <c r="O330" s="39">
        <v>0</v>
      </c>
      <c r="P330" s="39">
        <v>1316181</v>
      </c>
      <c r="Q330" s="39">
        <v>439047</v>
      </c>
      <c r="R330" s="39">
        <v>670310</v>
      </c>
      <c r="S330" s="39">
        <v>17003</v>
      </c>
      <c r="T330" s="39">
        <v>7093</v>
      </c>
      <c r="U330" s="39">
        <v>42466</v>
      </c>
      <c r="V330" s="39">
        <v>21013</v>
      </c>
      <c r="W330" s="39">
        <v>0</v>
      </c>
      <c r="X330" s="39">
        <v>464794</v>
      </c>
      <c r="Y330" s="39">
        <v>0</v>
      </c>
      <c r="Z330" s="39">
        <v>0</v>
      </c>
      <c r="AA330" s="39">
        <v>19947929</v>
      </c>
      <c r="AB330" s="39">
        <v>0</v>
      </c>
    </row>
    <row r="331" spans="1:28" x14ac:dyDescent="0.3">
      <c r="A331" s="38" t="s">
        <v>660</v>
      </c>
      <c r="B331" s="36" t="s">
        <v>661</v>
      </c>
      <c r="C331" s="36">
        <v>1</v>
      </c>
      <c r="D331" s="36">
        <v>0</v>
      </c>
      <c r="E331" s="39">
        <v>8733561</v>
      </c>
      <c r="F331" s="39">
        <v>0</v>
      </c>
      <c r="G331" s="39">
        <v>0</v>
      </c>
      <c r="H331" s="39">
        <v>0</v>
      </c>
      <c r="I331" s="39">
        <v>1169664</v>
      </c>
      <c r="J331" s="39">
        <v>717083</v>
      </c>
      <c r="K331" s="39">
        <v>0</v>
      </c>
      <c r="L331" s="39">
        <v>0</v>
      </c>
      <c r="M331" s="39">
        <v>0</v>
      </c>
      <c r="N331" s="39">
        <v>0</v>
      </c>
      <c r="O331" s="39">
        <v>0</v>
      </c>
      <c r="P331" s="39">
        <v>1106874</v>
      </c>
      <c r="Q331" s="39">
        <v>137361</v>
      </c>
      <c r="R331" s="39">
        <v>369173</v>
      </c>
      <c r="S331" s="39">
        <v>9708</v>
      </c>
      <c r="T331" s="39">
        <v>4050</v>
      </c>
      <c r="U331" s="39">
        <v>37805</v>
      </c>
      <c r="V331" s="39">
        <v>11276</v>
      </c>
      <c r="W331" s="39">
        <v>0</v>
      </c>
      <c r="X331" s="39">
        <v>257223</v>
      </c>
      <c r="Y331" s="39">
        <v>0</v>
      </c>
      <c r="Z331" s="39">
        <v>0</v>
      </c>
      <c r="AA331" s="39">
        <v>12553778</v>
      </c>
      <c r="AB331" s="39">
        <v>0</v>
      </c>
    </row>
    <row r="332" spans="1:28" x14ac:dyDescent="0.3">
      <c r="A332" s="38" t="s">
        <v>662</v>
      </c>
      <c r="B332" s="36" t="s">
        <v>663</v>
      </c>
      <c r="C332" s="36">
        <v>1</v>
      </c>
      <c r="D332" s="36">
        <v>0</v>
      </c>
      <c r="E332" s="39">
        <v>10554763</v>
      </c>
      <c r="F332" s="39">
        <v>0</v>
      </c>
      <c r="G332" s="39">
        <v>0</v>
      </c>
      <c r="H332" s="39">
        <v>0</v>
      </c>
      <c r="I332" s="39">
        <v>1241306</v>
      </c>
      <c r="J332" s="39">
        <v>1230301</v>
      </c>
      <c r="K332" s="39">
        <v>0</v>
      </c>
      <c r="L332" s="39">
        <v>0</v>
      </c>
      <c r="M332" s="39">
        <v>0</v>
      </c>
      <c r="N332" s="39">
        <v>0</v>
      </c>
      <c r="O332" s="39">
        <v>0</v>
      </c>
      <c r="P332" s="39">
        <v>1128051</v>
      </c>
      <c r="Q332" s="39">
        <v>64097</v>
      </c>
      <c r="R332" s="39">
        <v>390569</v>
      </c>
      <c r="S332" s="39">
        <v>14606</v>
      </c>
      <c r="T332" s="39">
        <v>6093</v>
      </c>
      <c r="U332" s="39">
        <v>60522</v>
      </c>
      <c r="V332" s="39">
        <v>16187</v>
      </c>
      <c r="W332" s="39">
        <v>0</v>
      </c>
      <c r="X332" s="39">
        <v>243020</v>
      </c>
      <c r="Y332" s="39">
        <v>0</v>
      </c>
      <c r="Z332" s="39">
        <v>0</v>
      </c>
      <c r="AA332" s="39">
        <v>14949515</v>
      </c>
      <c r="AB332" s="39">
        <v>0</v>
      </c>
    </row>
    <row r="333" spans="1:28" x14ac:dyDescent="0.3">
      <c r="A333" s="38" t="s">
        <v>664</v>
      </c>
      <c r="B333" s="36" t="s">
        <v>665</v>
      </c>
      <c r="C333" s="36">
        <v>1</v>
      </c>
      <c r="D333" s="36">
        <v>0</v>
      </c>
      <c r="E333" s="39">
        <v>13231460</v>
      </c>
      <c r="F333" s="39">
        <v>0</v>
      </c>
      <c r="G333" s="39">
        <v>0</v>
      </c>
      <c r="H333" s="39">
        <v>0</v>
      </c>
      <c r="I333" s="39">
        <v>2094137</v>
      </c>
      <c r="J333" s="39">
        <v>2904494</v>
      </c>
      <c r="K333" s="39">
        <v>102624</v>
      </c>
      <c r="L333" s="39">
        <v>0</v>
      </c>
      <c r="M333" s="39">
        <v>0</v>
      </c>
      <c r="N333" s="39">
        <v>0</v>
      </c>
      <c r="O333" s="39">
        <v>0</v>
      </c>
      <c r="P333" s="39">
        <v>1337196</v>
      </c>
      <c r="Q333" s="39">
        <v>50981</v>
      </c>
      <c r="R333" s="39">
        <v>167679</v>
      </c>
      <c r="S333" s="39">
        <v>16598</v>
      </c>
      <c r="T333" s="39">
        <v>6925</v>
      </c>
      <c r="U333" s="39">
        <v>65998</v>
      </c>
      <c r="V333" s="39">
        <v>18100</v>
      </c>
      <c r="W333" s="39">
        <v>0</v>
      </c>
      <c r="X333" s="39">
        <v>424330</v>
      </c>
      <c r="Y333" s="39">
        <v>0</v>
      </c>
      <c r="Z333" s="39">
        <v>0</v>
      </c>
      <c r="AA333" s="39">
        <v>20420522</v>
      </c>
      <c r="AB333" s="39">
        <v>0</v>
      </c>
    </row>
    <row r="334" spans="1:28" x14ac:dyDescent="0.3">
      <c r="A334" s="38" t="s">
        <v>666</v>
      </c>
      <c r="B334" s="36" t="s">
        <v>667</v>
      </c>
      <c r="C334" s="36">
        <v>1</v>
      </c>
      <c r="D334" s="36">
        <v>0</v>
      </c>
      <c r="E334" s="39">
        <v>28637218</v>
      </c>
      <c r="F334" s="39">
        <v>0</v>
      </c>
      <c r="G334" s="39">
        <v>0</v>
      </c>
      <c r="H334" s="39">
        <v>8298</v>
      </c>
      <c r="I334" s="39">
        <v>3397395</v>
      </c>
      <c r="J334" s="39">
        <v>6608949</v>
      </c>
      <c r="K334" s="39">
        <v>0</v>
      </c>
      <c r="L334" s="39">
        <v>0</v>
      </c>
      <c r="M334" s="39">
        <v>0</v>
      </c>
      <c r="N334" s="39">
        <v>0</v>
      </c>
      <c r="O334" s="39">
        <v>0</v>
      </c>
      <c r="P334" s="39">
        <v>3571902</v>
      </c>
      <c r="Q334" s="39">
        <v>434467</v>
      </c>
      <c r="R334" s="39">
        <v>296553</v>
      </c>
      <c r="S334" s="39">
        <v>29062</v>
      </c>
      <c r="T334" s="39">
        <v>12125</v>
      </c>
      <c r="U334" s="39">
        <v>113122</v>
      </c>
      <c r="V334" s="39">
        <v>37230</v>
      </c>
      <c r="W334" s="39">
        <v>0</v>
      </c>
      <c r="X334" s="39">
        <v>565309</v>
      </c>
      <c r="Y334" s="39">
        <v>0</v>
      </c>
      <c r="Z334" s="39">
        <v>0</v>
      </c>
      <c r="AA334" s="39">
        <v>43711630</v>
      </c>
      <c r="AB334" s="39">
        <v>0</v>
      </c>
    </row>
    <row r="335" spans="1:28" x14ac:dyDescent="0.3">
      <c r="A335" s="38" t="s">
        <v>668</v>
      </c>
      <c r="B335" s="36" t="s">
        <v>669</v>
      </c>
      <c r="C335" s="36">
        <v>1</v>
      </c>
      <c r="D335" s="36">
        <v>0</v>
      </c>
      <c r="E335" s="39">
        <v>7393546</v>
      </c>
      <c r="F335" s="39">
        <v>0</v>
      </c>
      <c r="G335" s="39">
        <v>0</v>
      </c>
      <c r="H335" s="39">
        <v>0</v>
      </c>
      <c r="I335" s="39">
        <v>1060450</v>
      </c>
      <c r="J335" s="39">
        <v>2093889</v>
      </c>
      <c r="K335" s="39">
        <v>0</v>
      </c>
      <c r="L335" s="39">
        <v>0</v>
      </c>
      <c r="M335" s="39">
        <v>0</v>
      </c>
      <c r="N335" s="39">
        <v>0</v>
      </c>
      <c r="O335" s="39">
        <v>0</v>
      </c>
      <c r="P335" s="39">
        <v>1667805</v>
      </c>
      <c r="Q335" s="39">
        <v>179865</v>
      </c>
      <c r="R335" s="39">
        <v>208667</v>
      </c>
      <c r="S335" s="39">
        <v>18111</v>
      </c>
      <c r="T335" s="39">
        <v>7556</v>
      </c>
      <c r="U335" s="39">
        <v>71007</v>
      </c>
      <c r="V335" s="39">
        <v>21417</v>
      </c>
      <c r="W335" s="39">
        <v>0</v>
      </c>
      <c r="X335" s="39">
        <v>199296</v>
      </c>
      <c r="Y335" s="39">
        <v>0</v>
      </c>
      <c r="Z335" s="39">
        <v>0</v>
      </c>
      <c r="AA335" s="39">
        <v>12921609</v>
      </c>
      <c r="AB335" s="39">
        <v>0</v>
      </c>
    </row>
    <row r="336" spans="1:28" x14ac:dyDescent="0.3">
      <c r="A336" s="38" t="s">
        <v>670</v>
      </c>
      <c r="B336" s="36" t="s">
        <v>671</v>
      </c>
      <c r="C336" s="36">
        <v>1</v>
      </c>
      <c r="D336" s="36">
        <v>0</v>
      </c>
      <c r="E336" s="39">
        <v>14451382</v>
      </c>
      <c r="F336" s="39">
        <v>0</v>
      </c>
      <c r="G336" s="39">
        <v>0</v>
      </c>
      <c r="H336" s="39">
        <v>0</v>
      </c>
      <c r="I336" s="39">
        <v>2277170</v>
      </c>
      <c r="J336" s="39">
        <v>1248046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3553678</v>
      </c>
      <c r="Q336" s="39">
        <v>394680</v>
      </c>
      <c r="R336" s="39">
        <v>283117</v>
      </c>
      <c r="S336" s="39">
        <v>38754</v>
      </c>
      <c r="T336" s="39">
        <v>16168</v>
      </c>
      <c r="U336" s="39">
        <v>149761</v>
      </c>
      <c r="V336" s="39">
        <v>44763</v>
      </c>
      <c r="W336" s="39">
        <v>0</v>
      </c>
      <c r="X336" s="39">
        <v>0</v>
      </c>
      <c r="Y336" s="39">
        <v>12636</v>
      </c>
      <c r="Z336" s="39">
        <v>0</v>
      </c>
      <c r="AA336" s="39">
        <v>22470155</v>
      </c>
      <c r="AB336" s="39">
        <v>0</v>
      </c>
    </row>
    <row r="337" spans="1:28" x14ac:dyDescent="0.3">
      <c r="A337" s="38" t="s">
        <v>672</v>
      </c>
      <c r="B337" s="36" t="s">
        <v>673</v>
      </c>
      <c r="C337" s="36">
        <v>1</v>
      </c>
      <c r="D337" s="36">
        <v>0</v>
      </c>
      <c r="E337" s="39">
        <v>4190777</v>
      </c>
      <c r="F337" s="39">
        <v>0</v>
      </c>
      <c r="G337" s="39">
        <v>0</v>
      </c>
      <c r="H337" s="39">
        <v>0</v>
      </c>
      <c r="I337" s="39">
        <v>423331</v>
      </c>
      <c r="J337" s="39">
        <v>701387</v>
      </c>
      <c r="K337" s="39">
        <v>0</v>
      </c>
      <c r="L337" s="39">
        <v>0</v>
      </c>
      <c r="M337" s="39">
        <v>0</v>
      </c>
      <c r="N337" s="39">
        <v>0</v>
      </c>
      <c r="O337" s="39">
        <v>0</v>
      </c>
      <c r="P337" s="39">
        <v>1230409</v>
      </c>
      <c r="Q337" s="39">
        <v>134459</v>
      </c>
      <c r="R337" s="39">
        <v>320775</v>
      </c>
      <c r="S337" s="39">
        <v>9093</v>
      </c>
      <c r="T337" s="39">
        <v>3793</v>
      </c>
      <c r="U337" s="39">
        <v>35242</v>
      </c>
      <c r="V337" s="39">
        <v>9842</v>
      </c>
      <c r="W337" s="39">
        <v>0</v>
      </c>
      <c r="X337" s="39">
        <v>0</v>
      </c>
      <c r="Y337" s="39">
        <v>0</v>
      </c>
      <c r="Z337" s="39">
        <v>0</v>
      </c>
      <c r="AA337" s="39">
        <v>7059108</v>
      </c>
      <c r="AB337" s="39">
        <v>0</v>
      </c>
    </row>
    <row r="338" spans="1:28" x14ac:dyDescent="0.3">
      <c r="A338" s="38" t="s">
        <v>674</v>
      </c>
      <c r="B338" s="36" t="s">
        <v>675</v>
      </c>
      <c r="C338" s="36">
        <v>1</v>
      </c>
      <c r="D338" s="36">
        <v>0</v>
      </c>
      <c r="E338" s="39">
        <v>9433017</v>
      </c>
      <c r="F338" s="39">
        <v>0</v>
      </c>
      <c r="G338" s="39">
        <v>0</v>
      </c>
      <c r="H338" s="39">
        <v>1760</v>
      </c>
      <c r="I338" s="39">
        <v>1246757</v>
      </c>
      <c r="J338" s="39">
        <v>2366901</v>
      </c>
      <c r="K338" s="39">
        <v>8894</v>
      </c>
      <c r="L338" s="39">
        <v>0</v>
      </c>
      <c r="M338" s="39">
        <v>0</v>
      </c>
      <c r="N338" s="39">
        <v>0</v>
      </c>
      <c r="O338" s="39">
        <v>0</v>
      </c>
      <c r="P338" s="39">
        <v>1367147</v>
      </c>
      <c r="Q338" s="39">
        <v>132971</v>
      </c>
      <c r="R338" s="39">
        <v>382117</v>
      </c>
      <c r="S338" s="39">
        <v>15115</v>
      </c>
      <c r="T338" s="39">
        <v>6306</v>
      </c>
      <c r="U338" s="39">
        <v>57202</v>
      </c>
      <c r="V338" s="39">
        <v>18949</v>
      </c>
      <c r="W338" s="39">
        <v>0</v>
      </c>
      <c r="X338" s="39">
        <v>207251</v>
      </c>
      <c r="Y338" s="39">
        <v>0</v>
      </c>
      <c r="Z338" s="39">
        <v>0</v>
      </c>
      <c r="AA338" s="39">
        <v>15244387</v>
      </c>
      <c r="AB338" s="39">
        <v>0</v>
      </c>
    </row>
    <row r="339" spans="1:28" x14ac:dyDescent="0.3">
      <c r="A339" s="38" t="s">
        <v>676</v>
      </c>
      <c r="B339" s="36" t="s">
        <v>677</v>
      </c>
      <c r="C339" s="36">
        <v>1</v>
      </c>
      <c r="D339" s="36">
        <v>0</v>
      </c>
      <c r="E339" s="39">
        <v>5327920</v>
      </c>
      <c r="F339" s="39">
        <v>0</v>
      </c>
      <c r="G339" s="39">
        <v>203231</v>
      </c>
      <c r="H339" s="39">
        <v>0</v>
      </c>
      <c r="I339" s="39">
        <v>768020</v>
      </c>
      <c r="J339" s="39">
        <v>783851</v>
      </c>
      <c r="K339" s="39">
        <v>0</v>
      </c>
      <c r="L339" s="39">
        <v>0</v>
      </c>
      <c r="M339" s="39">
        <v>0</v>
      </c>
      <c r="N339" s="39">
        <v>0</v>
      </c>
      <c r="O339" s="39">
        <v>0</v>
      </c>
      <c r="P339" s="39">
        <v>674017</v>
      </c>
      <c r="Q339" s="39">
        <v>9072</v>
      </c>
      <c r="R339" s="39">
        <v>0</v>
      </c>
      <c r="S339" s="39">
        <v>5798</v>
      </c>
      <c r="T339" s="39">
        <v>2418</v>
      </c>
      <c r="U339" s="39">
        <v>22077</v>
      </c>
      <c r="V339" s="39">
        <v>6341</v>
      </c>
      <c r="W339" s="39">
        <v>0</v>
      </c>
      <c r="X339" s="39">
        <v>61587</v>
      </c>
      <c r="Y339" s="39">
        <v>0</v>
      </c>
      <c r="Z339" s="39">
        <v>0</v>
      </c>
      <c r="AA339" s="39">
        <v>7864332</v>
      </c>
      <c r="AB339" s="39">
        <v>0</v>
      </c>
    </row>
    <row r="340" spans="1:28" x14ac:dyDescent="0.3">
      <c r="A340" s="38" t="s">
        <v>678</v>
      </c>
      <c r="B340" s="36" t="s">
        <v>679</v>
      </c>
      <c r="C340" s="36">
        <v>1</v>
      </c>
      <c r="D340" s="36">
        <v>0</v>
      </c>
      <c r="E340" s="39">
        <v>71891079</v>
      </c>
      <c r="F340" s="39">
        <v>0</v>
      </c>
      <c r="G340" s="39">
        <v>0</v>
      </c>
      <c r="H340" s="39">
        <v>0</v>
      </c>
      <c r="I340" s="39">
        <v>7361912</v>
      </c>
      <c r="J340" s="39">
        <v>7855800</v>
      </c>
      <c r="K340" s="39">
        <v>0</v>
      </c>
      <c r="L340" s="39">
        <v>0</v>
      </c>
      <c r="M340" s="39">
        <v>0</v>
      </c>
      <c r="N340" s="39">
        <v>0</v>
      </c>
      <c r="O340" s="39">
        <v>0</v>
      </c>
      <c r="P340" s="39">
        <v>8913219</v>
      </c>
      <c r="Q340" s="39">
        <v>669579</v>
      </c>
      <c r="R340" s="39">
        <v>2153014</v>
      </c>
      <c r="S340" s="39">
        <v>79245</v>
      </c>
      <c r="T340" s="39">
        <v>33062</v>
      </c>
      <c r="U340" s="39">
        <v>309890</v>
      </c>
      <c r="V340" s="39">
        <v>106511</v>
      </c>
      <c r="W340" s="39">
        <v>0</v>
      </c>
      <c r="X340" s="39">
        <v>2261913</v>
      </c>
      <c r="Y340" s="39">
        <v>0</v>
      </c>
      <c r="Z340" s="39">
        <v>0</v>
      </c>
      <c r="AA340" s="39">
        <v>101635224</v>
      </c>
      <c r="AB340" s="39">
        <v>0</v>
      </c>
    </row>
    <row r="341" spans="1:28" x14ac:dyDescent="0.3">
      <c r="A341" s="38" t="s">
        <v>680</v>
      </c>
      <c r="B341" s="36" t="s">
        <v>681</v>
      </c>
      <c r="C341" s="36">
        <v>1</v>
      </c>
      <c r="D341" s="36">
        <v>0</v>
      </c>
      <c r="E341" s="39">
        <v>10262425</v>
      </c>
      <c r="F341" s="39">
        <v>0</v>
      </c>
      <c r="G341" s="39">
        <v>0</v>
      </c>
      <c r="H341" s="39">
        <v>0</v>
      </c>
      <c r="I341" s="39">
        <v>1135282</v>
      </c>
      <c r="J341" s="39">
        <v>2098390</v>
      </c>
      <c r="K341" s="39">
        <v>31013</v>
      </c>
      <c r="L341" s="39">
        <v>0</v>
      </c>
      <c r="M341" s="39">
        <v>0</v>
      </c>
      <c r="N341" s="39">
        <v>0</v>
      </c>
      <c r="O341" s="39">
        <v>0</v>
      </c>
      <c r="P341" s="39">
        <v>1567639</v>
      </c>
      <c r="Q341" s="39">
        <v>200067</v>
      </c>
      <c r="R341" s="39">
        <v>59680</v>
      </c>
      <c r="S341" s="39">
        <v>8797</v>
      </c>
      <c r="T341" s="39">
        <v>4637</v>
      </c>
      <c r="U341" s="39">
        <v>40650</v>
      </c>
      <c r="V341" s="39">
        <v>10689</v>
      </c>
      <c r="W341" s="39">
        <v>0</v>
      </c>
      <c r="X341" s="39">
        <v>264842</v>
      </c>
      <c r="Y341" s="39">
        <v>0</v>
      </c>
      <c r="Z341" s="39">
        <v>0</v>
      </c>
      <c r="AA341" s="39">
        <v>15684111</v>
      </c>
      <c r="AB341" s="39">
        <v>0</v>
      </c>
    </row>
    <row r="342" spans="1:28" x14ac:dyDescent="0.3">
      <c r="A342" s="38" t="s">
        <v>682</v>
      </c>
      <c r="B342" s="36" t="s">
        <v>683</v>
      </c>
      <c r="C342" s="36">
        <v>1</v>
      </c>
      <c r="D342" s="36">
        <v>0</v>
      </c>
      <c r="E342" s="39">
        <v>17633216</v>
      </c>
      <c r="F342" s="39">
        <v>0</v>
      </c>
      <c r="G342" s="39">
        <v>0</v>
      </c>
      <c r="H342" s="39">
        <v>1109</v>
      </c>
      <c r="I342" s="39">
        <v>2659062</v>
      </c>
      <c r="J342" s="39">
        <v>2209430</v>
      </c>
      <c r="K342" s="39">
        <v>0</v>
      </c>
      <c r="L342" s="39">
        <v>0</v>
      </c>
      <c r="M342" s="39">
        <v>0</v>
      </c>
      <c r="N342" s="39">
        <v>0</v>
      </c>
      <c r="O342" s="39">
        <v>0</v>
      </c>
      <c r="P342" s="39">
        <v>1954470</v>
      </c>
      <c r="Q342" s="39">
        <v>128302</v>
      </c>
      <c r="R342" s="39">
        <v>117036</v>
      </c>
      <c r="S342" s="39">
        <v>26290</v>
      </c>
      <c r="T342" s="39">
        <v>10968</v>
      </c>
      <c r="U342" s="39">
        <v>105549</v>
      </c>
      <c r="V342" s="39">
        <v>33340</v>
      </c>
      <c r="W342" s="39">
        <v>0</v>
      </c>
      <c r="X342" s="39">
        <v>846643</v>
      </c>
      <c r="Y342" s="39">
        <v>0</v>
      </c>
      <c r="Z342" s="39">
        <v>0</v>
      </c>
      <c r="AA342" s="39">
        <v>25725415</v>
      </c>
      <c r="AB342" s="39">
        <v>0</v>
      </c>
    </row>
    <row r="343" spans="1:28" x14ac:dyDescent="0.3">
      <c r="A343" s="38" t="s">
        <v>684</v>
      </c>
      <c r="B343" s="36" t="s">
        <v>685</v>
      </c>
      <c r="C343" s="36">
        <v>1</v>
      </c>
      <c r="D343" s="36">
        <v>0</v>
      </c>
      <c r="E343" s="39">
        <v>12803974</v>
      </c>
      <c r="F343" s="39">
        <v>0</v>
      </c>
      <c r="G343" s="39">
        <v>0</v>
      </c>
      <c r="H343" s="39">
        <v>7028</v>
      </c>
      <c r="I343" s="39">
        <v>2271543</v>
      </c>
      <c r="J343" s="39">
        <v>1909888</v>
      </c>
      <c r="K343" s="39">
        <v>0</v>
      </c>
      <c r="L343" s="39">
        <v>0</v>
      </c>
      <c r="M343" s="39">
        <v>0</v>
      </c>
      <c r="N343" s="39">
        <v>0</v>
      </c>
      <c r="O343" s="39">
        <v>0</v>
      </c>
      <c r="P343" s="39">
        <v>3080558</v>
      </c>
      <c r="Q343" s="39">
        <v>213449</v>
      </c>
      <c r="R343" s="39">
        <v>55588</v>
      </c>
      <c r="S343" s="39">
        <v>18231</v>
      </c>
      <c r="T343" s="39">
        <v>7606</v>
      </c>
      <c r="U343" s="39">
        <v>72463</v>
      </c>
      <c r="V343" s="39">
        <v>21795</v>
      </c>
      <c r="W343" s="39">
        <v>0</v>
      </c>
      <c r="X343" s="39">
        <v>410917</v>
      </c>
      <c r="Y343" s="39">
        <v>0</v>
      </c>
      <c r="Z343" s="39">
        <v>0</v>
      </c>
      <c r="AA343" s="39">
        <v>20873040</v>
      </c>
      <c r="AB343" s="39">
        <v>0</v>
      </c>
    </row>
    <row r="344" spans="1:28" x14ac:dyDescent="0.3">
      <c r="A344" s="38" t="s">
        <v>686</v>
      </c>
      <c r="B344" s="36" t="s">
        <v>687</v>
      </c>
      <c r="C344" s="36">
        <v>1</v>
      </c>
      <c r="D344" s="36">
        <v>0</v>
      </c>
      <c r="E344" s="39">
        <v>164927251</v>
      </c>
      <c r="F344" s="39">
        <v>1611334</v>
      </c>
      <c r="G344" s="39">
        <v>0</v>
      </c>
      <c r="H344" s="39">
        <v>11520</v>
      </c>
      <c r="I344" s="39">
        <v>9605772</v>
      </c>
      <c r="J344" s="39">
        <v>15797627</v>
      </c>
      <c r="K344" s="39">
        <v>0</v>
      </c>
      <c r="L344" s="39">
        <v>0</v>
      </c>
      <c r="M344" s="39">
        <v>0</v>
      </c>
      <c r="N344" s="39">
        <v>0</v>
      </c>
      <c r="O344" s="39">
        <v>0</v>
      </c>
      <c r="P344" s="39">
        <v>16281381</v>
      </c>
      <c r="Q344" s="39">
        <v>931557</v>
      </c>
      <c r="R344" s="39">
        <v>4955486</v>
      </c>
      <c r="S344" s="39">
        <v>144692</v>
      </c>
      <c r="T344" s="39">
        <v>60368</v>
      </c>
      <c r="U344" s="39">
        <v>617276</v>
      </c>
      <c r="V344" s="39">
        <v>208971</v>
      </c>
      <c r="W344" s="39">
        <v>0</v>
      </c>
      <c r="X344" s="39">
        <v>2684563</v>
      </c>
      <c r="Y344" s="39">
        <v>0</v>
      </c>
      <c r="Z344" s="39">
        <v>0</v>
      </c>
      <c r="AA344" s="39">
        <v>217837798</v>
      </c>
      <c r="AB344" s="39">
        <v>0</v>
      </c>
    </row>
    <row r="345" spans="1:28" x14ac:dyDescent="0.3">
      <c r="A345" s="38" t="s">
        <v>688</v>
      </c>
      <c r="B345" s="36" t="s">
        <v>689</v>
      </c>
      <c r="C345" s="36">
        <v>1</v>
      </c>
      <c r="D345" s="36">
        <v>0</v>
      </c>
      <c r="E345" s="39">
        <v>8390983</v>
      </c>
      <c r="F345" s="39">
        <v>0</v>
      </c>
      <c r="G345" s="39">
        <v>0</v>
      </c>
      <c r="H345" s="39">
        <v>0</v>
      </c>
      <c r="I345" s="39">
        <v>1065549</v>
      </c>
      <c r="J345" s="39">
        <v>1275921</v>
      </c>
      <c r="K345" s="39">
        <v>0</v>
      </c>
      <c r="L345" s="39">
        <v>0</v>
      </c>
      <c r="M345" s="39">
        <v>0</v>
      </c>
      <c r="N345" s="39">
        <v>0</v>
      </c>
      <c r="O345" s="39">
        <v>0</v>
      </c>
      <c r="P345" s="39">
        <v>2072856</v>
      </c>
      <c r="Q345" s="39">
        <v>76355</v>
      </c>
      <c r="R345" s="39">
        <v>93481</v>
      </c>
      <c r="S345" s="39">
        <v>12389</v>
      </c>
      <c r="T345" s="39">
        <v>5168</v>
      </c>
      <c r="U345" s="39">
        <v>43199</v>
      </c>
      <c r="V345" s="39">
        <v>15271</v>
      </c>
      <c r="W345" s="39">
        <v>0</v>
      </c>
      <c r="X345" s="39">
        <v>239974</v>
      </c>
      <c r="Y345" s="39">
        <v>0</v>
      </c>
      <c r="Z345" s="39">
        <v>0</v>
      </c>
      <c r="AA345" s="39">
        <v>13291146</v>
      </c>
      <c r="AB345" s="39">
        <v>0</v>
      </c>
    </row>
    <row r="346" spans="1:28" x14ac:dyDescent="0.3">
      <c r="A346" s="38" t="s">
        <v>690</v>
      </c>
      <c r="B346" s="36" t="s">
        <v>691</v>
      </c>
      <c r="C346" s="36">
        <v>1</v>
      </c>
      <c r="D346" s="36">
        <v>0</v>
      </c>
      <c r="E346" s="39">
        <v>5255111</v>
      </c>
      <c r="F346" s="39">
        <v>0</v>
      </c>
      <c r="G346" s="39">
        <v>0</v>
      </c>
      <c r="H346" s="39">
        <v>2785</v>
      </c>
      <c r="I346" s="39">
        <v>845997</v>
      </c>
      <c r="J346" s="39">
        <v>1422626</v>
      </c>
      <c r="K346" s="39">
        <v>0</v>
      </c>
      <c r="L346" s="39">
        <v>0</v>
      </c>
      <c r="M346" s="39">
        <v>0</v>
      </c>
      <c r="N346" s="39">
        <v>0</v>
      </c>
      <c r="O346" s="39">
        <v>0</v>
      </c>
      <c r="P346" s="39">
        <v>1117317</v>
      </c>
      <c r="Q346" s="39">
        <v>39372</v>
      </c>
      <c r="R346" s="39">
        <v>203500</v>
      </c>
      <c r="S346" s="39">
        <v>8210</v>
      </c>
      <c r="T346" s="39">
        <v>3425</v>
      </c>
      <c r="U346" s="39">
        <v>31455</v>
      </c>
      <c r="V346" s="39">
        <v>9191</v>
      </c>
      <c r="W346" s="39">
        <v>0</v>
      </c>
      <c r="X346" s="39">
        <v>165783</v>
      </c>
      <c r="Y346" s="39">
        <v>0</v>
      </c>
      <c r="Z346" s="39">
        <v>0</v>
      </c>
      <c r="AA346" s="39">
        <v>9104772</v>
      </c>
      <c r="AB346" s="39">
        <v>0</v>
      </c>
    </row>
    <row r="347" spans="1:28" x14ac:dyDescent="0.3">
      <c r="A347" s="38" t="s">
        <v>692</v>
      </c>
      <c r="B347" s="36" t="s">
        <v>693</v>
      </c>
      <c r="C347" s="36">
        <v>1</v>
      </c>
      <c r="D347" s="36">
        <v>0</v>
      </c>
      <c r="E347" s="39">
        <v>24283014</v>
      </c>
      <c r="F347" s="39">
        <v>0</v>
      </c>
      <c r="G347" s="39">
        <v>0</v>
      </c>
      <c r="H347" s="39">
        <v>0</v>
      </c>
      <c r="I347" s="39">
        <v>3982232</v>
      </c>
      <c r="J347" s="39">
        <v>6691340</v>
      </c>
      <c r="K347" s="39">
        <v>0</v>
      </c>
      <c r="L347" s="39">
        <v>0</v>
      </c>
      <c r="M347" s="39">
        <v>0</v>
      </c>
      <c r="N347" s="39">
        <v>0</v>
      </c>
      <c r="O347" s="39">
        <v>0</v>
      </c>
      <c r="P347" s="39">
        <v>4885301</v>
      </c>
      <c r="Q347" s="39">
        <v>382937</v>
      </c>
      <c r="R347" s="39">
        <v>872750</v>
      </c>
      <c r="S347" s="39">
        <v>46274</v>
      </c>
      <c r="T347" s="39">
        <v>19306</v>
      </c>
      <c r="U347" s="39">
        <v>181682</v>
      </c>
      <c r="V347" s="39">
        <v>55692</v>
      </c>
      <c r="W347" s="39">
        <v>0</v>
      </c>
      <c r="X347" s="39">
        <v>0</v>
      </c>
      <c r="Y347" s="39">
        <v>0</v>
      </c>
      <c r="Z347" s="39">
        <v>0</v>
      </c>
      <c r="AA347" s="39">
        <v>41400528</v>
      </c>
      <c r="AB347" s="39">
        <v>0</v>
      </c>
    </row>
    <row r="348" spans="1:28" x14ac:dyDescent="0.3">
      <c r="A348" s="38" t="s">
        <v>694</v>
      </c>
      <c r="B348" s="36" t="s">
        <v>695</v>
      </c>
      <c r="C348" s="36">
        <v>1</v>
      </c>
      <c r="D348" s="36">
        <v>0</v>
      </c>
      <c r="E348" s="39">
        <v>33869342</v>
      </c>
      <c r="F348" s="39">
        <v>0</v>
      </c>
      <c r="G348" s="39">
        <v>0</v>
      </c>
      <c r="H348" s="39">
        <v>0</v>
      </c>
      <c r="I348" s="39">
        <v>6768035</v>
      </c>
      <c r="J348" s="39">
        <v>4325443</v>
      </c>
      <c r="K348" s="39">
        <v>0</v>
      </c>
      <c r="L348" s="39">
        <v>0</v>
      </c>
      <c r="M348" s="39">
        <v>0</v>
      </c>
      <c r="N348" s="39">
        <v>0</v>
      </c>
      <c r="O348" s="39">
        <v>0</v>
      </c>
      <c r="P348" s="39">
        <v>2819093</v>
      </c>
      <c r="Q348" s="39">
        <v>1470318</v>
      </c>
      <c r="R348" s="39">
        <v>290397</v>
      </c>
      <c r="S348" s="39">
        <v>74766</v>
      </c>
      <c r="T348" s="39">
        <v>31193</v>
      </c>
      <c r="U348" s="39">
        <v>274183</v>
      </c>
      <c r="V348" s="39">
        <v>90587</v>
      </c>
      <c r="W348" s="39">
        <v>0</v>
      </c>
      <c r="X348" s="39">
        <v>836754</v>
      </c>
      <c r="Y348" s="39">
        <v>0</v>
      </c>
      <c r="Z348" s="39">
        <v>0</v>
      </c>
      <c r="AA348" s="39">
        <v>50850111</v>
      </c>
      <c r="AB348" s="39">
        <v>0</v>
      </c>
    </row>
    <row r="349" spans="1:28" x14ac:dyDescent="0.3">
      <c r="A349" s="38" t="s">
        <v>696</v>
      </c>
      <c r="B349" s="36" t="s">
        <v>697</v>
      </c>
      <c r="C349" s="36">
        <v>1</v>
      </c>
      <c r="D349" s="36">
        <v>0</v>
      </c>
      <c r="E349" s="39">
        <v>65952907</v>
      </c>
      <c r="F349" s="39">
        <v>0</v>
      </c>
      <c r="G349" s="39">
        <v>0</v>
      </c>
      <c r="H349" s="39">
        <v>0</v>
      </c>
      <c r="I349" s="39">
        <v>10192291</v>
      </c>
      <c r="J349" s="39">
        <v>4064815</v>
      </c>
      <c r="K349" s="39">
        <v>0</v>
      </c>
      <c r="L349" s="39">
        <v>0</v>
      </c>
      <c r="M349" s="39">
        <v>0</v>
      </c>
      <c r="N349" s="39">
        <v>0</v>
      </c>
      <c r="O349" s="39">
        <v>0</v>
      </c>
      <c r="P349" s="39">
        <v>7058553</v>
      </c>
      <c r="Q349" s="39">
        <v>4050975</v>
      </c>
      <c r="R349" s="39">
        <v>313967</v>
      </c>
      <c r="S349" s="39">
        <v>117623</v>
      </c>
      <c r="T349" s="39">
        <v>46866</v>
      </c>
      <c r="U349" s="39">
        <v>480097</v>
      </c>
      <c r="V349" s="39">
        <v>142324</v>
      </c>
      <c r="W349" s="39">
        <v>0</v>
      </c>
      <c r="X349" s="39">
        <v>2044898</v>
      </c>
      <c r="Y349" s="39">
        <v>0</v>
      </c>
      <c r="Z349" s="39">
        <v>0</v>
      </c>
      <c r="AA349" s="39">
        <v>94465316</v>
      </c>
      <c r="AB349" s="39">
        <v>0</v>
      </c>
    </row>
    <row r="350" spans="1:28" x14ac:dyDescent="0.3">
      <c r="A350" s="38" t="s">
        <v>698</v>
      </c>
      <c r="B350" s="36" t="s">
        <v>699</v>
      </c>
      <c r="C350" s="36">
        <v>1</v>
      </c>
      <c r="D350" s="36">
        <v>0</v>
      </c>
      <c r="E350" s="39">
        <v>29445190</v>
      </c>
      <c r="F350" s="39">
        <v>0</v>
      </c>
      <c r="G350" s="39">
        <v>916120</v>
      </c>
      <c r="H350" s="39">
        <v>20480</v>
      </c>
      <c r="I350" s="39">
        <v>3947164</v>
      </c>
      <c r="J350" s="39">
        <v>5147731</v>
      </c>
      <c r="K350" s="39">
        <v>0</v>
      </c>
      <c r="L350" s="39">
        <v>0</v>
      </c>
      <c r="M350" s="39">
        <v>0</v>
      </c>
      <c r="N350" s="39">
        <v>0</v>
      </c>
      <c r="O350" s="39">
        <v>0</v>
      </c>
      <c r="P350" s="39">
        <v>3062787</v>
      </c>
      <c r="Q350" s="39">
        <v>1341741</v>
      </c>
      <c r="R350" s="39">
        <v>32903</v>
      </c>
      <c r="S350" s="39">
        <v>56505</v>
      </c>
      <c r="T350" s="39">
        <v>23575</v>
      </c>
      <c r="U350" s="39">
        <v>183313</v>
      </c>
      <c r="V350" s="39">
        <v>61251</v>
      </c>
      <c r="W350" s="39">
        <v>0</v>
      </c>
      <c r="X350" s="39">
        <v>963614</v>
      </c>
      <c r="Y350" s="39">
        <v>22235</v>
      </c>
      <c r="Z350" s="39">
        <v>0</v>
      </c>
      <c r="AA350" s="39">
        <v>45224609</v>
      </c>
      <c r="AB350" s="39">
        <v>0</v>
      </c>
    </row>
    <row r="351" spans="1:28" x14ac:dyDescent="0.3">
      <c r="A351" s="38" t="s">
        <v>700</v>
      </c>
      <c r="B351" s="36" t="s">
        <v>701</v>
      </c>
      <c r="C351" s="36">
        <v>1</v>
      </c>
      <c r="D351" s="36">
        <v>0</v>
      </c>
      <c r="E351" s="39">
        <v>12204003</v>
      </c>
      <c r="F351" s="39">
        <v>0</v>
      </c>
      <c r="G351" s="39">
        <v>0</v>
      </c>
      <c r="H351" s="39">
        <v>0</v>
      </c>
      <c r="I351" s="39">
        <v>2863902</v>
      </c>
      <c r="J351" s="39">
        <v>4144908</v>
      </c>
      <c r="K351" s="39">
        <v>0</v>
      </c>
      <c r="L351" s="39">
        <v>0</v>
      </c>
      <c r="M351" s="39">
        <v>0</v>
      </c>
      <c r="N351" s="39">
        <v>0</v>
      </c>
      <c r="O351" s="39">
        <v>0</v>
      </c>
      <c r="P351" s="39">
        <v>2280810</v>
      </c>
      <c r="Q351" s="39">
        <v>414707</v>
      </c>
      <c r="R351" s="39">
        <v>47459</v>
      </c>
      <c r="S351" s="39">
        <v>56175</v>
      </c>
      <c r="T351" s="39">
        <v>23437</v>
      </c>
      <c r="U351" s="39">
        <v>159431</v>
      </c>
      <c r="V351" s="39">
        <v>60168</v>
      </c>
      <c r="W351" s="39">
        <v>0</v>
      </c>
      <c r="X351" s="39">
        <v>502195</v>
      </c>
      <c r="Y351" s="39">
        <v>0</v>
      </c>
      <c r="Z351" s="39">
        <v>0</v>
      </c>
      <c r="AA351" s="39">
        <v>22757195</v>
      </c>
      <c r="AB351" s="39">
        <v>0</v>
      </c>
    </row>
    <row r="352" spans="1:28" x14ac:dyDescent="0.3">
      <c r="A352" s="38" t="s">
        <v>702</v>
      </c>
      <c r="B352" s="36" t="s">
        <v>703</v>
      </c>
      <c r="C352" s="36">
        <v>1</v>
      </c>
      <c r="D352" s="36">
        <v>0</v>
      </c>
      <c r="E352" s="39">
        <v>11710733</v>
      </c>
      <c r="F352" s="39">
        <v>0</v>
      </c>
      <c r="G352" s="39">
        <v>0</v>
      </c>
      <c r="H352" s="39">
        <v>2887</v>
      </c>
      <c r="I352" s="39">
        <v>3056900</v>
      </c>
      <c r="J352" s="39">
        <v>2515987</v>
      </c>
      <c r="K352" s="39">
        <v>0</v>
      </c>
      <c r="L352" s="39">
        <v>0</v>
      </c>
      <c r="M352" s="39">
        <v>0</v>
      </c>
      <c r="N352" s="39">
        <v>0</v>
      </c>
      <c r="O352" s="39">
        <v>0</v>
      </c>
      <c r="P352" s="39">
        <v>2214159</v>
      </c>
      <c r="Q352" s="39">
        <v>356656</v>
      </c>
      <c r="R352" s="39">
        <v>0</v>
      </c>
      <c r="S352" s="39">
        <v>13639</v>
      </c>
      <c r="T352" s="39">
        <v>6706</v>
      </c>
      <c r="U352" s="39">
        <v>64949</v>
      </c>
      <c r="V352" s="39">
        <v>7403</v>
      </c>
      <c r="W352" s="39">
        <v>0</v>
      </c>
      <c r="X352" s="39">
        <v>962551</v>
      </c>
      <c r="Y352" s="39">
        <v>0</v>
      </c>
      <c r="Z352" s="39">
        <v>0</v>
      </c>
      <c r="AA352" s="39">
        <v>20912570</v>
      </c>
      <c r="AB352" s="39">
        <v>0</v>
      </c>
    </row>
    <row r="353" spans="1:28" x14ac:dyDescent="0.3">
      <c r="A353" s="38" t="s">
        <v>704</v>
      </c>
      <c r="B353" s="36" t="s">
        <v>705</v>
      </c>
      <c r="C353" s="36">
        <v>1</v>
      </c>
      <c r="D353" s="36">
        <v>0</v>
      </c>
      <c r="E353" s="39">
        <v>6043788</v>
      </c>
      <c r="F353" s="39">
        <v>0</v>
      </c>
      <c r="G353" s="39">
        <v>202348</v>
      </c>
      <c r="H353" s="39">
        <v>0</v>
      </c>
      <c r="I353" s="39">
        <v>1546506</v>
      </c>
      <c r="J353" s="39">
        <v>878745</v>
      </c>
      <c r="K353" s="39">
        <v>0</v>
      </c>
      <c r="L353" s="39">
        <v>0</v>
      </c>
      <c r="M353" s="39">
        <v>0</v>
      </c>
      <c r="N353" s="39">
        <v>0</v>
      </c>
      <c r="O353" s="39">
        <v>0</v>
      </c>
      <c r="P353" s="39">
        <v>989709</v>
      </c>
      <c r="Q353" s="39">
        <v>34505</v>
      </c>
      <c r="R353" s="39">
        <v>0</v>
      </c>
      <c r="S353" s="39">
        <v>9408</v>
      </c>
      <c r="T353" s="39">
        <v>3925</v>
      </c>
      <c r="U353" s="39">
        <v>35999</v>
      </c>
      <c r="V353" s="39">
        <v>10958</v>
      </c>
      <c r="W353" s="39">
        <v>0</v>
      </c>
      <c r="X353" s="39">
        <v>393888</v>
      </c>
      <c r="Y353" s="39">
        <v>0</v>
      </c>
      <c r="Z353" s="39">
        <v>0</v>
      </c>
      <c r="AA353" s="39">
        <v>10149779</v>
      </c>
      <c r="AB353" s="39">
        <v>0</v>
      </c>
    </row>
    <row r="354" spans="1:28" x14ac:dyDescent="0.3">
      <c r="A354" s="38" t="s">
        <v>706</v>
      </c>
      <c r="B354" s="36" t="s">
        <v>707</v>
      </c>
      <c r="C354" s="36">
        <v>1</v>
      </c>
      <c r="D354" s="36">
        <v>0</v>
      </c>
      <c r="E354" s="39">
        <v>12546132</v>
      </c>
      <c r="F354" s="39">
        <v>0</v>
      </c>
      <c r="G354" s="39">
        <v>0</v>
      </c>
      <c r="H354" s="39">
        <v>0</v>
      </c>
      <c r="I354" s="39">
        <v>2607373</v>
      </c>
      <c r="J354" s="39">
        <v>4583850</v>
      </c>
      <c r="K354" s="39">
        <v>0</v>
      </c>
      <c r="L354" s="39">
        <v>0</v>
      </c>
      <c r="M354" s="39">
        <v>0</v>
      </c>
      <c r="N354" s="39">
        <v>0</v>
      </c>
      <c r="O354" s="39">
        <v>0</v>
      </c>
      <c r="P354" s="39">
        <v>1762615</v>
      </c>
      <c r="Q354" s="39">
        <v>290401</v>
      </c>
      <c r="R354" s="39">
        <v>100359</v>
      </c>
      <c r="S354" s="39">
        <v>27039</v>
      </c>
      <c r="T354" s="39">
        <v>11281</v>
      </c>
      <c r="U354" s="39">
        <v>105433</v>
      </c>
      <c r="V354" s="39">
        <v>33416</v>
      </c>
      <c r="W354" s="39">
        <v>0</v>
      </c>
      <c r="X354" s="39">
        <v>279846</v>
      </c>
      <c r="Y354" s="39">
        <v>0</v>
      </c>
      <c r="Z354" s="39">
        <v>0</v>
      </c>
      <c r="AA354" s="39">
        <v>22347745</v>
      </c>
      <c r="AB354" s="39">
        <v>0</v>
      </c>
    </row>
    <row r="355" spans="1:28" x14ac:dyDescent="0.3">
      <c r="A355" s="38" t="s">
        <v>708</v>
      </c>
      <c r="B355" s="36" t="s">
        <v>709</v>
      </c>
      <c r="C355" s="36">
        <v>1</v>
      </c>
      <c r="D355" s="36">
        <v>0</v>
      </c>
      <c r="E355" s="39">
        <v>16569166</v>
      </c>
      <c r="F355" s="39">
        <v>31670</v>
      </c>
      <c r="G355" s="39">
        <v>0</v>
      </c>
      <c r="H355" s="39">
        <v>0</v>
      </c>
      <c r="I355" s="39">
        <v>2477419</v>
      </c>
      <c r="J355" s="39">
        <v>2675690</v>
      </c>
      <c r="K355" s="39">
        <v>0</v>
      </c>
      <c r="L355" s="39">
        <v>0</v>
      </c>
      <c r="M355" s="39">
        <v>0</v>
      </c>
      <c r="N355" s="39">
        <v>0</v>
      </c>
      <c r="O355" s="39">
        <v>0</v>
      </c>
      <c r="P355" s="39">
        <v>1136578</v>
      </c>
      <c r="Q355" s="39">
        <v>460534</v>
      </c>
      <c r="R355" s="39">
        <v>0</v>
      </c>
      <c r="S355" s="39">
        <v>19489</v>
      </c>
      <c r="T355" s="39">
        <v>8131</v>
      </c>
      <c r="U355" s="39">
        <v>78114</v>
      </c>
      <c r="V355" s="39">
        <v>24054</v>
      </c>
      <c r="W355" s="39">
        <v>0</v>
      </c>
      <c r="X355" s="39">
        <v>299938</v>
      </c>
      <c r="Y355" s="39">
        <v>0</v>
      </c>
      <c r="Z355" s="39">
        <v>0</v>
      </c>
      <c r="AA355" s="39">
        <v>23780783</v>
      </c>
      <c r="AB355" s="39">
        <v>0</v>
      </c>
    </row>
    <row r="356" spans="1:28" x14ac:dyDescent="0.3">
      <c r="A356" s="38" t="s">
        <v>710</v>
      </c>
      <c r="B356" s="36" t="s">
        <v>711</v>
      </c>
      <c r="C356" s="36">
        <v>1</v>
      </c>
      <c r="D356" s="36">
        <v>0</v>
      </c>
      <c r="E356" s="39">
        <v>8000191</v>
      </c>
      <c r="F356" s="39">
        <v>0</v>
      </c>
      <c r="G356" s="39">
        <v>0</v>
      </c>
      <c r="H356" s="39">
        <v>3663</v>
      </c>
      <c r="I356" s="39">
        <v>732621</v>
      </c>
      <c r="J356" s="39">
        <v>2348563</v>
      </c>
      <c r="K356" s="39">
        <v>0</v>
      </c>
      <c r="L356" s="39">
        <v>0</v>
      </c>
      <c r="M356" s="39">
        <v>0</v>
      </c>
      <c r="N356" s="39">
        <v>0</v>
      </c>
      <c r="O356" s="39">
        <v>0</v>
      </c>
      <c r="P356" s="39">
        <v>1100580</v>
      </c>
      <c r="Q356" s="39">
        <v>107127</v>
      </c>
      <c r="R356" s="39">
        <v>0</v>
      </c>
      <c r="S356" s="39">
        <v>11460</v>
      </c>
      <c r="T356" s="39">
        <v>4781</v>
      </c>
      <c r="U356" s="39">
        <v>45086</v>
      </c>
      <c r="V356" s="39">
        <v>14256</v>
      </c>
      <c r="W356" s="39">
        <v>0</v>
      </c>
      <c r="X356" s="39">
        <v>212010</v>
      </c>
      <c r="Y356" s="39">
        <v>29850</v>
      </c>
      <c r="Z356" s="39">
        <v>0</v>
      </c>
      <c r="AA356" s="39">
        <v>12610188</v>
      </c>
      <c r="AB356" s="39">
        <v>0</v>
      </c>
    </row>
    <row r="357" spans="1:28" x14ac:dyDescent="0.3">
      <c r="A357" s="38" t="s">
        <v>712</v>
      </c>
      <c r="B357" s="36" t="s">
        <v>713</v>
      </c>
      <c r="C357" s="36">
        <v>1</v>
      </c>
      <c r="D357" s="36">
        <v>0</v>
      </c>
      <c r="E357" s="39">
        <v>40829118</v>
      </c>
      <c r="F357" s="39">
        <v>0</v>
      </c>
      <c r="G357" s="39">
        <v>0</v>
      </c>
      <c r="H357" s="39">
        <v>5203</v>
      </c>
      <c r="I357" s="39">
        <v>7472415</v>
      </c>
      <c r="J357" s="39">
        <v>5738435</v>
      </c>
      <c r="K357" s="39">
        <v>0</v>
      </c>
      <c r="L357" s="39">
        <v>0</v>
      </c>
      <c r="M357" s="39">
        <v>0</v>
      </c>
      <c r="N357" s="39">
        <v>0</v>
      </c>
      <c r="O357" s="39">
        <v>0</v>
      </c>
      <c r="P357" s="39">
        <v>4937443</v>
      </c>
      <c r="Q357" s="39">
        <v>1584670</v>
      </c>
      <c r="R357" s="39">
        <v>90446</v>
      </c>
      <c r="S357" s="39">
        <v>83619</v>
      </c>
      <c r="T357" s="39">
        <v>34887</v>
      </c>
      <c r="U357" s="39">
        <v>322531</v>
      </c>
      <c r="V357" s="39">
        <v>102665</v>
      </c>
      <c r="W357" s="39">
        <v>0</v>
      </c>
      <c r="X357" s="39">
        <v>1374230</v>
      </c>
      <c r="Y357" s="39">
        <v>0</v>
      </c>
      <c r="Z357" s="39">
        <v>0</v>
      </c>
      <c r="AA357" s="39">
        <v>62575662</v>
      </c>
      <c r="AB357" s="39">
        <v>0</v>
      </c>
    </row>
    <row r="358" spans="1:28" x14ac:dyDescent="0.3">
      <c r="A358" s="38" t="s">
        <v>714</v>
      </c>
      <c r="B358" s="36" t="s">
        <v>715</v>
      </c>
      <c r="C358" s="36">
        <v>1</v>
      </c>
      <c r="D358" s="36">
        <v>0</v>
      </c>
      <c r="E358" s="39">
        <v>19234441</v>
      </c>
      <c r="F358" s="39">
        <v>0</v>
      </c>
      <c r="G358" s="39">
        <v>0</v>
      </c>
      <c r="H358" s="39">
        <v>6826</v>
      </c>
      <c r="I358" s="39">
        <v>5232582</v>
      </c>
      <c r="J358" s="39">
        <v>4623260</v>
      </c>
      <c r="K358" s="39">
        <v>0</v>
      </c>
      <c r="L358" s="39">
        <v>0</v>
      </c>
      <c r="M358" s="39">
        <v>0</v>
      </c>
      <c r="N358" s="39">
        <v>0</v>
      </c>
      <c r="O358" s="39">
        <v>0</v>
      </c>
      <c r="P358" s="39">
        <v>3414658</v>
      </c>
      <c r="Q358" s="39">
        <v>529146</v>
      </c>
      <c r="R358" s="39">
        <v>45262</v>
      </c>
      <c r="S358" s="39">
        <v>65283</v>
      </c>
      <c r="T358" s="39">
        <v>27237</v>
      </c>
      <c r="U358" s="39">
        <v>264863</v>
      </c>
      <c r="V358" s="39">
        <v>74774</v>
      </c>
      <c r="W358" s="39">
        <v>0</v>
      </c>
      <c r="X358" s="39">
        <v>637193</v>
      </c>
      <c r="Y358" s="39">
        <v>0</v>
      </c>
      <c r="Z358" s="39">
        <v>0</v>
      </c>
      <c r="AA358" s="39">
        <v>34155525</v>
      </c>
      <c r="AB358" s="39">
        <v>0</v>
      </c>
    </row>
    <row r="359" spans="1:28" x14ac:dyDescent="0.3">
      <c r="A359" s="38" t="s">
        <v>716</v>
      </c>
      <c r="B359" s="36" t="s">
        <v>717</v>
      </c>
      <c r="C359" s="36">
        <v>1</v>
      </c>
      <c r="D359" s="36">
        <v>0</v>
      </c>
      <c r="E359" s="39">
        <v>9307669</v>
      </c>
      <c r="F359" s="39">
        <v>0</v>
      </c>
      <c r="G359" s="39">
        <v>0</v>
      </c>
      <c r="H359" s="39">
        <v>0</v>
      </c>
      <c r="I359" s="39">
        <v>1809531</v>
      </c>
      <c r="J359" s="39">
        <v>3204654</v>
      </c>
      <c r="K359" s="39">
        <v>0</v>
      </c>
      <c r="L359" s="39">
        <v>0</v>
      </c>
      <c r="M359" s="39">
        <v>0</v>
      </c>
      <c r="N359" s="39">
        <v>0</v>
      </c>
      <c r="O359" s="39">
        <v>0</v>
      </c>
      <c r="P359" s="39">
        <v>1360678</v>
      </c>
      <c r="Q359" s="39">
        <v>258966</v>
      </c>
      <c r="R359" s="39">
        <v>0</v>
      </c>
      <c r="S359" s="39">
        <v>20253</v>
      </c>
      <c r="T359" s="39">
        <v>8450</v>
      </c>
      <c r="U359" s="39">
        <v>80036</v>
      </c>
      <c r="V359" s="39">
        <v>22151</v>
      </c>
      <c r="W359" s="39">
        <v>0</v>
      </c>
      <c r="X359" s="39">
        <v>318385</v>
      </c>
      <c r="Y359" s="39">
        <v>0</v>
      </c>
      <c r="Z359" s="39">
        <v>0</v>
      </c>
      <c r="AA359" s="39">
        <v>16390773</v>
      </c>
      <c r="AB359" s="39">
        <v>0</v>
      </c>
    </row>
    <row r="360" spans="1:28" x14ac:dyDescent="0.3">
      <c r="A360" s="38" t="s">
        <v>718</v>
      </c>
      <c r="B360" s="36" t="s">
        <v>719</v>
      </c>
      <c r="C360" s="36">
        <v>1</v>
      </c>
      <c r="D360" s="36">
        <v>0</v>
      </c>
      <c r="E360" s="39">
        <v>6625939</v>
      </c>
      <c r="F360" s="39">
        <v>0</v>
      </c>
      <c r="G360" s="39">
        <v>0</v>
      </c>
      <c r="H360" s="39">
        <v>0</v>
      </c>
      <c r="I360" s="39">
        <v>1849711</v>
      </c>
      <c r="J360" s="39">
        <v>3055983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1080832</v>
      </c>
      <c r="Q360" s="39">
        <v>258195</v>
      </c>
      <c r="R360" s="39">
        <v>0</v>
      </c>
      <c r="S360" s="39">
        <v>11295</v>
      </c>
      <c r="T360" s="39">
        <v>4712</v>
      </c>
      <c r="U360" s="39">
        <v>46426</v>
      </c>
      <c r="V360" s="39">
        <v>13503</v>
      </c>
      <c r="W360" s="39">
        <v>0</v>
      </c>
      <c r="X360" s="39">
        <v>327773</v>
      </c>
      <c r="Y360" s="39">
        <v>18672</v>
      </c>
      <c r="Z360" s="39">
        <v>0</v>
      </c>
      <c r="AA360" s="39">
        <v>13293041</v>
      </c>
      <c r="AB360" s="39">
        <v>0</v>
      </c>
    </row>
    <row r="361" spans="1:28" x14ac:dyDescent="0.3">
      <c r="A361" s="38" t="s">
        <v>720</v>
      </c>
      <c r="B361" s="36" t="s">
        <v>721</v>
      </c>
      <c r="C361" s="36">
        <v>1</v>
      </c>
      <c r="D361" s="36">
        <v>0</v>
      </c>
      <c r="E361" s="39">
        <v>57283550</v>
      </c>
      <c r="F361" s="39">
        <v>0</v>
      </c>
      <c r="G361" s="39">
        <v>0</v>
      </c>
      <c r="H361" s="39">
        <v>178</v>
      </c>
      <c r="I361" s="39">
        <v>9607570</v>
      </c>
      <c r="J361" s="39">
        <v>9330699</v>
      </c>
      <c r="K361" s="39">
        <v>0</v>
      </c>
      <c r="L361" s="39">
        <v>0</v>
      </c>
      <c r="M361" s="39">
        <v>0</v>
      </c>
      <c r="N361" s="39">
        <v>0</v>
      </c>
      <c r="O361" s="39">
        <v>0</v>
      </c>
      <c r="P361" s="39">
        <v>5194026</v>
      </c>
      <c r="Q361" s="39">
        <v>4165539</v>
      </c>
      <c r="R361" s="39">
        <v>379794</v>
      </c>
      <c r="S361" s="39">
        <v>100307</v>
      </c>
      <c r="T361" s="39">
        <v>41850</v>
      </c>
      <c r="U361" s="39">
        <v>413983</v>
      </c>
      <c r="V361" s="39">
        <v>120399</v>
      </c>
      <c r="W361" s="39">
        <v>0</v>
      </c>
      <c r="X361" s="39">
        <v>1439116</v>
      </c>
      <c r="Y361" s="39">
        <v>87640</v>
      </c>
      <c r="Z361" s="39">
        <v>0</v>
      </c>
      <c r="AA361" s="39">
        <v>88164651</v>
      </c>
      <c r="AB361" s="39">
        <v>0</v>
      </c>
    </row>
    <row r="362" spans="1:28" x14ac:dyDescent="0.3">
      <c r="A362" s="38" t="s">
        <v>722</v>
      </c>
      <c r="B362" s="36" t="s">
        <v>723</v>
      </c>
      <c r="C362" s="36">
        <v>1</v>
      </c>
      <c r="D362" s="36">
        <v>0</v>
      </c>
      <c r="E362" s="39">
        <v>5973808</v>
      </c>
      <c r="F362" s="39">
        <v>70773</v>
      </c>
      <c r="G362" s="39">
        <v>136453</v>
      </c>
      <c r="H362" s="39">
        <v>4345</v>
      </c>
      <c r="I362" s="39">
        <v>775075</v>
      </c>
      <c r="J362" s="39">
        <v>1190587</v>
      </c>
      <c r="K362" s="39">
        <v>0</v>
      </c>
      <c r="L362" s="39">
        <v>0</v>
      </c>
      <c r="M362" s="39">
        <v>0</v>
      </c>
      <c r="N362" s="39">
        <v>0</v>
      </c>
      <c r="O362" s="39">
        <v>0</v>
      </c>
      <c r="P362" s="39">
        <v>1031856</v>
      </c>
      <c r="Q362" s="39">
        <v>77641</v>
      </c>
      <c r="R362" s="39">
        <v>0</v>
      </c>
      <c r="S362" s="39">
        <v>5828</v>
      </c>
      <c r="T362" s="39">
        <v>2431</v>
      </c>
      <c r="U362" s="39">
        <v>34543</v>
      </c>
      <c r="V362" s="39">
        <v>7814</v>
      </c>
      <c r="W362" s="39">
        <v>0</v>
      </c>
      <c r="X362" s="39">
        <v>376096</v>
      </c>
      <c r="Y362" s="39">
        <v>0</v>
      </c>
      <c r="Z362" s="39">
        <v>0</v>
      </c>
      <c r="AA362" s="39">
        <v>9687250</v>
      </c>
      <c r="AB362" s="39">
        <v>0</v>
      </c>
    </row>
    <row r="363" spans="1:28" x14ac:dyDescent="0.3">
      <c r="A363" s="38" t="s">
        <v>724</v>
      </c>
      <c r="B363" s="36" t="s">
        <v>725</v>
      </c>
      <c r="C363" s="36">
        <v>1</v>
      </c>
      <c r="D363" s="36">
        <v>0</v>
      </c>
      <c r="E363" s="39">
        <v>4494780</v>
      </c>
      <c r="F363" s="39">
        <v>0</v>
      </c>
      <c r="G363" s="39">
        <v>0</v>
      </c>
      <c r="H363" s="39">
        <v>0</v>
      </c>
      <c r="I363" s="39">
        <v>338511</v>
      </c>
      <c r="J363" s="39">
        <v>3645214</v>
      </c>
      <c r="K363" s="39">
        <v>0</v>
      </c>
      <c r="L363" s="39">
        <v>0</v>
      </c>
      <c r="M363" s="39">
        <v>0</v>
      </c>
      <c r="N363" s="39">
        <v>0</v>
      </c>
      <c r="O363" s="39">
        <v>0</v>
      </c>
      <c r="P363" s="39">
        <v>935738</v>
      </c>
      <c r="Q363" s="39">
        <v>25747</v>
      </c>
      <c r="R363" s="39">
        <v>0</v>
      </c>
      <c r="S363" s="39">
        <v>18321</v>
      </c>
      <c r="T363" s="39">
        <v>7643</v>
      </c>
      <c r="U363" s="39">
        <v>71706</v>
      </c>
      <c r="V363" s="39">
        <v>4381</v>
      </c>
      <c r="W363" s="39">
        <v>0</v>
      </c>
      <c r="X363" s="39">
        <v>0</v>
      </c>
      <c r="Y363" s="39">
        <v>1066</v>
      </c>
      <c r="Z363" s="39">
        <v>0</v>
      </c>
      <c r="AA363" s="39">
        <v>9543107</v>
      </c>
      <c r="AB363" s="39">
        <v>0</v>
      </c>
    </row>
    <row r="364" spans="1:28" x14ac:dyDescent="0.3">
      <c r="A364" s="38" t="s">
        <v>726</v>
      </c>
      <c r="B364" s="36" t="s">
        <v>727</v>
      </c>
      <c r="C364" s="36">
        <v>1</v>
      </c>
      <c r="D364" s="36">
        <v>1</v>
      </c>
      <c r="E364" s="39">
        <v>374928490</v>
      </c>
      <c r="F364" s="39">
        <v>2472399</v>
      </c>
      <c r="G364" s="39">
        <v>0</v>
      </c>
      <c r="H364" s="39">
        <v>0</v>
      </c>
      <c r="I364" s="39">
        <v>24042330</v>
      </c>
      <c r="J364" s="39">
        <v>35187036</v>
      </c>
      <c r="K364" s="39">
        <v>0</v>
      </c>
      <c r="L364" s="39">
        <v>0</v>
      </c>
      <c r="M364" s="39">
        <v>1047321</v>
      </c>
      <c r="N364" s="39">
        <v>7230843</v>
      </c>
      <c r="O364" s="39">
        <v>6598674</v>
      </c>
      <c r="P364" s="39">
        <v>0</v>
      </c>
      <c r="Q364" s="39">
        <v>6277486</v>
      </c>
      <c r="R364" s="39">
        <v>1390331</v>
      </c>
      <c r="S364" s="39">
        <v>307375</v>
      </c>
      <c r="T364" s="39">
        <v>128243</v>
      </c>
      <c r="U364" s="39">
        <v>1213057</v>
      </c>
      <c r="V364" s="39">
        <v>429028</v>
      </c>
      <c r="W364" s="39">
        <v>0</v>
      </c>
      <c r="X364" s="39">
        <v>14175827</v>
      </c>
      <c r="Y364" s="39">
        <v>0</v>
      </c>
      <c r="Z364" s="39">
        <v>2328394</v>
      </c>
      <c r="AA364" s="39">
        <v>477756834</v>
      </c>
      <c r="AB364" s="39">
        <v>0</v>
      </c>
    </row>
    <row r="365" spans="1:28" x14ac:dyDescent="0.3">
      <c r="A365" s="38" t="s">
        <v>728</v>
      </c>
      <c r="B365" s="36" t="s">
        <v>729</v>
      </c>
      <c r="C365" s="36">
        <v>1</v>
      </c>
      <c r="D365" s="36">
        <v>0</v>
      </c>
      <c r="E365" s="39">
        <v>6985641</v>
      </c>
      <c r="F365" s="39">
        <v>0</v>
      </c>
      <c r="G365" s="39">
        <v>0</v>
      </c>
      <c r="H365" s="39">
        <v>0</v>
      </c>
      <c r="I365" s="39">
        <v>1337651</v>
      </c>
      <c r="J365" s="39">
        <v>1770101</v>
      </c>
      <c r="K365" s="39">
        <v>0</v>
      </c>
      <c r="L365" s="39">
        <v>0</v>
      </c>
      <c r="M365" s="39">
        <v>0</v>
      </c>
      <c r="N365" s="39">
        <v>0</v>
      </c>
      <c r="O365" s="39">
        <v>0</v>
      </c>
      <c r="P365" s="39">
        <v>935825</v>
      </c>
      <c r="Q365" s="39">
        <v>207702</v>
      </c>
      <c r="R365" s="39">
        <v>75776</v>
      </c>
      <c r="S365" s="39">
        <v>10846</v>
      </c>
      <c r="T365" s="39">
        <v>4525</v>
      </c>
      <c r="U365" s="39">
        <v>43455</v>
      </c>
      <c r="V365" s="39">
        <v>11547</v>
      </c>
      <c r="W365" s="39">
        <v>0</v>
      </c>
      <c r="X365" s="39">
        <v>223879</v>
      </c>
      <c r="Y365" s="39">
        <v>0</v>
      </c>
      <c r="Z365" s="39">
        <v>0</v>
      </c>
      <c r="AA365" s="39">
        <v>11606948</v>
      </c>
      <c r="AB365" s="39">
        <v>0</v>
      </c>
    </row>
    <row r="366" spans="1:28" x14ac:dyDescent="0.3">
      <c r="A366" s="38" t="s">
        <v>730</v>
      </c>
      <c r="B366" s="36" t="s">
        <v>731</v>
      </c>
      <c r="C366" s="36">
        <v>1</v>
      </c>
      <c r="D366" s="36">
        <v>0</v>
      </c>
      <c r="E366" s="39">
        <v>22807707</v>
      </c>
      <c r="F366" s="39">
        <v>0</v>
      </c>
      <c r="G366" s="39">
        <v>0</v>
      </c>
      <c r="H366" s="39">
        <v>8206</v>
      </c>
      <c r="I366" s="39">
        <v>3020405</v>
      </c>
      <c r="J366" s="39">
        <v>6098162</v>
      </c>
      <c r="K366" s="39">
        <v>0</v>
      </c>
      <c r="L366" s="39">
        <v>0</v>
      </c>
      <c r="M366" s="39">
        <v>0</v>
      </c>
      <c r="N366" s="39">
        <v>0</v>
      </c>
      <c r="O366" s="39">
        <v>0</v>
      </c>
      <c r="P366" s="39">
        <v>2392779</v>
      </c>
      <c r="Q366" s="39">
        <v>702428</v>
      </c>
      <c r="R366" s="39">
        <v>665336</v>
      </c>
      <c r="S366" s="39">
        <v>49869</v>
      </c>
      <c r="T366" s="39">
        <v>20806</v>
      </c>
      <c r="U366" s="39">
        <v>188381</v>
      </c>
      <c r="V366" s="39">
        <v>49304</v>
      </c>
      <c r="W366" s="39">
        <v>0</v>
      </c>
      <c r="X366" s="39">
        <v>772454</v>
      </c>
      <c r="Y366" s="39">
        <v>0</v>
      </c>
      <c r="Z366" s="39">
        <v>0</v>
      </c>
      <c r="AA366" s="39">
        <v>36775837</v>
      </c>
      <c r="AB366" s="39">
        <v>0</v>
      </c>
    </row>
    <row r="367" spans="1:28" x14ac:dyDescent="0.3">
      <c r="A367" s="38" t="s">
        <v>732</v>
      </c>
      <c r="B367" s="36" t="s">
        <v>733</v>
      </c>
      <c r="C367" s="36">
        <v>1</v>
      </c>
      <c r="D367" s="36">
        <v>0</v>
      </c>
      <c r="E367" s="39">
        <v>7435195</v>
      </c>
      <c r="F367" s="39">
        <v>0</v>
      </c>
      <c r="G367" s="39">
        <v>0</v>
      </c>
      <c r="H367" s="39">
        <v>1204</v>
      </c>
      <c r="I367" s="39">
        <v>1092048</v>
      </c>
      <c r="J367" s="39">
        <v>2224362</v>
      </c>
      <c r="K367" s="39">
        <v>0</v>
      </c>
      <c r="L367" s="39">
        <v>0</v>
      </c>
      <c r="M367" s="39">
        <v>0</v>
      </c>
      <c r="N367" s="39">
        <v>0</v>
      </c>
      <c r="O367" s="39">
        <v>0</v>
      </c>
      <c r="P367" s="39">
        <v>1034465</v>
      </c>
      <c r="Q367" s="39">
        <v>181672</v>
      </c>
      <c r="R367" s="39">
        <v>70287</v>
      </c>
      <c r="S367" s="39">
        <v>11011</v>
      </c>
      <c r="T367" s="39">
        <v>4593</v>
      </c>
      <c r="U367" s="39">
        <v>44620</v>
      </c>
      <c r="V367" s="39">
        <v>12042</v>
      </c>
      <c r="W367" s="39">
        <v>0</v>
      </c>
      <c r="X367" s="39">
        <v>139199</v>
      </c>
      <c r="Y367" s="39">
        <v>0</v>
      </c>
      <c r="Z367" s="39">
        <v>0</v>
      </c>
      <c r="AA367" s="39">
        <v>12250698</v>
      </c>
      <c r="AB367" s="39">
        <v>0</v>
      </c>
    </row>
    <row r="368" spans="1:28" x14ac:dyDescent="0.3">
      <c r="A368" s="38" t="s">
        <v>734</v>
      </c>
      <c r="B368" s="36" t="s">
        <v>735</v>
      </c>
      <c r="C368" s="36">
        <v>1</v>
      </c>
      <c r="D368" s="36">
        <v>0</v>
      </c>
      <c r="E368" s="39">
        <v>32123177</v>
      </c>
      <c r="F368" s="39">
        <v>0</v>
      </c>
      <c r="G368" s="39">
        <v>0</v>
      </c>
      <c r="H368" s="39">
        <v>9467</v>
      </c>
      <c r="I368" s="39">
        <v>2409688</v>
      </c>
      <c r="J368" s="39">
        <v>6664665</v>
      </c>
      <c r="K368" s="39">
        <v>95352</v>
      </c>
      <c r="L368" s="39">
        <v>0</v>
      </c>
      <c r="M368" s="39">
        <v>0</v>
      </c>
      <c r="N368" s="39">
        <v>0</v>
      </c>
      <c r="O368" s="39">
        <v>0</v>
      </c>
      <c r="P368" s="39">
        <v>4104708</v>
      </c>
      <c r="Q368" s="39">
        <v>1594963</v>
      </c>
      <c r="R368" s="39">
        <v>121650</v>
      </c>
      <c r="S368" s="39">
        <v>32267</v>
      </c>
      <c r="T368" s="39">
        <v>13462</v>
      </c>
      <c r="U368" s="39">
        <v>124073</v>
      </c>
      <c r="V368" s="39">
        <v>39356</v>
      </c>
      <c r="W368" s="39">
        <v>0</v>
      </c>
      <c r="X368" s="39">
        <v>845513</v>
      </c>
      <c r="Y368" s="39">
        <v>0</v>
      </c>
      <c r="Z368" s="39">
        <v>0</v>
      </c>
      <c r="AA368" s="39">
        <v>48178341</v>
      </c>
      <c r="AB368" s="39">
        <v>0</v>
      </c>
    </row>
    <row r="369" spans="1:28" x14ac:dyDescent="0.3">
      <c r="A369" s="38" t="s">
        <v>736</v>
      </c>
      <c r="B369" s="36" t="s">
        <v>737</v>
      </c>
      <c r="C369" s="36">
        <v>1</v>
      </c>
      <c r="D369" s="36">
        <v>0</v>
      </c>
      <c r="E369" s="39">
        <v>11575428</v>
      </c>
      <c r="F369" s="39">
        <v>0</v>
      </c>
      <c r="G369" s="39">
        <v>0</v>
      </c>
      <c r="H369" s="39">
        <v>2027</v>
      </c>
      <c r="I369" s="39">
        <v>1560909</v>
      </c>
      <c r="J369" s="39">
        <v>2732074</v>
      </c>
      <c r="K369" s="39">
        <v>76733</v>
      </c>
      <c r="L369" s="39">
        <v>0</v>
      </c>
      <c r="M369" s="39">
        <v>0</v>
      </c>
      <c r="N369" s="39">
        <v>0</v>
      </c>
      <c r="O369" s="39">
        <v>0</v>
      </c>
      <c r="P369" s="39">
        <v>972339</v>
      </c>
      <c r="Q369" s="39">
        <v>415685</v>
      </c>
      <c r="R369" s="39">
        <v>182677</v>
      </c>
      <c r="S369" s="39">
        <v>15759</v>
      </c>
      <c r="T369" s="39">
        <v>6575</v>
      </c>
      <c r="U369" s="39">
        <v>62561</v>
      </c>
      <c r="V369" s="39">
        <v>12119</v>
      </c>
      <c r="W369" s="39">
        <v>0</v>
      </c>
      <c r="X369" s="39">
        <v>250984</v>
      </c>
      <c r="Y369" s="39">
        <v>0</v>
      </c>
      <c r="Z369" s="39">
        <v>0</v>
      </c>
      <c r="AA369" s="39">
        <v>17865870</v>
      </c>
      <c r="AB369" s="39">
        <v>12098</v>
      </c>
    </row>
    <row r="370" spans="1:28" x14ac:dyDescent="0.3">
      <c r="A370" s="38" t="s">
        <v>738</v>
      </c>
      <c r="B370" s="36" t="s">
        <v>739</v>
      </c>
      <c r="C370" s="36">
        <v>1</v>
      </c>
      <c r="D370" s="36">
        <v>0</v>
      </c>
      <c r="E370" s="39">
        <v>8666618</v>
      </c>
      <c r="F370" s="39">
        <v>0</v>
      </c>
      <c r="G370" s="39">
        <v>0</v>
      </c>
      <c r="H370" s="39">
        <v>3114</v>
      </c>
      <c r="I370" s="39">
        <v>1121349</v>
      </c>
      <c r="J370" s="39">
        <v>1989623</v>
      </c>
      <c r="K370" s="39">
        <v>0</v>
      </c>
      <c r="L370" s="39">
        <v>0</v>
      </c>
      <c r="M370" s="39">
        <v>0</v>
      </c>
      <c r="N370" s="39">
        <v>0</v>
      </c>
      <c r="O370" s="39">
        <v>0</v>
      </c>
      <c r="P370" s="39">
        <v>1244193</v>
      </c>
      <c r="Q370" s="39">
        <v>233138</v>
      </c>
      <c r="R370" s="39">
        <v>197305</v>
      </c>
      <c r="S370" s="39">
        <v>10741</v>
      </c>
      <c r="T370" s="39">
        <v>4481</v>
      </c>
      <c r="U370" s="39">
        <v>43105</v>
      </c>
      <c r="V370" s="39">
        <v>13552</v>
      </c>
      <c r="W370" s="39">
        <v>0</v>
      </c>
      <c r="X370" s="39">
        <v>248044</v>
      </c>
      <c r="Y370" s="39">
        <v>0</v>
      </c>
      <c r="Z370" s="39">
        <v>0</v>
      </c>
      <c r="AA370" s="39">
        <v>13775263</v>
      </c>
      <c r="AB370" s="39">
        <v>0</v>
      </c>
    </row>
    <row r="371" spans="1:28" x14ac:dyDescent="0.3">
      <c r="A371" s="38" t="s">
        <v>740</v>
      </c>
      <c r="B371" s="36" t="s">
        <v>741</v>
      </c>
      <c r="C371" s="36">
        <v>1</v>
      </c>
      <c r="D371" s="36">
        <v>0</v>
      </c>
      <c r="E371" s="39">
        <v>5471316</v>
      </c>
      <c r="F371" s="39">
        <v>0</v>
      </c>
      <c r="G371" s="39">
        <v>258763</v>
      </c>
      <c r="H371" s="39">
        <v>545</v>
      </c>
      <c r="I371" s="39">
        <v>509835</v>
      </c>
      <c r="J371" s="39">
        <v>1917018</v>
      </c>
      <c r="K371" s="39">
        <v>0</v>
      </c>
      <c r="L371" s="39">
        <v>0</v>
      </c>
      <c r="M371" s="39">
        <v>0</v>
      </c>
      <c r="N371" s="39">
        <v>0</v>
      </c>
      <c r="O371" s="39">
        <v>0</v>
      </c>
      <c r="P371" s="39">
        <v>648399</v>
      </c>
      <c r="Q371" s="39">
        <v>31600</v>
      </c>
      <c r="R371" s="39">
        <v>0</v>
      </c>
      <c r="S371" s="39">
        <v>8599</v>
      </c>
      <c r="T371" s="39">
        <v>3587</v>
      </c>
      <c r="U371" s="39">
        <v>20905</v>
      </c>
      <c r="V371" s="39">
        <v>4834</v>
      </c>
      <c r="W371" s="39">
        <v>0</v>
      </c>
      <c r="X371" s="39">
        <v>114482</v>
      </c>
      <c r="Y371" s="39">
        <v>0</v>
      </c>
      <c r="Z371" s="39">
        <v>0</v>
      </c>
      <c r="AA371" s="39">
        <v>8989883</v>
      </c>
      <c r="AB371" s="39">
        <v>0</v>
      </c>
    </row>
    <row r="372" spans="1:28" x14ac:dyDescent="0.3">
      <c r="A372" s="38" t="s">
        <v>742</v>
      </c>
      <c r="B372" s="36" t="s">
        <v>743</v>
      </c>
      <c r="C372" s="36">
        <v>1</v>
      </c>
      <c r="D372" s="36">
        <v>0</v>
      </c>
      <c r="E372" s="39">
        <v>20717651</v>
      </c>
      <c r="F372" s="39">
        <v>0</v>
      </c>
      <c r="G372" s="39">
        <v>0</v>
      </c>
      <c r="H372" s="39">
        <v>0</v>
      </c>
      <c r="I372" s="39">
        <v>2322328</v>
      </c>
      <c r="J372" s="39">
        <v>3519178</v>
      </c>
      <c r="K372" s="39">
        <v>34620</v>
      </c>
      <c r="L372" s="39">
        <v>0</v>
      </c>
      <c r="M372" s="39">
        <v>0</v>
      </c>
      <c r="N372" s="39">
        <v>0</v>
      </c>
      <c r="O372" s="39">
        <v>0</v>
      </c>
      <c r="P372" s="39">
        <v>2301997</v>
      </c>
      <c r="Q372" s="39">
        <v>603370</v>
      </c>
      <c r="R372" s="39">
        <v>40529</v>
      </c>
      <c r="S372" s="39">
        <v>22261</v>
      </c>
      <c r="T372" s="39">
        <v>9287</v>
      </c>
      <c r="U372" s="39">
        <v>88657</v>
      </c>
      <c r="V372" s="39">
        <v>27942</v>
      </c>
      <c r="W372" s="39">
        <v>0</v>
      </c>
      <c r="X372" s="39">
        <v>478030</v>
      </c>
      <c r="Y372" s="39">
        <v>0</v>
      </c>
      <c r="Z372" s="39">
        <v>0</v>
      </c>
      <c r="AA372" s="39">
        <v>30165850</v>
      </c>
      <c r="AB372" s="39">
        <v>0</v>
      </c>
    </row>
    <row r="373" spans="1:28" x14ac:dyDescent="0.3">
      <c r="A373" s="38" t="s">
        <v>744</v>
      </c>
      <c r="B373" s="36" t="s">
        <v>745</v>
      </c>
      <c r="C373" s="36">
        <v>1</v>
      </c>
      <c r="D373" s="36">
        <v>0</v>
      </c>
      <c r="E373" s="39">
        <v>6210062</v>
      </c>
      <c r="F373" s="39">
        <v>0</v>
      </c>
      <c r="G373" s="39">
        <v>135290</v>
      </c>
      <c r="H373" s="39">
        <v>1788</v>
      </c>
      <c r="I373" s="39">
        <v>661919</v>
      </c>
      <c r="J373" s="39">
        <v>375002</v>
      </c>
      <c r="K373" s="39">
        <v>0</v>
      </c>
      <c r="L373" s="39">
        <v>0</v>
      </c>
      <c r="M373" s="39">
        <v>0</v>
      </c>
      <c r="N373" s="39">
        <v>0</v>
      </c>
      <c r="O373" s="39">
        <v>0</v>
      </c>
      <c r="P373" s="39">
        <v>540872</v>
      </c>
      <c r="Q373" s="39">
        <v>46471</v>
      </c>
      <c r="R373" s="39">
        <v>182072</v>
      </c>
      <c r="S373" s="39">
        <v>7716</v>
      </c>
      <c r="T373" s="39">
        <v>3341</v>
      </c>
      <c r="U373" s="39">
        <v>25382</v>
      </c>
      <c r="V373" s="39">
        <v>5101</v>
      </c>
      <c r="W373" s="39">
        <v>0</v>
      </c>
      <c r="X373" s="39">
        <v>56699</v>
      </c>
      <c r="Y373" s="39">
        <v>0</v>
      </c>
      <c r="Z373" s="39">
        <v>0</v>
      </c>
      <c r="AA373" s="39">
        <v>8251715</v>
      </c>
      <c r="AB373" s="39">
        <v>0</v>
      </c>
    </row>
    <row r="374" spans="1:28" x14ac:dyDescent="0.3">
      <c r="A374" s="38" t="s">
        <v>746</v>
      </c>
      <c r="B374" s="36" t="s">
        <v>747</v>
      </c>
      <c r="C374" s="36">
        <v>1</v>
      </c>
      <c r="D374" s="36">
        <v>0</v>
      </c>
      <c r="E374" s="39">
        <v>25492778</v>
      </c>
      <c r="F374" s="39">
        <v>0</v>
      </c>
      <c r="G374" s="39">
        <v>0</v>
      </c>
      <c r="H374" s="39">
        <v>0</v>
      </c>
      <c r="I374" s="39">
        <v>3726293</v>
      </c>
      <c r="J374" s="39">
        <v>4650747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3213168</v>
      </c>
      <c r="Q374" s="39">
        <v>803156</v>
      </c>
      <c r="R374" s="39">
        <v>517916</v>
      </c>
      <c r="S374" s="39">
        <v>62662</v>
      </c>
      <c r="T374" s="39">
        <v>26143</v>
      </c>
      <c r="U374" s="39">
        <v>254203</v>
      </c>
      <c r="V374" s="39">
        <v>65900</v>
      </c>
      <c r="W374" s="39">
        <v>0</v>
      </c>
      <c r="X374" s="39">
        <v>1178502</v>
      </c>
      <c r="Y374" s="39">
        <v>0</v>
      </c>
      <c r="Z374" s="39">
        <v>0</v>
      </c>
      <c r="AA374" s="39">
        <v>39991468</v>
      </c>
      <c r="AB374" s="39">
        <v>0</v>
      </c>
    </row>
    <row r="375" spans="1:28" x14ac:dyDescent="0.3">
      <c r="A375" s="38" t="s">
        <v>748</v>
      </c>
      <c r="B375" s="36" t="s">
        <v>749</v>
      </c>
      <c r="C375" s="36">
        <v>1</v>
      </c>
      <c r="D375" s="36">
        <v>0</v>
      </c>
      <c r="E375" s="39">
        <v>35348319</v>
      </c>
      <c r="F375" s="39">
        <v>0</v>
      </c>
      <c r="G375" s="39">
        <v>500874</v>
      </c>
      <c r="H375" s="39">
        <v>0</v>
      </c>
      <c r="I375" s="39">
        <v>8600051</v>
      </c>
      <c r="J375" s="39">
        <v>4480423</v>
      </c>
      <c r="K375" s="39">
        <v>0</v>
      </c>
      <c r="L375" s="39">
        <v>0</v>
      </c>
      <c r="M375" s="39">
        <v>0</v>
      </c>
      <c r="N375" s="39">
        <v>0</v>
      </c>
      <c r="O375" s="39">
        <v>0</v>
      </c>
      <c r="P375" s="39">
        <v>3838690</v>
      </c>
      <c r="Q375" s="39">
        <v>2187016</v>
      </c>
      <c r="R375" s="39">
        <v>939241</v>
      </c>
      <c r="S375" s="39">
        <v>58782</v>
      </c>
      <c r="T375" s="39">
        <v>24525</v>
      </c>
      <c r="U375" s="39">
        <v>283503</v>
      </c>
      <c r="V375" s="39">
        <v>63339</v>
      </c>
      <c r="W375" s="39">
        <v>0</v>
      </c>
      <c r="X375" s="39">
        <v>711061</v>
      </c>
      <c r="Y375" s="39">
        <v>17651</v>
      </c>
      <c r="Z375" s="39">
        <v>0</v>
      </c>
      <c r="AA375" s="39">
        <v>57053475</v>
      </c>
      <c r="AB375" s="39">
        <v>0</v>
      </c>
    </row>
    <row r="376" spans="1:28" x14ac:dyDescent="0.3">
      <c r="A376" s="38" t="s">
        <v>750</v>
      </c>
      <c r="B376" s="36" t="s">
        <v>751</v>
      </c>
      <c r="C376" s="36">
        <v>1</v>
      </c>
      <c r="D376" s="36">
        <v>0</v>
      </c>
      <c r="E376" s="39">
        <v>8861541</v>
      </c>
      <c r="F376" s="39">
        <v>0</v>
      </c>
      <c r="G376" s="39">
        <v>192726</v>
      </c>
      <c r="H376" s="39">
        <v>11841</v>
      </c>
      <c r="I376" s="39">
        <v>1231526</v>
      </c>
      <c r="J376" s="39">
        <v>1187973</v>
      </c>
      <c r="K376" s="39">
        <v>0</v>
      </c>
      <c r="L376" s="39">
        <v>0</v>
      </c>
      <c r="M376" s="39">
        <v>0</v>
      </c>
      <c r="N376" s="39">
        <v>0</v>
      </c>
      <c r="O376" s="39">
        <v>0</v>
      </c>
      <c r="P376" s="39">
        <v>1185385</v>
      </c>
      <c r="Q376" s="39">
        <v>730074</v>
      </c>
      <c r="R376" s="39">
        <v>96024</v>
      </c>
      <c r="S376" s="39">
        <v>14246</v>
      </c>
      <c r="T376" s="39">
        <v>5943</v>
      </c>
      <c r="U376" s="39">
        <v>58483</v>
      </c>
      <c r="V376" s="39">
        <v>13188</v>
      </c>
      <c r="W376" s="39">
        <v>0</v>
      </c>
      <c r="X376" s="39">
        <v>129300</v>
      </c>
      <c r="Y376" s="39">
        <v>28906</v>
      </c>
      <c r="Z376" s="39">
        <v>0</v>
      </c>
      <c r="AA376" s="39">
        <v>13747156</v>
      </c>
      <c r="AB376" s="39">
        <v>0</v>
      </c>
    </row>
    <row r="377" spans="1:28" x14ac:dyDescent="0.3">
      <c r="A377" s="38" t="s">
        <v>752</v>
      </c>
      <c r="B377" s="36" t="s">
        <v>753</v>
      </c>
      <c r="C377" s="36">
        <v>1</v>
      </c>
      <c r="D377" s="36">
        <v>0</v>
      </c>
      <c r="E377" s="39">
        <v>23404169</v>
      </c>
      <c r="F377" s="39">
        <v>0</v>
      </c>
      <c r="G377" s="39">
        <v>344880</v>
      </c>
      <c r="H377" s="39">
        <v>0</v>
      </c>
      <c r="I377" s="39">
        <v>3857706</v>
      </c>
      <c r="J377" s="39">
        <v>2499349</v>
      </c>
      <c r="K377" s="39">
        <v>0</v>
      </c>
      <c r="L377" s="39">
        <v>0</v>
      </c>
      <c r="M377" s="39">
        <v>0</v>
      </c>
      <c r="N377" s="39">
        <v>0</v>
      </c>
      <c r="O377" s="39">
        <v>0</v>
      </c>
      <c r="P377" s="39">
        <v>2544907</v>
      </c>
      <c r="Q377" s="39">
        <v>410472</v>
      </c>
      <c r="R377" s="39">
        <v>865750</v>
      </c>
      <c r="S377" s="39">
        <v>48955</v>
      </c>
      <c r="T377" s="39">
        <v>20425</v>
      </c>
      <c r="U377" s="39">
        <v>179119</v>
      </c>
      <c r="V377" s="39">
        <v>53146</v>
      </c>
      <c r="W377" s="39">
        <v>0</v>
      </c>
      <c r="X377" s="39">
        <v>580758</v>
      </c>
      <c r="Y377" s="39">
        <v>0</v>
      </c>
      <c r="Z377" s="39">
        <v>0</v>
      </c>
      <c r="AA377" s="39">
        <v>34809636</v>
      </c>
      <c r="AB377" s="39">
        <v>0</v>
      </c>
    </row>
    <row r="378" spans="1:28" x14ac:dyDescent="0.3">
      <c r="A378" s="38" t="s">
        <v>754</v>
      </c>
      <c r="B378" s="36" t="s">
        <v>755</v>
      </c>
      <c r="C378" s="36">
        <v>1</v>
      </c>
      <c r="D378" s="36">
        <v>0</v>
      </c>
      <c r="E378" s="39">
        <v>53383754</v>
      </c>
      <c r="F378" s="39">
        <v>0</v>
      </c>
      <c r="G378" s="39">
        <v>646971</v>
      </c>
      <c r="H378" s="39">
        <v>8325</v>
      </c>
      <c r="I378" s="39">
        <v>8253047</v>
      </c>
      <c r="J378" s="39">
        <v>5731146</v>
      </c>
      <c r="K378" s="39">
        <v>0</v>
      </c>
      <c r="L378" s="39">
        <v>0</v>
      </c>
      <c r="M378" s="39">
        <v>0</v>
      </c>
      <c r="N378" s="39">
        <v>0</v>
      </c>
      <c r="O378" s="39">
        <v>0</v>
      </c>
      <c r="P378" s="39">
        <v>4773562</v>
      </c>
      <c r="Q378" s="39">
        <v>1411784</v>
      </c>
      <c r="R378" s="39">
        <v>2378661</v>
      </c>
      <c r="S378" s="39">
        <v>85357</v>
      </c>
      <c r="T378" s="39">
        <v>18258</v>
      </c>
      <c r="U378" s="39">
        <v>324045</v>
      </c>
      <c r="V378" s="39">
        <v>97490</v>
      </c>
      <c r="W378" s="39">
        <v>0</v>
      </c>
      <c r="X378" s="39">
        <v>1738026</v>
      </c>
      <c r="Y378" s="39">
        <v>0</v>
      </c>
      <c r="Z378" s="39">
        <v>0</v>
      </c>
      <c r="AA378" s="39">
        <v>78850426</v>
      </c>
      <c r="AB378" s="39">
        <v>0</v>
      </c>
    </row>
    <row r="379" spans="1:28" x14ac:dyDescent="0.3">
      <c r="A379" s="38" t="s">
        <v>756</v>
      </c>
      <c r="B379" s="36" t="s">
        <v>757</v>
      </c>
      <c r="C379" s="36">
        <v>1</v>
      </c>
      <c r="D379" s="36">
        <v>0</v>
      </c>
      <c r="E379" s="39">
        <v>21232354</v>
      </c>
      <c r="F379" s="39">
        <v>0</v>
      </c>
      <c r="G379" s="39">
        <v>526970</v>
      </c>
      <c r="H379" s="39">
        <v>0</v>
      </c>
      <c r="I379" s="39">
        <v>3574464</v>
      </c>
      <c r="J379" s="39">
        <v>2176276</v>
      </c>
      <c r="K379" s="39">
        <v>0</v>
      </c>
      <c r="L379" s="39">
        <v>0</v>
      </c>
      <c r="M379" s="39">
        <v>0</v>
      </c>
      <c r="N379" s="39">
        <v>0</v>
      </c>
      <c r="O379" s="39">
        <v>0</v>
      </c>
      <c r="P379" s="39">
        <v>2906419</v>
      </c>
      <c r="Q379" s="39">
        <v>753463</v>
      </c>
      <c r="R379" s="39">
        <v>754312</v>
      </c>
      <c r="S379" s="39">
        <v>51067</v>
      </c>
      <c r="T379" s="39">
        <v>21306</v>
      </c>
      <c r="U379" s="39">
        <v>173702</v>
      </c>
      <c r="V379" s="39">
        <v>48427</v>
      </c>
      <c r="W379" s="39">
        <v>0</v>
      </c>
      <c r="X379" s="39">
        <v>310622</v>
      </c>
      <c r="Y379" s="39">
        <v>0</v>
      </c>
      <c r="Z379" s="39">
        <v>0</v>
      </c>
      <c r="AA379" s="39">
        <v>32529382</v>
      </c>
      <c r="AB379" s="39">
        <v>0</v>
      </c>
    </row>
    <row r="380" spans="1:28" x14ac:dyDescent="0.3">
      <c r="A380" s="38" t="s">
        <v>758</v>
      </c>
      <c r="B380" s="36" t="s">
        <v>759</v>
      </c>
      <c r="C380" s="36">
        <v>1</v>
      </c>
      <c r="D380" s="36">
        <v>0</v>
      </c>
      <c r="E380" s="39">
        <v>12770182</v>
      </c>
      <c r="F380" s="39">
        <v>0</v>
      </c>
      <c r="G380" s="39">
        <v>317551</v>
      </c>
      <c r="H380" s="39">
        <v>0</v>
      </c>
      <c r="I380" s="39">
        <v>2639813</v>
      </c>
      <c r="J380" s="39">
        <v>1249687</v>
      </c>
      <c r="K380" s="39">
        <v>0</v>
      </c>
      <c r="L380" s="39">
        <v>0</v>
      </c>
      <c r="M380" s="39">
        <v>0</v>
      </c>
      <c r="N380" s="39">
        <v>0</v>
      </c>
      <c r="O380" s="39">
        <v>0</v>
      </c>
      <c r="P380" s="39">
        <v>1655259</v>
      </c>
      <c r="Q380" s="39">
        <v>567777</v>
      </c>
      <c r="R380" s="39">
        <v>393020</v>
      </c>
      <c r="S380" s="39">
        <v>17003</v>
      </c>
      <c r="T380" s="39">
        <v>7093</v>
      </c>
      <c r="U380" s="39">
        <v>65590</v>
      </c>
      <c r="V380" s="39">
        <v>20189</v>
      </c>
      <c r="W380" s="39">
        <v>0</v>
      </c>
      <c r="X380" s="39">
        <v>358049</v>
      </c>
      <c r="Y380" s="39">
        <v>0</v>
      </c>
      <c r="Z380" s="39">
        <v>0</v>
      </c>
      <c r="AA380" s="39">
        <v>20061213</v>
      </c>
      <c r="AB380" s="39">
        <v>0</v>
      </c>
    </row>
    <row r="381" spans="1:28" x14ac:dyDescent="0.3">
      <c r="A381" s="38" t="s">
        <v>760</v>
      </c>
      <c r="B381" s="36" t="s">
        <v>761</v>
      </c>
      <c r="C381" s="36">
        <v>1</v>
      </c>
      <c r="D381" s="36">
        <v>0</v>
      </c>
      <c r="E381" s="39">
        <v>142960511</v>
      </c>
      <c r="F381" s="39">
        <v>0</v>
      </c>
      <c r="G381" s="39">
        <v>714091</v>
      </c>
      <c r="H381" s="39">
        <v>63305</v>
      </c>
      <c r="I381" s="39">
        <v>11061980</v>
      </c>
      <c r="J381" s="39">
        <v>11227330</v>
      </c>
      <c r="K381" s="39">
        <v>0</v>
      </c>
      <c r="L381" s="39">
        <v>0</v>
      </c>
      <c r="M381" s="39">
        <v>0</v>
      </c>
      <c r="N381" s="39">
        <v>0</v>
      </c>
      <c r="O381" s="39">
        <v>0</v>
      </c>
      <c r="P381" s="39">
        <v>13918015</v>
      </c>
      <c r="Q381" s="39">
        <v>3672540</v>
      </c>
      <c r="R381" s="39">
        <v>2944347</v>
      </c>
      <c r="S381" s="39">
        <v>118822</v>
      </c>
      <c r="T381" s="39">
        <v>49575</v>
      </c>
      <c r="U381" s="39">
        <v>455515</v>
      </c>
      <c r="V381" s="39">
        <v>146078</v>
      </c>
      <c r="W381" s="39">
        <v>0</v>
      </c>
      <c r="X381" s="39">
        <v>2797892</v>
      </c>
      <c r="Y381" s="39">
        <v>0</v>
      </c>
      <c r="Z381" s="39">
        <v>0</v>
      </c>
      <c r="AA381" s="39">
        <v>190130001</v>
      </c>
      <c r="AB381" s="39">
        <v>0</v>
      </c>
    </row>
    <row r="382" spans="1:28" x14ac:dyDescent="0.3">
      <c r="A382" s="38" t="s">
        <v>762</v>
      </c>
      <c r="B382" s="36" t="s">
        <v>763</v>
      </c>
      <c r="C382" s="36">
        <v>1</v>
      </c>
      <c r="D382" s="36">
        <v>0</v>
      </c>
      <c r="E382" s="39">
        <v>35598851</v>
      </c>
      <c r="F382" s="39">
        <v>0</v>
      </c>
      <c r="G382" s="39">
        <v>492317</v>
      </c>
      <c r="H382" s="39">
        <v>0</v>
      </c>
      <c r="I382" s="39">
        <v>5762575</v>
      </c>
      <c r="J382" s="39">
        <v>5380261</v>
      </c>
      <c r="K382" s="39">
        <v>765478</v>
      </c>
      <c r="L382" s="39">
        <v>0</v>
      </c>
      <c r="M382" s="39">
        <v>0</v>
      </c>
      <c r="N382" s="39">
        <v>0</v>
      </c>
      <c r="O382" s="39">
        <v>0</v>
      </c>
      <c r="P382" s="39">
        <v>4055149</v>
      </c>
      <c r="Q382" s="39">
        <v>2346678</v>
      </c>
      <c r="R382" s="39">
        <v>1828855</v>
      </c>
      <c r="S382" s="39">
        <v>53884</v>
      </c>
      <c r="T382" s="39">
        <v>22481</v>
      </c>
      <c r="U382" s="39">
        <v>155811</v>
      </c>
      <c r="V382" s="39">
        <v>47831</v>
      </c>
      <c r="W382" s="39">
        <v>0</v>
      </c>
      <c r="X382" s="39">
        <v>898837</v>
      </c>
      <c r="Y382" s="39">
        <v>0</v>
      </c>
      <c r="Z382" s="39">
        <v>0</v>
      </c>
      <c r="AA382" s="39">
        <v>57409008</v>
      </c>
      <c r="AB382" s="39">
        <v>0</v>
      </c>
    </row>
    <row r="383" spans="1:28" x14ac:dyDescent="0.3">
      <c r="A383" s="38" t="s">
        <v>764</v>
      </c>
      <c r="B383" s="36" t="s">
        <v>765</v>
      </c>
      <c r="C383" s="36">
        <v>1</v>
      </c>
      <c r="D383" s="36">
        <v>0</v>
      </c>
      <c r="E383" s="39">
        <v>62811964</v>
      </c>
      <c r="F383" s="39">
        <v>0</v>
      </c>
      <c r="G383" s="39">
        <v>1602240</v>
      </c>
      <c r="H383" s="39">
        <v>0</v>
      </c>
      <c r="I383" s="39">
        <v>14782640</v>
      </c>
      <c r="J383" s="39">
        <v>3136507</v>
      </c>
      <c r="K383" s="39">
        <v>518515</v>
      </c>
      <c r="L383" s="39">
        <v>0</v>
      </c>
      <c r="M383" s="39">
        <v>0</v>
      </c>
      <c r="N383" s="39">
        <v>0</v>
      </c>
      <c r="O383" s="39">
        <v>0</v>
      </c>
      <c r="P383" s="39">
        <v>5040319</v>
      </c>
      <c r="Q383" s="39">
        <v>3183668</v>
      </c>
      <c r="R383" s="39">
        <v>1382093</v>
      </c>
      <c r="S383" s="39">
        <v>189827</v>
      </c>
      <c r="T383" s="39">
        <v>79200</v>
      </c>
      <c r="U383" s="39">
        <v>527804</v>
      </c>
      <c r="V383" s="39">
        <v>194118</v>
      </c>
      <c r="W383" s="39">
        <v>0</v>
      </c>
      <c r="X383" s="39">
        <v>701427</v>
      </c>
      <c r="Y383" s="39">
        <v>0</v>
      </c>
      <c r="Z383" s="39">
        <v>0</v>
      </c>
      <c r="AA383" s="39">
        <v>94150322</v>
      </c>
      <c r="AB383" s="39">
        <v>0</v>
      </c>
    </row>
    <row r="384" spans="1:28" x14ac:dyDescent="0.3">
      <c r="A384" s="38" t="s">
        <v>766</v>
      </c>
      <c r="B384" s="36" t="s">
        <v>767</v>
      </c>
      <c r="C384" s="36">
        <v>1</v>
      </c>
      <c r="D384" s="36">
        <v>1</v>
      </c>
      <c r="E384" s="39">
        <v>1504272</v>
      </c>
      <c r="F384" s="39">
        <v>0</v>
      </c>
      <c r="G384" s="39">
        <v>70000</v>
      </c>
      <c r="H384" s="39">
        <v>0</v>
      </c>
      <c r="I384" s="39">
        <v>6130003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33095</v>
      </c>
      <c r="Q384" s="39">
        <v>0</v>
      </c>
      <c r="R384" s="39">
        <v>0</v>
      </c>
      <c r="S384" s="39">
        <v>97344</v>
      </c>
      <c r="T384" s="39">
        <v>35653</v>
      </c>
      <c r="U384" s="39">
        <v>711982</v>
      </c>
      <c r="V384" s="39">
        <v>0</v>
      </c>
      <c r="W384" s="39">
        <v>0</v>
      </c>
      <c r="X384" s="39">
        <v>1686647</v>
      </c>
      <c r="Y384" s="39">
        <v>10401</v>
      </c>
      <c r="Z384" s="39">
        <v>0</v>
      </c>
      <c r="AA384" s="39">
        <v>10279397</v>
      </c>
      <c r="AB384" s="39">
        <v>0</v>
      </c>
    </row>
    <row r="385" spans="1:28" x14ac:dyDescent="0.3">
      <c r="A385" s="38" t="s">
        <v>768</v>
      </c>
      <c r="B385" s="36" t="s">
        <v>769</v>
      </c>
      <c r="C385" s="36">
        <v>1</v>
      </c>
      <c r="D385" s="36">
        <v>0</v>
      </c>
      <c r="E385" s="39">
        <v>41874502</v>
      </c>
      <c r="F385" s="39">
        <v>0</v>
      </c>
      <c r="G385" s="39">
        <v>536651</v>
      </c>
      <c r="H385" s="39">
        <v>0</v>
      </c>
      <c r="I385" s="39">
        <v>4315817</v>
      </c>
      <c r="J385" s="39">
        <v>2861096</v>
      </c>
      <c r="K385" s="39">
        <v>0</v>
      </c>
      <c r="L385" s="39">
        <v>0</v>
      </c>
      <c r="M385" s="39">
        <v>0</v>
      </c>
      <c r="N385" s="39">
        <v>0</v>
      </c>
      <c r="O385" s="39">
        <v>0</v>
      </c>
      <c r="P385" s="39">
        <v>3922370</v>
      </c>
      <c r="Q385" s="39">
        <v>558865</v>
      </c>
      <c r="R385" s="39">
        <v>1421469</v>
      </c>
      <c r="S385" s="39">
        <v>67066</v>
      </c>
      <c r="T385" s="39">
        <v>27981</v>
      </c>
      <c r="U385" s="39">
        <v>258397</v>
      </c>
      <c r="V385" s="39">
        <v>68799</v>
      </c>
      <c r="W385" s="39">
        <v>0</v>
      </c>
      <c r="X385" s="39">
        <v>1658588</v>
      </c>
      <c r="Y385" s="39">
        <v>0</v>
      </c>
      <c r="Z385" s="39">
        <v>0</v>
      </c>
      <c r="AA385" s="39">
        <v>57571601</v>
      </c>
      <c r="AB385" s="39">
        <v>0</v>
      </c>
    </row>
    <row r="386" spans="1:28" x14ac:dyDescent="0.3">
      <c r="A386" s="38" t="s">
        <v>770</v>
      </c>
      <c r="B386" s="36" t="s">
        <v>771</v>
      </c>
      <c r="C386" s="36">
        <v>1</v>
      </c>
      <c r="D386" s="36">
        <v>0</v>
      </c>
      <c r="E386" s="39">
        <v>177363811</v>
      </c>
      <c r="F386" s="39">
        <v>0</v>
      </c>
      <c r="G386" s="39">
        <v>3600531</v>
      </c>
      <c r="H386" s="39">
        <v>0</v>
      </c>
      <c r="I386" s="39">
        <v>17756420</v>
      </c>
      <c r="J386" s="39">
        <v>6507805</v>
      </c>
      <c r="K386" s="39">
        <v>0</v>
      </c>
      <c r="L386" s="39">
        <v>0</v>
      </c>
      <c r="M386" s="39">
        <v>501910</v>
      </c>
      <c r="N386" s="39">
        <v>7101567</v>
      </c>
      <c r="O386" s="39">
        <v>3933410</v>
      </c>
      <c r="P386" s="39">
        <v>0</v>
      </c>
      <c r="Q386" s="39">
        <v>5115283</v>
      </c>
      <c r="R386" s="39">
        <v>5208440</v>
      </c>
      <c r="S386" s="39">
        <v>167941</v>
      </c>
      <c r="T386" s="39">
        <v>55538</v>
      </c>
      <c r="U386" s="39">
        <v>655429</v>
      </c>
      <c r="V386" s="39">
        <v>204023</v>
      </c>
      <c r="W386" s="39">
        <v>0</v>
      </c>
      <c r="X386" s="39">
        <v>5285043</v>
      </c>
      <c r="Y386" s="39">
        <v>0</v>
      </c>
      <c r="Z386" s="39">
        <v>0</v>
      </c>
      <c r="AA386" s="39">
        <v>233457151</v>
      </c>
      <c r="AB386" s="39">
        <v>0</v>
      </c>
    </row>
    <row r="387" spans="1:28" x14ac:dyDescent="0.3">
      <c r="A387" s="38" t="s">
        <v>772</v>
      </c>
      <c r="B387" s="36" t="s">
        <v>773</v>
      </c>
      <c r="C387" s="36">
        <v>1</v>
      </c>
      <c r="D387" s="36">
        <v>0</v>
      </c>
      <c r="E387" s="39">
        <v>46902378</v>
      </c>
      <c r="F387" s="39">
        <v>0</v>
      </c>
      <c r="G387" s="39">
        <v>343745</v>
      </c>
      <c r="H387" s="39">
        <v>19068</v>
      </c>
      <c r="I387" s="39">
        <v>4494140</v>
      </c>
      <c r="J387" s="39">
        <v>5837081</v>
      </c>
      <c r="K387" s="39">
        <v>0</v>
      </c>
      <c r="L387" s="39">
        <v>0</v>
      </c>
      <c r="M387" s="39">
        <v>0</v>
      </c>
      <c r="N387" s="39">
        <v>0</v>
      </c>
      <c r="O387" s="39">
        <v>0</v>
      </c>
      <c r="P387" s="39">
        <v>3043060</v>
      </c>
      <c r="Q387" s="39">
        <v>1484461</v>
      </c>
      <c r="R387" s="39">
        <v>1506539</v>
      </c>
      <c r="S387" s="39">
        <v>38604</v>
      </c>
      <c r="T387" s="39">
        <v>9686</v>
      </c>
      <c r="U387" s="39">
        <v>143528</v>
      </c>
      <c r="V387" s="39">
        <v>47896</v>
      </c>
      <c r="W387" s="39">
        <v>0</v>
      </c>
      <c r="X387" s="39">
        <v>1097367</v>
      </c>
      <c r="Y387" s="39">
        <v>0</v>
      </c>
      <c r="Z387" s="39">
        <v>0</v>
      </c>
      <c r="AA387" s="39">
        <v>64967553</v>
      </c>
      <c r="AB387" s="39">
        <v>0</v>
      </c>
    </row>
    <row r="388" spans="1:28" x14ac:dyDescent="0.3">
      <c r="A388" s="38" t="s">
        <v>774</v>
      </c>
      <c r="B388" s="36" t="s">
        <v>775</v>
      </c>
      <c r="C388" s="36">
        <v>1</v>
      </c>
      <c r="D388" s="36">
        <v>0</v>
      </c>
      <c r="E388" s="39">
        <v>659215</v>
      </c>
      <c r="F388" s="39">
        <v>0</v>
      </c>
      <c r="G388" s="39">
        <v>50000</v>
      </c>
      <c r="H388" s="39">
        <v>0</v>
      </c>
      <c r="I388" s="39">
        <v>65538</v>
      </c>
      <c r="J388" s="39">
        <v>6990</v>
      </c>
      <c r="K388" s="39">
        <v>0</v>
      </c>
      <c r="L388" s="39">
        <v>0</v>
      </c>
      <c r="M388" s="39">
        <v>0</v>
      </c>
      <c r="N388" s="39">
        <v>0</v>
      </c>
      <c r="O388" s="39">
        <v>0</v>
      </c>
      <c r="P388" s="39">
        <v>270511</v>
      </c>
      <c r="Q388" s="39">
        <v>0</v>
      </c>
      <c r="R388" s="39">
        <v>8295</v>
      </c>
      <c r="S388" s="39">
        <v>4629</v>
      </c>
      <c r="T388" s="39">
        <v>1515</v>
      </c>
      <c r="U388" s="39">
        <v>13806</v>
      </c>
      <c r="V388" s="39">
        <v>0</v>
      </c>
      <c r="W388" s="39">
        <v>0</v>
      </c>
      <c r="X388" s="39">
        <v>32400</v>
      </c>
      <c r="Y388" s="39">
        <v>0</v>
      </c>
      <c r="Z388" s="39">
        <v>0</v>
      </c>
      <c r="AA388" s="39">
        <v>1112899</v>
      </c>
      <c r="AB388" s="39">
        <v>0</v>
      </c>
    </row>
    <row r="389" spans="1:28" x14ac:dyDescent="0.3">
      <c r="A389" s="38" t="s">
        <v>776</v>
      </c>
      <c r="B389" s="36" t="s">
        <v>777</v>
      </c>
      <c r="C389" s="36">
        <v>1</v>
      </c>
      <c r="D389" s="36">
        <v>0</v>
      </c>
      <c r="E389" s="39">
        <v>25079332</v>
      </c>
      <c r="F389" s="39">
        <v>0</v>
      </c>
      <c r="G389" s="39">
        <v>780717</v>
      </c>
      <c r="H389" s="39">
        <v>0</v>
      </c>
      <c r="I389" s="39">
        <v>4405502</v>
      </c>
      <c r="J389" s="39">
        <v>2773905</v>
      </c>
      <c r="K389" s="39">
        <v>0</v>
      </c>
      <c r="L389" s="39">
        <v>0</v>
      </c>
      <c r="M389" s="39">
        <v>0</v>
      </c>
      <c r="N389" s="39">
        <v>0</v>
      </c>
      <c r="O389" s="39">
        <v>0</v>
      </c>
      <c r="P389" s="39">
        <v>3366058</v>
      </c>
      <c r="Q389" s="39">
        <v>1655269</v>
      </c>
      <c r="R389" s="39">
        <v>830565</v>
      </c>
      <c r="S389" s="39">
        <v>57269</v>
      </c>
      <c r="T389" s="39">
        <v>23893</v>
      </c>
      <c r="U389" s="39">
        <v>214943</v>
      </c>
      <c r="V389" s="39">
        <v>53753</v>
      </c>
      <c r="W389" s="39">
        <v>0</v>
      </c>
      <c r="X389" s="39">
        <v>723603</v>
      </c>
      <c r="Y389" s="39">
        <v>10949</v>
      </c>
      <c r="Z389" s="39">
        <v>0</v>
      </c>
      <c r="AA389" s="39">
        <v>39975758</v>
      </c>
      <c r="AB389" s="39">
        <v>35663</v>
      </c>
    </row>
    <row r="390" spans="1:28" x14ac:dyDescent="0.3">
      <c r="A390" s="38" t="s">
        <v>778</v>
      </c>
      <c r="B390" s="36" t="s">
        <v>779</v>
      </c>
      <c r="C390" s="36">
        <v>1</v>
      </c>
      <c r="D390" s="36">
        <v>0</v>
      </c>
      <c r="E390" s="39">
        <v>4995363</v>
      </c>
      <c r="F390" s="39">
        <v>0</v>
      </c>
      <c r="G390" s="39">
        <v>426016</v>
      </c>
      <c r="H390" s="39">
        <v>1440</v>
      </c>
      <c r="I390" s="39">
        <v>1238009</v>
      </c>
      <c r="J390" s="39">
        <v>452506</v>
      </c>
      <c r="K390" s="39">
        <v>0</v>
      </c>
      <c r="L390" s="39">
        <v>0</v>
      </c>
      <c r="M390" s="39">
        <v>0</v>
      </c>
      <c r="N390" s="39">
        <v>0</v>
      </c>
      <c r="O390" s="39">
        <v>0</v>
      </c>
      <c r="P390" s="39">
        <v>660339</v>
      </c>
      <c r="Q390" s="39">
        <v>18622</v>
      </c>
      <c r="R390" s="39">
        <v>20832</v>
      </c>
      <c r="S390" s="39">
        <v>6756</v>
      </c>
      <c r="T390" s="39">
        <v>2818</v>
      </c>
      <c r="U390" s="39">
        <v>40542</v>
      </c>
      <c r="V390" s="39">
        <v>5097</v>
      </c>
      <c r="W390" s="39">
        <v>0</v>
      </c>
      <c r="X390" s="39">
        <v>108000</v>
      </c>
      <c r="Y390" s="39">
        <v>16330</v>
      </c>
      <c r="Z390" s="39">
        <v>0</v>
      </c>
      <c r="AA390" s="39">
        <v>7992670</v>
      </c>
      <c r="AB390" s="39">
        <v>0</v>
      </c>
    </row>
    <row r="391" spans="1:28" x14ac:dyDescent="0.3">
      <c r="A391" s="38" t="s">
        <v>780</v>
      </c>
      <c r="B391" s="36" t="s">
        <v>781</v>
      </c>
      <c r="C391" s="36">
        <v>1</v>
      </c>
      <c r="D391" s="36">
        <v>0</v>
      </c>
      <c r="E391" s="39">
        <v>5421329</v>
      </c>
      <c r="F391" s="39">
        <v>0</v>
      </c>
      <c r="G391" s="39">
        <v>281467</v>
      </c>
      <c r="H391" s="39">
        <v>0</v>
      </c>
      <c r="I391" s="39">
        <v>1028515</v>
      </c>
      <c r="J391" s="39">
        <v>1086143</v>
      </c>
      <c r="K391" s="39">
        <v>0</v>
      </c>
      <c r="L391" s="39">
        <v>0</v>
      </c>
      <c r="M391" s="39">
        <v>0</v>
      </c>
      <c r="N391" s="39">
        <v>0</v>
      </c>
      <c r="O391" s="39">
        <v>0</v>
      </c>
      <c r="P391" s="39">
        <v>1159577</v>
      </c>
      <c r="Q391" s="39">
        <v>116692</v>
      </c>
      <c r="R391" s="39">
        <v>229682</v>
      </c>
      <c r="S391" s="39">
        <v>10771</v>
      </c>
      <c r="T391" s="39">
        <v>390</v>
      </c>
      <c r="U391" s="39">
        <v>43746</v>
      </c>
      <c r="V391" s="39">
        <v>9797</v>
      </c>
      <c r="W391" s="39">
        <v>0</v>
      </c>
      <c r="X391" s="39">
        <v>468762</v>
      </c>
      <c r="Y391" s="39">
        <v>0</v>
      </c>
      <c r="Z391" s="39">
        <v>0</v>
      </c>
      <c r="AA391" s="39">
        <v>9856871</v>
      </c>
      <c r="AB391" s="39">
        <v>989346</v>
      </c>
    </row>
    <row r="392" spans="1:28" x14ac:dyDescent="0.3">
      <c r="A392" s="38" t="s">
        <v>782</v>
      </c>
      <c r="B392" s="36" t="s">
        <v>783</v>
      </c>
      <c r="C392" s="36">
        <v>1</v>
      </c>
      <c r="D392" s="36">
        <v>0</v>
      </c>
      <c r="E392" s="39">
        <v>26622628</v>
      </c>
      <c r="F392" s="39">
        <v>0</v>
      </c>
      <c r="G392" s="39">
        <v>256623</v>
      </c>
      <c r="H392" s="39">
        <v>0</v>
      </c>
      <c r="I392" s="39">
        <v>2716420</v>
      </c>
      <c r="J392" s="39">
        <v>1980053</v>
      </c>
      <c r="K392" s="39">
        <v>0</v>
      </c>
      <c r="L392" s="39">
        <v>0</v>
      </c>
      <c r="M392" s="39">
        <v>0</v>
      </c>
      <c r="N392" s="39">
        <v>0</v>
      </c>
      <c r="O392" s="39">
        <v>0</v>
      </c>
      <c r="P392" s="39">
        <v>1346580</v>
      </c>
      <c r="Q392" s="39">
        <v>129660</v>
      </c>
      <c r="R392" s="39">
        <v>1400614</v>
      </c>
      <c r="S392" s="39">
        <v>25781</v>
      </c>
      <c r="T392" s="39">
        <v>10756</v>
      </c>
      <c r="U392" s="39">
        <v>101588</v>
      </c>
      <c r="V392" s="39">
        <v>33694</v>
      </c>
      <c r="W392" s="39">
        <v>0</v>
      </c>
      <c r="X392" s="39">
        <v>468082</v>
      </c>
      <c r="Y392" s="39">
        <v>0</v>
      </c>
      <c r="Z392" s="39">
        <v>0</v>
      </c>
      <c r="AA392" s="39">
        <v>35092479</v>
      </c>
      <c r="AB392" s="39">
        <v>0</v>
      </c>
    </row>
    <row r="393" spans="1:28" x14ac:dyDescent="0.3">
      <c r="A393" s="38" t="s">
        <v>784</v>
      </c>
      <c r="B393" s="36" t="s">
        <v>785</v>
      </c>
      <c r="C393" s="36">
        <v>1</v>
      </c>
      <c r="D393" s="36">
        <v>0</v>
      </c>
      <c r="E393" s="39">
        <v>9283012</v>
      </c>
      <c r="F393" s="39">
        <v>0</v>
      </c>
      <c r="G393" s="39">
        <v>101659</v>
      </c>
      <c r="H393" s="39">
        <v>437</v>
      </c>
      <c r="I393" s="39">
        <v>783664</v>
      </c>
      <c r="J393" s="39">
        <v>2658929</v>
      </c>
      <c r="K393" s="39">
        <v>0</v>
      </c>
      <c r="L393" s="39">
        <v>0</v>
      </c>
      <c r="M393" s="39">
        <v>0</v>
      </c>
      <c r="N393" s="39">
        <v>0</v>
      </c>
      <c r="O393" s="39">
        <v>0</v>
      </c>
      <c r="P393" s="39">
        <v>1242182</v>
      </c>
      <c r="Q393" s="39">
        <v>361445</v>
      </c>
      <c r="R393" s="39">
        <v>14141</v>
      </c>
      <c r="S393" s="39">
        <v>9992</v>
      </c>
      <c r="T393" s="39">
        <v>4168</v>
      </c>
      <c r="U393" s="39">
        <v>38096</v>
      </c>
      <c r="V393" s="39">
        <v>12268</v>
      </c>
      <c r="W393" s="39">
        <v>0</v>
      </c>
      <c r="X393" s="39">
        <v>174806</v>
      </c>
      <c r="Y393" s="39">
        <v>0</v>
      </c>
      <c r="Z393" s="39">
        <v>0</v>
      </c>
      <c r="AA393" s="39">
        <v>14684799</v>
      </c>
      <c r="AB393" s="39">
        <v>0</v>
      </c>
    </row>
    <row r="394" spans="1:28" x14ac:dyDescent="0.3">
      <c r="A394" s="38" t="s">
        <v>786</v>
      </c>
      <c r="B394" s="36" t="s">
        <v>787</v>
      </c>
      <c r="C394" s="36">
        <v>1</v>
      </c>
      <c r="D394" s="36">
        <v>0</v>
      </c>
      <c r="E394" s="39">
        <v>13598278</v>
      </c>
      <c r="F394" s="39">
        <v>0</v>
      </c>
      <c r="G394" s="39">
        <v>129497</v>
      </c>
      <c r="H394" s="39">
        <v>2953</v>
      </c>
      <c r="I394" s="39">
        <v>1683542</v>
      </c>
      <c r="J394" s="39">
        <v>2805071</v>
      </c>
      <c r="K394" s="39">
        <v>0</v>
      </c>
      <c r="L394" s="39">
        <v>0</v>
      </c>
      <c r="M394" s="39">
        <v>0</v>
      </c>
      <c r="N394" s="39">
        <v>0</v>
      </c>
      <c r="O394" s="39">
        <v>0</v>
      </c>
      <c r="P394" s="39">
        <v>1491929</v>
      </c>
      <c r="Q394" s="39">
        <v>407927</v>
      </c>
      <c r="R394" s="39">
        <v>411188</v>
      </c>
      <c r="S394" s="39">
        <v>14097</v>
      </c>
      <c r="T394" s="39">
        <v>5881</v>
      </c>
      <c r="U394" s="39">
        <v>55396</v>
      </c>
      <c r="V394" s="39">
        <v>18400</v>
      </c>
      <c r="W394" s="39">
        <v>0</v>
      </c>
      <c r="X394" s="39">
        <v>322035</v>
      </c>
      <c r="Y394" s="39">
        <v>0</v>
      </c>
      <c r="Z394" s="39">
        <v>0</v>
      </c>
      <c r="AA394" s="39">
        <v>20946194</v>
      </c>
      <c r="AB394" s="39">
        <v>0</v>
      </c>
    </row>
    <row r="395" spans="1:28" x14ac:dyDescent="0.3">
      <c r="A395" s="38" t="s">
        <v>788</v>
      </c>
      <c r="B395" s="36" t="s">
        <v>789</v>
      </c>
      <c r="C395" s="36">
        <v>1</v>
      </c>
      <c r="D395" s="36">
        <v>0</v>
      </c>
      <c r="E395" s="39">
        <v>22518342</v>
      </c>
      <c r="F395" s="39">
        <v>0</v>
      </c>
      <c r="G395" s="39">
        <v>198267</v>
      </c>
      <c r="H395" s="39">
        <v>0</v>
      </c>
      <c r="I395" s="39">
        <v>2393544</v>
      </c>
      <c r="J395" s="39">
        <v>2643095</v>
      </c>
      <c r="K395" s="39">
        <v>0</v>
      </c>
      <c r="L395" s="39">
        <v>0</v>
      </c>
      <c r="M395" s="39">
        <v>0</v>
      </c>
      <c r="N395" s="39">
        <v>0</v>
      </c>
      <c r="O395" s="39">
        <v>0</v>
      </c>
      <c r="P395" s="39">
        <v>2028606</v>
      </c>
      <c r="Q395" s="39">
        <v>459780</v>
      </c>
      <c r="R395" s="39">
        <v>709553</v>
      </c>
      <c r="S395" s="39">
        <v>20358</v>
      </c>
      <c r="T395" s="39">
        <v>8493</v>
      </c>
      <c r="U395" s="39">
        <v>79162</v>
      </c>
      <c r="V395" s="39">
        <v>27396</v>
      </c>
      <c r="W395" s="39">
        <v>0</v>
      </c>
      <c r="X395" s="39">
        <v>972000</v>
      </c>
      <c r="Y395" s="39">
        <v>0</v>
      </c>
      <c r="Z395" s="39">
        <v>0</v>
      </c>
      <c r="AA395" s="39">
        <v>32058596</v>
      </c>
      <c r="AB395" s="39">
        <v>0</v>
      </c>
    </row>
    <row r="396" spans="1:28" x14ac:dyDescent="0.3">
      <c r="A396" s="38" t="s">
        <v>790</v>
      </c>
      <c r="B396" s="36" t="s">
        <v>791</v>
      </c>
      <c r="C396" s="36">
        <v>1</v>
      </c>
      <c r="D396" s="36">
        <v>0</v>
      </c>
      <c r="E396" s="39">
        <v>8987462</v>
      </c>
      <c r="F396" s="39">
        <v>0</v>
      </c>
      <c r="G396" s="39">
        <v>80523</v>
      </c>
      <c r="H396" s="39">
        <v>4657</v>
      </c>
      <c r="I396" s="39">
        <v>924664</v>
      </c>
      <c r="J396" s="39">
        <v>1608941</v>
      </c>
      <c r="K396" s="39">
        <v>0</v>
      </c>
      <c r="L396" s="39">
        <v>0</v>
      </c>
      <c r="M396" s="39">
        <v>0</v>
      </c>
      <c r="N396" s="39">
        <v>0</v>
      </c>
      <c r="O396" s="39">
        <v>0</v>
      </c>
      <c r="P396" s="39">
        <v>982303</v>
      </c>
      <c r="Q396" s="39">
        <v>74061</v>
      </c>
      <c r="R396" s="39">
        <v>131843</v>
      </c>
      <c r="S396" s="39">
        <v>8180</v>
      </c>
      <c r="T396" s="39">
        <v>3412</v>
      </c>
      <c r="U396" s="39">
        <v>31980</v>
      </c>
      <c r="V396" s="39">
        <v>9765</v>
      </c>
      <c r="W396" s="39">
        <v>0</v>
      </c>
      <c r="X396" s="39">
        <v>602792</v>
      </c>
      <c r="Y396" s="39">
        <v>0</v>
      </c>
      <c r="Z396" s="39">
        <v>0</v>
      </c>
      <c r="AA396" s="39">
        <v>13450583</v>
      </c>
      <c r="AB396" s="39">
        <v>0</v>
      </c>
    </row>
    <row r="397" spans="1:28" x14ac:dyDescent="0.3">
      <c r="A397" s="38" t="s">
        <v>792</v>
      </c>
      <c r="B397" s="36" t="s">
        <v>793</v>
      </c>
      <c r="C397" s="36">
        <v>1</v>
      </c>
      <c r="D397" s="36">
        <v>0</v>
      </c>
      <c r="E397" s="39">
        <v>18365568</v>
      </c>
      <c r="F397" s="39">
        <v>0</v>
      </c>
      <c r="G397" s="39">
        <v>0</v>
      </c>
      <c r="H397" s="39">
        <v>3521</v>
      </c>
      <c r="I397" s="39">
        <v>2260894</v>
      </c>
      <c r="J397" s="39">
        <v>3482739</v>
      </c>
      <c r="K397" s="39">
        <v>0</v>
      </c>
      <c r="L397" s="39">
        <v>0</v>
      </c>
      <c r="M397" s="39">
        <v>0</v>
      </c>
      <c r="N397" s="39">
        <v>0</v>
      </c>
      <c r="O397" s="39">
        <v>0</v>
      </c>
      <c r="P397" s="39">
        <v>2314371</v>
      </c>
      <c r="Q397" s="39">
        <v>1063545</v>
      </c>
      <c r="R397" s="39">
        <v>0</v>
      </c>
      <c r="S397" s="39">
        <v>14561</v>
      </c>
      <c r="T397" s="39">
        <v>4037</v>
      </c>
      <c r="U397" s="39">
        <v>58367</v>
      </c>
      <c r="V397" s="39">
        <v>17830</v>
      </c>
      <c r="W397" s="39">
        <v>0</v>
      </c>
      <c r="X397" s="39">
        <v>375645</v>
      </c>
      <c r="Y397" s="39">
        <v>0</v>
      </c>
      <c r="Z397" s="39">
        <v>0</v>
      </c>
      <c r="AA397" s="39">
        <v>27961078</v>
      </c>
      <c r="AB397" s="39">
        <v>0</v>
      </c>
    </row>
    <row r="398" spans="1:28" x14ac:dyDescent="0.3">
      <c r="A398" s="38" t="s">
        <v>794</v>
      </c>
      <c r="B398" s="36" t="s">
        <v>795</v>
      </c>
      <c r="C398" s="36">
        <v>1</v>
      </c>
      <c r="D398" s="36">
        <v>0</v>
      </c>
      <c r="E398" s="39">
        <v>45542651</v>
      </c>
      <c r="F398" s="39">
        <v>0</v>
      </c>
      <c r="G398" s="39">
        <v>0</v>
      </c>
      <c r="H398" s="39">
        <v>0</v>
      </c>
      <c r="I398" s="39">
        <v>4714135</v>
      </c>
      <c r="J398" s="39">
        <v>4616753</v>
      </c>
      <c r="K398" s="39">
        <v>0</v>
      </c>
      <c r="L398" s="39">
        <v>0</v>
      </c>
      <c r="M398" s="39">
        <v>0</v>
      </c>
      <c r="N398" s="39">
        <v>0</v>
      </c>
      <c r="O398" s="39">
        <v>0</v>
      </c>
      <c r="P398" s="39">
        <v>6433800</v>
      </c>
      <c r="Q398" s="39">
        <v>1157202</v>
      </c>
      <c r="R398" s="39">
        <v>0</v>
      </c>
      <c r="S398" s="39">
        <v>46244</v>
      </c>
      <c r="T398" s="39">
        <v>19293</v>
      </c>
      <c r="U398" s="39">
        <v>182731</v>
      </c>
      <c r="V398" s="39">
        <v>63948</v>
      </c>
      <c r="W398" s="39">
        <v>0</v>
      </c>
      <c r="X398" s="39">
        <v>1468794</v>
      </c>
      <c r="Y398" s="39">
        <v>0</v>
      </c>
      <c r="Z398" s="39">
        <v>0</v>
      </c>
      <c r="AA398" s="39">
        <v>64245551</v>
      </c>
      <c r="AB398" s="39">
        <v>0</v>
      </c>
    </row>
    <row r="399" spans="1:28" x14ac:dyDescent="0.3">
      <c r="A399" s="38" t="s">
        <v>796</v>
      </c>
      <c r="B399" s="36" t="s">
        <v>797</v>
      </c>
      <c r="C399" s="36">
        <v>1</v>
      </c>
      <c r="D399" s="36">
        <v>0</v>
      </c>
      <c r="E399" s="39">
        <v>20665256</v>
      </c>
      <c r="F399" s="39">
        <v>0</v>
      </c>
      <c r="G399" s="39">
        <v>0</v>
      </c>
      <c r="H399" s="39">
        <v>2586</v>
      </c>
      <c r="I399" s="39">
        <v>2237000</v>
      </c>
      <c r="J399" s="39">
        <v>4589341</v>
      </c>
      <c r="K399" s="39">
        <v>0</v>
      </c>
      <c r="L399" s="39">
        <v>0</v>
      </c>
      <c r="M399" s="39">
        <v>0</v>
      </c>
      <c r="N399" s="39">
        <v>0</v>
      </c>
      <c r="O399" s="39">
        <v>0</v>
      </c>
      <c r="P399" s="39">
        <v>3216442</v>
      </c>
      <c r="Q399" s="39">
        <v>1122462</v>
      </c>
      <c r="R399" s="39">
        <v>0</v>
      </c>
      <c r="S399" s="39">
        <v>17947</v>
      </c>
      <c r="T399" s="39">
        <v>7487</v>
      </c>
      <c r="U399" s="39">
        <v>71706</v>
      </c>
      <c r="V399" s="39">
        <v>24817</v>
      </c>
      <c r="W399" s="39">
        <v>0</v>
      </c>
      <c r="X399" s="39">
        <v>488526</v>
      </c>
      <c r="Y399" s="39">
        <v>0</v>
      </c>
      <c r="Z399" s="39">
        <v>0</v>
      </c>
      <c r="AA399" s="39">
        <v>32443570</v>
      </c>
      <c r="AB399" s="39">
        <v>0</v>
      </c>
    </row>
    <row r="400" spans="1:28" x14ac:dyDescent="0.3">
      <c r="A400" s="38" t="s">
        <v>798</v>
      </c>
      <c r="B400" s="36" t="s">
        <v>799</v>
      </c>
      <c r="C400" s="36">
        <v>1</v>
      </c>
      <c r="D400" s="36">
        <v>0</v>
      </c>
      <c r="E400" s="39">
        <v>39227778</v>
      </c>
      <c r="F400" s="39">
        <v>0</v>
      </c>
      <c r="G400" s="39">
        <v>0</v>
      </c>
      <c r="H400" s="39">
        <v>0</v>
      </c>
      <c r="I400" s="39">
        <v>8440119</v>
      </c>
      <c r="J400" s="39">
        <v>4668027</v>
      </c>
      <c r="K400" s="39">
        <v>0</v>
      </c>
      <c r="L400" s="39">
        <v>0</v>
      </c>
      <c r="M400" s="39">
        <v>0</v>
      </c>
      <c r="N400" s="39">
        <v>0</v>
      </c>
      <c r="O400" s="39">
        <v>0</v>
      </c>
      <c r="P400" s="39">
        <v>4686282</v>
      </c>
      <c r="Q400" s="39">
        <v>2539357</v>
      </c>
      <c r="R400" s="39">
        <v>262671</v>
      </c>
      <c r="S400" s="39">
        <v>51726</v>
      </c>
      <c r="T400" s="39">
        <v>21581</v>
      </c>
      <c r="U400" s="39">
        <v>156054</v>
      </c>
      <c r="V400" s="39">
        <v>39651</v>
      </c>
      <c r="W400" s="39">
        <v>0</v>
      </c>
      <c r="X400" s="39">
        <v>435125</v>
      </c>
      <c r="Y400" s="39">
        <v>0</v>
      </c>
      <c r="Z400" s="39">
        <v>0</v>
      </c>
      <c r="AA400" s="39">
        <v>60528371</v>
      </c>
      <c r="AB400" s="39">
        <v>0</v>
      </c>
    </row>
    <row r="401" spans="1:28" x14ac:dyDescent="0.3">
      <c r="A401" s="38" t="s">
        <v>800</v>
      </c>
      <c r="B401" s="36" t="s">
        <v>801</v>
      </c>
      <c r="C401" s="36">
        <v>1</v>
      </c>
      <c r="D401" s="36">
        <v>0</v>
      </c>
      <c r="E401" s="39">
        <v>24214296</v>
      </c>
      <c r="F401" s="39">
        <v>0</v>
      </c>
      <c r="G401" s="39">
        <v>0</v>
      </c>
      <c r="H401" s="39">
        <v>0</v>
      </c>
      <c r="I401" s="39">
        <v>3733620</v>
      </c>
      <c r="J401" s="39">
        <v>3310220</v>
      </c>
      <c r="K401" s="39">
        <v>0</v>
      </c>
      <c r="L401" s="39">
        <v>0</v>
      </c>
      <c r="M401" s="39">
        <v>0</v>
      </c>
      <c r="N401" s="39">
        <v>0</v>
      </c>
      <c r="O401" s="39">
        <v>0</v>
      </c>
      <c r="P401" s="39">
        <v>3538201</v>
      </c>
      <c r="Q401" s="39">
        <v>1606551</v>
      </c>
      <c r="R401" s="39">
        <v>0</v>
      </c>
      <c r="S401" s="39">
        <v>29511</v>
      </c>
      <c r="T401" s="39">
        <v>12312</v>
      </c>
      <c r="U401" s="39">
        <v>115102</v>
      </c>
      <c r="V401" s="39">
        <v>33658</v>
      </c>
      <c r="W401" s="39">
        <v>0</v>
      </c>
      <c r="X401" s="39">
        <v>605774</v>
      </c>
      <c r="Y401" s="39">
        <v>0</v>
      </c>
      <c r="Z401" s="39">
        <v>0</v>
      </c>
      <c r="AA401" s="39">
        <v>37199245</v>
      </c>
      <c r="AB401" s="39">
        <v>0</v>
      </c>
    </row>
    <row r="402" spans="1:28" x14ac:dyDescent="0.3">
      <c r="A402" s="38" t="s">
        <v>802</v>
      </c>
      <c r="B402" s="36" t="s">
        <v>803</v>
      </c>
      <c r="C402" s="36">
        <v>1</v>
      </c>
      <c r="D402" s="36">
        <v>0</v>
      </c>
      <c r="E402" s="39">
        <v>39389396</v>
      </c>
      <c r="F402" s="39">
        <v>0</v>
      </c>
      <c r="G402" s="39">
        <v>0</v>
      </c>
      <c r="H402" s="39">
        <v>14083</v>
      </c>
      <c r="I402" s="39">
        <v>3701948</v>
      </c>
      <c r="J402" s="39">
        <v>7257612</v>
      </c>
      <c r="K402" s="39">
        <v>0</v>
      </c>
      <c r="L402" s="39">
        <v>0</v>
      </c>
      <c r="M402" s="39">
        <v>0</v>
      </c>
      <c r="N402" s="39">
        <v>0</v>
      </c>
      <c r="O402" s="39">
        <v>0</v>
      </c>
      <c r="P402" s="39">
        <v>5820453</v>
      </c>
      <c r="Q402" s="39">
        <v>1017919</v>
      </c>
      <c r="R402" s="39">
        <v>299615</v>
      </c>
      <c r="S402" s="39">
        <v>55322</v>
      </c>
      <c r="T402" s="39">
        <v>21905</v>
      </c>
      <c r="U402" s="39">
        <v>215700</v>
      </c>
      <c r="V402" s="39">
        <v>70246</v>
      </c>
      <c r="W402" s="39">
        <v>0</v>
      </c>
      <c r="X402" s="39">
        <v>452396</v>
      </c>
      <c r="Y402" s="39">
        <v>0</v>
      </c>
      <c r="Z402" s="39">
        <v>0</v>
      </c>
      <c r="AA402" s="39">
        <v>58316595</v>
      </c>
      <c r="AB402" s="39">
        <v>0</v>
      </c>
    </row>
    <row r="403" spans="1:28" x14ac:dyDescent="0.3">
      <c r="A403" s="38" t="s">
        <v>804</v>
      </c>
      <c r="B403" s="36" t="s">
        <v>805</v>
      </c>
      <c r="C403" s="36">
        <v>1</v>
      </c>
      <c r="D403" s="36">
        <v>0</v>
      </c>
      <c r="E403" s="39">
        <v>13822659</v>
      </c>
      <c r="F403" s="39">
        <v>0</v>
      </c>
      <c r="G403" s="39">
        <v>0</v>
      </c>
      <c r="H403" s="39">
        <v>2417</v>
      </c>
      <c r="I403" s="39">
        <v>1194650</v>
      </c>
      <c r="J403" s="39">
        <v>2435676</v>
      </c>
      <c r="K403" s="39">
        <v>0</v>
      </c>
      <c r="L403" s="39">
        <v>0</v>
      </c>
      <c r="M403" s="39">
        <v>0</v>
      </c>
      <c r="N403" s="39">
        <v>0</v>
      </c>
      <c r="O403" s="39">
        <v>0</v>
      </c>
      <c r="P403" s="39">
        <v>2984838</v>
      </c>
      <c r="Q403" s="39">
        <v>526155</v>
      </c>
      <c r="R403" s="39">
        <v>0</v>
      </c>
      <c r="S403" s="39">
        <v>13602</v>
      </c>
      <c r="T403" s="39">
        <v>5675</v>
      </c>
      <c r="U403" s="39">
        <v>51901</v>
      </c>
      <c r="V403" s="39">
        <v>17667</v>
      </c>
      <c r="W403" s="39">
        <v>0</v>
      </c>
      <c r="X403" s="39">
        <v>384691</v>
      </c>
      <c r="Y403" s="39">
        <v>0</v>
      </c>
      <c r="Z403" s="39">
        <v>0</v>
      </c>
      <c r="AA403" s="39">
        <v>21439931</v>
      </c>
      <c r="AB403" s="39">
        <v>0</v>
      </c>
    </row>
    <row r="404" spans="1:28" x14ac:dyDescent="0.3">
      <c r="A404" s="38" t="s">
        <v>806</v>
      </c>
      <c r="B404" s="36" t="s">
        <v>807</v>
      </c>
      <c r="C404" s="36">
        <v>1</v>
      </c>
      <c r="D404" s="36">
        <v>0</v>
      </c>
      <c r="E404" s="39">
        <v>12317466</v>
      </c>
      <c r="F404" s="39">
        <v>0</v>
      </c>
      <c r="G404" s="39">
        <v>250743</v>
      </c>
      <c r="H404" s="39">
        <v>15940</v>
      </c>
      <c r="I404" s="39">
        <v>1599475</v>
      </c>
      <c r="J404" s="39">
        <v>2025792</v>
      </c>
      <c r="K404" s="39">
        <v>0</v>
      </c>
      <c r="L404" s="39">
        <v>0</v>
      </c>
      <c r="M404" s="39">
        <v>0</v>
      </c>
      <c r="N404" s="39">
        <v>0</v>
      </c>
      <c r="O404" s="39">
        <v>0</v>
      </c>
      <c r="P404" s="39">
        <v>1345983</v>
      </c>
      <c r="Q404" s="39">
        <v>178874</v>
      </c>
      <c r="R404" s="39">
        <v>0</v>
      </c>
      <c r="S404" s="39">
        <v>11325</v>
      </c>
      <c r="T404" s="39">
        <v>4725</v>
      </c>
      <c r="U404" s="39">
        <v>43455</v>
      </c>
      <c r="V404" s="39">
        <v>12642</v>
      </c>
      <c r="W404" s="39">
        <v>0</v>
      </c>
      <c r="X404" s="39">
        <v>368173</v>
      </c>
      <c r="Y404" s="39">
        <v>0</v>
      </c>
      <c r="Z404" s="39">
        <v>0</v>
      </c>
      <c r="AA404" s="39">
        <v>18174593</v>
      </c>
      <c r="AB404" s="39">
        <v>0</v>
      </c>
    </row>
    <row r="405" spans="1:28" x14ac:dyDescent="0.3">
      <c r="A405" s="38" t="s">
        <v>808</v>
      </c>
      <c r="B405" s="36" t="s">
        <v>809</v>
      </c>
      <c r="C405" s="36">
        <v>1</v>
      </c>
      <c r="D405" s="36">
        <v>0</v>
      </c>
      <c r="E405" s="39">
        <v>20268040</v>
      </c>
      <c r="F405" s="39">
        <v>0</v>
      </c>
      <c r="G405" s="39">
        <v>0</v>
      </c>
      <c r="H405" s="39">
        <v>4765</v>
      </c>
      <c r="I405" s="39">
        <v>2722141</v>
      </c>
      <c r="J405" s="39">
        <v>6475737</v>
      </c>
      <c r="K405" s="39">
        <v>0</v>
      </c>
      <c r="L405" s="39">
        <v>0</v>
      </c>
      <c r="M405" s="39">
        <v>0</v>
      </c>
      <c r="N405" s="39">
        <v>0</v>
      </c>
      <c r="O405" s="39">
        <v>0</v>
      </c>
      <c r="P405" s="39">
        <v>3197521</v>
      </c>
      <c r="Q405" s="39">
        <v>488893</v>
      </c>
      <c r="R405" s="39">
        <v>0</v>
      </c>
      <c r="S405" s="39">
        <v>24013</v>
      </c>
      <c r="T405" s="39">
        <v>10018</v>
      </c>
      <c r="U405" s="39">
        <v>96288</v>
      </c>
      <c r="V405" s="39">
        <v>30608</v>
      </c>
      <c r="W405" s="39">
        <v>0</v>
      </c>
      <c r="X405" s="39">
        <v>434621</v>
      </c>
      <c r="Y405" s="39">
        <v>22892</v>
      </c>
      <c r="Z405" s="39">
        <v>0</v>
      </c>
      <c r="AA405" s="39">
        <v>33775537</v>
      </c>
      <c r="AB405" s="39">
        <v>0</v>
      </c>
    </row>
    <row r="406" spans="1:28" x14ac:dyDescent="0.3">
      <c r="A406" s="38" t="s">
        <v>810</v>
      </c>
      <c r="B406" s="36" t="s">
        <v>811</v>
      </c>
      <c r="C406" s="36">
        <v>1</v>
      </c>
      <c r="D406" s="36">
        <v>0</v>
      </c>
      <c r="E406" s="39">
        <v>5184895</v>
      </c>
      <c r="F406" s="39">
        <v>0</v>
      </c>
      <c r="G406" s="39">
        <v>0</v>
      </c>
      <c r="H406" s="39">
        <v>0</v>
      </c>
      <c r="I406" s="39">
        <v>887933</v>
      </c>
      <c r="J406" s="39">
        <v>996933</v>
      </c>
      <c r="K406" s="39">
        <v>97195</v>
      </c>
      <c r="L406" s="39">
        <v>0</v>
      </c>
      <c r="M406" s="39">
        <v>0</v>
      </c>
      <c r="N406" s="39">
        <v>0</v>
      </c>
      <c r="O406" s="39">
        <v>0</v>
      </c>
      <c r="P406" s="39">
        <v>627188</v>
      </c>
      <c r="Q406" s="39">
        <v>15892</v>
      </c>
      <c r="R406" s="39">
        <v>97925</v>
      </c>
      <c r="S406" s="39">
        <v>4839</v>
      </c>
      <c r="T406" s="39">
        <v>2018</v>
      </c>
      <c r="U406" s="39">
        <v>20097</v>
      </c>
      <c r="V406" s="39">
        <v>5488</v>
      </c>
      <c r="W406" s="39">
        <v>0</v>
      </c>
      <c r="X406" s="39">
        <v>181746</v>
      </c>
      <c r="Y406" s="39">
        <v>0</v>
      </c>
      <c r="Z406" s="39">
        <v>0</v>
      </c>
      <c r="AA406" s="39">
        <v>8122149</v>
      </c>
      <c r="AB406" s="39">
        <v>0</v>
      </c>
    </row>
    <row r="407" spans="1:28" x14ac:dyDescent="0.3">
      <c r="A407" s="38" t="s">
        <v>812</v>
      </c>
      <c r="B407" s="36" t="s">
        <v>813</v>
      </c>
      <c r="C407" s="36">
        <v>1</v>
      </c>
      <c r="D407" s="36">
        <v>0</v>
      </c>
      <c r="E407" s="39">
        <v>5724598</v>
      </c>
      <c r="F407" s="39">
        <v>0</v>
      </c>
      <c r="G407" s="39">
        <v>0</v>
      </c>
      <c r="H407" s="39">
        <v>7690</v>
      </c>
      <c r="I407" s="39">
        <v>812101</v>
      </c>
      <c r="J407" s="39">
        <v>808441</v>
      </c>
      <c r="K407" s="39">
        <v>0</v>
      </c>
      <c r="L407" s="39">
        <v>0</v>
      </c>
      <c r="M407" s="39">
        <v>0</v>
      </c>
      <c r="N407" s="39">
        <v>0</v>
      </c>
      <c r="O407" s="39">
        <v>0</v>
      </c>
      <c r="P407" s="39">
        <v>589482</v>
      </c>
      <c r="Q407" s="39">
        <v>0</v>
      </c>
      <c r="R407" s="39">
        <v>146778</v>
      </c>
      <c r="S407" s="39">
        <v>514</v>
      </c>
      <c r="T407" s="39">
        <v>941</v>
      </c>
      <c r="U407" s="39">
        <v>18492</v>
      </c>
      <c r="V407" s="39">
        <v>3395</v>
      </c>
      <c r="W407" s="39">
        <v>0</v>
      </c>
      <c r="X407" s="39">
        <v>66750</v>
      </c>
      <c r="Y407" s="39">
        <v>0</v>
      </c>
      <c r="Z407" s="39">
        <v>0</v>
      </c>
      <c r="AA407" s="39">
        <v>8179182</v>
      </c>
      <c r="AB407" s="39">
        <v>0</v>
      </c>
    </row>
    <row r="408" spans="1:28" x14ac:dyDescent="0.3">
      <c r="A408" s="38" t="s">
        <v>814</v>
      </c>
      <c r="B408" s="36" t="s">
        <v>815</v>
      </c>
      <c r="C408" s="36">
        <v>1</v>
      </c>
      <c r="D408" s="36">
        <v>0</v>
      </c>
      <c r="E408" s="39">
        <v>4629558</v>
      </c>
      <c r="F408" s="39">
        <v>0</v>
      </c>
      <c r="G408" s="39">
        <v>0</v>
      </c>
      <c r="H408" s="39">
        <v>0</v>
      </c>
      <c r="I408" s="39">
        <v>370451</v>
      </c>
      <c r="J408" s="39">
        <v>1513156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428374</v>
      </c>
      <c r="Q408" s="39">
        <v>8438</v>
      </c>
      <c r="R408" s="39">
        <v>207256</v>
      </c>
      <c r="S408" s="39">
        <v>4420</v>
      </c>
      <c r="T408" s="39">
        <v>1843</v>
      </c>
      <c r="U408" s="39">
        <v>17475</v>
      </c>
      <c r="V408" s="39">
        <v>5062</v>
      </c>
      <c r="W408" s="39">
        <v>0</v>
      </c>
      <c r="X408" s="39">
        <v>110100</v>
      </c>
      <c r="Y408" s="39">
        <v>0</v>
      </c>
      <c r="Z408" s="39">
        <v>0</v>
      </c>
      <c r="AA408" s="39">
        <v>7296133</v>
      </c>
      <c r="AB408" s="39">
        <v>0</v>
      </c>
    </row>
    <row r="409" spans="1:28" x14ac:dyDescent="0.3">
      <c r="A409" s="38" t="s">
        <v>816</v>
      </c>
      <c r="B409" s="36" t="s">
        <v>817</v>
      </c>
      <c r="C409" s="36">
        <v>1</v>
      </c>
      <c r="D409" s="36">
        <v>0</v>
      </c>
      <c r="E409" s="39">
        <v>3791921</v>
      </c>
      <c r="F409" s="39">
        <v>0</v>
      </c>
      <c r="G409" s="39">
        <v>0</v>
      </c>
      <c r="H409" s="39">
        <v>831</v>
      </c>
      <c r="I409" s="39">
        <v>565038</v>
      </c>
      <c r="J409" s="39">
        <v>771585</v>
      </c>
      <c r="K409" s="39">
        <v>0</v>
      </c>
      <c r="L409" s="39">
        <v>0</v>
      </c>
      <c r="M409" s="39">
        <v>0</v>
      </c>
      <c r="N409" s="39">
        <v>0</v>
      </c>
      <c r="O409" s="39">
        <v>0</v>
      </c>
      <c r="P409" s="39">
        <v>636014</v>
      </c>
      <c r="Q409" s="39">
        <v>65994</v>
      </c>
      <c r="R409" s="39">
        <v>174944</v>
      </c>
      <c r="S409" s="39">
        <v>3671</v>
      </c>
      <c r="T409" s="39">
        <v>0</v>
      </c>
      <c r="U409" s="39">
        <v>15320</v>
      </c>
      <c r="V409" s="39">
        <v>3943</v>
      </c>
      <c r="W409" s="39">
        <v>0</v>
      </c>
      <c r="X409" s="39">
        <v>65489</v>
      </c>
      <c r="Y409" s="39">
        <v>2008</v>
      </c>
      <c r="Z409" s="39">
        <v>0</v>
      </c>
      <c r="AA409" s="39">
        <v>6096758</v>
      </c>
      <c r="AB409" s="39">
        <v>0</v>
      </c>
    </row>
    <row r="410" spans="1:28" x14ac:dyDescent="0.3">
      <c r="A410" s="38" t="s">
        <v>818</v>
      </c>
      <c r="B410" s="36" t="s">
        <v>819</v>
      </c>
      <c r="C410" s="36">
        <v>1</v>
      </c>
      <c r="D410" s="36">
        <v>0</v>
      </c>
      <c r="E410" s="39">
        <v>4565602</v>
      </c>
      <c r="F410" s="39">
        <v>0</v>
      </c>
      <c r="G410" s="39">
        <v>0</v>
      </c>
      <c r="H410" s="39">
        <v>0</v>
      </c>
      <c r="I410" s="39">
        <v>518712</v>
      </c>
      <c r="J410" s="39">
        <v>473688</v>
      </c>
      <c r="K410" s="39">
        <v>0</v>
      </c>
      <c r="L410" s="39">
        <v>0</v>
      </c>
      <c r="M410" s="39">
        <v>0</v>
      </c>
      <c r="N410" s="39">
        <v>0</v>
      </c>
      <c r="O410" s="39">
        <v>0</v>
      </c>
      <c r="P410" s="39">
        <v>473254</v>
      </c>
      <c r="Q410" s="39">
        <v>0</v>
      </c>
      <c r="R410" s="39">
        <v>47011</v>
      </c>
      <c r="S410" s="39">
        <v>5079</v>
      </c>
      <c r="T410" s="39">
        <v>2112</v>
      </c>
      <c r="U410" s="39">
        <v>19223</v>
      </c>
      <c r="V410" s="39">
        <v>5005</v>
      </c>
      <c r="W410" s="39">
        <v>0</v>
      </c>
      <c r="X410" s="39">
        <v>134702</v>
      </c>
      <c r="Y410" s="39">
        <v>0</v>
      </c>
      <c r="Z410" s="39">
        <v>0</v>
      </c>
      <c r="AA410" s="39">
        <v>6244388</v>
      </c>
      <c r="AB410" s="39">
        <v>0</v>
      </c>
    </row>
    <row r="411" spans="1:28" x14ac:dyDescent="0.3">
      <c r="A411" s="38" t="s">
        <v>820</v>
      </c>
      <c r="B411" s="36" t="s">
        <v>821</v>
      </c>
      <c r="C411" s="36">
        <v>1</v>
      </c>
      <c r="D411" s="36">
        <v>0</v>
      </c>
      <c r="E411" s="39">
        <v>5028676</v>
      </c>
      <c r="F411" s="39">
        <v>0</v>
      </c>
      <c r="G411" s="39">
        <v>0</v>
      </c>
      <c r="H411" s="39">
        <v>3450</v>
      </c>
      <c r="I411" s="39">
        <v>665719</v>
      </c>
      <c r="J411" s="39">
        <v>421848</v>
      </c>
      <c r="K411" s="39">
        <v>0</v>
      </c>
      <c r="L411" s="39">
        <v>0</v>
      </c>
      <c r="M411" s="39">
        <v>0</v>
      </c>
      <c r="N411" s="39">
        <v>0</v>
      </c>
      <c r="O411" s="39">
        <v>0</v>
      </c>
      <c r="P411" s="39">
        <v>524539</v>
      </c>
      <c r="Q411" s="39">
        <v>334</v>
      </c>
      <c r="R411" s="39">
        <v>92234</v>
      </c>
      <c r="S411" s="39">
        <v>3683</v>
      </c>
      <c r="T411" s="39">
        <v>1856</v>
      </c>
      <c r="U411" s="39">
        <v>12052</v>
      </c>
      <c r="V411" s="39">
        <v>4900</v>
      </c>
      <c r="W411" s="39">
        <v>0</v>
      </c>
      <c r="X411" s="39">
        <v>90166</v>
      </c>
      <c r="Y411" s="39">
        <v>0</v>
      </c>
      <c r="Z411" s="39">
        <v>0</v>
      </c>
      <c r="AA411" s="39">
        <v>6849457</v>
      </c>
      <c r="AB411" s="39">
        <v>0</v>
      </c>
    </row>
    <row r="412" spans="1:28" x14ac:dyDescent="0.3">
      <c r="A412" s="38" t="s">
        <v>822</v>
      </c>
      <c r="B412" s="36" t="s">
        <v>823</v>
      </c>
      <c r="C412" s="36">
        <v>1</v>
      </c>
      <c r="D412" s="36">
        <v>0</v>
      </c>
      <c r="E412" s="39">
        <v>14204189</v>
      </c>
      <c r="F412" s="39">
        <v>0</v>
      </c>
      <c r="G412" s="39">
        <v>0</v>
      </c>
      <c r="H412" s="39">
        <v>2077</v>
      </c>
      <c r="I412" s="39">
        <v>1461459</v>
      </c>
      <c r="J412" s="39">
        <v>1751795</v>
      </c>
      <c r="K412" s="39">
        <v>0</v>
      </c>
      <c r="L412" s="39">
        <v>0</v>
      </c>
      <c r="M412" s="39">
        <v>0</v>
      </c>
      <c r="N412" s="39">
        <v>0</v>
      </c>
      <c r="O412" s="39">
        <v>0</v>
      </c>
      <c r="P412" s="39">
        <v>1737279</v>
      </c>
      <c r="Q412" s="39">
        <v>202677</v>
      </c>
      <c r="R412" s="39">
        <v>533563</v>
      </c>
      <c r="S412" s="39">
        <v>24987</v>
      </c>
      <c r="T412" s="39">
        <v>7875</v>
      </c>
      <c r="U412" s="39">
        <v>98559</v>
      </c>
      <c r="V412" s="39">
        <v>27167</v>
      </c>
      <c r="W412" s="39">
        <v>0</v>
      </c>
      <c r="X412" s="39">
        <v>237618</v>
      </c>
      <c r="Y412" s="39">
        <v>0</v>
      </c>
      <c r="Z412" s="39">
        <v>0</v>
      </c>
      <c r="AA412" s="39">
        <v>20289245</v>
      </c>
      <c r="AB412" s="39">
        <v>0</v>
      </c>
    </row>
    <row r="413" spans="1:28" x14ac:dyDescent="0.3">
      <c r="A413" s="38" t="s">
        <v>824</v>
      </c>
      <c r="B413" s="36" t="s">
        <v>825</v>
      </c>
      <c r="C413" s="36">
        <v>1</v>
      </c>
      <c r="D413" s="36">
        <v>0</v>
      </c>
      <c r="E413" s="39">
        <v>10539943</v>
      </c>
      <c r="F413" s="39">
        <v>0</v>
      </c>
      <c r="G413" s="39">
        <v>0</v>
      </c>
      <c r="H413" s="39">
        <v>0</v>
      </c>
      <c r="I413" s="39">
        <v>1435723</v>
      </c>
      <c r="J413" s="39">
        <v>2155220</v>
      </c>
      <c r="K413" s="39">
        <v>0</v>
      </c>
      <c r="L413" s="39">
        <v>0</v>
      </c>
      <c r="M413" s="39">
        <v>0</v>
      </c>
      <c r="N413" s="39">
        <v>0</v>
      </c>
      <c r="O413" s="39">
        <v>0</v>
      </c>
      <c r="P413" s="39">
        <v>1642560</v>
      </c>
      <c r="Q413" s="39">
        <v>121502</v>
      </c>
      <c r="R413" s="39">
        <v>51532</v>
      </c>
      <c r="S413" s="39">
        <v>13423</v>
      </c>
      <c r="T413" s="39">
        <v>5600</v>
      </c>
      <c r="U413" s="39">
        <v>45552</v>
      </c>
      <c r="V413" s="39">
        <v>16350</v>
      </c>
      <c r="W413" s="39">
        <v>0</v>
      </c>
      <c r="X413" s="39">
        <v>272077</v>
      </c>
      <c r="Y413" s="39">
        <v>0</v>
      </c>
      <c r="Z413" s="39">
        <v>0</v>
      </c>
      <c r="AA413" s="39">
        <v>16299482</v>
      </c>
      <c r="AB413" s="39">
        <v>0</v>
      </c>
    </row>
    <row r="414" spans="1:28" x14ac:dyDescent="0.3">
      <c r="A414" s="38" t="s">
        <v>826</v>
      </c>
      <c r="B414" s="36" t="s">
        <v>827</v>
      </c>
      <c r="C414" s="36">
        <v>1</v>
      </c>
      <c r="D414" s="36">
        <v>0</v>
      </c>
      <c r="E414" s="39">
        <v>4775141</v>
      </c>
      <c r="F414" s="39">
        <v>0</v>
      </c>
      <c r="G414" s="39">
        <v>0</v>
      </c>
      <c r="H414" s="39">
        <v>0</v>
      </c>
      <c r="I414" s="39">
        <v>426515</v>
      </c>
      <c r="J414" s="39">
        <v>881792</v>
      </c>
      <c r="K414" s="39">
        <v>0</v>
      </c>
      <c r="L414" s="39">
        <v>0</v>
      </c>
      <c r="M414" s="39">
        <v>0</v>
      </c>
      <c r="N414" s="39">
        <v>0</v>
      </c>
      <c r="O414" s="39">
        <v>0</v>
      </c>
      <c r="P414" s="39">
        <v>585012</v>
      </c>
      <c r="Q414" s="39">
        <v>85716</v>
      </c>
      <c r="R414" s="39">
        <v>114539</v>
      </c>
      <c r="S414" s="39">
        <v>11984</v>
      </c>
      <c r="T414" s="39">
        <v>5000</v>
      </c>
      <c r="U414" s="39">
        <v>44678</v>
      </c>
      <c r="V414" s="39">
        <v>6757</v>
      </c>
      <c r="W414" s="39">
        <v>0</v>
      </c>
      <c r="X414" s="39">
        <v>0</v>
      </c>
      <c r="Y414" s="39">
        <v>7620</v>
      </c>
      <c r="Z414" s="39">
        <v>0</v>
      </c>
      <c r="AA414" s="39">
        <v>6944754</v>
      </c>
      <c r="AB414" s="39">
        <v>0</v>
      </c>
    </row>
    <row r="415" spans="1:28" x14ac:dyDescent="0.3">
      <c r="A415" s="38" t="s">
        <v>828</v>
      </c>
      <c r="B415" s="36" t="s">
        <v>829</v>
      </c>
      <c r="C415" s="36">
        <v>1</v>
      </c>
      <c r="D415" s="36">
        <v>0</v>
      </c>
      <c r="E415" s="39">
        <v>5646384</v>
      </c>
      <c r="F415" s="39">
        <v>0</v>
      </c>
      <c r="G415" s="39">
        <v>0</v>
      </c>
      <c r="H415" s="39">
        <v>0</v>
      </c>
      <c r="I415" s="39">
        <v>573608</v>
      </c>
      <c r="J415" s="39">
        <v>481427</v>
      </c>
      <c r="K415" s="39">
        <v>0</v>
      </c>
      <c r="L415" s="39">
        <v>0</v>
      </c>
      <c r="M415" s="39">
        <v>0</v>
      </c>
      <c r="N415" s="39">
        <v>0</v>
      </c>
      <c r="O415" s="39">
        <v>0</v>
      </c>
      <c r="P415" s="39">
        <v>1244673</v>
      </c>
      <c r="Q415" s="39">
        <v>117345</v>
      </c>
      <c r="R415" s="39">
        <v>0</v>
      </c>
      <c r="S415" s="39">
        <v>6307</v>
      </c>
      <c r="T415" s="39">
        <v>2631</v>
      </c>
      <c r="U415" s="39">
        <v>24698</v>
      </c>
      <c r="V415" s="39">
        <v>6073</v>
      </c>
      <c r="W415" s="39">
        <v>0</v>
      </c>
      <c r="X415" s="39">
        <v>78810</v>
      </c>
      <c r="Y415" s="39">
        <v>0</v>
      </c>
      <c r="Z415" s="39">
        <v>0</v>
      </c>
      <c r="AA415" s="39">
        <v>8181956</v>
      </c>
      <c r="AB415" s="39">
        <v>0</v>
      </c>
    </row>
    <row r="416" spans="1:28" x14ac:dyDescent="0.3">
      <c r="A416" s="38" t="s">
        <v>830</v>
      </c>
      <c r="B416" s="36" t="s">
        <v>831</v>
      </c>
      <c r="C416" s="36">
        <v>1</v>
      </c>
      <c r="D416" s="36">
        <v>0</v>
      </c>
      <c r="E416" s="39">
        <v>5808820</v>
      </c>
      <c r="F416" s="39">
        <v>0</v>
      </c>
      <c r="G416" s="39">
        <v>148902</v>
      </c>
      <c r="H416" s="39">
        <v>0</v>
      </c>
      <c r="I416" s="39">
        <v>699512</v>
      </c>
      <c r="J416" s="39">
        <v>972738</v>
      </c>
      <c r="K416" s="39">
        <v>120394</v>
      </c>
      <c r="L416" s="39">
        <v>0</v>
      </c>
      <c r="M416" s="39">
        <v>0</v>
      </c>
      <c r="N416" s="39">
        <v>0</v>
      </c>
      <c r="O416" s="39">
        <v>0</v>
      </c>
      <c r="P416" s="39">
        <v>482763</v>
      </c>
      <c r="Q416" s="39">
        <v>66571</v>
      </c>
      <c r="R416" s="39">
        <v>220176</v>
      </c>
      <c r="S416" s="39">
        <v>507</v>
      </c>
      <c r="T416" s="39">
        <v>2693</v>
      </c>
      <c r="U416" s="39">
        <v>9765</v>
      </c>
      <c r="V416" s="39">
        <v>2519</v>
      </c>
      <c r="W416" s="39">
        <v>0</v>
      </c>
      <c r="X416" s="39">
        <v>71973</v>
      </c>
      <c r="Y416" s="39">
        <v>0</v>
      </c>
      <c r="Z416" s="39">
        <v>0</v>
      </c>
      <c r="AA416" s="39">
        <v>8607333</v>
      </c>
      <c r="AB416" s="39">
        <v>0</v>
      </c>
    </row>
    <row r="417" spans="1:28" x14ac:dyDescent="0.3">
      <c r="A417" s="38" t="s">
        <v>832</v>
      </c>
      <c r="B417" s="36" t="s">
        <v>833</v>
      </c>
      <c r="C417" s="36">
        <v>1</v>
      </c>
      <c r="D417" s="36">
        <v>0</v>
      </c>
      <c r="E417" s="39">
        <v>4496365</v>
      </c>
      <c r="F417" s="39">
        <v>0</v>
      </c>
      <c r="G417" s="39">
        <v>0</v>
      </c>
      <c r="H417" s="39">
        <v>0</v>
      </c>
      <c r="I417" s="39">
        <v>438877</v>
      </c>
      <c r="J417" s="39">
        <v>2122883</v>
      </c>
      <c r="K417" s="39">
        <v>0</v>
      </c>
      <c r="L417" s="39">
        <v>0</v>
      </c>
      <c r="M417" s="39">
        <v>0</v>
      </c>
      <c r="N417" s="39">
        <v>0</v>
      </c>
      <c r="O417" s="39">
        <v>0</v>
      </c>
      <c r="P417" s="39">
        <v>467739</v>
      </c>
      <c r="Q417" s="39">
        <v>4795</v>
      </c>
      <c r="R417" s="39">
        <v>50098</v>
      </c>
      <c r="S417" s="39">
        <v>4704</v>
      </c>
      <c r="T417" s="39">
        <v>1685</v>
      </c>
      <c r="U417" s="39">
        <v>18174</v>
      </c>
      <c r="V417" s="39">
        <v>5479</v>
      </c>
      <c r="W417" s="39">
        <v>0</v>
      </c>
      <c r="X417" s="39">
        <v>0</v>
      </c>
      <c r="Y417" s="39">
        <v>0</v>
      </c>
      <c r="Z417" s="39">
        <v>0</v>
      </c>
      <c r="AA417" s="39">
        <v>7610799</v>
      </c>
      <c r="AB417" s="39">
        <v>0</v>
      </c>
    </row>
    <row r="418" spans="1:28" x14ac:dyDescent="0.3">
      <c r="A418" s="38" t="s">
        <v>834</v>
      </c>
      <c r="B418" s="36" t="s">
        <v>835</v>
      </c>
      <c r="C418" s="36">
        <v>1</v>
      </c>
      <c r="D418" s="36">
        <v>0</v>
      </c>
      <c r="E418" s="39">
        <v>26519133</v>
      </c>
      <c r="F418" s="39">
        <v>0</v>
      </c>
      <c r="G418" s="39">
        <v>1391526</v>
      </c>
      <c r="H418" s="39">
        <v>0</v>
      </c>
      <c r="I418" s="39">
        <v>4152879</v>
      </c>
      <c r="J418" s="39">
        <v>3060620</v>
      </c>
      <c r="K418" s="39">
        <v>0</v>
      </c>
      <c r="L418" s="39">
        <v>0</v>
      </c>
      <c r="M418" s="39">
        <v>0</v>
      </c>
      <c r="N418" s="39">
        <v>0</v>
      </c>
      <c r="O418" s="39">
        <v>0</v>
      </c>
      <c r="P418" s="39">
        <v>3917002</v>
      </c>
      <c r="Q418" s="39">
        <v>957729</v>
      </c>
      <c r="R418" s="39">
        <v>942517</v>
      </c>
      <c r="S418" s="39">
        <v>59381</v>
      </c>
      <c r="T418" s="39">
        <v>24775</v>
      </c>
      <c r="U418" s="39">
        <v>238534</v>
      </c>
      <c r="V418" s="39">
        <v>48540</v>
      </c>
      <c r="W418" s="39">
        <v>0</v>
      </c>
      <c r="X418" s="39">
        <v>809995</v>
      </c>
      <c r="Y418" s="39">
        <v>125398</v>
      </c>
      <c r="Z418" s="39">
        <v>0</v>
      </c>
      <c r="AA418" s="39">
        <v>42248029</v>
      </c>
      <c r="AB418" s="39">
        <v>0</v>
      </c>
    </row>
    <row r="419" spans="1:28" x14ac:dyDescent="0.3">
      <c r="A419" s="38" t="s">
        <v>836</v>
      </c>
      <c r="B419" s="36" t="s">
        <v>837</v>
      </c>
      <c r="C419" s="36">
        <v>1</v>
      </c>
      <c r="D419" s="36">
        <v>0</v>
      </c>
      <c r="E419" s="39">
        <v>26272728</v>
      </c>
      <c r="F419" s="39">
        <v>0</v>
      </c>
      <c r="G419" s="39">
        <v>1733245</v>
      </c>
      <c r="H419" s="39">
        <v>0</v>
      </c>
      <c r="I419" s="39">
        <v>4951492</v>
      </c>
      <c r="J419" s="39">
        <v>3003398</v>
      </c>
      <c r="K419" s="39">
        <v>0</v>
      </c>
      <c r="L419" s="39">
        <v>0</v>
      </c>
      <c r="M419" s="39">
        <v>0</v>
      </c>
      <c r="N419" s="39">
        <v>0</v>
      </c>
      <c r="O419" s="39">
        <v>0</v>
      </c>
      <c r="P419" s="39">
        <v>2819456</v>
      </c>
      <c r="Q419" s="39">
        <v>834228</v>
      </c>
      <c r="R419" s="39">
        <v>754608</v>
      </c>
      <c r="S419" s="39">
        <v>57074</v>
      </c>
      <c r="T419" s="39">
        <v>20416</v>
      </c>
      <c r="U419" s="39">
        <v>228632</v>
      </c>
      <c r="V419" s="39">
        <v>48314</v>
      </c>
      <c r="W419" s="39">
        <v>0</v>
      </c>
      <c r="X419" s="39">
        <v>0</v>
      </c>
      <c r="Y419" s="39">
        <v>96582</v>
      </c>
      <c r="Z419" s="39">
        <v>0</v>
      </c>
      <c r="AA419" s="39">
        <v>40820173</v>
      </c>
      <c r="AB419" s="39">
        <v>0</v>
      </c>
    </row>
    <row r="420" spans="1:28" x14ac:dyDescent="0.3">
      <c r="A420" s="38" t="s">
        <v>838</v>
      </c>
      <c r="B420" s="36" t="s">
        <v>839</v>
      </c>
      <c r="C420" s="36">
        <v>1</v>
      </c>
      <c r="D420" s="36">
        <v>0</v>
      </c>
      <c r="E420" s="39">
        <v>2896101</v>
      </c>
      <c r="F420" s="39">
        <v>0</v>
      </c>
      <c r="G420" s="39">
        <v>194828</v>
      </c>
      <c r="H420" s="39">
        <v>0</v>
      </c>
      <c r="I420" s="39">
        <v>422951</v>
      </c>
      <c r="J420" s="39">
        <v>343140</v>
      </c>
      <c r="K420" s="39">
        <v>0</v>
      </c>
      <c r="L420" s="39">
        <v>0</v>
      </c>
      <c r="M420" s="39">
        <v>0</v>
      </c>
      <c r="N420" s="39">
        <v>0</v>
      </c>
      <c r="O420" s="39">
        <v>0</v>
      </c>
      <c r="P420" s="39">
        <v>462757</v>
      </c>
      <c r="Q420" s="39">
        <v>14589</v>
      </c>
      <c r="R420" s="39">
        <v>73434</v>
      </c>
      <c r="S420" s="39">
        <v>13917</v>
      </c>
      <c r="T420" s="39">
        <v>5806</v>
      </c>
      <c r="U420" s="39">
        <v>46018</v>
      </c>
      <c r="V420" s="39">
        <v>5711</v>
      </c>
      <c r="W420" s="39">
        <v>0</v>
      </c>
      <c r="X420" s="39">
        <v>0</v>
      </c>
      <c r="Y420" s="39">
        <v>0</v>
      </c>
      <c r="Z420" s="39">
        <v>0</v>
      </c>
      <c r="AA420" s="39">
        <v>4479252</v>
      </c>
      <c r="AB420" s="39">
        <v>0</v>
      </c>
    </row>
    <row r="421" spans="1:28" x14ac:dyDescent="0.3">
      <c r="A421" s="38" t="s">
        <v>840</v>
      </c>
      <c r="B421" s="36" t="s">
        <v>841</v>
      </c>
      <c r="C421" s="36">
        <v>1</v>
      </c>
      <c r="D421" s="36">
        <v>0</v>
      </c>
      <c r="E421" s="39">
        <v>592072</v>
      </c>
      <c r="F421" s="39">
        <v>0</v>
      </c>
      <c r="G421" s="39">
        <v>120225</v>
      </c>
      <c r="H421" s="39">
        <v>3</v>
      </c>
      <c r="I421" s="39">
        <v>53190</v>
      </c>
      <c r="J421" s="39">
        <v>68164</v>
      </c>
      <c r="K421" s="39">
        <v>0</v>
      </c>
      <c r="L421" s="39">
        <v>0</v>
      </c>
      <c r="M421" s="39">
        <v>0</v>
      </c>
      <c r="N421" s="39">
        <v>0</v>
      </c>
      <c r="O421" s="39">
        <v>0</v>
      </c>
      <c r="P421" s="39">
        <v>237098</v>
      </c>
      <c r="Q421" s="39">
        <v>0</v>
      </c>
      <c r="R421" s="39">
        <v>0</v>
      </c>
      <c r="S421" s="39">
        <v>3056</v>
      </c>
      <c r="T421" s="39">
        <v>35</v>
      </c>
      <c r="U421" s="39">
        <v>19456</v>
      </c>
      <c r="V421" s="39">
        <v>0</v>
      </c>
      <c r="W421" s="39">
        <v>0</v>
      </c>
      <c r="X421" s="39">
        <v>75600</v>
      </c>
      <c r="Y421" s="39">
        <v>0</v>
      </c>
      <c r="Z421" s="39">
        <v>0</v>
      </c>
      <c r="AA421" s="39">
        <v>1168899</v>
      </c>
      <c r="AB421" s="39">
        <v>0</v>
      </c>
    </row>
    <row r="422" spans="1:28" x14ac:dyDescent="0.3">
      <c r="A422" s="38" t="s">
        <v>842</v>
      </c>
      <c r="B422" s="36" t="s">
        <v>843</v>
      </c>
      <c r="C422" s="36">
        <v>1</v>
      </c>
      <c r="D422" s="36">
        <v>0</v>
      </c>
      <c r="E422" s="39">
        <v>9474519</v>
      </c>
      <c r="F422" s="39">
        <v>0</v>
      </c>
      <c r="G422" s="39">
        <v>925561</v>
      </c>
      <c r="H422" s="39">
        <v>292</v>
      </c>
      <c r="I422" s="39">
        <v>2271119</v>
      </c>
      <c r="J422" s="39">
        <v>1810283</v>
      </c>
      <c r="K422" s="39">
        <v>0</v>
      </c>
      <c r="L422" s="39">
        <v>0</v>
      </c>
      <c r="M422" s="39">
        <v>0</v>
      </c>
      <c r="N422" s="39">
        <v>0</v>
      </c>
      <c r="O422" s="39">
        <v>0</v>
      </c>
      <c r="P422" s="39">
        <v>1621880</v>
      </c>
      <c r="Q422" s="39">
        <v>419063</v>
      </c>
      <c r="R422" s="39">
        <v>372963</v>
      </c>
      <c r="S422" s="39">
        <v>22920</v>
      </c>
      <c r="T422" s="39">
        <v>9562</v>
      </c>
      <c r="U422" s="39">
        <v>92094</v>
      </c>
      <c r="V422" s="39">
        <v>19698</v>
      </c>
      <c r="W422" s="39">
        <v>0</v>
      </c>
      <c r="X422" s="39">
        <v>0</v>
      </c>
      <c r="Y422" s="39">
        <v>0</v>
      </c>
      <c r="Z422" s="39">
        <v>0</v>
      </c>
      <c r="AA422" s="39">
        <v>17039954</v>
      </c>
      <c r="AB422" s="39">
        <v>0</v>
      </c>
    </row>
    <row r="423" spans="1:28" x14ac:dyDescent="0.3">
      <c r="A423" s="38" t="s">
        <v>844</v>
      </c>
      <c r="B423" s="36" t="s">
        <v>845</v>
      </c>
      <c r="C423" s="36">
        <v>1</v>
      </c>
      <c r="D423" s="36">
        <v>0</v>
      </c>
      <c r="E423" s="39">
        <v>19708305</v>
      </c>
      <c r="F423" s="39">
        <v>0</v>
      </c>
      <c r="G423" s="39">
        <v>1305680</v>
      </c>
      <c r="H423" s="39">
        <v>0</v>
      </c>
      <c r="I423" s="39">
        <v>4357823</v>
      </c>
      <c r="J423" s="39">
        <v>2648406</v>
      </c>
      <c r="K423" s="39">
        <v>0</v>
      </c>
      <c r="L423" s="39">
        <v>0</v>
      </c>
      <c r="M423" s="39">
        <v>0</v>
      </c>
      <c r="N423" s="39">
        <v>0</v>
      </c>
      <c r="O423" s="39">
        <v>0</v>
      </c>
      <c r="P423" s="39">
        <v>2823715</v>
      </c>
      <c r="Q423" s="39">
        <v>305239</v>
      </c>
      <c r="R423" s="39">
        <v>647452</v>
      </c>
      <c r="S423" s="39">
        <v>44386</v>
      </c>
      <c r="T423" s="39">
        <v>15523</v>
      </c>
      <c r="U423" s="39">
        <v>176847</v>
      </c>
      <c r="V423" s="39">
        <v>32339</v>
      </c>
      <c r="W423" s="39">
        <v>0</v>
      </c>
      <c r="X423" s="39">
        <v>1457897</v>
      </c>
      <c r="Y423" s="39">
        <v>0</v>
      </c>
      <c r="Z423" s="39">
        <v>0</v>
      </c>
      <c r="AA423" s="39">
        <v>33523612</v>
      </c>
      <c r="AB423" s="39">
        <v>0</v>
      </c>
    </row>
    <row r="424" spans="1:28" x14ac:dyDescent="0.3">
      <c r="A424" s="38" t="s">
        <v>846</v>
      </c>
      <c r="B424" s="36" t="s">
        <v>847</v>
      </c>
      <c r="C424" s="36">
        <v>1</v>
      </c>
      <c r="D424" s="36">
        <v>0</v>
      </c>
      <c r="E424" s="39">
        <v>8670583</v>
      </c>
      <c r="F424" s="39">
        <v>0</v>
      </c>
      <c r="G424" s="39">
        <v>168884</v>
      </c>
      <c r="H424" s="39">
        <v>0</v>
      </c>
      <c r="I424" s="39">
        <v>1501995</v>
      </c>
      <c r="J424" s="39">
        <v>1484585</v>
      </c>
      <c r="K424" s="39">
        <v>0</v>
      </c>
      <c r="L424" s="39">
        <v>0</v>
      </c>
      <c r="M424" s="39">
        <v>0</v>
      </c>
      <c r="N424" s="39">
        <v>0</v>
      </c>
      <c r="O424" s="39">
        <v>0</v>
      </c>
      <c r="P424" s="39">
        <v>591827</v>
      </c>
      <c r="Q424" s="39">
        <v>296131</v>
      </c>
      <c r="R424" s="39">
        <v>85510</v>
      </c>
      <c r="S424" s="39">
        <v>9558</v>
      </c>
      <c r="T424" s="39">
        <v>3987</v>
      </c>
      <c r="U424" s="39">
        <v>29461</v>
      </c>
      <c r="V424" s="39">
        <v>8292</v>
      </c>
      <c r="W424" s="39">
        <v>0</v>
      </c>
      <c r="X424" s="39">
        <v>138704</v>
      </c>
      <c r="Y424" s="39">
        <v>0</v>
      </c>
      <c r="Z424" s="39">
        <v>0</v>
      </c>
      <c r="AA424" s="39">
        <v>12989517</v>
      </c>
      <c r="AB424" s="39">
        <v>0</v>
      </c>
    </row>
    <row r="425" spans="1:28" x14ac:dyDescent="0.3">
      <c r="A425" s="38" t="s">
        <v>848</v>
      </c>
      <c r="B425" s="36" t="s">
        <v>849</v>
      </c>
      <c r="C425" s="36">
        <v>1</v>
      </c>
      <c r="D425" s="36">
        <v>0</v>
      </c>
      <c r="E425" s="39">
        <v>7346205</v>
      </c>
      <c r="F425" s="39">
        <v>0</v>
      </c>
      <c r="G425" s="39">
        <v>0</v>
      </c>
      <c r="H425" s="39">
        <v>0</v>
      </c>
      <c r="I425" s="39">
        <v>1337762</v>
      </c>
      <c r="J425" s="39">
        <v>1550585</v>
      </c>
      <c r="K425" s="39">
        <v>0</v>
      </c>
      <c r="L425" s="39">
        <v>0</v>
      </c>
      <c r="M425" s="39">
        <v>0</v>
      </c>
      <c r="N425" s="39">
        <v>0</v>
      </c>
      <c r="O425" s="39">
        <v>0</v>
      </c>
      <c r="P425" s="39">
        <v>1022955</v>
      </c>
      <c r="Q425" s="39">
        <v>175122</v>
      </c>
      <c r="R425" s="39">
        <v>274197</v>
      </c>
      <c r="S425" s="39">
        <v>15894</v>
      </c>
      <c r="T425" s="39">
        <v>6631</v>
      </c>
      <c r="U425" s="39">
        <v>63551</v>
      </c>
      <c r="V425" s="39">
        <v>16767</v>
      </c>
      <c r="W425" s="39">
        <v>0</v>
      </c>
      <c r="X425" s="39">
        <v>242864</v>
      </c>
      <c r="Y425" s="39">
        <v>0</v>
      </c>
      <c r="Z425" s="39">
        <v>0</v>
      </c>
      <c r="AA425" s="39">
        <v>12052533</v>
      </c>
      <c r="AB425" s="39">
        <v>8622</v>
      </c>
    </row>
    <row r="426" spans="1:28" x14ac:dyDescent="0.3">
      <c r="A426" s="38" t="s">
        <v>850</v>
      </c>
      <c r="B426" s="36" t="s">
        <v>851</v>
      </c>
      <c r="C426" s="36">
        <v>1</v>
      </c>
      <c r="D426" s="36">
        <v>0</v>
      </c>
      <c r="E426" s="39">
        <v>24693521</v>
      </c>
      <c r="F426" s="39">
        <v>0</v>
      </c>
      <c r="G426" s="39">
        <v>0</v>
      </c>
      <c r="H426" s="39">
        <v>0</v>
      </c>
      <c r="I426" s="39">
        <v>4345810</v>
      </c>
      <c r="J426" s="39">
        <v>4169202</v>
      </c>
      <c r="K426" s="39">
        <v>0</v>
      </c>
      <c r="L426" s="39">
        <v>0</v>
      </c>
      <c r="M426" s="39">
        <v>0</v>
      </c>
      <c r="N426" s="39">
        <v>0</v>
      </c>
      <c r="O426" s="39">
        <v>0</v>
      </c>
      <c r="P426" s="39">
        <v>2226800</v>
      </c>
      <c r="Q426" s="39">
        <v>672492</v>
      </c>
      <c r="R426" s="39">
        <v>883627</v>
      </c>
      <c r="S426" s="39">
        <v>66122</v>
      </c>
      <c r="T426" s="39">
        <v>27587</v>
      </c>
      <c r="U426" s="39">
        <v>257640</v>
      </c>
      <c r="V426" s="39">
        <v>65480</v>
      </c>
      <c r="W426" s="39">
        <v>0</v>
      </c>
      <c r="X426" s="39">
        <v>858600</v>
      </c>
      <c r="Y426" s="39">
        <v>0</v>
      </c>
      <c r="Z426" s="39">
        <v>0</v>
      </c>
      <c r="AA426" s="39">
        <v>38266881</v>
      </c>
      <c r="AB426" s="39">
        <v>0</v>
      </c>
    </row>
    <row r="427" spans="1:28" x14ac:dyDescent="0.3">
      <c r="A427" s="38" t="s">
        <v>852</v>
      </c>
      <c r="B427" s="36" t="s">
        <v>853</v>
      </c>
      <c r="C427" s="36">
        <v>1</v>
      </c>
      <c r="D427" s="36">
        <v>0</v>
      </c>
      <c r="E427" s="39">
        <v>13001070</v>
      </c>
      <c r="F427" s="39">
        <v>0</v>
      </c>
      <c r="G427" s="39">
        <v>0</v>
      </c>
      <c r="H427" s="39">
        <v>0</v>
      </c>
      <c r="I427" s="39">
        <v>1758173</v>
      </c>
      <c r="J427" s="39">
        <v>2358238</v>
      </c>
      <c r="K427" s="39">
        <v>0</v>
      </c>
      <c r="L427" s="39">
        <v>0</v>
      </c>
      <c r="M427" s="39">
        <v>45837</v>
      </c>
      <c r="N427" s="39">
        <v>277338</v>
      </c>
      <c r="O427" s="39">
        <v>143793</v>
      </c>
      <c r="P427" s="39">
        <v>0</v>
      </c>
      <c r="Q427" s="39">
        <v>148695</v>
      </c>
      <c r="R427" s="39">
        <v>132735</v>
      </c>
      <c r="S427" s="39">
        <v>18486</v>
      </c>
      <c r="T427" s="39">
        <v>7712</v>
      </c>
      <c r="U427" s="39">
        <v>59066</v>
      </c>
      <c r="V427" s="39">
        <v>22666</v>
      </c>
      <c r="W427" s="39">
        <v>0</v>
      </c>
      <c r="X427" s="39">
        <v>343862</v>
      </c>
      <c r="Y427" s="39">
        <v>0</v>
      </c>
      <c r="Z427" s="39">
        <v>0</v>
      </c>
      <c r="AA427" s="39">
        <v>18317671</v>
      </c>
      <c r="AB427" s="39">
        <v>0</v>
      </c>
    </row>
    <row r="428" spans="1:28" x14ac:dyDescent="0.3">
      <c r="A428" s="38" t="s">
        <v>854</v>
      </c>
      <c r="B428" s="36" t="s">
        <v>855</v>
      </c>
      <c r="C428" s="36">
        <v>1</v>
      </c>
      <c r="D428" s="36">
        <v>0</v>
      </c>
      <c r="E428" s="39">
        <v>34075462</v>
      </c>
      <c r="F428" s="39">
        <v>7567</v>
      </c>
      <c r="G428" s="39">
        <v>0</v>
      </c>
      <c r="H428" s="39">
        <v>0</v>
      </c>
      <c r="I428" s="39">
        <v>4089776</v>
      </c>
      <c r="J428" s="39">
        <v>3584581</v>
      </c>
      <c r="K428" s="39">
        <v>0</v>
      </c>
      <c r="L428" s="39">
        <v>0</v>
      </c>
      <c r="M428" s="39">
        <v>0</v>
      </c>
      <c r="N428" s="39">
        <v>0</v>
      </c>
      <c r="O428" s="39">
        <v>0</v>
      </c>
      <c r="P428" s="39">
        <v>1997069</v>
      </c>
      <c r="Q428" s="39">
        <v>352176</v>
      </c>
      <c r="R428" s="39">
        <v>1020919</v>
      </c>
      <c r="S428" s="39">
        <v>29811</v>
      </c>
      <c r="T428" s="39">
        <v>12437</v>
      </c>
      <c r="U428" s="39">
        <v>133102</v>
      </c>
      <c r="V428" s="39">
        <v>37997</v>
      </c>
      <c r="W428" s="39">
        <v>0</v>
      </c>
      <c r="X428" s="39">
        <v>1038851</v>
      </c>
      <c r="Y428" s="39">
        <v>0</v>
      </c>
      <c r="Z428" s="39">
        <v>0</v>
      </c>
      <c r="AA428" s="39">
        <v>46379748</v>
      </c>
      <c r="AB428" s="39">
        <v>0</v>
      </c>
    </row>
    <row r="429" spans="1:28" x14ac:dyDescent="0.3">
      <c r="A429" s="38" t="s">
        <v>856</v>
      </c>
      <c r="B429" s="36" t="s">
        <v>857</v>
      </c>
      <c r="C429" s="36">
        <v>1</v>
      </c>
      <c r="D429" s="36">
        <v>0</v>
      </c>
      <c r="E429" s="39">
        <v>1929819</v>
      </c>
      <c r="F429" s="39">
        <v>0</v>
      </c>
      <c r="G429" s="39">
        <v>0</v>
      </c>
      <c r="H429" s="39">
        <v>0</v>
      </c>
      <c r="I429" s="39">
        <v>545332</v>
      </c>
      <c r="J429" s="39">
        <v>306925</v>
      </c>
      <c r="K429" s="39">
        <v>0</v>
      </c>
      <c r="L429" s="39">
        <v>0</v>
      </c>
      <c r="M429" s="39">
        <v>0</v>
      </c>
      <c r="N429" s="39">
        <v>0</v>
      </c>
      <c r="O429" s="39">
        <v>0</v>
      </c>
      <c r="P429" s="39">
        <v>286919</v>
      </c>
      <c r="Q429" s="39">
        <v>52037</v>
      </c>
      <c r="R429" s="39">
        <v>46425</v>
      </c>
      <c r="S429" s="39">
        <v>5648</v>
      </c>
      <c r="T429" s="39">
        <v>2356</v>
      </c>
      <c r="U429" s="39">
        <v>25514</v>
      </c>
      <c r="V429" s="39">
        <v>5611</v>
      </c>
      <c r="W429" s="39">
        <v>0</v>
      </c>
      <c r="X429" s="39">
        <v>81000</v>
      </c>
      <c r="Y429" s="39">
        <v>0</v>
      </c>
      <c r="Z429" s="39">
        <v>0</v>
      </c>
      <c r="AA429" s="39">
        <v>3287586</v>
      </c>
      <c r="AB429" s="39">
        <v>0</v>
      </c>
    </row>
    <row r="430" spans="1:28" x14ac:dyDescent="0.3">
      <c r="A430" s="38" t="s">
        <v>858</v>
      </c>
      <c r="B430" s="36" t="s">
        <v>859</v>
      </c>
      <c r="C430" s="36">
        <v>1</v>
      </c>
      <c r="D430" s="36">
        <v>0</v>
      </c>
      <c r="E430" s="39">
        <v>12307883</v>
      </c>
      <c r="F430" s="39">
        <v>127243</v>
      </c>
      <c r="G430" s="39">
        <v>0</v>
      </c>
      <c r="H430" s="39">
        <v>1100</v>
      </c>
      <c r="I430" s="39">
        <v>1042590</v>
      </c>
      <c r="J430" s="39">
        <v>2166634</v>
      </c>
      <c r="K430" s="39">
        <v>0</v>
      </c>
      <c r="L430" s="39">
        <v>0</v>
      </c>
      <c r="M430" s="39">
        <v>0</v>
      </c>
      <c r="N430" s="39">
        <v>0</v>
      </c>
      <c r="O430" s="39">
        <v>0</v>
      </c>
      <c r="P430" s="39">
        <v>900759</v>
      </c>
      <c r="Q430" s="39">
        <v>933238</v>
      </c>
      <c r="R430" s="39">
        <v>542380</v>
      </c>
      <c r="S430" s="39">
        <v>16508</v>
      </c>
      <c r="T430" s="39">
        <v>6887</v>
      </c>
      <c r="U430" s="39">
        <v>62969</v>
      </c>
      <c r="V430" s="39">
        <v>19228</v>
      </c>
      <c r="W430" s="39">
        <v>0</v>
      </c>
      <c r="X430" s="39">
        <v>536745</v>
      </c>
      <c r="Y430" s="39">
        <v>0</v>
      </c>
      <c r="Z430" s="39">
        <v>0</v>
      </c>
      <c r="AA430" s="39">
        <v>18664164</v>
      </c>
      <c r="AB430" s="39">
        <v>0</v>
      </c>
    </row>
    <row r="431" spans="1:28" x14ac:dyDescent="0.3">
      <c r="A431" s="38" t="s">
        <v>860</v>
      </c>
      <c r="B431" s="36" t="s">
        <v>861</v>
      </c>
      <c r="C431" s="36">
        <v>1</v>
      </c>
      <c r="D431" s="36">
        <v>0</v>
      </c>
      <c r="E431" s="39">
        <v>17897921</v>
      </c>
      <c r="F431" s="39">
        <v>0</v>
      </c>
      <c r="G431" s="39">
        <v>0</v>
      </c>
      <c r="H431" s="39">
        <v>2570</v>
      </c>
      <c r="I431" s="39">
        <v>3417268</v>
      </c>
      <c r="J431" s="39">
        <v>1239345</v>
      </c>
      <c r="K431" s="39">
        <v>315</v>
      </c>
      <c r="L431" s="39">
        <v>0</v>
      </c>
      <c r="M431" s="39">
        <v>0</v>
      </c>
      <c r="N431" s="39">
        <v>0</v>
      </c>
      <c r="O431" s="39">
        <v>0</v>
      </c>
      <c r="P431" s="39">
        <v>1650032</v>
      </c>
      <c r="Q431" s="39">
        <v>552320</v>
      </c>
      <c r="R431" s="39">
        <v>186491</v>
      </c>
      <c r="S431" s="39">
        <v>40716</v>
      </c>
      <c r="T431" s="39">
        <v>16987</v>
      </c>
      <c r="U431" s="39">
        <v>155004</v>
      </c>
      <c r="V431" s="39">
        <v>44070</v>
      </c>
      <c r="W431" s="39">
        <v>0</v>
      </c>
      <c r="X431" s="39">
        <v>411240</v>
      </c>
      <c r="Y431" s="39">
        <v>0</v>
      </c>
      <c r="Z431" s="39">
        <v>0</v>
      </c>
      <c r="AA431" s="39">
        <v>25614279</v>
      </c>
      <c r="AB431" s="39">
        <v>0</v>
      </c>
    </row>
    <row r="432" spans="1:28" x14ac:dyDescent="0.3">
      <c r="A432" s="38" t="s">
        <v>862</v>
      </c>
      <c r="B432" s="36" t="s">
        <v>863</v>
      </c>
      <c r="C432" s="36">
        <v>1</v>
      </c>
      <c r="D432" s="36">
        <v>0</v>
      </c>
      <c r="E432" s="39">
        <v>8833837</v>
      </c>
      <c r="F432" s="39">
        <v>0</v>
      </c>
      <c r="G432" s="39">
        <v>0</v>
      </c>
      <c r="H432" s="39">
        <v>3433</v>
      </c>
      <c r="I432" s="39">
        <v>1625364</v>
      </c>
      <c r="J432" s="39">
        <v>445737</v>
      </c>
      <c r="K432" s="39">
        <v>0</v>
      </c>
      <c r="L432" s="39">
        <v>0</v>
      </c>
      <c r="M432" s="39">
        <v>0</v>
      </c>
      <c r="N432" s="39">
        <v>0</v>
      </c>
      <c r="O432" s="39">
        <v>0</v>
      </c>
      <c r="P432" s="39">
        <v>1096256</v>
      </c>
      <c r="Q432" s="39">
        <v>121635</v>
      </c>
      <c r="R432" s="39">
        <v>243648</v>
      </c>
      <c r="S432" s="39">
        <v>12689</v>
      </c>
      <c r="T432" s="39">
        <v>5293</v>
      </c>
      <c r="U432" s="39">
        <v>50853</v>
      </c>
      <c r="V432" s="39">
        <v>14123</v>
      </c>
      <c r="W432" s="39">
        <v>0</v>
      </c>
      <c r="X432" s="39">
        <v>203758</v>
      </c>
      <c r="Y432" s="39">
        <v>0</v>
      </c>
      <c r="Z432" s="39">
        <v>0</v>
      </c>
      <c r="AA432" s="39">
        <v>12656626</v>
      </c>
      <c r="AB432" s="39">
        <v>0</v>
      </c>
    </row>
    <row r="433" spans="1:28" x14ac:dyDescent="0.3">
      <c r="A433" s="38" t="s">
        <v>864</v>
      </c>
      <c r="B433" s="36" t="s">
        <v>865</v>
      </c>
      <c r="C433" s="36">
        <v>1</v>
      </c>
      <c r="D433" s="36">
        <v>0</v>
      </c>
      <c r="E433" s="39">
        <v>6477676</v>
      </c>
      <c r="F433" s="39">
        <v>0</v>
      </c>
      <c r="G433" s="39">
        <v>0</v>
      </c>
      <c r="H433" s="39">
        <v>0</v>
      </c>
      <c r="I433" s="39">
        <v>1120227</v>
      </c>
      <c r="J433" s="39">
        <v>1893868</v>
      </c>
      <c r="K433" s="39">
        <v>0</v>
      </c>
      <c r="L433" s="39">
        <v>0</v>
      </c>
      <c r="M433" s="39">
        <v>0</v>
      </c>
      <c r="N433" s="39">
        <v>0</v>
      </c>
      <c r="O433" s="39">
        <v>0</v>
      </c>
      <c r="P433" s="39">
        <v>788642</v>
      </c>
      <c r="Q433" s="39">
        <v>236229</v>
      </c>
      <c r="R433" s="39">
        <v>162854</v>
      </c>
      <c r="S433" s="39">
        <v>7280</v>
      </c>
      <c r="T433" s="39">
        <v>936</v>
      </c>
      <c r="U433" s="39">
        <v>46817</v>
      </c>
      <c r="V433" s="39">
        <v>13794</v>
      </c>
      <c r="W433" s="39">
        <v>0</v>
      </c>
      <c r="X433" s="39">
        <v>116026</v>
      </c>
      <c r="Y433" s="39">
        <v>0</v>
      </c>
      <c r="Z433" s="39">
        <v>0</v>
      </c>
      <c r="AA433" s="39">
        <v>10864349</v>
      </c>
      <c r="AB433" s="39">
        <v>0</v>
      </c>
    </row>
    <row r="434" spans="1:28" x14ac:dyDescent="0.3">
      <c r="A434" s="38" t="s">
        <v>866</v>
      </c>
      <c r="B434" s="36" t="s">
        <v>867</v>
      </c>
      <c r="C434" s="36">
        <v>1</v>
      </c>
      <c r="D434" s="36">
        <v>0</v>
      </c>
      <c r="E434" s="39">
        <v>61580546</v>
      </c>
      <c r="F434" s="39">
        <v>256720</v>
      </c>
      <c r="G434" s="39">
        <v>0</v>
      </c>
      <c r="H434" s="39">
        <v>16174</v>
      </c>
      <c r="I434" s="39">
        <v>7001215</v>
      </c>
      <c r="J434" s="39">
        <v>6871843</v>
      </c>
      <c r="K434" s="39">
        <v>0</v>
      </c>
      <c r="L434" s="39">
        <v>0</v>
      </c>
      <c r="M434" s="39">
        <v>0</v>
      </c>
      <c r="N434" s="39">
        <v>0</v>
      </c>
      <c r="O434" s="39">
        <v>0</v>
      </c>
      <c r="P434" s="39">
        <v>4565673</v>
      </c>
      <c r="Q434" s="39">
        <v>2179361</v>
      </c>
      <c r="R434" s="39">
        <v>2527465</v>
      </c>
      <c r="S434" s="39">
        <v>72489</v>
      </c>
      <c r="T434" s="39">
        <v>30243</v>
      </c>
      <c r="U434" s="39">
        <v>262650</v>
      </c>
      <c r="V434" s="39">
        <v>89351</v>
      </c>
      <c r="W434" s="39">
        <v>0</v>
      </c>
      <c r="X434" s="39">
        <v>2281736</v>
      </c>
      <c r="Y434" s="39">
        <v>0</v>
      </c>
      <c r="Z434" s="39">
        <v>0</v>
      </c>
      <c r="AA434" s="39">
        <v>87735466</v>
      </c>
      <c r="AB434" s="39">
        <v>0</v>
      </c>
    </row>
    <row r="435" spans="1:28" x14ac:dyDescent="0.3">
      <c r="A435" s="38" t="s">
        <v>868</v>
      </c>
      <c r="B435" s="36" t="s">
        <v>869</v>
      </c>
      <c r="C435" s="36">
        <v>1</v>
      </c>
      <c r="D435" s="36">
        <v>0</v>
      </c>
      <c r="E435" s="39">
        <v>46833453</v>
      </c>
      <c r="F435" s="39">
        <v>0</v>
      </c>
      <c r="G435" s="39">
        <v>1129414</v>
      </c>
      <c r="H435" s="39">
        <v>0</v>
      </c>
      <c r="I435" s="39">
        <v>5785178</v>
      </c>
      <c r="J435" s="39">
        <v>1860459</v>
      </c>
      <c r="K435" s="39">
        <v>0</v>
      </c>
      <c r="L435" s="39">
        <v>0</v>
      </c>
      <c r="M435" s="39">
        <v>0</v>
      </c>
      <c r="N435" s="39">
        <v>0</v>
      </c>
      <c r="O435" s="39">
        <v>0</v>
      </c>
      <c r="P435" s="39">
        <v>3019113</v>
      </c>
      <c r="Q435" s="39">
        <v>1389277</v>
      </c>
      <c r="R435" s="39">
        <v>563796</v>
      </c>
      <c r="S435" s="39">
        <v>127615</v>
      </c>
      <c r="T435" s="39">
        <v>53243</v>
      </c>
      <c r="U435" s="39">
        <v>477942</v>
      </c>
      <c r="V435" s="39">
        <v>96483</v>
      </c>
      <c r="W435" s="39">
        <v>0</v>
      </c>
      <c r="X435" s="39">
        <v>2530891</v>
      </c>
      <c r="Y435" s="39">
        <v>0</v>
      </c>
      <c r="Z435" s="39">
        <v>0</v>
      </c>
      <c r="AA435" s="39">
        <v>63866864</v>
      </c>
      <c r="AB435" s="39">
        <v>0</v>
      </c>
    </row>
    <row r="436" spans="1:28" x14ac:dyDescent="0.3">
      <c r="A436" s="38" t="s">
        <v>870</v>
      </c>
      <c r="B436" s="36" t="s">
        <v>871</v>
      </c>
      <c r="C436" s="36">
        <v>1</v>
      </c>
      <c r="D436" s="36">
        <v>0</v>
      </c>
      <c r="E436" s="39">
        <v>15571790</v>
      </c>
      <c r="F436" s="39">
        <v>0</v>
      </c>
      <c r="G436" s="39">
        <v>401645</v>
      </c>
      <c r="H436" s="39">
        <v>0</v>
      </c>
      <c r="I436" s="39">
        <v>1431280</v>
      </c>
      <c r="J436" s="39">
        <v>2912790</v>
      </c>
      <c r="K436" s="39">
        <v>0</v>
      </c>
      <c r="L436" s="39">
        <v>0</v>
      </c>
      <c r="M436" s="39">
        <v>0</v>
      </c>
      <c r="N436" s="39">
        <v>0</v>
      </c>
      <c r="O436" s="39">
        <v>0</v>
      </c>
      <c r="P436" s="39">
        <v>2148000</v>
      </c>
      <c r="Q436" s="39">
        <v>189406</v>
      </c>
      <c r="R436" s="39">
        <v>28955</v>
      </c>
      <c r="S436" s="39">
        <v>34559</v>
      </c>
      <c r="T436" s="39">
        <v>12364</v>
      </c>
      <c r="U436" s="39">
        <v>135373</v>
      </c>
      <c r="V436" s="39">
        <v>28920</v>
      </c>
      <c r="W436" s="39">
        <v>0</v>
      </c>
      <c r="X436" s="39">
        <v>432113</v>
      </c>
      <c r="Y436" s="39">
        <v>0</v>
      </c>
      <c r="Z436" s="39">
        <v>0</v>
      </c>
      <c r="AA436" s="39">
        <v>23327195</v>
      </c>
      <c r="AB436" s="39">
        <v>0</v>
      </c>
    </row>
    <row r="437" spans="1:28" x14ac:dyDescent="0.3">
      <c r="A437" s="38" t="s">
        <v>872</v>
      </c>
      <c r="B437" s="36" t="s">
        <v>873</v>
      </c>
      <c r="C437" s="36">
        <v>1</v>
      </c>
      <c r="D437" s="36">
        <v>0</v>
      </c>
      <c r="E437" s="39">
        <v>89075724</v>
      </c>
      <c r="F437" s="39">
        <v>0</v>
      </c>
      <c r="G437" s="39">
        <v>5419391</v>
      </c>
      <c r="H437" s="39">
        <v>0</v>
      </c>
      <c r="I437" s="39">
        <v>11190308</v>
      </c>
      <c r="J437" s="39">
        <v>5206197</v>
      </c>
      <c r="K437" s="39">
        <v>0</v>
      </c>
      <c r="L437" s="39">
        <v>0</v>
      </c>
      <c r="M437" s="39">
        <v>0</v>
      </c>
      <c r="N437" s="39">
        <v>0</v>
      </c>
      <c r="O437" s="39">
        <v>0</v>
      </c>
      <c r="P437" s="39">
        <v>4812157</v>
      </c>
      <c r="Q437" s="39">
        <v>2098944</v>
      </c>
      <c r="R437" s="39">
        <v>248858</v>
      </c>
      <c r="S437" s="39">
        <v>120305</v>
      </c>
      <c r="T437" s="39">
        <v>50193</v>
      </c>
      <c r="U437" s="39">
        <v>512542</v>
      </c>
      <c r="V437" s="39">
        <v>134102</v>
      </c>
      <c r="W437" s="39">
        <v>0</v>
      </c>
      <c r="X437" s="39">
        <v>3430928</v>
      </c>
      <c r="Y437" s="39">
        <v>0</v>
      </c>
      <c r="Z437" s="39">
        <v>0</v>
      </c>
      <c r="AA437" s="39">
        <v>122299649</v>
      </c>
      <c r="AB437" s="39">
        <v>0</v>
      </c>
    </row>
    <row r="438" spans="1:28" x14ac:dyDescent="0.3">
      <c r="A438" s="38" t="s">
        <v>874</v>
      </c>
      <c r="B438" s="36" t="s">
        <v>875</v>
      </c>
      <c r="C438" s="36">
        <v>1</v>
      </c>
      <c r="D438" s="36">
        <v>0</v>
      </c>
      <c r="E438" s="39">
        <v>11335181</v>
      </c>
      <c r="F438" s="39">
        <v>0</v>
      </c>
      <c r="G438" s="39">
        <v>327764</v>
      </c>
      <c r="H438" s="39">
        <v>3103</v>
      </c>
      <c r="I438" s="39">
        <v>1969946</v>
      </c>
      <c r="J438" s="39">
        <v>1214696</v>
      </c>
      <c r="K438" s="39">
        <v>0</v>
      </c>
      <c r="L438" s="39">
        <v>0</v>
      </c>
      <c r="M438" s="39">
        <v>0</v>
      </c>
      <c r="N438" s="39">
        <v>0</v>
      </c>
      <c r="O438" s="39">
        <v>0</v>
      </c>
      <c r="P438" s="39">
        <v>2673332</v>
      </c>
      <c r="Q438" s="39">
        <v>371449</v>
      </c>
      <c r="R438" s="39">
        <v>103035</v>
      </c>
      <c r="S438" s="39">
        <v>42019</v>
      </c>
      <c r="T438" s="39">
        <v>17531</v>
      </c>
      <c r="U438" s="39">
        <v>167819</v>
      </c>
      <c r="V438" s="39">
        <v>20433</v>
      </c>
      <c r="W438" s="39">
        <v>0</v>
      </c>
      <c r="X438" s="39">
        <v>597000</v>
      </c>
      <c r="Y438" s="39">
        <v>0</v>
      </c>
      <c r="Z438" s="39">
        <v>0</v>
      </c>
      <c r="AA438" s="39">
        <v>18843308</v>
      </c>
      <c r="AB438" s="39">
        <v>0</v>
      </c>
    </row>
    <row r="439" spans="1:28" x14ac:dyDescent="0.3">
      <c r="A439" s="38" t="s">
        <v>876</v>
      </c>
      <c r="B439" s="36" t="s">
        <v>877</v>
      </c>
      <c r="C439" s="36">
        <v>1</v>
      </c>
      <c r="D439" s="36">
        <v>0</v>
      </c>
      <c r="E439" s="39">
        <v>14422372</v>
      </c>
      <c r="F439" s="39">
        <v>0</v>
      </c>
      <c r="G439" s="39">
        <v>257531</v>
      </c>
      <c r="H439" s="39">
        <v>3800</v>
      </c>
      <c r="I439" s="39">
        <v>2934122</v>
      </c>
      <c r="J439" s="39">
        <v>1930376</v>
      </c>
      <c r="K439" s="39">
        <v>0</v>
      </c>
      <c r="L439" s="39">
        <v>0</v>
      </c>
      <c r="M439" s="39">
        <v>0</v>
      </c>
      <c r="N439" s="39">
        <v>0</v>
      </c>
      <c r="O439" s="39">
        <v>0</v>
      </c>
      <c r="P439" s="39">
        <v>2229223</v>
      </c>
      <c r="Q439" s="39">
        <v>618336</v>
      </c>
      <c r="R439" s="39">
        <v>164615</v>
      </c>
      <c r="S439" s="39">
        <v>43712</v>
      </c>
      <c r="T439" s="39">
        <v>18237</v>
      </c>
      <c r="U439" s="39">
        <v>175799</v>
      </c>
      <c r="V439" s="39">
        <v>31636</v>
      </c>
      <c r="W439" s="39">
        <v>0</v>
      </c>
      <c r="X439" s="39">
        <v>417014</v>
      </c>
      <c r="Y439" s="39">
        <v>5860</v>
      </c>
      <c r="Z439" s="39">
        <v>0</v>
      </c>
      <c r="AA439" s="39">
        <v>23252633</v>
      </c>
      <c r="AB439" s="39">
        <v>0</v>
      </c>
    </row>
    <row r="440" spans="1:28" x14ac:dyDescent="0.3">
      <c r="A440" s="38" t="s">
        <v>878</v>
      </c>
      <c r="B440" s="36" t="s">
        <v>879</v>
      </c>
      <c r="C440" s="36">
        <v>1</v>
      </c>
      <c r="D440" s="36">
        <v>0</v>
      </c>
      <c r="E440" s="39">
        <v>11906772</v>
      </c>
      <c r="F440" s="39">
        <v>0</v>
      </c>
      <c r="G440" s="39">
        <v>928893</v>
      </c>
      <c r="H440" s="39">
        <v>0</v>
      </c>
      <c r="I440" s="39">
        <v>1697686</v>
      </c>
      <c r="J440" s="39">
        <v>1428263</v>
      </c>
      <c r="K440" s="39">
        <v>0</v>
      </c>
      <c r="L440" s="39">
        <v>0</v>
      </c>
      <c r="M440" s="39">
        <v>0</v>
      </c>
      <c r="N440" s="39">
        <v>0</v>
      </c>
      <c r="O440" s="39">
        <v>0</v>
      </c>
      <c r="P440" s="39">
        <v>1859375</v>
      </c>
      <c r="Q440" s="39">
        <v>303002</v>
      </c>
      <c r="R440" s="39">
        <v>128083</v>
      </c>
      <c r="S440" s="39">
        <v>37241</v>
      </c>
      <c r="T440" s="39">
        <v>15537</v>
      </c>
      <c r="U440" s="39">
        <v>138810</v>
      </c>
      <c r="V440" s="39">
        <v>26291</v>
      </c>
      <c r="W440" s="39">
        <v>0</v>
      </c>
      <c r="X440" s="39">
        <v>270867</v>
      </c>
      <c r="Y440" s="39">
        <v>0</v>
      </c>
      <c r="Z440" s="39">
        <v>0</v>
      </c>
      <c r="AA440" s="39">
        <v>18740820</v>
      </c>
      <c r="AB440" s="39">
        <v>0</v>
      </c>
    </row>
    <row r="441" spans="1:28" x14ac:dyDescent="0.3">
      <c r="A441" s="38" t="s">
        <v>880</v>
      </c>
      <c r="B441" s="36" t="s">
        <v>881</v>
      </c>
      <c r="C441" s="36">
        <v>1</v>
      </c>
      <c r="D441" s="36">
        <v>0</v>
      </c>
      <c r="E441" s="39">
        <v>25418208</v>
      </c>
      <c r="F441" s="39">
        <v>0</v>
      </c>
      <c r="G441" s="39">
        <v>539632</v>
      </c>
      <c r="H441" s="39">
        <v>3991</v>
      </c>
      <c r="I441" s="39">
        <v>6187987</v>
      </c>
      <c r="J441" s="39">
        <v>820763</v>
      </c>
      <c r="K441" s="39">
        <v>0</v>
      </c>
      <c r="L441" s="39">
        <v>0</v>
      </c>
      <c r="M441" s="39">
        <v>0</v>
      </c>
      <c r="N441" s="39">
        <v>0</v>
      </c>
      <c r="O441" s="39">
        <v>0</v>
      </c>
      <c r="P441" s="39">
        <v>3555257</v>
      </c>
      <c r="Q441" s="39">
        <v>375359</v>
      </c>
      <c r="R441" s="39">
        <v>463187</v>
      </c>
      <c r="S441" s="39">
        <v>92921</v>
      </c>
      <c r="T441" s="39">
        <v>38768</v>
      </c>
      <c r="U441" s="39">
        <v>342802</v>
      </c>
      <c r="V441" s="39">
        <v>61547</v>
      </c>
      <c r="W441" s="39">
        <v>0</v>
      </c>
      <c r="X441" s="39">
        <v>756193</v>
      </c>
      <c r="Y441" s="39">
        <v>23753</v>
      </c>
      <c r="Z441" s="39">
        <v>0</v>
      </c>
      <c r="AA441" s="39">
        <v>38680368</v>
      </c>
      <c r="AB441" s="39">
        <v>0</v>
      </c>
    </row>
    <row r="442" spans="1:28" x14ac:dyDescent="0.3">
      <c r="A442" s="38" t="s">
        <v>882</v>
      </c>
      <c r="B442" s="36" t="s">
        <v>883</v>
      </c>
      <c r="C442" s="36">
        <v>1</v>
      </c>
      <c r="D442" s="36">
        <v>1</v>
      </c>
      <c r="E442" s="39">
        <v>95807853</v>
      </c>
      <c r="F442" s="39">
        <v>0</v>
      </c>
      <c r="G442" s="39">
        <v>729146</v>
      </c>
      <c r="H442" s="39">
        <v>0</v>
      </c>
      <c r="I442" s="39">
        <v>43407807</v>
      </c>
      <c r="J442" s="39">
        <v>1911741</v>
      </c>
      <c r="K442" s="39">
        <v>0</v>
      </c>
      <c r="L442" s="39">
        <v>0</v>
      </c>
      <c r="M442" s="39">
        <v>0</v>
      </c>
      <c r="N442" s="39">
        <v>0</v>
      </c>
      <c r="O442" s="39">
        <v>0</v>
      </c>
      <c r="P442" s="39">
        <v>3586110</v>
      </c>
      <c r="Q442" s="39">
        <v>1887680</v>
      </c>
      <c r="R442" s="39">
        <v>713563</v>
      </c>
      <c r="S442" s="39">
        <v>647136</v>
      </c>
      <c r="T442" s="39">
        <v>228969</v>
      </c>
      <c r="U442" s="39">
        <v>2486402</v>
      </c>
      <c r="V442" s="39">
        <v>394498</v>
      </c>
      <c r="W442" s="39">
        <v>0</v>
      </c>
      <c r="X442" s="39">
        <v>13675723</v>
      </c>
      <c r="Y442" s="39">
        <v>0</v>
      </c>
      <c r="Z442" s="39">
        <v>0</v>
      </c>
      <c r="AA442" s="39">
        <v>165476628</v>
      </c>
      <c r="AB442" s="39">
        <v>71395</v>
      </c>
    </row>
    <row r="443" spans="1:28" x14ac:dyDescent="0.3">
      <c r="A443" s="38" t="s">
        <v>884</v>
      </c>
      <c r="B443" s="36" t="s">
        <v>885</v>
      </c>
      <c r="C443" s="36">
        <v>1</v>
      </c>
      <c r="D443" s="36">
        <v>0</v>
      </c>
      <c r="E443" s="39">
        <v>16053655</v>
      </c>
      <c r="F443" s="39">
        <v>0</v>
      </c>
      <c r="G443" s="39">
        <v>0</v>
      </c>
      <c r="H443" s="39">
        <v>20224</v>
      </c>
      <c r="I443" s="39">
        <v>2111898</v>
      </c>
      <c r="J443" s="39">
        <v>2473592</v>
      </c>
      <c r="K443" s="39">
        <v>0</v>
      </c>
      <c r="L443" s="39">
        <v>0</v>
      </c>
      <c r="M443" s="39">
        <v>0</v>
      </c>
      <c r="N443" s="39">
        <v>0</v>
      </c>
      <c r="O443" s="39">
        <v>0</v>
      </c>
      <c r="P443" s="39">
        <v>2129239</v>
      </c>
      <c r="Q443" s="39">
        <v>485607</v>
      </c>
      <c r="R443" s="39">
        <v>0</v>
      </c>
      <c r="S443" s="39">
        <v>13887</v>
      </c>
      <c r="T443" s="39">
        <v>5793</v>
      </c>
      <c r="U443" s="39">
        <v>53649</v>
      </c>
      <c r="V443" s="39">
        <v>19428</v>
      </c>
      <c r="W443" s="39">
        <v>0</v>
      </c>
      <c r="X443" s="39">
        <v>430698</v>
      </c>
      <c r="Y443" s="39">
        <v>0</v>
      </c>
      <c r="Z443" s="39">
        <v>0</v>
      </c>
      <c r="AA443" s="39">
        <v>23797670</v>
      </c>
      <c r="AB443" s="39">
        <v>0</v>
      </c>
    </row>
    <row r="444" spans="1:28" x14ac:dyDescent="0.3">
      <c r="A444" s="38" t="s">
        <v>886</v>
      </c>
      <c r="B444" s="36" t="s">
        <v>887</v>
      </c>
      <c r="C444" s="36">
        <v>1</v>
      </c>
      <c r="D444" s="36">
        <v>0</v>
      </c>
      <c r="E444" s="39">
        <v>13485260</v>
      </c>
      <c r="F444" s="39">
        <v>0</v>
      </c>
      <c r="G444" s="39">
        <v>0</v>
      </c>
      <c r="H444" s="39">
        <v>0</v>
      </c>
      <c r="I444" s="39">
        <v>1851038</v>
      </c>
      <c r="J444" s="39">
        <v>4932002</v>
      </c>
      <c r="K444" s="39">
        <v>0</v>
      </c>
      <c r="L444" s="39">
        <v>0</v>
      </c>
      <c r="M444" s="39">
        <v>0</v>
      </c>
      <c r="N444" s="39">
        <v>0</v>
      </c>
      <c r="O444" s="39">
        <v>0</v>
      </c>
      <c r="P444" s="39">
        <v>1822813</v>
      </c>
      <c r="Q444" s="39">
        <v>553542</v>
      </c>
      <c r="R444" s="39">
        <v>0</v>
      </c>
      <c r="S444" s="39">
        <v>16478</v>
      </c>
      <c r="T444" s="39">
        <v>6875</v>
      </c>
      <c r="U444" s="39">
        <v>61804</v>
      </c>
      <c r="V444" s="39">
        <v>20817</v>
      </c>
      <c r="W444" s="39">
        <v>0</v>
      </c>
      <c r="X444" s="39">
        <v>237311</v>
      </c>
      <c r="Y444" s="39">
        <v>26193</v>
      </c>
      <c r="Z444" s="39">
        <v>0</v>
      </c>
      <c r="AA444" s="39">
        <v>23014133</v>
      </c>
      <c r="AB444" s="39">
        <v>0</v>
      </c>
    </row>
    <row r="445" spans="1:28" x14ac:dyDescent="0.3">
      <c r="A445" s="38" t="s">
        <v>888</v>
      </c>
      <c r="B445" s="36" t="s">
        <v>889</v>
      </c>
      <c r="C445" s="36">
        <v>1</v>
      </c>
      <c r="D445" s="36">
        <v>0</v>
      </c>
      <c r="E445" s="39">
        <v>3917369</v>
      </c>
      <c r="F445" s="39">
        <v>0</v>
      </c>
      <c r="G445" s="39">
        <v>326146</v>
      </c>
      <c r="H445" s="39">
        <v>1979</v>
      </c>
      <c r="I445" s="39">
        <v>409408</v>
      </c>
      <c r="J445" s="39">
        <v>658409</v>
      </c>
      <c r="K445" s="39">
        <v>0</v>
      </c>
      <c r="L445" s="39">
        <v>0</v>
      </c>
      <c r="M445" s="39">
        <v>0</v>
      </c>
      <c r="N445" s="39">
        <v>0</v>
      </c>
      <c r="O445" s="39">
        <v>0</v>
      </c>
      <c r="P445" s="39">
        <v>351765</v>
      </c>
      <c r="Q445" s="39">
        <v>18844</v>
      </c>
      <c r="R445" s="39">
        <v>0</v>
      </c>
      <c r="S445" s="39">
        <v>3566</v>
      </c>
      <c r="T445" s="39">
        <v>1487</v>
      </c>
      <c r="U445" s="39">
        <v>13747</v>
      </c>
      <c r="V445" s="39">
        <v>1141</v>
      </c>
      <c r="W445" s="39">
        <v>0</v>
      </c>
      <c r="X445" s="39">
        <v>128249</v>
      </c>
      <c r="Y445" s="39">
        <v>0</v>
      </c>
      <c r="Z445" s="39">
        <v>0</v>
      </c>
      <c r="AA445" s="39">
        <v>5832110</v>
      </c>
      <c r="AB445" s="39">
        <v>0</v>
      </c>
    </row>
    <row r="446" spans="1:28" x14ac:dyDescent="0.3">
      <c r="A446" s="38" t="s">
        <v>890</v>
      </c>
      <c r="B446" s="36" t="s">
        <v>891</v>
      </c>
      <c r="C446" s="36">
        <v>1</v>
      </c>
      <c r="D446" s="36">
        <v>0</v>
      </c>
      <c r="E446" s="39">
        <v>2741920</v>
      </c>
      <c r="F446" s="39">
        <v>0</v>
      </c>
      <c r="G446" s="39">
        <v>0</v>
      </c>
      <c r="H446" s="39">
        <v>0</v>
      </c>
      <c r="I446" s="39">
        <v>547324</v>
      </c>
      <c r="J446" s="39">
        <v>167747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518741</v>
      </c>
      <c r="Q446" s="39">
        <v>73053</v>
      </c>
      <c r="R446" s="39">
        <v>0</v>
      </c>
      <c r="S446" s="39">
        <v>5468</v>
      </c>
      <c r="T446" s="39">
        <v>2281</v>
      </c>
      <c r="U446" s="39">
        <v>21262</v>
      </c>
      <c r="V446" s="39">
        <v>3260</v>
      </c>
      <c r="W446" s="39">
        <v>0</v>
      </c>
      <c r="X446" s="39">
        <v>40500</v>
      </c>
      <c r="Y446" s="39">
        <v>0</v>
      </c>
      <c r="Z446" s="39">
        <v>0</v>
      </c>
      <c r="AA446" s="39">
        <v>4121556</v>
      </c>
      <c r="AB446" s="39">
        <v>0</v>
      </c>
    </row>
    <row r="447" spans="1:28" x14ac:dyDescent="0.3">
      <c r="A447" s="38" t="s">
        <v>892</v>
      </c>
      <c r="B447" s="36" t="s">
        <v>893</v>
      </c>
      <c r="C447" s="36">
        <v>1</v>
      </c>
      <c r="D447" s="36">
        <v>0</v>
      </c>
      <c r="E447" s="39">
        <v>23490347</v>
      </c>
      <c r="F447" s="39">
        <v>0</v>
      </c>
      <c r="G447" s="39">
        <v>0</v>
      </c>
      <c r="H447" s="39">
        <v>15609</v>
      </c>
      <c r="I447" s="39">
        <v>2459397</v>
      </c>
      <c r="J447" s="39">
        <v>2911528</v>
      </c>
      <c r="K447" s="39">
        <v>0</v>
      </c>
      <c r="L447" s="39">
        <v>0</v>
      </c>
      <c r="M447" s="39">
        <v>0</v>
      </c>
      <c r="N447" s="39">
        <v>0</v>
      </c>
      <c r="O447" s="39">
        <v>0</v>
      </c>
      <c r="P447" s="39">
        <v>3273550</v>
      </c>
      <c r="Q447" s="39">
        <v>664662</v>
      </c>
      <c r="R447" s="39">
        <v>0</v>
      </c>
      <c r="S447" s="39">
        <v>22051</v>
      </c>
      <c r="T447" s="39">
        <v>9200</v>
      </c>
      <c r="U447" s="39">
        <v>85686</v>
      </c>
      <c r="V447" s="39">
        <v>29496</v>
      </c>
      <c r="W447" s="39">
        <v>0</v>
      </c>
      <c r="X447" s="39">
        <v>806750</v>
      </c>
      <c r="Y447" s="39">
        <v>0</v>
      </c>
      <c r="Z447" s="39">
        <v>0</v>
      </c>
      <c r="AA447" s="39">
        <v>33768276</v>
      </c>
      <c r="AB447" s="39">
        <v>0</v>
      </c>
    </row>
    <row r="448" spans="1:28" x14ac:dyDescent="0.3">
      <c r="A448" s="38" t="s">
        <v>894</v>
      </c>
      <c r="B448" s="36" t="s">
        <v>895</v>
      </c>
      <c r="C448" s="36">
        <v>1</v>
      </c>
      <c r="D448" s="36">
        <v>0</v>
      </c>
      <c r="E448" s="39">
        <v>3073493</v>
      </c>
      <c r="F448" s="39">
        <v>0</v>
      </c>
      <c r="G448" s="39">
        <v>69877</v>
      </c>
      <c r="H448" s="39">
        <v>0</v>
      </c>
      <c r="I448" s="39">
        <v>498686</v>
      </c>
      <c r="J448" s="39">
        <v>162160</v>
      </c>
      <c r="K448" s="39">
        <v>0</v>
      </c>
      <c r="L448" s="39">
        <v>0</v>
      </c>
      <c r="M448" s="39">
        <v>0</v>
      </c>
      <c r="N448" s="39">
        <v>0</v>
      </c>
      <c r="O448" s="39">
        <v>0</v>
      </c>
      <c r="P448" s="39">
        <v>375218</v>
      </c>
      <c r="Q448" s="39">
        <v>107704</v>
      </c>
      <c r="R448" s="39">
        <v>0</v>
      </c>
      <c r="S448" s="39">
        <v>3311</v>
      </c>
      <c r="T448" s="39">
        <v>1381</v>
      </c>
      <c r="U448" s="39">
        <v>12175</v>
      </c>
      <c r="V448" s="39">
        <v>2482</v>
      </c>
      <c r="W448" s="39">
        <v>0</v>
      </c>
      <c r="X448" s="39">
        <v>72000</v>
      </c>
      <c r="Y448" s="39">
        <v>67</v>
      </c>
      <c r="Z448" s="39">
        <v>0</v>
      </c>
      <c r="AA448" s="39">
        <v>4378554</v>
      </c>
      <c r="AB448" s="39">
        <v>0</v>
      </c>
    </row>
    <row r="449" spans="1:28" x14ac:dyDescent="0.3">
      <c r="A449" s="38" t="s">
        <v>896</v>
      </c>
      <c r="B449" s="36" t="s">
        <v>897</v>
      </c>
      <c r="C449" s="36">
        <v>1</v>
      </c>
      <c r="D449" s="36">
        <v>0</v>
      </c>
      <c r="E449" s="39">
        <v>6701822</v>
      </c>
      <c r="F449" s="39">
        <v>0</v>
      </c>
      <c r="G449" s="39">
        <v>164835</v>
      </c>
      <c r="H449" s="39">
        <v>2578</v>
      </c>
      <c r="I449" s="39">
        <v>833163</v>
      </c>
      <c r="J449" s="39">
        <v>1209677</v>
      </c>
      <c r="K449" s="39">
        <v>0</v>
      </c>
      <c r="L449" s="39">
        <v>0</v>
      </c>
      <c r="M449" s="39">
        <v>0</v>
      </c>
      <c r="N449" s="39">
        <v>0</v>
      </c>
      <c r="O449" s="39">
        <v>0</v>
      </c>
      <c r="P449" s="39">
        <v>894800</v>
      </c>
      <c r="Q449" s="39">
        <v>253222</v>
      </c>
      <c r="R449" s="39">
        <v>30695</v>
      </c>
      <c r="S449" s="39">
        <v>5438</v>
      </c>
      <c r="T449" s="39">
        <v>2268</v>
      </c>
      <c r="U449" s="39">
        <v>21145</v>
      </c>
      <c r="V449" s="39">
        <v>6896</v>
      </c>
      <c r="W449" s="39">
        <v>0</v>
      </c>
      <c r="X449" s="39">
        <v>103377</v>
      </c>
      <c r="Y449" s="39">
        <v>0</v>
      </c>
      <c r="Z449" s="39">
        <v>0</v>
      </c>
      <c r="AA449" s="39">
        <v>10229916</v>
      </c>
      <c r="AB449" s="39">
        <v>0</v>
      </c>
    </row>
    <row r="450" spans="1:28" x14ac:dyDescent="0.3">
      <c r="A450" s="38" t="s">
        <v>898</v>
      </c>
      <c r="B450" s="36" t="s">
        <v>899</v>
      </c>
      <c r="C450" s="36">
        <v>1</v>
      </c>
      <c r="D450" s="36">
        <v>0</v>
      </c>
      <c r="E450" s="39">
        <v>8186381</v>
      </c>
      <c r="F450" s="39">
        <v>0</v>
      </c>
      <c r="G450" s="39">
        <v>0</v>
      </c>
      <c r="H450" s="39">
        <v>3619</v>
      </c>
      <c r="I450" s="39">
        <v>1357808</v>
      </c>
      <c r="J450" s="39">
        <v>1137005</v>
      </c>
      <c r="K450" s="39">
        <v>0</v>
      </c>
      <c r="L450" s="39">
        <v>0</v>
      </c>
      <c r="M450" s="39">
        <v>0</v>
      </c>
      <c r="N450" s="39">
        <v>0</v>
      </c>
      <c r="O450" s="39">
        <v>0</v>
      </c>
      <c r="P450" s="39">
        <v>1404444</v>
      </c>
      <c r="Q450" s="39">
        <v>348291</v>
      </c>
      <c r="R450" s="39">
        <v>0</v>
      </c>
      <c r="S450" s="39">
        <v>8000</v>
      </c>
      <c r="T450" s="39">
        <v>3337</v>
      </c>
      <c r="U450" s="39">
        <v>30582</v>
      </c>
      <c r="V450" s="39">
        <v>10507</v>
      </c>
      <c r="W450" s="39">
        <v>0</v>
      </c>
      <c r="X450" s="39">
        <v>487008</v>
      </c>
      <c r="Y450" s="39">
        <v>0</v>
      </c>
      <c r="Z450" s="39">
        <v>0</v>
      </c>
      <c r="AA450" s="39">
        <v>12976982</v>
      </c>
      <c r="AB450" s="39">
        <v>0</v>
      </c>
    </row>
    <row r="451" spans="1:28" x14ac:dyDescent="0.3">
      <c r="A451" s="38" t="s">
        <v>900</v>
      </c>
      <c r="B451" s="36" t="s">
        <v>901</v>
      </c>
      <c r="C451" s="36">
        <v>1</v>
      </c>
      <c r="D451" s="36">
        <v>0</v>
      </c>
      <c r="E451" s="39">
        <v>9088155</v>
      </c>
      <c r="F451" s="39">
        <v>0</v>
      </c>
      <c r="G451" s="39">
        <v>0</v>
      </c>
      <c r="H451" s="39">
        <v>0</v>
      </c>
      <c r="I451" s="39">
        <v>1266845</v>
      </c>
      <c r="J451" s="39">
        <v>817160</v>
      </c>
      <c r="K451" s="39">
        <v>0</v>
      </c>
      <c r="L451" s="39">
        <v>0</v>
      </c>
      <c r="M451" s="39">
        <v>0</v>
      </c>
      <c r="N451" s="39">
        <v>0</v>
      </c>
      <c r="O451" s="39">
        <v>0</v>
      </c>
      <c r="P451" s="39">
        <v>1413881</v>
      </c>
      <c r="Q451" s="39">
        <v>423256</v>
      </c>
      <c r="R451" s="39">
        <v>0</v>
      </c>
      <c r="S451" s="39">
        <v>9153</v>
      </c>
      <c r="T451" s="39">
        <v>3818</v>
      </c>
      <c r="U451" s="39">
        <v>34717</v>
      </c>
      <c r="V451" s="39">
        <v>11637</v>
      </c>
      <c r="W451" s="39">
        <v>0</v>
      </c>
      <c r="X451" s="39">
        <v>95395</v>
      </c>
      <c r="Y451" s="39">
        <v>0</v>
      </c>
      <c r="Z451" s="39">
        <v>0</v>
      </c>
      <c r="AA451" s="39">
        <v>13164017</v>
      </c>
      <c r="AB451" s="39">
        <v>0</v>
      </c>
    </row>
    <row r="452" spans="1:28" x14ac:dyDescent="0.3">
      <c r="A452" s="38" t="s">
        <v>902</v>
      </c>
      <c r="B452" s="36" t="s">
        <v>903</v>
      </c>
      <c r="C452" s="36">
        <v>1</v>
      </c>
      <c r="D452" s="36">
        <v>0</v>
      </c>
      <c r="E452" s="39">
        <v>35788590</v>
      </c>
      <c r="F452" s="39">
        <v>0</v>
      </c>
      <c r="G452" s="39">
        <v>0</v>
      </c>
      <c r="H452" s="39">
        <v>0</v>
      </c>
      <c r="I452" s="39">
        <v>2267478</v>
      </c>
      <c r="J452" s="39">
        <v>5770944</v>
      </c>
      <c r="K452" s="39">
        <v>0</v>
      </c>
      <c r="L452" s="39">
        <v>0</v>
      </c>
      <c r="M452" s="39">
        <v>0</v>
      </c>
      <c r="N452" s="39">
        <v>0</v>
      </c>
      <c r="O452" s="39">
        <v>0</v>
      </c>
      <c r="P452" s="39">
        <v>4258986</v>
      </c>
      <c r="Q452" s="39">
        <v>1507013</v>
      </c>
      <c r="R452" s="39">
        <v>160098</v>
      </c>
      <c r="S452" s="39">
        <v>36357</v>
      </c>
      <c r="T452" s="39">
        <v>15168</v>
      </c>
      <c r="U452" s="39">
        <v>139684</v>
      </c>
      <c r="V452" s="39">
        <v>48925</v>
      </c>
      <c r="W452" s="39">
        <v>0</v>
      </c>
      <c r="X452" s="39">
        <v>925187</v>
      </c>
      <c r="Y452" s="39">
        <v>0</v>
      </c>
      <c r="Z452" s="39">
        <v>0</v>
      </c>
      <c r="AA452" s="39">
        <v>50918430</v>
      </c>
      <c r="AB452" s="39">
        <v>0</v>
      </c>
    </row>
    <row r="453" spans="1:28" x14ac:dyDescent="0.3">
      <c r="A453" s="38" t="s">
        <v>904</v>
      </c>
      <c r="B453" s="36" t="s">
        <v>905</v>
      </c>
      <c r="C453" s="36">
        <v>1</v>
      </c>
      <c r="D453" s="36">
        <v>0</v>
      </c>
      <c r="E453" s="39">
        <v>4158698</v>
      </c>
      <c r="F453" s="39">
        <v>0</v>
      </c>
      <c r="G453" s="39">
        <v>154897</v>
      </c>
      <c r="H453" s="39">
        <v>0</v>
      </c>
      <c r="I453" s="39">
        <v>648063</v>
      </c>
      <c r="J453" s="39">
        <v>515573</v>
      </c>
      <c r="K453" s="39">
        <v>0</v>
      </c>
      <c r="L453" s="39">
        <v>0</v>
      </c>
      <c r="M453" s="39">
        <v>0</v>
      </c>
      <c r="N453" s="39">
        <v>0</v>
      </c>
      <c r="O453" s="39">
        <v>0</v>
      </c>
      <c r="P453" s="39">
        <v>786951</v>
      </c>
      <c r="Q453" s="39">
        <v>271135</v>
      </c>
      <c r="R453" s="39">
        <v>0</v>
      </c>
      <c r="S453" s="39">
        <v>4614</v>
      </c>
      <c r="T453" s="39">
        <v>1925</v>
      </c>
      <c r="U453" s="39">
        <v>18058</v>
      </c>
      <c r="V453" s="39">
        <v>4480</v>
      </c>
      <c r="W453" s="39">
        <v>0</v>
      </c>
      <c r="X453" s="39">
        <v>133472</v>
      </c>
      <c r="Y453" s="39">
        <v>0</v>
      </c>
      <c r="Z453" s="39">
        <v>0</v>
      </c>
      <c r="AA453" s="39">
        <v>6697866</v>
      </c>
      <c r="AB453" s="39">
        <v>0</v>
      </c>
    </row>
    <row r="454" spans="1:28" x14ac:dyDescent="0.3">
      <c r="A454" s="38" t="s">
        <v>906</v>
      </c>
      <c r="B454" s="36" t="s">
        <v>907</v>
      </c>
      <c r="C454" s="36">
        <v>1</v>
      </c>
      <c r="D454" s="36">
        <v>0</v>
      </c>
      <c r="E454" s="39">
        <v>14823945</v>
      </c>
      <c r="F454" s="39">
        <v>0</v>
      </c>
      <c r="G454" s="39">
        <v>0</v>
      </c>
      <c r="H454" s="39">
        <v>0</v>
      </c>
      <c r="I454" s="39">
        <v>1663419</v>
      </c>
      <c r="J454" s="39">
        <v>2207428</v>
      </c>
      <c r="K454" s="39">
        <v>0</v>
      </c>
      <c r="L454" s="39">
        <v>0</v>
      </c>
      <c r="M454" s="39">
        <v>0</v>
      </c>
      <c r="N454" s="39">
        <v>0</v>
      </c>
      <c r="O454" s="39">
        <v>0</v>
      </c>
      <c r="P454" s="39">
        <v>1957913</v>
      </c>
      <c r="Q454" s="39">
        <v>785961</v>
      </c>
      <c r="R454" s="39">
        <v>0</v>
      </c>
      <c r="S454" s="39">
        <v>13752</v>
      </c>
      <c r="T454" s="39">
        <v>5737</v>
      </c>
      <c r="U454" s="39">
        <v>54522</v>
      </c>
      <c r="V454" s="39">
        <v>19106</v>
      </c>
      <c r="W454" s="39">
        <v>0</v>
      </c>
      <c r="X454" s="39">
        <v>564716</v>
      </c>
      <c r="Y454" s="39">
        <v>0</v>
      </c>
      <c r="Z454" s="39">
        <v>0</v>
      </c>
      <c r="AA454" s="39">
        <v>22096499</v>
      </c>
      <c r="AB454" s="39">
        <v>0</v>
      </c>
    </row>
    <row r="455" spans="1:28" x14ac:dyDescent="0.3">
      <c r="A455" s="38" t="s">
        <v>908</v>
      </c>
      <c r="B455" s="36" t="s">
        <v>909</v>
      </c>
      <c r="C455" s="36">
        <v>1</v>
      </c>
      <c r="D455" s="36">
        <v>0</v>
      </c>
      <c r="E455" s="39">
        <v>21598632</v>
      </c>
      <c r="F455" s="39">
        <v>0</v>
      </c>
      <c r="G455" s="39">
        <v>0</v>
      </c>
      <c r="H455" s="39">
        <v>0</v>
      </c>
      <c r="I455" s="39">
        <v>1305225</v>
      </c>
      <c r="J455" s="39">
        <v>6270742</v>
      </c>
      <c r="K455" s="39">
        <v>0</v>
      </c>
      <c r="L455" s="39">
        <v>0</v>
      </c>
      <c r="M455" s="39">
        <v>0</v>
      </c>
      <c r="N455" s="39">
        <v>0</v>
      </c>
      <c r="O455" s="39">
        <v>0</v>
      </c>
      <c r="P455" s="39">
        <v>3738727</v>
      </c>
      <c r="Q455" s="39">
        <v>992278</v>
      </c>
      <c r="R455" s="39">
        <v>136956</v>
      </c>
      <c r="S455" s="39">
        <v>20523</v>
      </c>
      <c r="T455" s="39">
        <v>8562</v>
      </c>
      <c r="U455" s="39">
        <v>78987</v>
      </c>
      <c r="V455" s="39">
        <v>28844</v>
      </c>
      <c r="W455" s="39">
        <v>0</v>
      </c>
      <c r="X455" s="39">
        <v>510831</v>
      </c>
      <c r="Y455" s="39">
        <v>0</v>
      </c>
      <c r="Z455" s="39">
        <v>0</v>
      </c>
      <c r="AA455" s="39">
        <v>34690307</v>
      </c>
      <c r="AB455" s="39">
        <v>0</v>
      </c>
    </row>
    <row r="456" spans="1:28" x14ac:dyDescent="0.3">
      <c r="A456" s="38" t="s">
        <v>910</v>
      </c>
      <c r="B456" s="36" t="s">
        <v>911</v>
      </c>
      <c r="C456" s="36">
        <v>1</v>
      </c>
      <c r="D456" s="36">
        <v>0</v>
      </c>
      <c r="E456" s="39">
        <v>8211863</v>
      </c>
      <c r="F456" s="39">
        <v>0</v>
      </c>
      <c r="G456" s="39">
        <v>0</v>
      </c>
      <c r="H456" s="39">
        <v>4671</v>
      </c>
      <c r="I456" s="39">
        <v>847872</v>
      </c>
      <c r="J456" s="39">
        <v>1602135</v>
      </c>
      <c r="K456" s="39">
        <v>0</v>
      </c>
      <c r="L456" s="39">
        <v>0</v>
      </c>
      <c r="M456" s="39">
        <v>0</v>
      </c>
      <c r="N456" s="39">
        <v>0</v>
      </c>
      <c r="O456" s="39">
        <v>0</v>
      </c>
      <c r="P456" s="39">
        <v>1416035</v>
      </c>
      <c r="Q456" s="39">
        <v>931558</v>
      </c>
      <c r="R456" s="39">
        <v>0</v>
      </c>
      <c r="S456" s="39">
        <v>11700</v>
      </c>
      <c r="T456" s="39">
        <v>4881</v>
      </c>
      <c r="U456" s="39">
        <v>45261</v>
      </c>
      <c r="V456" s="39">
        <v>15518</v>
      </c>
      <c r="W456" s="39">
        <v>0</v>
      </c>
      <c r="X456" s="39">
        <v>324600</v>
      </c>
      <c r="Y456" s="39">
        <v>0</v>
      </c>
      <c r="Z456" s="39">
        <v>0</v>
      </c>
      <c r="AA456" s="39">
        <v>13416094</v>
      </c>
      <c r="AB456" s="39">
        <v>0</v>
      </c>
    </row>
    <row r="457" spans="1:28" x14ac:dyDescent="0.3">
      <c r="A457" s="38" t="s">
        <v>912</v>
      </c>
      <c r="B457" s="36" t="s">
        <v>913</v>
      </c>
      <c r="C457" s="36">
        <v>1</v>
      </c>
      <c r="D457" s="36">
        <v>0</v>
      </c>
      <c r="E457" s="39">
        <v>4993593</v>
      </c>
      <c r="F457" s="39">
        <v>0</v>
      </c>
      <c r="G457" s="39">
        <v>0</v>
      </c>
      <c r="H457" s="39">
        <v>3034</v>
      </c>
      <c r="I457" s="39">
        <v>811873</v>
      </c>
      <c r="J457" s="39">
        <v>442354</v>
      </c>
      <c r="K457" s="39">
        <v>0</v>
      </c>
      <c r="L457" s="39">
        <v>0</v>
      </c>
      <c r="M457" s="39">
        <v>0</v>
      </c>
      <c r="N457" s="39">
        <v>0</v>
      </c>
      <c r="O457" s="39">
        <v>0</v>
      </c>
      <c r="P457" s="39">
        <v>771019</v>
      </c>
      <c r="Q457" s="39">
        <v>138055</v>
      </c>
      <c r="R457" s="39">
        <v>0</v>
      </c>
      <c r="S457" s="39">
        <v>4884</v>
      </c>
      <c r="T457" s="39">
        <v>2037</v>
      </c>
      <c r="U457" s="39">
        <v>19339</v>
      </c>
      <c r="V457" s="39">
        <v>4971</v>
      </c>
      <c r="W457" s="39">
        <v>0</v>
      </c>
      <c r="X457" s="39">
        <v>82911</v>
      </c>
      <c r="Y457" s="39">
        <v>0</v>
      </c>
      <c r="Z457" s="39">
        <v>0</v>
      </c>
      <c r="AA457" s="39">
        <v>7274070</v>
      </c>
      <c r="AB457" s="39">
        <v>0</v>
      </c>
    </row>
    <row r="458" spans="1:28" x14ac:dyDescent="0.3">
      <c r="A458" s="38" t="s">
        <v>914</v>
      </c>
      <c r="B458" s="36" t="s">
        <v>915</v>
      </c>
      <c r="C458" s="36">
        <v>1</v>
      </c>
      <c r="D458" s="36">
        <v>0</v>
      </c>
      <c r="E458" s="39">
        <v>13923949</v>
      </c>
      <c r="F458" s="39">
        <v>0</v>
      </c>
      <c r="G458" s="39">
        <v>0</v>
      </c>
      <c r="H458" s="39">
        <v>1073</v>
      </c>
      <c r="I458" s="39">
        <v>1640166</v>
      </c>
      <c r="J458" s="39">
        <v>3119904</v>
      </c>
      <c r="K458" s="39">
        <v>0</v>
      </c>
      <c r="L458" s="39">
        <v>0</v>
      </c>
      <c r="M458" s="39">
        <v>0</v>
      </c>
      <c r="N458" s="39">
        <v>0</v>
      </c>
      <c r="O458" s="39">
        <v>0</v>
      </c>
      <c r="P458" s="39">
        <v>1967591</v>
      </c>
      <c r="Q458" s="39">
        <v>913171</v>
      </c>
      <c r="R458" s="39">
        <v>146137</v>
      </c>
      <c r="S458" s="39">
        <v>18935</v>
      </c>
      <c r="T458" s="39">
        <v>7900</v>
      </c>
      <c r="U458" s="39">
        <v>74910</v>
      </c>
      <c r="V458" s="39">
        <v>23126</v>
      </c>
      <c r="W458" s="39">
        <v>0</v>
      </c>
      <c r="X458" s="39">
        <v>326734</v>
      </c>
      <c r="Y458" s="39">
        <v>0</v>
      </c>
      <c r="Z458" s="39">
        <v>0</v>
      </c>
      <c r="AA458" s="39">
        <v>22163596</v>
      </c>
      <c r="AB458" s="39">
        <v>0</v>
      </c>
    </row>
    <row r="459" spans="1:28" x14ac:dyDescent="0.3">
      <c r="A459" s="38" t="s">
        <v>916</v>
      </c>
      <c r="B459" s="36" t="s">
        <v>917</v>
      </c>
      <c r="C459" s="36">
        <v>1</v>
      </c>
      <c r="D459" s="36">
        <v>0</v>
      </c>
      <c r="E459" s="39">
        <v>8899906</v>
      </c>
      <c r="F459" s="39">
        <v>0</v>
      </c>
      <c r="G459" s="39">
        <v>0</v>
      </c>
      <c r="H459" s="39">
        <v>2886</v>
      </c>
      <c r="I459" s="39">
        <v>1476169</v>
      </c>
      <c r="J459" s="39">
        <v>1469238</v>
      </c>
      <c r="K459" s="39">
        <v>17910</v>
      </c>
      <c r="L459" s="39">
        <v>0</v>
      </c>
      <c r="M459" s="39">
        <v>0</v>
      </c>
      <c r="N459" s="39">
        <v>0</v>
      </c>
      <c r="O459" s="39">
        <v>0</v>
      </c>
      <c r="P459" s="39">
        <v>1217198</v>
      </c>
      <c r="Q459" s="39">
        <v>280206</v>
      </c>
      <c r="R459" s="39">
        <v>138876</v>
      </c>
      <c r="S459" s="39">
        <v>7416</v>
      </c>
      <c r="T459" s="39">
        <v>3013</v>
      </c>
      <c r="U459" s="39">
        <v>27844</v>
      </c>
      <c r="V459" s="39">
        <v>9476</v>
      </c>
      <c r="W459" s="39">
        <v>0</v>
      </c>
      <c r="X459" s="39">
        <v>316780</v>
      </c>
      <c r="Y459" s="39">
        <v>0</v>
      </c>
      <c r="Z459" s="39">
        <v>0</v>
      </c>
      <c r="AA459" s="39">
        <v>13866918</v>
      </c>
      <c r="AB459" s="39">
        <v>0</v>
      </c>
    </row>
    <row r="460" spans="1:28" x14ac:dyDescent="0.3">
      <c r="A460" s="38" t="s">
        <v>918</v>
      </c>
      <c r="B460" s="36" t="s">
        <v>919</v>
      </c>
      <c r="C460" s="36">
        <v>1</v>
      </c>
      <c r="D460" s="36">
        <v>0</v>
      </c>
      <c r="E460" s="39">
        <v>20672713</v>
      </c>
      <c r="F460" s="39">
        <v>0</v>
      </c>
      <c r="G460" s="39">
        <v>0</v>
      </c>
      <c r="H460" s="39">
        <v>0</v>
      </c>
      <c r="I460" s="39">
        <v>3620701</v>
      </c>
      <c r="J460" s="39">
        <v>4805015</v>
      </c>
      <c r="K460" s="39">
        <v>0</v>
      </c>
      <c r="L460" s="39">
        <v>0</v>
      </c>
      <c r="M460" s="39">
        <v>0</v>
      </c>
      <c r="N460" s="39">
        <v>0</v>
      </c>
      <c r="O460" s="39">
        <v>0</v>
      </c>
      <c r="P460" s="39">
        <v>2336158</v>
      </c>
      <c r="Q460" s="39">
        <v>444844</v>
      </c>
      <c r="R460" s="39">
        <v>720224</v>
      </c>
      <c r="S460" s="39">
        <v>47098</v>
      </c>
      <c r="T460" s="39">
        <v>19650</v>
      </c>
      <c r="U460" s="39">
        <v>186633</v>
      </c>
      <c r="V460" s="39">
        <v>51966</v>
      </c>
      <c r="W460" s="39">
        <v>0</v>
      </c>
      <c r="X460" s="39">
        <v>102598</v>
      </c>
      <c r="Y460" s="39">
        <v>45884</v>
      </c>
      <c r="Z460" s="39">
        <v>0</v>
      </c>
      <c r="AA460" s="39">
        <v>33053484</v>
      </c>
      <c r="AB460" s="39">
        <v>0</v>
      </c>
    </row>
    <row r="461" spans="1:28" x14ac:dyDescent="0.3">
      <c r="A461" s="38" t="s">
        <v>920</v>
      </c>
      <c r="B461" s="36" t="s">
        <v>921</v>
      </c>
      <c r="C461" s="36">
        <v>1</v>
      </c>
      <c r="D461" s="36">
        <v>0</v>
      </c>
      <c r="E461" s="39">
        <v>46339410</v>
      </c>
      <c r="F461" s="39">
        <v>0</v>
      </c>
      <c r="G461" s="39">
        <v>0</v>
      </c>
      <c r="H461" s="39">
        <v>0</v>
      </c>
      <c r="I461" s="39">
        <v>10814070</v>
      </c>
      <c r="J461" s="39">
        <v>4059049</v>
      </c>
      <c r="K461" s="39">
        <v>0</v>
      </c>
      <c r="L461" s="39">
        <v>0</v>
      </c>
      <c r="M461" s="39">
        <v>0</v>
      </c>
      <c r="N461" s="39">
        <v>0</v>
      </c>
      <c r="O461" s="39">
        <v>0</v>
      </c>
      <c r="P461" s="39">
        <v>3476237</v>
      </c>
      <c r="Q461" s="39">
        <v>228360</v>
      </c>
      <c r="R461" s="39">
        <v>985558</v>
      </c>
      <c r="S461" s="39">
        <v>140648</v>
      </c>
      <c r="T461" s="39">
        <v>58681</v>
      </c>
      <c r="U461" s="39">
        <v>577899</v>
      </c>
      <c r="V461" s="39">
        <v>135420</v>
      </c>
      <c r="W461" s="39">
        <v>0</v>
      </c>
      <c r="X461" s="39">
        <v>966595</v>
      </c>
      <c r="Y461" s="39">
        <v>0</v>
      </c>
      <c r="Z461" s="39">
        <v>0</v>
      </c>
      <c r="AA461" s="39">
        <v>67781927</v>
      </c>
      <c r="AB461" s="39">
        <v>0</v>
      </c>
    </row>
    <row r="462" spans="1:28" x14ac:dyDescent="0.3">
      <c r="A462" s="38" t="s">
        <v>922</v>
      </c>
      <c r="B462" s="36" t="s">
        <v>923</v>
      </c>
      <c r="C462" s="36">
        <v>1</v>
      </c>
      <c r="D462" s="36">
        <v>0</v>
      </c>
      <c r="E462" s="39">
        <v>10501413</v>
      </c>
      <c r="F462" s="39">
        <v>0</v>
      </c>
      <c r="G462" s="39">
        <v>0</v>
      </c>
      <c r="H462" s="39">
        <v>3250</v>
      </c>
      <c r="I462" s="39">
        <v>1313793</v>
      </c>
      <c r="J462" s="39">
        <v>2019771</v>
      </c>
      <c r="K462" s="39">
        <v>0</v>
      </c>
      <c r="L462" s="39">
        <v>0</v>
      </c>
      <c r="M462" s="39">
        <v>0</v>
      </c>
      <c r="N462" s="39">
        <v>0</v>
      </c>
      <c r="O462" s="39">
        <v>0</v>
      </c>
      <c r="P462" s="39">
        <v>894415</v>
      </c>
      <c r="Q462" s="39">
        <v>41730</v>
      </c>
      <c r="R462" s="39">
        <v>483510</v>
      </c>
      <c r="S462" s="39">
        <v>17123</v>
      </c>
      <c r="T462" s="39">
        <v>6220</v>
      </c>
      <c r="U462" s="39">
        <v>61978</v>
      </c>
      <c r="V462" s="39">
        <v>17980</v>
      </c>
      <c r="W462" s="39">
        <v>0</v>
      </c>
      <c r="X462" s="39">
        <v>371932</v>
      </c>
      <c r="Y462" s="39">
        <v>0</v>
      </c>
      <c r="Z462" s="39">
        <v>0</v>
      </c>
      <c r="AA462" s="39">
        <v>15733115</v>
      </c>
      <c r="AB462" s="39">
        <v>0</v>
      </c>
    </row>
    <row r="463" spans="1:28" x14ac:dyDescent="0.3">
      <c r="A463" s="38" t="s">
        <v>924</v>
      </c>
      <c r="B463" s="36" t="s">
        <v>925</v>
      </c>
      <c r="C463" s="36">
        <v>1</v>
      </c>
      <c r="D463" s="36">
        <v>0</v>
      </c>
      <c r="E463" s="39">
        <v>654578</v>
      </c>
      <c r="F463" s="39">
        <v>0</v>
      </c>
      <c r="G463" s="39">
        <v>193761</v>
      </c>
      <c r="H463" s="39">
        <v>0</v>
      </c>
      <c r="I463" s="39">
        <v>17934</v>
      </c>
      <c r="J463" s="39">
        <v>0</v>
      </c>
      <c r="K463" s="39">
        <v>0</v>
      </c>
      <c r="L463" s="39">
        <v>0</v>
      </c>
      <c r="M463" s="39">
        <v>0</v>
      </c>
      <c r="N463" s="39">
        <v>0</v>
      </c>
      <c r="O463" s="39">
        <v>0</v>
      </c>
      <c r="P463" s="39">
        <v>46423</v>
      </c>
      <c r="Q463" s="39">
        <v>0</v>
      </c>
      <c r="R463" s="39">
        <v>0</v>
      </c>
      <c r="S463" s="39">
        <v>630</v>
      </c>
      <c r="T463" s="39">
        <v>0</v>
      </c>
      <c r="U463" s="39">
        <v>5592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918918</v>
      </c>
      <c r="AB463" s="39">
        <v>0</v>
      </c>
    </row>
    <row r="464" spans="1:28" x14ac:dyDescent="0.3">
      <c r="A464" s="38" t="s">
        <v>926</v>
      </c>
      <c r="B464" s="36" t="s">
        <v>927</v>
      </c>
      <c r="C464" s="36">
        <v>1</v>
      </c>
      <c r="D464" s="36">
        <v>0</v>
      </c>
      <c r="E464" s="39">
        <v>7058450</v>
      </c>
      <c r="F464" s="39">
        <v>0</v>
      </c>
      <c r="G464" s="39">
        <v>0</v>
      </c>
      <c r="H464" s="39">
        <v>0</v>
      </c>
      <c r="I464" s="39">
        <v>941078</v>
      </c>
      <c r="J464" s="39">
        <v>2209703</v>
      </c>
      <c r="K464" s="39">
        <v>0</v>
      </c>
      <c r="L464" s="39">
        <v>0</v>
      </c>
      <c r="M464" s="39">
        <v>0</v>
      </c>
      <c r="N464" s="39">
        <v>0</v>
      </c>
      <c r="O464" s="39">
        <v>0</v>
      </c>
      <c r="P464" s="39">
        <v>1019306</v>
      </c>
      <c r="Q464" s="39">
        <v>58697</v>
      </c>
      <c r="R464" s="39">
        <v>413176</v>
      </c>
      <c r="S464" s="39">
        <v>11955</v>
      </c>
      <c r="T464" s="39">
        <v>4987</v>
      </c>
      <c r="U464" s="39">
        <v>48057</v>
      </c>
      <c r="V464" s="39">
        <v>10043</v>
      </c>
      <c r="W464" s="39">
        <v>0</v>
      </c>
      <c r="X464" s="39">
        <v>246951</v>
      </c>
      <c r="Y464" s="39">
        <v>0</v>
      </c>
      <c r="Z464" s="39">
        <v>0</v>
      </c>
      <c r="AA464" s="39">
        <v>12022403</v>
      </c>
      <c r="AB464" s="39">
        <v>0</v>
      </c>
    </row>
    <row r="465" spans="1:28" x14ac:dyDescent="0.3">
      <c r="A465" s="38" t="s">
        <v>928</v>
      </c>
      <c r="B465" s="36" t="s">
        <v>929</v>
      </c>
      <c r="C465" s="36">
        <v>1</v>
      </c>
      <c r="D465" s="36">
        <v>0</v>
      </c>
      <c r="E465" s="39">
        <v>11636136</v>
      </c>
      <c r="F465" s="39">
        <v>0</v>
      </c>
      <c r="G465" s="39">
        <v>0</v>
      </c>
      <c r="H465" s="39">
        <v>0</v>
      </c>
      <c r="I465" s="39">
        <v>1272740</v>
      </c>
      <c r="J465" s="39">
        <v>2563136</v>
      </c>
      <c r="K465" s="39">
        <v>0</v>
      </c>
      <c r="L465" s="39">
        <v>0</v>
      </c>
      <c r="M465" s="39">
        <v>0</v>
      </c>
      <c r="N465" s="39">
        <v>0</v>
      </c>
      <c r="O465" s="39">
        <v>0</v>
      </c>
      <c r="P465" s="39">
        <v>1317029</v>
      </c>
      <c r="Q465" s="39">
        <v>515706</v>
      </c>
      <c r="R465" s="39">
        <v>550899</v>
      </c>
      <c r="S465" s="39">
        <v>7874</v>
      </c>
      <c r="T465" s="39">
        <v>8293</v>
      </c>
      <c r="U465" s="39">
        <v>80094</v>
      </c>
      <c r="V465" s="39">
        <v>19920</v>
      </c>
      <c r="W465" s="39">
        <v>0</v>
      </c>
      <c r="X465" s="39">
        <v>416377</v>
      </c>
      <c r="Y465" s="39">
        <v>0</v>
      </c>
      <c r="Z465" s="39">
        <v>0</v>
      </c>
      <c r="AA465" s="39">
        <v>18388204</v>
      </c>
      <c r="AB465" s="39">
        <v>136465</v>
      </c>
    </row>
    <row r="466" spans="1:28" x14ac:dyDescent="0.3">
      <c r="A466" s="38" t="s">
        <v>930</v>
      </c>
      <c r="B466" s="36" t="s">
        <v>931</v>
      </c>
      <c r="C466" s="36">
        <v>1</v>
      </c>
      <c r="D466" s="36">
        <v>0</v>
      </c>
      <c r="E466" s="39">
        <v>26078374</v>
      </c>
      <c r="F466" s="39">
        <v>0</v>
      </c>
      <c r="G466" s="39">
        <v>0</v>
      </c>
      <c r="H466" s="39">
        <v>9582</v>
      </c>
      <c r="I466" s="39">
        <v>4663104</v>
      </c>
      <c r="J466" s="39">
        <v>4165129</v>
      </c>
      <c r="K466" s="39">
        <v>0</v>
      </c>
      <c r="L466" s="39">
        <v>0</v>
      </c>
      <c r="M466" s="39">
        <v>0</v>
      </c>
      <c r="N466" s="39">
        <v>0</v>
      </c>
      <c r="O466" s="39">
        <v>0</v>
      </c>
      <c r="P466" s="39">
        <v>2340390</v>
      </c>
      <c r="Q466" s="39">
        <v>255306</v>
      </c>
      <c r="R466" s="39">
        <v>620436</v>
      </c>
      <c r="S466" s="39">
        <v>60610</v>
      </c>
      <c r="T466" s="39">
        <v>25287</v>
      </c>
      <c r="U466" s="39">
        <v>234981</v>
      </c>
      <c r="V466" s="39">
        <v>58748</v>
      </c>
      <c r="W466" s="39">
        <v>0</v>
      </c>
      <c r="X466" s="39">
        <v>663260</v>
      </c>
      <c r="Y466" s="39">
        <v>0</v>
      </c>
      <c r="Z466" s="39">
        <v>0</v>
      </c>
      <c r="AA466" s="39">
        <v>39175207</v>
      </c>
      <c r="AB466" s="39">
        <v>0</v>
      </c>
    </row>
    <row r="467" spans="1:28" x14ac:dyDescent="0.3">
      <c r="A467" s="38" t="s">
        <v>932</v>
      </c>
      <c r="B467" s="36" t="s">
        <v>933</v>
      </c>
      <c r="C467" s="36">
        <v>1</v>
      </c>
      <c r="D467" s="36">
        <v>0</v>
      </c>
      <c r="E467" s="39">
        <v>22102144</v>
      </c>
      <c r="F467" s="39">
        <v>0</v>
      </c>
      <c r="G467" s="39">
        <v>0</v>
      </c>
      <c r="H467" s="39">
        <v>0</v>
      </c>
      <c r="I467" s="39">
        <v>3072562</v>
      </c>
      <c r="J467" s="39">
        <v>3724010</v>
      </c>
      <c r="K467" s="39">
        <v>0</v>
      </c>
      <c r="L467" s="39">
        <v>0</v>
      </c>
      <c r="M467" s="39">
        <v>0</v>
      </c>
      <c r="N467" s="39">
        <v>0</v>
      </c>
      <c r="O467" s="39">
        <v>0</v>
      </c>
      <c r="P467" s="39">
        <v>3003734</v>
      </c>
      <c r="Q467" s="39">
        <v>688606</v>
      </c>
      <c r="R467" s="39">
        <v>664764</v>
      </c>
      <c r="S467" s="39">
        <v>42664</v>
      </c>
      <c r="T467" s="39">
        <v>17800</v>
      </c>
      <c r="U467" s="39">
        <v>171022</v>
      </c>
      <c r="V467" s="39">
        <v>43766</v>
      </c>
      <c r="W467" s="39">
        <v>0</v>
      </c>
      <c r="X467" s="39">
        <v>725384</v>
      </c>
      <c r="Y467" s="39">
        <v>0</v>
      </c>
      <c r="Z467" s="39">
        <v>0</v>
      </c>
      <c r="AA467" s="39">
        <v>34256456</v>
      </c>
      <c r="AB467" s="39">
        <v>0</v>
      </c>
    </row>
    <row r="468" spans="1:28" x14ac:dyDescent="0.3">
      <c r="A468" s="38" t="s">
        <v>934</v>
      </c>
      <c r="B468" s="36" t="s">
        <v>935</v>
      </c>
      <c r="C468" s="36">
        <v>1</v>
      </c>
      <c r="D468" s="36">
        <v>0</v>
      </c>
      <c r="E468" s="39">
        <v>12670063</v>
      </c>
      <c r="F468" s="39">
        <v>0</v>
      </c>
      <c r="G468" s="39">
        <v>0</v>
      </c>
      <c r="H468" s="39">
        <v>0</v>
      </c>
      <c r="I468" s="39">
        <v>1114810</v>
      </c>
      <c r="J468" s="39">
        <v>2676891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1276438</v>
      </c>
      <c r="Q468" s="39">
        <v>95559</v>
      </c>
      <c r="R468" s="39">
        <v>33021</v>
      </c>
      <c r="S468" s="39">
        <v>20328</v>
      </c>
      <c r="T468" s="39">
        <v>8481</v>
      </c>
      <c r="U468" s="39">
        <v>81026</v>
      </c>
      <c r="V468" s="39">
        <v>21149</v>
      </c>
      <c r="W468" s="39">
        <v>0</v>
      </c>
      <c r="X468" s="39">
        <v>285688</v>
      </c>
      <c r="Y468" s="39">
        <v>0</v>
      </c>
      <c r="Z468" s="39">
        <v>0</v>
      </c>
      <c r="AA468" s="39">
        <v>18283454</v>
      </c>
      <c r="AB468" s="39">
        <v>0</v>
      </c>
    </row>
    <row r="469" spans="1:28" x14ac:dyDescent="0.3">
      <c r="A469" s="38" t="s">
        <v>936</v>
      </c>
      <c r="B469" s="36" t="s">
        <v>937</v>
      </c>
      <c r="C469" s="36">
        <v>1</v>
      </c>
      <c r="D469" s="36">
        <v>0</v>
      </c>
      <c r="E469" s="39">
        <v>24899492</v>
      </c>
      <c r="F469" s="39">
        <v>0</v>
      </c>
      <c r="G469" s="39">
        <v>0</v>
      </c>
      <c r="H469" s="39">
        <v>3175</v>
      </c>
      <c r="I469" s="39">
        <v>3405129</v>
      </c>
      <c r="J469" s="39">
        <v>2124376</v>
      </c>
      <c r="K469" s="39">
        <v>0</v>
      </c>
      <c r="L469" s="39">
        <v>0</v>
      </c>
      <c r="M469" s="39">
        <v>0</v>
      </c>
      <c r="N469" s="39">
        <v>0</v>
      </c>
      <c r="O469" s="39">
        <v>0</v>
      </c>
      <c r="P469" s="39">
        <v>2376361</v>
      </c>
      <c r="Q469" s="39">
        <v>266878</v>
      </c>
      <c r="R469" s="39">
        <v>1406136</v>
      </c>
      <c r="S469" s="39">
        <v>96562</v>
      </c>
      <c r="T469" s="39">
        <v>40287</v>
      </c>
      <c r="U469" s="39">
        <v>368082</v>
      </c>
      <c r="V469" s="39">
        <v>52102</v>
      </c>
      <c r="W469" s="39">
        <v>0</v>
      </c>
      <c r="X469" s="39">
        <v>604919</v>
      </c>
      <c r="Y469" s="39">
        <v>0</v>
      </c>
      <c r="Z469" s="39">
        <v>0</v>
      </c>
      <c r="AA469" s="39">
        <v>35643499</v>
      </c>
      <c r="AB469" s="39">
        <v>0</v>
      </c>
    </row>
    <row r="470" spans="1:28" x14ac:dyDescent="0.3">
      <c r="A470" s="38" t="s">
        <v>938</v>
      </c>
      <c r="B470" s="36" t="s">
        <v>939</v>
      </c>
      <c r="C470" s="36">
        <v>1</v>
      </c>
      <c r="D470" s="36">
        <v>0</v>
      </c>
      <c r="E470" s="39">
        <v>7614414</v>
      </c>
      <c r="F470" s="39">
        <v>0</v>
      </c>
      <c r="G470" s="39">
        <v>0</v>
      </c>
      <c r="H470" s="39">
        <v>966</v>
      </c>
      <c r="I470" s="39">
        <v>889379</v>
      </c>
      <c r="J470" s="39">
        <v>2014262</v>
      </c>
      <c r="K470" s="39">
        <v>0</v>
      </c>
      <c r="L470" s="39">
        <v>0</v>
      </c>
      <c r="M470" s="39">
        <v>0</v>
      </c>
      <c r="N470" s="39">
        <v>0</v>
      </c>
      <c r="O470" s="39">
        <v>0</v>
      </c>
      <c r="P470" s="39">
        <v>883783</v>
      </c>
      <c r="Q470" s="39">
        <v>98849</v>
      </c>
      <c r="R470" s="39">
        <v>54354</v>
      </c>
      <c r="S470" s="39">
        <v>14966</v>
      </c>
      <c r="T470" s="39">
        <v>6243</v>
      </c>
      <c r="U470" s="39">
        <v>59474</v>
      </c>
      <c r="V470" s="39">
        <v>13491</v>
      </c>
      <c r="W470" s="39">
        <v>0</v>
      </c>
      <c r="X470" s="39">
        <v>174001</v>
      </c>
      <c r="Y470" s="39">
        <v>0</v>
      </c>
      <c r="Z470" s="39">
        <v>0</v>
      </c>
      <c r="AA470" s="39">
        <v>11824182</v>
      </c>
      <c r="AB470" s="39">
        <v>0</v>
      </c>
    </row>
    <row r="471" spans="1:28" x14ac:dyDescent="0.3">
      <c r="A471" s="38" t="s">
        <v>940</v>
      </c>
      <c r="B471" s="36" t="s">
        <v>941</v>
      </c>
      <c r="C471" s="36">
        <v>1</v>
      </c>
      <c r="D471" s="36">
        <v>0</v>
      </c>
      <c r="E471" s="39">
        <v>6208269</v>
      </c>
      <c r="F471" s="39">
        <v>0</v>
      </c>
      <c r="G471" s="39">
        <v>0</v>
      </c>
      <c r="H471" s="39">
        <v>0</v>
      </c>
      <c r="I471" s="39">
        <v>898161</v>
      </c>
      <c r="J471" s="39">
        <v>1596963</v>
      </c>
      <c r="K471" s="39">
        <v>0</v>
      </c>
      <c r="L471" s="39">
        <v>0</v>
      </c>
      <c r="M471" s="39">
        <v>0</v>
      </c>
      <c r="N471" s="39">
        <v>0</v>
      </c>
      <c r="O471" s="39">
        <v>0</v>
      </c>
      <c r="P471" s="39">
        <v>661503</v>
      </c>
      <c r="Q471" s="39">
        <v>186776</v>
      </c>
      <c r="R471" s="39">
        <v>348260</v>
      </c>
      <c r="S471" s="39">
        <v>13453</v>
      </c>
      <c r="T471" s="39">
        <v>5612</v>
      </c>
      <c r="U471" s="39">
        <v>44503</v>
      </c>
      <c r="V471" s="39">
        <v>13561</v>
      </c>
      <c r="W471" s="39">
        <v>0</v>
      </c>
      <c r="X471" s="39">
        <v>193120</v>
      </c>
      <c r="Y471" s="39">
        <v>0</v>
      </c>
      <c r="Z471" s="39">
        <v>0</v>
      </c>
      <c r="AA471" s="39">
        <v>10170181</v>
      </c>
      <c r="AB471" s="39">
        <v>0</v>
      </c>
    </row>
    <row r="472" spans="1:28" x14ac:dyDescent="0.3">
      <c r="A472" s="38" t="s">
        <v>942</v>
      </c>
      <c r="B472" s="36" t="s">
        <v>943</v>
      </c>
      <c r="C472" s="36">
        <v>1</v>
      </c>
      <c r="D472" s="36">
        <v>0</v>
      </c>
      <c r="E472" s="39">
        <v>5341759</v>
      </c>
      <c r="F472" s="39">
        <v>0</v>
      </c>
      <c r="G472" s="39">
        <v>0</v>
      </c>
      <c r="H472" s="39">
        <v>0</v>
      </c>
      <c r="I472" s="39">
        <v>1339026</v>
      </c>
      <c r="J472" s="39">
        <v>1269713</v>
      </c>
      <c r="K472" s="39">
        <v>0</v>
      </c>
      <c r="L472" s="39">
        <v>0</v>
      </c>
      <c r="M472" s="39">
        <v>0</v>
      </c>
      <c r="N472" s="39">
        <v>0</v>
      </c>
      <c r="O472" s="39">
        <v>0</v>
      </c>
      <c r="P472" s="39">
        <v>842634</v>
      </c>
      <c r="Q472" s="39">
        <v>178036</v>
      </c>
      <c r="R472" s="39">
        <v>172236</v>
      </c>
      <c r="S472" s="39">
        <v>9648</v>
      </c>
      <c r="T472" s="39">
        <v>4025</v>
      </c>
      <c r="U472" s="39">
        <v>38212</v>
      </c>
      <c r="V472" s="39">
        <v>10349</v>
      </c>
      <c r="W472" s="39">
        <v>0</v>
      </c>
      <c r="X472" s="39">
        <v>242040</v>
      </c>
      <c r="Y472" s="39">
        <v>0</v>
      </c>
      <c r="Z472" s="39">
        <v>0</v>
      </c>
      <c r="AA472" s="39">
        <v>9447678</v>
      </c>
      <c r="AB472" s="39">
        <v>0</v>
      </c>
    </row>
    <row r="473" spans="1:28" x14ac:dyDescent="0.3">
      <c r="A473" s="38" t="s">
        <v>944</v>
      </c>
      <c r="B473" s="36" t="s">
        <v>945</v>
      </c>
      <c r="C473" s="36">
        <v>1</v>
      </c>
      <c r="D473" s="36">
        <v>0</v>
      </c>
      <c r="E473" s="39">
        <v>16005286</v>
      </c>
      <c r="F473" s="39">
        <v>0</v>
      </c>
      <c r="G473" s="39">
        <v>0</v>
      </c>
      <c r="H473" s="39">
        <v>368</v>
      </c>
      <c r="I473" s="39">
        <v>2069246</v>
      </c>
      <c r="J473" s="39">
        <v>3766238</v>
      </c>
      <c r="K473" s="39">
        <v>0</v>
      </c>
      <c r="L473" s="39">
        <v>0</v>
      </c>
      <c r="M473" s="39">
        <v>0</v>
      </c>
      <c r="N473" s="39">
        <v>0</v>
      </c>
      <c r="O473" s="39">
        <v>0</v>
      </c>
      <c r="P473" s="39">
        <v>1607754</v>
      </c>
      <c r="Q473" s="39">
        <v>477712</v>
      </c>
      <c r="R473" s="39">
        <v>693687</v>
      </c>
      <c r="S473" s="39">
        <v>36672</v>
      </c>
      <c r="T473" s="39">
        <v>15300</v>
      </c>
      <c r="U473" s="39">
        <v>132810</v>
      </c>
      <c r="V473" s="39">
        <v>39574</v>
      </c>
      <c r="W473" s="39">
        <v>0</v>
      </c>
      <c r="X473" s="39">
        <v>0</v>
      </c>
      <c r="Y473" s="39">
        <v>0</v>
      </c>
      <c r="Z473" s="39">
        <v>0</v>
      </c>
      <c r="AA473" s="39">
        <v>24844647</v>
      </c>
      <c r="AB473" s="39">
        <v>5418</v>
      </c>
    </row>
    <row r="474" spans="1:28" x14ac:dyDescent="0.3">
      <c r="A474" s="38" t="s">
        <v>946</v>
      </c>
      <c r="B474" s="36" t="s">
        <v>947</v>
      </c>
      <c r="C474" s="36">
        <v>1</v>
      </c>
      <c r="D474" s="36">
        <v>0</v>
      </c>
      <c r="E474" s="39">
        <v>25190176</v>
      </c>
      <c r="F474" s="39">
        <v>0</v>
      </c>
      <c r="G474" s="39">
        <v>0</v>
      </c>
      <c r="H474" s="39">
        <v>3442</v>
      </c>
      <c r="I474" s="39">
        <v>4002702</v>
      </c>
      <c r="J474" s="39">
        <v>2244151</v>
      </c>
      <c r="K474" s="39">
        <v>0</v>
      </c>
      <c r="L474" s="39">
        <v>0</v>
      </c>
      <c r="M474" s="39">
        <v>0</v>
      </c>
      <c r="N474" s="39">
        <v>0</v>
      </c>
      <c r="O474" s="39">
        <v>0</v>
      </c>
      <c r="P474" s="39">
        <v>3020272</v>
      </c>
      <c r="Q474" s="39">
        <v>390002</v>
      </c>
      <c r="R474" s="39">
        <v>738415</v>
      </c>
      <c r="S474" s="39">
        <v>68174</v>
      </c>
      <c r="T474" s="39">
        <v>28443</v>
      </c>
      <c r="U474" s="39">
        <v>262533</v>
      </c>
      <c r="V474" s="39">
        <v>75663</v>
      </c>
      <c r="W474" s="39">
        <v>0</v>
      </c>
      <c r="X474" s="39">
        <v>70201</v>
      </c>
      <c r="Y474" s="39">
        <v>0</v>
      </c>
      <c r="Z474" s="39">
        <v>0</v>
      </c>
      <c r="AA474" s="39">
        <v>36094174</v>
      </c>
      <c r="AB474" s="39">
        <v>0</v>
      </c>
    </row>
    <row r="475" spans="1:28" x14ac:dyDescent="0.3">
      <c r="A475" s="38" t="s">
        <v>948</v>
      </c>
      <c r="B475" s="36" t="s">
        <v>949</v>
      </c>
      <c r="C475" s="36">
        <v>1</v>
      </c>
      <c r="D475" s="36">
        <v>0</v>
      </c>
      <c r="E475" s="39">
        <v>10887882</v>
      </c>
      <c r="F475" s="39">
        <v>0</v>
      </c>
      <c r="G475" s="39">
        <v>405052</v>
      </c>
      <c r="H475" s="39">
        <v>0</v>
      </c>
      <c r="I475" s="39">
        <v>2349118</v>
      </c>
      <c r="J475" s="39">
        <v>1619100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1107466</v>
      </c>
      <c r="Q475" s="39">
        <v>193302</v>
      </c>
      <c r="R475" s="39">
        <v>464202</v>
      </c>
      <c r="S475" s="39">
        <v>27024</v>
      </c>
      <c r="T475" s="39">
        <v>11275</v>
      </c>
      <c r="U475" s="39">
        <v>107996</v>
      </c>
      <c r="V475" s="39">
        <v>26369</v>
      </c>
      <c r="W475" s="39">
        <v>0</v>
      </c>
      <c r="X475" s="39">
        <v>0</v>
      </c>
      <c r="Y475" s="39">
        <v>24469</v>
      </c>
      <c r="Z475" s="39">
        <v>0</v>
      </c>
      <c r="AA475" s="39">
        <v>17223255</v>
      </c>
      <c r="AB475" s="39">
        <v>0</v>
      </c>
    </row>
    <row r="476" spans="1:28" x14ac:dyDescent="0.3">
      <c r="A476" s="38" t="s">
        <v>950</v>
      </c>
      <c r="B476" s="36" t="s">
        <v>951</v>
      </c>
      <c r="C476" s="36">
        <v>1</v>
      </c>
      <c r="D476" s="36">
        <v>0</v>
      </c>
      <c r="E476" s="39">
        <v>24197007</v>
      </c>
      <c r="F476" s="39">
        <v>0</v>
      </c>
      <c r="G476" s="39">
        <v>0</v>
      </c>
      <c r="H476" s="39">
        <v>8831</v>
      </c>
      <c r="I476" s="39">
        <v>3213112</v>
      </c>
      <c r="J476" s="39">
        <v>3833058</v>
      </c>
      <c r="K476" s="39">
        <v>171832</v>
      </c>
      <c r="L476" s="39">
        <v>0</v>
      </c>
      <c r="M476" s="39">
        <v>0</v>
      </c>
      <c r="N476" s="39">
        <v>0</v>
      </c>
      <c r="O476" s="39">
        <v>0</v>
      </c>
      <c r="P476" s="39">
        <v>2335851</v>
      </c>
      <c r="Q476" s="39">
        <v>497715</v>
      </c>
      <c r="R476" s="39">
        <v>699524</v>
      </c>
      <c r="S476" s="39">
        <v>42274</v>
      </c>
      <c r="T476" s="39">
        <v>17362</v>
      </c>
      <c r="U476" s="39">
        <v>171022</v>
      </c>
      <c r="V476" s="39">
        <v>49239</v>
      </c>
      <c r="W476" s="39">
        <v>0</v>
      </c>
      <c r="X476" s="39">
        <v>0</v>
      </c>
      <c r="Y476" s="39">
        <v>0</v>
      </c>
      <c r="Z476" s="39">
        <v>0</v>
      </c>
      <c r="AA476" s="39">
        <v>35236827</v>
      </c>
      <c r="AB476" s="39">
        <v>0</v>
      </c>
    </row>
    <row r="477" spans="1:28" x14ac:dyDescent="0.3">
      <c r="A477" s="38" t="s">
        <v>952</v>
      </c>
      <c r="B477" s="36" t="s">
        <v>953</v>
      </c>
      <c r="C477" s="36">
        <v>1</v>
      </c>
      <c r="D477" s="36">
        <v>0</v>
      </c>
      <c r="E477" s="39">
        <v>158688955</v>
      </c>
      <c r="F477" s="39">
        <v>1455942</v>
      </c>
      <c r="G477" s="39">
        <v>0</v>
      </c>
      <c r="H477" s="39">
        <v>0</v>
      </c>
      <c r="I477" s="39">
        <v>18747173</v>
      </c>
      <c r="J477" s="39">
        <v>14670093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12433830</v>
      </c>
      <c r="Q477" s="39">
        <v>1765347</v>
      </c>
      <c r="R477" s="39">
        <v>4137518</v>
      </c>
      <c r="S477" s="39">
        <v>140633</v>
      </c>
      <c r="T477" s="39">
        <v>58675</v>
      </c>
      <c r="U477" s="39">
        <v>586112</v>
      </c>
      <c r="V477" s="39">
        <v>192203</v>
      </c>
      <c r="W477" s="39">
        <v>0</v>
      </c>
      <c r="X477" s="39">
        <v>4310192</v>
      </c>
      <c r="Y477" s="39">
        <v>0</v>
      </c>
      <c r="Z477" s="39">
        <v>0</v>
      </c>
      <c r="AA477" s="39">
        <v>217186673</v>
      </c>
      <c r="AB477" s="39">
        <v>0</v>
      </c>
    </row>
    <row r="478" spans="1:28" x14ac:dyDescent="0.3">
      <c r="A478" s="38" t="s">
        <v>954</v>
      </c>
      <c r="B478" s="36" t="s">
        <v>955</v>
      </c>
      <c r="C478" s="36">
        <v>1</v>
      </c>
      <c r="D478" s="36">
        <v>0</v>
      </c>
      <c r="E478" s="39">
        <v>2707703</v>
      </c>
      <c r="F478" s="39">
        <v>0</v>
      </c>
      <c r="G478" s="39">
        <v>139184</v>
      </c>
      <c r="H478" s="39">
        <v>0</v>
      </c>
      <c r="I478" s="39">
        <v>290383</v>
      </c>
      <c r="J478" s="39">
        <v>191779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301006</v>
      </c>
      <c r="Q478" s="39">
        <v>0</v>
      </c>
      <c r="R478" s="39">
        <v>0</v>
      </c>
      <c r="S478" s="39">
        <v>4015</v>
      </c>
      <c r="T478" s="39">
        <v>1675</v>
      </c>
      <c r="U478" s="39">
        <v>15495</v>
      </c>
      <c r="V478" s="39">
        <v>0</v>
      </c>
      <c r="W478" s="39">
        <v>0</v>
      </c>
      <c r="X478" s="39">
        <v>22500</v>
      </c>
      <c r="Y478" s="39">
        <v>14764</v>
      </c>
      <c r="Z478" s="39">
        <v>0</v>
      </c>
      <c r="AA478" s="39">
        <v>3688504</v>
      </c>
      <c r="AB478" s="39">
        <v>0</v>
      </c>
    </row>
    <row r="479" spans="1:28" x14ac:dyDescent="0.3">
      <c r="A479" s="38" t="s">
        <v>956</v>
      </c>
      <c r="B479" s="36" t="s">
        <v>957</v>
      </c>
      <c r="C479" s="36">
        <v>1</v>
      </c>
      <c r="D479" s="36">
        <v>0</v>
      </c>
      <c r="E479" s="39">
        <v>2712114</v>
      </c>
      <c r="F479" s="39">
        <v>0</v>
      </c>
      <c r="G479" s="39">
        <v>0</v>
      </c>
      <c r="H479" s="39">
        <v>0</v>
      </c>
      <c r="I479" s="39">
        <v>241343</v>
      </c>
      <c r="J479" s="39">
        <v>525939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391713</v>
      </c>
      <c r="Q479" s="39">
        <v>10455</v>
      </c>
      <c r="R479" s="39">
        <v>32184</v>
      </c>
      <c r="S479" s="39">
        <v>2203</v>
      </c>
      <c r="T479" s="39">
        <v>0</v>
      </c>
      <c r="U479" s="39">
        <v>9087</v>
      </c>
      <c r="V479" s="39">
        <v>1196</v>
      </c>
      <c r="W479" s="39">
        <v>0</v>
      </c>
      <c r="X479" s="39">
        <v>24724</v>
      </c>
      <c r="Y479" s="39">
        <v>3232</v>
      </c>
      <c r="Z479" s="39">
        <v>0</v>
      </c>
      <c r="AA479" s="39">
        <v>3954190</v>
      </c>
      <c r="AB479" s="39">
        <v>0</v>
      </c>
    </row>
    <row r="480" spans="1:28" x14ac:dyDescent="0.3">
      <c r="A480" s="38" t="s">
        <v>958</v>
      </c>
      <c r="B480" s="36" t="s">
        <v>959</v>
      </c>
      <c r="C480" s="36">
        <v>1</v>
      </c>
      <c r="D480" s="36">
        <v>0</v>
      </c>
      <c r="E480" s="39">
        <v>8507756</v>
      </c>
      <c r="F480" s="39">
        <v>0</v>
      </c>
      <c r="G480" s="39">
        <v>347920</v>
      </c>
      <c r="H480" s="39">
        <v>2213</v>
      </c>
      <c r="I480" s="39">
        <v>1419062</v>
      </c>
      <c r="J480" s="39">
        <v>1387992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776628</v>
      </c>
      <c r="Q480" s="39">
        <v>61315</v>
      </c>
      <c r="R480" s="39">
        <v>134523</v>
      </c>
      <c r="S480" s="39">
        <v>9153</v>
      </c>
      <c r="T480" s="39">
        <v>3818</v>
      </c>
      <c r="U480" s="39">
        <v>35766</v>
      </c>
      <c r="V480" s="39">
        <v>8828</v>
      </c>
      <c r="W480" s="39">
        <v>0</v>
      </c>
      <c r="X480" s="39">
        <v>236274</v>
      </c>
      <c r="Y480" s="39">
        <v>0</v>
      </c>
      <c r="Z480" s="39">
        <v>0</v>
      </c>
      <c r="AA480" s="39">
        <v>12931248</v>
      </c>
      <c r="AB480" s="39">
        <v>0</v>
      </c>
    </row>
    <row r="481" spans="1:28" x14ac:dyDescent="0.3">
      <c r="A481" s="38" t="s">
        <v>960</v>
      </c>
      <c r="B481" s="36" t="s">
        <v>961</v>
      </c>
      <c r="C481" s="36">
        <v>1</v>
      </c>
      <c r="D481" s="36">
        <v>0</v>
      </c>
      <c r="E481" s="39">
        <v>16265896</v>
      </c>
      <c r="F481" s="39">
        <v>0</v>
      </c>
      <c r="G481" s="39">
        <v>0</v>
      </c>
      <c r="H481" s="39">
        <v>0</v>
      </c>
      <c r="I481" s="39">
        <v>2318176</v>
      </c>
      <c r="J481" s="39">
        <v>1694257</v>
      </c>
      <c r="K481" s="39">
        <v>97452</v>
      </c>
      <c r="L481" s="39">
        <v>0</v>
      </c>
      <c r="M481" s="39">
        <v>0</v>
      </c>
      <c r="N481" s="39">
        <v>0</v>
      </c>
      <c r="O481" s="39">
        <v>0</v>
      </c>
      <c r="P481" s="39">
        <v>1230111</v>
      </c>
      <c r="Q481" s="39">
        <v>349958</v>
      </c>
      <c r="R481" s="39">
        <v>193914</v>
      </c>
      <c r="S481" s="39">
        <v>22680</v>
      </c>
      <c r="T481" s="39">
        <v>9462</v>
      </c>
      <c r="U481" s="39">
        <v>84055</v>
      </c>
      <c r="V481" s="39">
        <v>25648</v>
      </c>
      <c r="W481" s="39">
        <v>0</v>
      </c>
      <c r="X481" s="39">
        <v>415204</v>
      </c>
      <c r="Y481" s="39">
        <v>0</v>
      </c>
      <c r="Z481" s="39">
        <v>0</v>
      </c>
      <c r="AA481" s="39">
        <v>22706813</v>
      </c>
      <c r="AB481" s="39">
        <v>0</v>
      </c>
    </row>
    <row r="482" spans="1:28" x14ac:dyDescent="0.3">
      <c r="A482" s="38" t="s">
        <v>962</v>
      </c>
      <c r="B482" s="36" t="s">
        <v>963</v>
      </c>
      <c r="C482" s="36">
        <v>1</v>
      </c>
      <c r="D482" s="36">
        <v>0</v>
      </c>
      <c r="E482" s="39">
        <v>8440756</v>
      </c>
      <c r="F482" s="39">
        <v>0</v>
      </c>
      <c r="G482" s="39">
        <v>0</v>
      </c>
      <c r="H482" s="39">
        <v>1413</v>
      </c>
      <c r="I482" s="39">
        <v>2045525</v>
      </c>
      <c r="J482" s="39">
        <v>2139453</v>
      </c>
      <c r="K482" s="39">
        <v>0</v>
      </c>
      <c r="L482" s="39">
        <v>0</v>
      </c>
      <c r="M482" s="39">
        <v>0</v>
      </c>
      <c r="N482" s="39">
        <v>0</v>
      </c>
      <c r="O482" s="39">
        <v>0</v>
      </c>
      <c r="P482" s="39">
        <v>1236727</v>
      </c>
      <c r="Q482" s="39">
        <v>202162</v>
      </c>
      <c r="R482" s="39">
        <v>506310</v>
      </c>
      <c r="S482" s="39">
        <v>12539</v>
      </c>
      <c r="T482" s="39">
        <v>5231</v>
      </c>
      <c r="U482" s="39">
        <v>49105</v>
      </c>
      <c r="V482" s="39">
        <v>15010</v>
      </c>
      <c r="W482" s="39">
        <v>0</v>
      </c>
      <c r="X482" s="39">
        <v>272798</v>
      </c>
      <c r="Y482" s="39">
        <v>11116</v>
      </c>
      <c r="Z482" s="39">
        <v>0</v>
      </c>
      <c r="AA482" s="39">
        <v>14938145</v>
      </c>
      <c r="AB482" s="39">
        <v>0</v>
      </c>
    </row>
    <row r="483" spans="1:28" x14ac:dyDescent="0.3">
      <c r="A483" s="38" t="s">
        <v>964</v>
      </c>
      <c r="B483" s="36" t="s">
        <v>965</v>
      </c>
      <c r="C483" s="36">
        <v>1</v>
      </c>
      <c r="D483" s="36">
        <v>0</v>
      </c>
      <c r="E483" s="39">
        <v>4039091</v>
      </c>
      <c r="F483" s="39">
        <v>0</v>
      </c>
      <c r="G483" s="39">
        <v>84238</v>
      </c>
      <c r="H483" s="39">
        <v>0</v>
      </c>
      <c r="I483" s="39">
        <v>581391</v>
      </c>
      <c r="J483" s="39">
        <v>641574</v>
      </c>
      <c r="K483" s="39">
        <v>0</v>
      </c>
      <c r="L483" s="39">
        <v>0</v>
      </c>
      <c r="M483" s="39">
        <v>0</v>
      </c>
      <c r="N483" s="39">
        <v>0</v>
      </c>
      <c r="O483" s="39">
        <v>0</v>
      </c>
      <c r="P483" s="39">
        <v>536003</v>
      </c>
      <c r="Q483" s="39">
        <v>41465</v>
      </c>
      <c r="R483" s="39">
        <v>0</v>
      </c>
      <c r="S483" s="39">
        <v>3880</v>
      </c>
      <c r="T483" s="39">
        <v>1618</v>
      </c>
      <c r="U483" s="39">
        <v>14971</v>
      </c>
      <c r="V483" s="39">
        <v>4589</v>
      </c>
      <c r="W483" s="39">
        <v>0</v>
      </c>
      <c r="X483" s="39">
        <v>41716</v>
      </c>
      <c r="Y483" s="39">
        <v>0</v>
      </c>
      <c r="Z483" s="39">
        <v>0</v>
      </c>
      <c r="AA483" s="39">
        <v>5990536</v>
      </c>
      <c r="AB483" s="39">
        <v>0</v>
      </c>
    </row>
    <row r="484" spans="1:28" x14ac:dyDescent="0.3">
      <c r="A484" s="38" t="s">
        <v>966</v>
      </c>
      <c r="B484" s="36" t="s">
        <v>967</v>
      </c>
      <c r="C484" s="36">
        <v>1</v>
      </c>
      <c r="D484" s="36">
        <v>0</v>
      </c>
      <c r="E484" s="39">
        <v>9935820</v>
      </c>
      <c r="F484" s="39">
        <v>0</v>
      </c>
      <c r="G484" s="39">
        <v>0</v>
      </c>
      <c r="H484" s="39">
        <v>0</v>
      </c>
      <c r="I484" s="39">
        <v>937878</v>
      </c>
      <c r="J484" s="39">
        <v>2304194</v>
      </c>
      <c r="K484" s="39">
        <v>0</v>
      </c>
      <c r="L484" s="39">
        <v>0</v>
      </c>
      <c r="M484" s="39">
        <v>0</v>
      </c>
      <c r="N484" s="39">
        <v>0</v>
      </c>
      <c r="O484" s="39">
        <v>0</v>
      </c>
      <c r="P484" s="39">
        <v>1328808</v>
      </c>
      <c r="Q484" s="39">
        <v>212734</v>
      </c>
      <c r="R484" s="39">
        <v>16440</v>
      </c>
      <c r="S484" s="39">
        <v>10052</v>
      </c>
      <c r="T484" s="39">
        <v>4193</v>
      </c>
      <c r="U484" s="39">
        <v>38678</v>
      </c>
      <c r="V484" s="39">
        <v>12212</v>
      </c>
      <c r="W484" s="39">
        <v>0</v>
      </c>
      <c r="X484" s="39">
        <v>520017</v>
      </c>
      <c r="Y484" s="39">
        <v>0</v>
      </c>
      <c r="Z484" s="39">
        <v>0</v>
      </c>
      <c r="AA484" s="39">
        <v>15321026</v>
      </c>
      <c r="AB484" s="39">
        <v>0</v>
      </c>
    </row>
    <row r="485" spans="1:28" x14ac:dyDescent="0.3">
      <c r="A485" s="38" t="s">
        <v>968</v>
      </c>
      <c r="B485" s="36" t="s">
        <v>969</v>
      </c>
      <c r="C485" s="36">
        <v>1</v>
      </c>
      <c r="D485" s="36">
        <v>0</v>
      </c>
      <c r="E485" s="39">
        <v>11167907</v>
      </c>
      <c r="F485" s="39">
        <v>0</v>
      </c>
      <c r="G485" s="39">
        <v>0</v>
      </c>
      <c r="H485" s="39">
        <v>0</v>
      </c>
      <c r="I485" s="39">
        <v>1103901</v>
      </c>
      <c r="J485" s="39">
        <v>2426935</v>
      </c>
      <c r="K485" s="39">
        <v>0</v>
      </c>
      <c r="L485" s="39">
        <v>0</v>
      </c>
      <c r="M485" s="39">
        <v>0</v>
      </c>
      <c r="N485" s="39">
        <v>0</v>
      </c>
      <c r="O485" s="39">
        <v>0</v>
      </c>
      <c r="P485" s="39">
        <v>1418953</v>
      </c>
      <c r="Q485" s="39">
        <v>63170</v>
      </c>
      <c r="R485" s="39">
        <v>0</v>
      </c>
      <c r="S485" s="39">
        <v>12973</v>
      </c>
      <c r="T485" s="39">
        <v>5412</v>
      </c>
      <c r="U485" s="39">
        <v>49222</v>
      </c>
      <c r="V485" s="39">
        <v>11003</v>
      </c>
      <c r="W485" s="39">
        <v>0</v>
      </c>
      <c r="X485" s="39">
        <v>485056</v>
      </c>
      <c r="Y485" s="39">
        <v>0</v>
      </c>
      <c r="Z485" s="39">
        <v>0</v>
      </c>
      <c r="AA485" s="39">
        <v>16744532</v>
      </c>
      <c r="AB485" s="39">
        <v>0</v>
      </c>
    </row>
    <row r="486" spans="1:28" x14ac:dyDescent="0.3">
      <c r="A486" s="38" t="s">
        <v>970</v>
      </c>
      <c r="B486" s="36" t="s">
        <v>971</v>
      </c>
      <c r="C486" s="36">
        <v>1</v>
      </c>
      <c r="D486" s="36">
        <v>0</v>
      </c>
      <c r="E486" s="39">
        <v>9432015</v>
      </c>
      <c r="F486" s="39">
        <v>0</v>
      </c>
      <c r="G486" s="39">
        <v>273715</v>
      </c>
      <c r="H486" s="39">
        <v>0</v>
      </c>
      <c r="I486" s="39">
        <v>1035386</v>
      </c>
      <c r="J486" s="39">
        <v>770838</v>
      </c>
      <c r="K486" s="39">
        <v>18193</v>
      </c>
      <c r="L486" s="39">
        <v>0</v>
      </c>
      <c r="M486" s="39">
        <v>0</v>
      </c>
      <c r="N486" s="39">
        <v>0</v>
      </c>
      <c r="O486" s="39">
        <v>0</v>
      </c>
      <c r="P486" s="39">
        <v>1128466</v>
      </c>
      <c r="Q486" s="39">
        <v>0</v>
      </c>
      <c r="R486" s="39">
        <v>46062</v>
      </c>
      <c r="S486" s="39">
        <v>10052</v>
      </c>
      <c r="T486" s="39">
        <v>2998</v>
      </c>
      <c r="U486" s="39">
        <v>37478</v>
      </c>
      <c r="V486" s="39">
        <v>7714</v>
      </c>
      <c r="W486" s="39">
        <v>0</v>
      </c>
      <c r="X486" s="39">
        <v>224220</v>
      </c>
      <c r="Y486" s="39">
        <v>0</v>
      </c>
      <c r="Z486" s="39">
        <v>0</v>
      </c>
      <c r="AA486" s="39">
        <v>12987137</v>
      </c>
      <c r="AB486" s="39">
        <v>0</v>
      </c>
    </row>
    <row r="487" spans="1:28" x14ac:dyDescent="0.3">
      <c r="A487" s="38" t="s">
        <v>972</v>
      </c>
      <c r="B487" s="36" t="s">
        <v>973</v>
      </c>
      <c r="C487" s="36">
        <v>1</v>
      </c>
      <c r="D487" s="36">
        <v>0</v>
      </c>
      <c r="E487" s="39">
        <v>4152872</v>
      </c>
      <c r="F487" s="39">
        <v>0</v>
      </c>
      <c r="G487" s="39">
        <v>125110</v>
      </c>
      <c r="H487" s="39">
        <v>0</v>
      </c>
      <c r="I487" s="39">
        <v>486905</v>
      </c>
      <c r="J487" s="39">
        <v>1116259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342717</v>
      </c>
      <c r="Q487" s="39">
        <v>60098</v>
      </c>
      <c r="R487" s="39">
        <v>16133</v>
      </c>
      <c r="S487" s="39">
        <v>6951</v>
      </c>
      <c r="T487" s="39">
        <v>339</v>
      </c>
      <c r="U487" s="39">
        <v>20985</v>
      </c>
      <c r="V487" s="39">
        <v>3942</v>
      </c>
      <c r="W487" s="39">
        <v>0</v>
      </c>
      <c r="X487" s="39">
        <v>100904</v>
      </c>
      <c r="Y487" s="39">
        <v>0</v>
      </c>
      <c r="Z487" s="39">
        <v>0</v>
      </c>
      <c r="AA487" s="39">
        <v>6433215</v>
      </c>
      <c r="AB487" s="39">
        <v>0</v>
      </c>
    </row>
    <row r="488" spans="1:28" x14ac:dyDescent="0.3">
      <c r="A488" s="38" t="s">
        <v>974</v>
      </c>
      <c r="B488" s="36" t="s">
        <v>975</v>
      </c>
      <c r="C488" s="36">
        <v>1</v>
      </c>
      <c r="D488" s="36">
        <v>0</v>
      </c>
      <c r="E488" s="39">
        <v>13830451</v>
      </c>
      <c r="F488" s="39">
        <v>0</v>
      </c>
      <c r="G488" s="39">
        <v>0</v>
      </c>
      <c r="H488" s="39">
        <v>0</v>
      </c>
      <c r="I488" s="39">
        <v>1785732</v>
      </c>
      <c r="J488" s="39">
        <v>2392875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1930113</v>
      </c>
      <c r="Q488" s="39">
        <v>1012044</v>
      </c>
      <c r="R488" s="39">
        <v>39199</v>
      </c>
      <c r="S488" s="39">
        <v>20283</v>
      </c>
      <c r="T488" s="39">
        <v>8422</v>
      </c>
      <c r="U488" s="39">
        <v>73279</v>
      </c>
      <c r="V488" s="39">
        <v>25002</v>
      </c>
      <c r="W488" s="39">
        <v>0</v>
      </c>
      <c r="X488" s="39">
        <v>456107</v>
      </c>
      <c r="Y488" s="39">
        <v>0</v>
      </c>
      <c r="Z488" s="39">
        <v>0</v>
      </c>
      <c r="AA488" s="39">
        <v>21573507</v>
      </c>
      <c r="AB488" s="39">
        <v>0</v>
      </c>
    </row>
    <row r="489" spans="1:28" x14ac:dyDescent="0.3">
      <c r="A489" s="38" t="s">
        <v>976</v>
      </c>
      <c r="B489" s="36" t="s">
        <v>977</v>
      </c>
      <c r="C489" s="36">
        <v>1</v>
      </c>
      <c r="D489" s="36">
        <v>0</v>
      </c>
      <c r="E489" s="39">
        <v>21329620</v>
      </c>
      <c r="F489" s="39">
        <v>0</v>
      </c>
      <c r="G489" s="39">
        <v>0</v>
      </c>
      <c r="H489" s="39">
        <v>1956</v>
      </c>
      <c r="I489" s="39">
        <v>2384945</v>
      </c>
      <c r="J489" s="39">
        <v>3978643</v>
      </c>
      <c r="K489" s="39">
        <v>130259</v>
      </c>
      <c r="L489" s="39">
        <v>0</v>
      </c>
      <c r="M489" s="39">
        <v>0</v>
      </c>
      <c r="N489" s="39">
        <v>0</v>
      </c>
      <c r="O489" s="39">
        <v>0</v>
      </c>
      <c r="P489" s="39">
        <v>2218513</v>
      </c>
      <c r="Q489" s="39">
        <v>899642</v>
      </c>
      <c r="R489" s="39">
        <v>181060</v>
      </c>
      <c r="S489" s="39">
        <v>21527</v>
      </c>
      <c r="T489" s="39">
        <v>8981</v>
      </c>
      <c r="U489" s="39">
        <v>86560</v>
      </c>
      <c r="V489" s="39">
        <v>26082</v>
      </c>
      <c r="W489" s="39">
        <v>0</v>
      </c>
      <c r="X489" s="39">
        <v>583773</v>
      </c>
      <c r="Y489" s="39">
        <v>0</v>
      </c>
      <c r="Z489" s="39">
        <v>0</v>
      </c>
      <c r="AA489" s="39">
        <v>31851561</v>
      </c>
      <c r="AB489" s="39">
        <v>0</v>
      </c>
    </row>
    <row r="490" spans="1:28" x14ac:dyDescent="0.3">
      <c r="A490" s="38" t="s">
        <v>978</v>
      </c>
      <c r="B490" s="36" t="s">
        <v>979</v>
      </c>
      <c r="C490" s="36">
        <v>1</v>
      </c>
      <c r="D490" s="36">
        <v>0</v>
      </c>
      <c r="E490" s="39">
        <v>16169981</v>
      </c>
      <c r="F490" s="39">
        <v>0</v>
      </c>
      <c r="G490" s="39">
        <v>0</v>
      </c>
      <c r="H490" s="39">
        <v>5424</v>
      </c>
      <c r="I490" s="39">
        <v>1856757</v>
      </c>
      <c r="J490" s="39">
        <v>3533979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3319643</v>
      </c>
      <c r="Q490" s="39">
        <v>77077</v>
      </c>
      <c r="R490" s="39">
        <v>0</v>
      </c>
      <c r="S490" s="39">
        <v>14486</v>
      </c>
      <c r="T490" s="39">
        <v>6043</v>
      </c>
      <c r="U490" s="39">
        <v>56445</v>
      </c>
      <c r="V490" s="39">
        <v>18511</v>
      </c>
      <c r="W490" s="39">
        <v>0</v>
      </c>
      <c r="X490" s="39">
        <v>798987</v>
      </c>
      <c r="Y490" s="39">
        <v>0</v>
      </c>
      <c r="Z490" s="39">
        <v>0</v>
      </c>
      <c r="AA490" s="39">
        <v>25857333</v>
      </c>
      <c r="AB490" s="39">
        <v>0</v>
      </c>
    </row>
    <row r="491" spans="1:28" x14ac:dyDescent="0.3">
      <c r="A491" s="38" t="s">
        <v>980</v>
      </c>
      <c r="B491" s="36" t="s">
        <v>981</v>
      </c>
      <c r="C491" s="36">
        <v>1</v>
      </c>
      <c r="D491" s="36">
        <v>0</v>
      </c>
      <c r="E491" s="39">
        <v>6917981</v>
      </c>
      <c r="F491" s="39">
        <v>0</v>
      </c>
      <c r="G491" s="39">
        <v>0</v>
      </c>
      <c r="H491" s="39">
        <v>0</v>
      </c>
      <c r="I491" s="39">
        <v>941233</v>
      </c>
      <c r="J491" s="39">
        <v>1108149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1021036</v>
      </c>
      <c r="Q491" s="39">
        <v>0</v>
      </c>
      <c r="R491" s="39">
        <v>31632</v>
      </c>
      <c r="S491" s="39">
        <v>5783</v>
      </c>
      <c r="T491" s="39">
        <v>2412</v>
      </c>
      <c r="U491" s="39">
        <v>21961</v>
      </c>
      <c r="V491" s="39">
        <v>6978</v>
      </c>
      <c r="W491" s="39">
        <v>0</v>
      </c>
      <c r="X491" s="39">
        <v>95540</v>
      </c>
      <c r="Y491" s="39">
        <v>0</v>
      </c>
      <c r="Z491" s="39">
        <v>0</v>
      </c>
      <c r="AA491" s="39">
        <v>10152705</v>
      </c>
      <c r="AB491" s="39">
        <v>0</v>
      </c>
    </row>
    <row r="492" spans="1:28" x14ac:dyDescent="0.3">
      <c r="A492" s="38" t="s">
        <v>982</v>
      </c>
      <c r="B492" s="36" t="s">
        <v>983</v>
      </c>
      <c r="C492" s="36">
        <v>1</v>
      </c>
      <c r="D492" s="36">
        <v>0</v>
      </c>
      <c r="E492" s="39">
        <v>21543995</v>
      </c>
      <c r="F492" s="39">
        <v>0</v>
      </c>
      <c r="G492" s="39">
        <v>0</v>
      </c>
      <c r="H492" s="39">
        <v>6833</v>
      </c>
      <c r="I492" s="39">
        <v>1764254</v>
      </c>
      <c r="J492" s="39">
        <v>4563054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2506706</v>
      </c>
      <c r="Q492" s="39">
        <v>0</v>
      </c>
      <c r="R492" s="39">
        <v>0</v>
      </c>
      <c r="S492" s="39">
        <v>20733</v>
      </c>
      <c r="T492" s="39">
        <v>8650</v>
      </c>
      <c r="U492" s="39">
        <v>76657</v>
      </c>
      <c r="V492" s="39">
        <v>27130</v>
      </c>
      <c r="W492" s="39">
        <v>0</v>
      </c>
      <c r="X492" s="39">
        <v>1002034</v>
      </c>
      <c r="Y492" s="39">
        <v>0</v>
      </c>
      <c r="Z492" s="39">
        <v>0</v>
      </c>
      <c r="AA492" s="39">
        <v>31520046</v>
      </c>
      <c r="AB492" s="39">
        <v>0</v>
      </c>
    </row>
    <row r="493" spans="1:28" x14ac:dyDescent="0.3">
      <c r="A493" s="38" t="s">
        <v>984</v>
      </c>
      <c r="B493" s="36" t="s">
        <v>985</v>
      </c>
      <c r="C493" s="36">
        <v>1</v>
      </c>
      <c r="D493" s="36">
        <v>0</v>
      </c>
      <c r="E493" s="39">
        <v>3888482</v>
      </c>
      <c r="F493" s="39">
        <v>0</v>
      </c>
      <c r="G493" s="39">
        <v>0</v>
      </c>
      <c r="H493" s="39">
        <v>0</v>
      </c>
      <c r="I493" s="39">
        <v>550899</v>
      </c>
      <c r="J493" s="39">
        <v>1111322</v>
      </c>
      <c r="K493" s="39">
        <v>0</v>
      </c>
      <c r="L493" s="39">
        <v>0</v>
      </c>
      <c r="M493" s="39">
        <v>0</v>
      </c>
      <c r="N493" s="39">
        <v>0</v>
      </c>
      <c r="O493" s="39">
        <v>0</v>
      </c>
      <c r="P493" s="39">
        <v>817337</v>
      </c>
      <c r="Q493" s="39">
        <v>50982</v>
      </c>
      <c r="R493" s="39">
        <v>0</v>
      </c>
      <c r="S493" s="39">
        <v>3551</v>
      </c>
      <c r="T493" s="39">
        <v>1481</v>
      </c>
      <c r="U493" s="39">
        <v>13456</v>
      </c>
      <c r="V493" s="39">
        <v>4032</v>
      </c>
      <c r="W493" s="39">
        <v>0</v>
      </c>
      <c r="X493" s="39">
        <v>92498</v>
      </c>
      <c r="Y493" s="39">
        <v>0</v>
      </c>
      <c r="Z493" s="39">
        <v>0</v>
      </c>
      <c r="AA493" s="39">
        <v>6534040</v>
      </c>
      <c r="AB493" s="39">
        <v>0</v>
      </c>
    </row>
    <row r="494" spans="1:28" x14ac:dyDescent="0.3">
      <c r="A494" s="38" t="s">
        <v>986</v>
      </c>
      <c r="B494" s="36" t="s">
        <v>987</v>
      </c>
      <c r="C494" s="36">
        <v>1</v>
      </c>
      <c r="D494" s="36">
        <v>0</v>
      </c>
      <c r="E494" s="39">
        <v>11739055</v>
      </c>
      <c r="F494" s="39">
        <v>0</v>
      </c>
      <c r="G494" s="39">
        <v>0</v>
      </c>
      <c r="H494" s="39">
        <v>2945</v>
      </c>
      <c r="I494" s="39">
        <v>1292104</v>
      </c>
      <c r="J494" s="39">
        <v>4030096</v>
      </c>
      <c r="K494" s="39">
        <v>22790</v>
      </c>
      <c r="L494" s="39">
        <v>0</v>
      </c>
      <c r="M494" s="39">
        <v>0</v>
      </c>
      <c r="N494" s="39">
        <v>0</v>
      </c>
      <c r="O494" s="39">
        <v>0</v>
      </c>
      <c r="P494" s="39">
        <v>1996813</v>
      </c>
      <c r="Q494" s="39">
        <v>48470</v>
      </c>
      <c r="R494" s="39">
        <v>0</v>
      </c>
      <c r="S494" s="39">
        <v>11610</v>
      </c>
      <c r="T494" s="39">
        <v>4843</v>
      </c>
      <c r="U494" s="39">
        <v>40426</v>
      </c>
      <c r="V494" s="39">
        <v>14967</v>
      </c>
      <c r="W494" s="39">
        <v>0</v>
      </c>
      <c r="X494" s="39">
        <v>308801</v>
      </c>
      <c r="Y494" s="39">
        <v>0</v>
      </c>
      <c r="Z494" s="39">
        <v>0</v>
      </c>
      <c r="AA494" s="39">
        <v>19512920</v>
      </c>
      <c r="AB494" s="39">
        <v>0</v>
      </c>
    </row>
    <row r="495" spans="1:28" x14ac:dyDescent="0.3">
      <c r="A495" s="38" t="s">
        <v>988</v>
      </c>
      <c r="B495" s="36" t="s">
        <v>989</v>
      </c>
      <c r="C495" s="36">
        <v>1</v>
      </c>
      <c r="D495" s="36">
        <v>0</v>
      </c>
      <c r="E495" s="39">
        <v>38096598</v>
      </c>
      <c r="F495" s="39">
        <v>0</v>
      </c>
      <c r="G495" s="39">
        <v>0</v>
      </c>
      <c r="H495" s="39">
        <v>0</v>
      </c>
      <c r="I495" s="39">
        <v>5756998</v>
      </c>
      <c r="J495" s="39">
        <v>13739731</v>
      </c>
      <c r="K495" s="39">
        <v>0</v>
      </c>
      <c r="L495" s="39">
        <v>0</v>
      </c>
      <c r="M495" s="39">
        <v>0</v>
      </c>
      <c r="N495" s="39">
        <v>0</v>
      </c>
      <c r="O495" s="39">
        <v>0</v>
      </c>
      <c r="P495" s="39">
        <v>5935864</v>
      </c>
      <c r="Q495" s="39">
        <v>461016</v>
      </c>
      <c r="R495" s="39">
        <v>150434</v>
      </c>
      <c r="S495" s="39">
        <v>70047</v>
      </c>
      <c r="T495" s="39">
        <v>26603</v>
      </c>
      <c r="U495" s="39">
        <v>264747</v>
      </c>
      <c r="V495" s="39">
        <v>82946</v>
      </c>
      <c r="W495" s="39">
        <v>0</v>
      </c>
      <c r="X495" s="39">
        <v>535544</v>
      </c>
      <c r="Y495" s="39">
        <v>0</v>
      </c>
      <c r="Z495" s="39">
        <v>0</v>
      </c>
      <c r="AA495" s="39">
        <v>65120528</v>
      </c>
      <c r="AB495" s="39">
        <v>0</v>
      </c>
    </row>
    <row r="496" spans="1:28" x14ac:dyDescent="0.3">
      <c r="A496" s="38" t="s">
        <v>990</v>
      </c>
      <c r="B496" s="36" t="s">
        <v>991</v>
      </c>
      <c r="C496" s="36">
        <v>1</v>
      </c>
      <c r="D496" s="36">
        <v>0</v>
      </c>
      <c r="E496" s="39">
        <v>15864021</v>
      </c>
      <c r="F496" s="39">
        <v>0</v>
      </c>
      <c r="G496" s="39">
        <v>0</v>
      </c>
      <c r="H496" s="39">
        <v>0</v>
      </c>
      <c r="I496" s="39">
        <v>1163815</v>
      </c>
      <c r="J496" s="39">
        <v>2007552</v>
      </c>
      <c r="K496" s="39">
        <v>7531</v>
      </c>
      <c r="L496" s="39">
        <v>0</v>
      </c>
      <c r="M496" s="39">
        <v>0</v>
      </c>
      <c r="N496" s="39">
        <v>0</v>
      </c>
      <c r="O496" s="39">
        <v>0</v>
      </c>
      <c r="P496" s="39">
        <v>2029957</v>
      </c>
      <c r="Q496" s="39">
        <v>194466</v>
      </c>
      <c r="R496" s="39">
        <v>0</v>
      </c>
      <c r="S496" s="39">
        <v>13962</v>
      </c>
      <c r="T496" s="39">
        <v>4000</v>
      </c>
      <c r="U496" s="39">
        <v>46402</v>
      </c>
      <c r="V496" s="39">
        <v>7239</v>
      </c>
      <c r="W496" s="39">
        <v>0</v>
      </c>
      <c r="X496" s="39">
        <v>406940</v>
      </c>
      <c r="Y496" s="39">
        <v>5967</v>
      </c>
      <c r="Z496" s="39">
        <v>0</v>
      </c>
      <c r="AA496" s="39">
        <v>21751852</v>
      </c>
      <c r="AB496" s="39">
        <v>0</v>
      </c>
    </row>
    <row r="497" spans="1:28" x14ac:dyDescent="0.3">
      <c r="A497" s="38" t="s">
        <v>992</v>
      </c>
      <c r="B497" s="36" t="s">
        <v>993</v>
      </c>
      <c r="C497" s="36">
        <v>1</v>
      </c>
      <c r="D497" s="36">
        <v>0</v>
      </c>
      <c r="E497" s="39">
        <v>20884155</v>
      </c>
      <c r="F497" s="39">
        <v>0</v>
      </c>
      <c r="G497" s="39">
        <v>0</v>
      </c>
      <c r="H497" s="39">
        <v>1082</v>
      </c>
      <c r="I497" s="39">
        <v>1002025</v>
      </c>
      <c r="J497" s="39">
        <v>6897373</v>
      </c>
      <c r="K497" s="39">
        <v>0</v>
      </c>
      <c r="L497" s="39">
        <v>0</v>
      </c>
      <c r="M497" s="39">
        <v>0</v>
      </c>
      <c r="N497" s="39">
        <v>0</v>
      </c>
      <c r="O497" s="39">
        <v>0</v>
      </c>
      <c r="P497" s="39">
        <v>3320962</v>
      </c>
      <c r="Q497" s="39">
        <v>191008</v>
      </c>
      <c r="R497" s="39">
        <v>0</v>
      </c>
      <c r="S497" s="39">
        <v>20313</v>
      </c>
      <c r="T497" s="39">
        <v>7745</v>
      </c>
      <c r="U497" s="39">
        <v>78347</v>
      </c>
      <c r="V497" s="39">
        <v>27434</v>
      </c>
      <c r="W497" s="39">
        <v>0</v>
      </c>
      <c r="X497" s="39">
        <v>988367</v>
      </c>
      <c r="Y497" s="39">
        <v>0</v>
      </c>
      <c r="Z497" s="39">
        <v>0</v>
      </c>
      <c r="AA497" s="39">
        <v>33418811</v>
      </c>
      <c r="AB497" s="39">
        <v>0</v>
      </c>
    </row>
    <row r="498" spans="1:28" x14ac:dyDescent="0.3">
      <c r="A498" s="38" t="s">
        <v>994</v>
      </c>
      <c r="B498" s="36" t="s">
        <v>995</v>
      </c>
      <c r="C498" s="36">
        <v>1</v>
      </c>
      <c r="D498" s="36">
        <v>0</v>
      </c>
      <c r="E498" s="39">
        <v>5173314</v>
      </c>
      <c r="F498" s="39">
        <v>0</v>
      </c>
      <c r="G498" s="39">
        <v>0</v>
      </c>
      <c r="H498" s="39">
        <v>2575</v>
      </c>
      <c r="I498" s="39">
        <v>692370</v>
      </c>
      <c r="J498" s="39">
        <v>1985141</v>
      </c>
      <c r="K498" s="39">
        <v>0</v>
      </c>
      <c r="L498" s="39">
        <v>0</v>
      </c>
      <c r="M498" s="39">
        <v>0</v>
      </c>
      <c r="N498" s="39">
        <v>0</v>
      </c>
      <c r="O498" s="39">
        <v>0</v>
      </c>
      <c r="P498" s="39">
        <v>1228852</v>
      </c>
      <c r="Q498" s="39">
        <v>46730</v>
      </c>
      <c r="R498" s="39">
        <v>135525</v>
      </c>
      <c r="S498" s="39">
        <v>6667</v>
      </c>
      <c r="T498" s="39">
        <v>2781</v>
      </c>
      <c r="U498" s="39">
        <v>21495</v>
      </c>
      <c r="V498" s="39">
        <v>8077</v>
      </c>
      <c r="W498" s="39">
        <v>0</v>
      </c>
      <c r="X498" s="39">
        <v>70696</v>
      </c>
      <c r="Y498" s="39">
        <v>0</v>
      </c>
      <c r="Z498" s="39">
        <v>0</v>
      </c>
      <c r="AA498" s="39">
        <v>9374223</v>
      </c>
      <c r="AB498" s="39">
        <v>0</v>
      </c>
    </row>
    <row r="499" spans="1:28" x14ac:dyDescent="0.3">
      <c r="A499" s="38" t="s">
        <v>996</v>
      </c>
      <c r="B499" s="36" t="s">
        <v>997</v>
      </c>
      <c r="C499" s="36">
        <v>1</v>
      </c>
      <c r="D499" s="36">
        <v>0</v>
      </c>
      <c r="E499" s="39">
        <v>5007548</v>
      </c>
      <c r="F499" s="39">
        <v>0</v>
      </c>
      <c r="G499" s="39">
        <v>0</v>
      </c>
      <c r="H499" s="39">
        <v>1520</v>
      </c>
      <c r="I499" s="39">
        <v>944615</v>
      </c>
      <c r="J499" s="39">
        <v>1141120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593143</v>
      </c>
      <c r="Q499" s="39">
        <v>25539</v>
      </c>
      <c r="R499" s="39">
        <v>0</v>
      </c>
      <c r="S499" s="39">
        <v>5109</v>
      </c>
      <c r="T499" s="39">
        <v>2131</v>
      </c>
      <c r="U499" s="39">
        <v>19514</v>
      </c>
      <c r="V499" s="39">
        <v>6016</v>
      </c>
      <c r="W499" s="39">
        <v>0</v>
      </c>
      <c r="X499" s="39">
        <v>104296</v>
      </c>
      <c r="Y499" s="39">
        <v>0</v>
      </c>
      <c r="Z499" s="39">
        <v>0</v>
      </c>
      <c r="AA499" s="39">
        <v>7850551</v>
      </c>
      <c r="AB499" s="39">
        <v>0</v>
      </c>
    </row>
    <row r="500" spans="1:28" x14ac:dyDescent="0.3">
      <c r="A500" s="38" t="s">
        <v>998</v>
      </c>
      <c r="B500" s="36" t="s">
        <v>999</v>
      </c>
      <c r="C500" s="36">
        <v>1</v>
      </c>
      <c r="D500" s="36">
        <v>0</v>
      </c>
      <c r="E500" s="39">
        <v>7129367</v>
      </c>
      <c r="F500" s="39">
        <v>0</v>
      </c>
      <c r="G500" s="39">
        <v>0</v>
      </c>
      <c r="H500" s="39">
        <v>307</v>
      </c>
      <c r="I500" s="39">
        <v>1043679</v>
      </c>
      <c r="J500" s="39">
        <v>796010</v>
      </c>
      <c r="K500" s="39">
        <v>26674</v>
      </c>
      <c r="L500" s="39">
        <v>0</v>
      </c>
      <c r="M500" s="39">
        <v>0</v>
      </c>
      <c r="N500" s="39">
        <v>0</v>
      </c>
      <c r="O500" s="39">
        <v>0</v>
      </c>
      <c r="P500" s="39">
        <v>737815</v>
      </c>
      <c r="Q500" s="39">
        <v>139709</v>
      </c>
      <c r="R500" s="39">
        <v>0</v>
      </c>
      <c r="S500" s="39">
        <v>5678</v>
      </c>
      <c r="T500" s="39">
        <v>2368</v>
      </c>
      <c r="U500" s="39">
        <v>19456</v>
      </c>
      <c r="V500" s="39">
        <v>6439</v>
      </c>
      <c r="W500" s="39">
        <v>0</v>
      </c>
      <c r="X500" s="39">
        <v>115966</v>
      </c>
      <c r="Y500" s="39">
        <v>0</v>
      </c>
      <c r="Z500" s="39">
        <v>0</v>
      </c>
      <c r="AA500" s="39">
        <v>10023468</v>
      </c>
      <c r="AB500" s="39">
        <v>0</v>
      </c>
    </row>
    <row r="501" spans="1:28" x14ac:dyDescent="0.3">
      <c r="A501" s="38" t="s">
        <v>1000</v>
      </c>
      <c r="B501" s="36" t="s">
        <v>1001</v>
      </c>
      <c r="C501" s="36">
        <v>1</v>
      </c>
      <c r="D501" s="36">
        <v>0</v>
      </c>
      <c r="E501" s="39">
        <v>3458329</v>
      </c>
      <c r="F501" s="39">
        <v>0</v>
      </c>
      <c r="G501" s="39">
        <v>193401</v>
      </c>
      <c r="H501" s="39">
        <v>0</v>
      </c>
      <c r="I501" s="39">
        <v>147956</v>
      </c>
      <c r="J501" s="39">
        <v>911741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295970</v>
      </c>
      <c r="Q501" s="39">
        <v>0</v>
      </c>
      <c r="R501" s="39">
        <v>0</v>
      </c>
      <c r="S501" s="39">
        <v>5768</v>
      </c>
      <c r="T501" s="39">
        <v>2406</v>
      </c>
      <c r="U501" s="39">
        <v>20912</v>
      </c>
      <c r="V501" s="39">
        <v>0</v>
      </c>
      <c r="W501" s="39">
        <v>0</v>
      </c>
      <c r="X501" s="39">
        <v>54000</v>
      </c>
      <c r="Y501" s="39">
        <v>0</v>
      </c>
      <c r="Z501" s="39">
        <v>0</v>
      </c>
      <c r="AA501" s="39">
        <v>5090483</v>
      </c>
      <c r="AB501" s="39">
        <v>0</v>
      </c>
    </row>
    <row r="502" spans="1:28" x14ac:dyDescent="0.3">
      <c r="A502" s="38" t="s">
        <v>1002</v>
      </c>
      <c r="B502" s="36" t="s">
        <v>1003</v>
      </c>
      <c r="C502" s="36">
        <v>1</v>
      </c>
      <c r="D502" s="36">
        <v>0</v>
      </c>
      <c r="E502" s="39">
        <v>18067894</v>
      </c>
      <c r="F502" s="39">
        <v>0</v>
      </c>
      <c r="G502" s="39">
        <v>0</v>
      </c>
      <c r="H502" s="39">
        <v>0</v>
      </c>
      <c r="I502" s="39">
        <v>2197485</v>
      </c>
      <c r="J502" s="39">
        <v>2722834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1791054</v>
      </c>
      <c r="Q502" s="39">
        <v>109489</v>
      </c>
      <c r="R502" s="39">
        <v>330666</v>
      </c>
      <c r="S502" s="39">
        <v>19145</v>
      </c>
      <c r="T502" s="39">
        <v>7987</v>
      </c>
      <c r="U502" s="39">
        <v>74269</v>
      </c>
      <c r="V502" s="39">
        <v>24835</v>
      </c>
      <c r="W502" s="39">
        <v>0</v>
      </c>
      <c r="X502" s="39">
        <v>500287</v>
      </c>
      <c r="Y502" s="39">
        <v>0</v>
      </c>
      <c r="Z502" s="39">
        <v>0</v>
      </c>
      <c r="AA502" s="39">
        <v>25845945</v>
      </c>
      <c r="AB502" s="39">
        <v>0</v>
      </c>
    </row>
    <row r="503" spans="1:28" x14ac:dyDescent="0.3">
      <c r="A503" s="38" t="s">
        <v>1004</v>
      </c>
      <c r="B503" s="36" t="s">
        <v>1005</v>
      </c>
      <c r="C503" s="36">
        <v>1</v>
      </c>
      <c r="D503" s="36">
        <v>0</v>
      </c>
      <c r="E503" s="39">
        <v>6715076</v>
      </c>
      <c r="F503" s="39">
        <v>0</v>
      </c>
      <c r="G503" s="39">
        <v>641751</v>
      </c>
      <c r="H503" s="39">
        <v>0</v>
      </c>
      <c r="I503" s="39">
        <v>721336</v>
      </c>
      <c r="J503" s="39">
        <v>1095048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1282586</v>
      </c>
      <c r="Q503" s="39">
        <v>223892</v>
      </c>
      <c r="R503" s="39">
        <v>166182</v>
      </c>
      <c r="S503" s="39">
        <v>24013</v>
      </c>
      <c r="T503" s="39">
        <v>9702</v>
      </c>
      <c r="U503" s="39">
        <v>96055</v>
      </c>
      <c r="V503" s="39">
        <v>12724</v>
      </c>
      <c r="W503" s="39">
        <v>0</v>
      </c>
      <c r="X503" s="39">
        <v>378000</v>
      </c>
      <c r="Y503" s="39">
        <v>0</v>
      </c>
      <c r="Z503" s="39">
        <v>0</v>
      </c>
      <c r="AA503" s="39">
        <v>11366365</v>
      </c>
      <c r="AB503" s="39">
        <v>0</v>
      </c>
    </row>
    <row r="504" spans="1:28" x14ac:dyDescent="0.3">
      <c r="A504" s="38" t="s">
        <v>1006</v>
      </c>
      <c r="B504" s="36" t="s">
        <v>1007</v>
      </c>
      <c r="C504" s="36">
        <v>1</v>
      </c>
      <c r="D504" s="36">
        <v>0</v>
      </c>
      <c r="E504" s="39">
        <v>32223063</v>
      </c>
      <c r="F504" s="39">
        <v>0</v>
      </c>
      <c r="G504" s="39">
        <v>1733369</v>
      </c>
      <c r="H504" s="39">
        <v>22944</v>
      </c>
      <c r="I504" s="39">
        <v>3401090</v>
      </c>
      <c r="J504" s="39">
        <v>1878790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2133743</v>
      </c>
      <c r="Q504" s="39">
        <v>2664838</v>
      </c>
      <c r="R504" s="39">
        <v>301854</v>
      </c>
      <c r="S504" s="39">
        <v>55412</v>
      </c>
      <c r="T504" s="39">
        <v>23118</v>
      </c>
      <c r="U504" s="39">
        <v>224030</v>
      </c>
      <c r="V504" s="39">
        <v>45654</v>
      </c>
      <c r="W504" s="39">
        <v>0</v>
      </c>
      <c r="X504" s="39">
        <v>780752</v>
      </c>
      <c r="Y504" s="39">
        <v>79682</v>
      </c>
      <c r="Z504" s="39">
        <v>0</v>
      </c>
      <c r="AA504" s="39">
        <v>45568339</v>
      </c>
      <c r="AB504" s="39">
        <v>0</v>
      </c>
    </row>
    <row r="505" spans="1:28" x14ac:dyDescent="0.3">
      <c r="A505" s="38" t="s">
        <v>1008</v>
      </c>
      <c r="B505" s="36" t="s">
        <v>1009</v>
      </c>
      <c r="C505" s="36">
        <v>1</v>
      </c>
      <c r="D505" s="36">
        <v>0</v>
      </c>
      <c r="E505" s="39">
        <v>46684980</v>
      </c>
      <c r="F505" s="39">
        <v>0</v>
      </c>
      <c r="G505" s="39">
        <v>1678344</v>
      </c>
      <c r="H505" s="39">
        <v>0</v>
      </c>
      <c r="I505" s="39">
        <v>6011456</v>
      </c>
      <c r="J505" s="39">
        <v>5121752</v>
      </c>
      <c r="K505" s="39">
        <v>0</v>
      </c>
      <c r="L505" s="39">
        <v>0</v>
      </c>
      <c r="M505" s="39">
        <v>0</v>
      </c>
      <c r="N505" s="39">
        <v>0</v>
      </c>
      <c r="O505" s="39">
        <v>0</v>
      </c>
      <c r="P505" s="39">
        <v>2883150</v>
      </c>
      <c r="Q505" s="39">
        <v>3251682</v>
      </c>
      <c r="R505" s="39">
        <v>1415750</v>
      </c>
      <c r="S505" s="39">
        <v>68055</v>
      </c>
      <c r="T505" s="39">
        <v>28393</v>
      </c>
      <c r="U505" s="39">
        <v>190343</v>
      </c>
      <c r="V505" s="39">
        <v>62205</v>
      </c>
      <c r="W505" s="39">
        <v>0</v>
      </c>
      <c r="X505" s="39">
        <v>1122911</v>
      </c>
      <c r="Y505" s="39">
        <v>129755</v>
      </c>
      <c r="Z505" s="39">
        <v>0</v>
      </c>
      <c r="AA505" s="39">
        <v>68648776</v>
      </c>
      <c r="AB505" s="39">
        <v>0</v>
      </c>
    </row>
    <row r="506" spans="1:28" x14ac:dyDescent="0.3">
      <c r="A506" s="38" t="s">
        <v>1010</v>
      </c>
      <c r="B506" s="36" t="s">
        <v>1011</v>
      </c>
      <c r="C506" s="36">
        <v>1</v>
      </c>
      <c r="D506" s="36">
        <v>0</v>
      </c>
      <c r="E506" s="39">
        <v>48570381</v>
      </c>
      <c r="F506" s="39">
        <v>0</v>
      </c>
      <c r="G506" s="39">
        <v>2616972</v>
      </c>
      <c r="H506" s="39">
        <v>0</v>
      </c>
      <c r="I506" s="39">
        <v>4525031</v>
      </c>
      <c r="J506" s="39">
        <v>2361207</v>
      </c>
      <c r="K506" s="39">
        <v>0</v>
      </c>
      <c r="L506" s="39">
        <v>0</v>
      </c>
      <c r="M506" s="39">
        <v>0</v>
      </c>
      <c r="N506" s="39">
        <v>0</v>
      </c>
      <c r="O506" s="39">
        <v>0</v>
      </c>
      <c r="P506" s="39">
        <v>4280015</v>
      </c>
      <c r="Q506" s="39">
        <v>1951473</v>
      </c>
      <c r="R506" s="39">
        <v>1048690</v>
      </c>
      <c r="S506" s="39">
        <v>84503</v>
      </c>
      <c r="T506" s="39">
        <v>35256</v>
      </c>
      <c r="U506" s="39">
        <v>340996</v>
      </c>
      <c r="V506" s="39">
        <v>78632</v>
      </c>
      <c r="W506" s="39">
        <v>0</v>
      </c>
      <c r="X506" s="39">
        <v>1724192</v>
      </c>
      <c r="Y506" s="39">
        <v>0</v>
      </c>
      <c r="Z506" s="39">
        <v>0</v>
      </c>
      <c r="AA506" s="39">
        <v>67617348</v>
      </c>
      <c r="AB506" s="39">
        <v>0</v>
      </c>
    </row>
    <row r="507" spans="1:28" x14ac:dyDescent="0.3">
      <c r="A507" s="38" t="s">
        <v>1012</v>
      </c>
      <c r="B507" s="36" t="s">
        <v>1013</v>
      </c>
      <c r="C507" s="36">
        <v>1</v>
      </c>
      <c r="D507" s="36">
        <v>0</v>
      </c>
      <c r="E507" s="39">
        <v>71139899</v>
      </c>
      <c r="F507" s="39">
        <v>0</v>
      </c>
      <c r="G507" s="39">
        <v>1710034</v>
      </c>
      <c r="H507" s="39">
        <v>30133</v>
      </c>
      <c r="I507" s="39">
        <v>10072187</v>
      </c>
      <c r="J507" s="39">
        <v>2816873</v>
      </c>
      <c r="K507" s="39">
        <v>0</v>
      </c>
      <c r="L507" s="39">
        <v>0</v>
      </c>
      <c r="M507" s="39">
        <v>0</v>
      </c>
      <c r="N507" s="39">
        <v>0</v>
      </c>
      <c r="O507" s="39">
        <v>0</v>
      </c>
      <c r="P507" s="39">
        <v>3182374</v>
      </c>
      <c r="Q507" s="39">
        <v>6574254</v>
      </c>
      <c r="R507" s="39">
        <v>867375</v>
      </c>
      <c r="S507" s="39">
        <v>72938</v>
      </c>
      <c r="T507" s="39">
        <v>30431</v>
      </c>
      <c r="U507" s="39">
        <v>303658</v>
      </c>
      <c r="V507" s="39">
        <v>77061</v>
      </c>
      <c r="W507" s="39">
        <v>0</v>
      </c>
      <c r="X507" s="39">
        <v>1582440</v>
      </c>
      <c r="Y507" s="39">
        <v>0</v>
      </c>
      <c r="Z507" s="39">
        <v>0</v>
      </c>
      <c r="AA507" s="39">
        <v>98459657</v>
      </c>
      <c r="AB507" s="39">
        <v>0</v>
      </c>
    </row>
    <row r="508" spans="1:28" x14ac:dyDescent="0.3">
      <c r="A508" s="38" t="s">
        <v>1014</v>
      </c>
      <c r="B508" s="36" t="s">
        <v>1015</v>
      </c>
      <c r="C508" s="36">
        <v>1</v>
      </c>
      <c r="D508" s="36">
        <v>0</v>
      </c>
      <c r="E508" s="39">
        <v>30318842</v>
      </c>
      <c r="F508" s="39">
        <v>0</v>
      </c>
      <c r="G508" s="39">
        <v>1275598</v>
      </c>
      <c r="H508" s="39">
        <v>17361</v>
      </c>
      <c r="I508" s="39">
        <v>4664737</v>
      </c>
      <c r="J508" s="39">
        <v>2763125</v>
      </c>
      <c r="K508" s="39">
        <v>0</v>
      </c>
      <c r="L508" s="39">
        <v>0</v>
      </c>
      <c r="M508" s="39">
        <v>0</v>
      </c>
      <c r="N508" s="39">
        <v>0</v>
      </c>
      <c r="O508" s="39">
        <v>0</v>
      </c>
      <c r="P508" s="39">
        <v>3154168</v>
      </c>
      <c r="Q508" s="39">
        <v>1399645</v>
      </c>
      <c r="R508" s="39">
        <v>1159645</v>
      </c>
      <c r="S508" s="39">
        <v>46813</v>
      </c>
      <c r="T508" s="39">
        <v>19531</v>
      </c>
      <c r="U508" s="39">
        <v>204807</v>
      </c>
      <c r="V508" s="39">
        <v>36679</v>
      </c>
      <c r="W508" s="39">
        <v>0</v>
      </c>
      <c r="X508" s="39">
        <v>582496</v>
      </c>
      <c r="Y508" s="39">
        <v>0</v>
      </c>
      <c r="Z508" s="39">
        <v>0</v>
      </c>
      <c r="AA508" s="39">
        <v>45643447</v>
      </c>
      <c r="AB508" s="39">
        <v>0</v>
      </c>
    </row>
    <row r="509" spans="1:28" x14ac:dyDescent="0.3">
      <c r="A509" s="38" t="s">
        <v>1016</v>
      </c>
      <c r="B509" s="36" t="s">
        <v>1017</v>
      </c>
      <c r="C509" s="36">
        <v>1</v>
      </c>
      <c r="D509" s="36">
        <v>0</v>
      </c>
      <c r="E509" s="39">
        <v>36797047</v>
      </c>
      <c r="F509" s="39">
        <v>0</v>
      </c>
      <c r="G509" s="39">
        <v>2685418</v>
      </c>
      <c r="H509" s="39">
        <v>35728</v>
      </c>
      <c r="I509" s="39">
        <v>4368719</v>
      </c>
      <c r="J509" s="39">
        <v>1487170</v>
      </c>
      <c r="K509" s="39">
        <v>0</v>
      </c>
      <c r="L509" s="39">
        <v>0</v>
      </c>
      <c r="M509" s="39">
        <v>0</v>
      </c>
      <c r="N509" s="39">
        <v>0</v>
      </c>
      <c r="O509" s="39">
        <v>0</v>
      </c>
      <c r="P509" s="39">
        <v>2983418</v>
      </c>
      <c r="Q509" s="39">
        <v>2108742</v>
      </c>
      <c r="R509" s="39">
        <v>450846</v>
      </c>
      <c r="S509" s="39">
        <v>64669</v>
      </c>
      <c r="T509" s="39">
        <v>22620</v>
      </c>
      <c r="U509" s="39">
        <v>182132</v>
      </c>
      <c r="V509" s="39">
        <v>55579</v>
      </c>
      <c r="W509" s="39">
        <v>0</v>
      </c>
      <c r="X509" s="39">
        <v>424125</v>
      </c>
      <c r="Y509" s="39">
        <v>0</v>
      </c>
      <c r="Z509" s="39">
        <v>0</v>
      </c>
      <c r="AA509" s="39">
        <v>51666213</v>
      </c>
      <c r="AB509" s="39">
        <v>56592</v>
      </c>
    </row>
    <row r="510" spans="1:28" x14ac:dyDescent="0.3">
      <c r="A510" s="38" t="s">
        <v>1018</v>
      </c>
      <c r="B510" s="36" t="s">
        <v>1019</v>
      </c>
      <c r="C510" s="36">
        <v>1</v>
      </c>
      <c r="D510" s="36">
        <v>1</v>
      </c>
      <c r="E510" s="39">
        <v>67941836</v>
      </c>
      <c r="F510" s="39">
        <v>1692763</v>
      </c>
      <c r="G510" s="39">
        <v>2191435</v>
      </c>
      <c r="H510" s="39">
        <v>15851</v>
      </c>
      <c r="I510" s="39">
        <v>2966998</v>
      </c>
      <c r="J510" s="39">
        <v>2286527</v>
      </c>
      <c r="K510" s="39">
        <v>0</v>
      </c>
      <c r="L510" s="39">
        <v>0</v>
      </c>
      <c r="M510" s="39">
        <v>0</v>
      </c>
      <c r="N510" s="39">
        <v>0</v>
      </c>
      <c r="O510" s="39">
        <v>0</v>
      </c>
      <c r="P510" s="39">
        <v>3423148</v>
      </c>
      <c r="Q510" s="39">
        <v>3083122</v>
      </c>
      <c r="R510" s="39">
        <v>444714</v>
      </c>
      <c r="S510" s="39">
        <v>42604</v>
      </c>
      <c r="T510" s="39">
        <v>17775</v>
      </c>
      <c r="U510" s="39">
        <v>171605</v>
      </c>
      <c r="V510" s="39">
        <v>57332</v>
      </c>
      <c r="W510" s="39">
        <v>0</v>
      </c>
      <c r="X510" s="39">
        <v>833013</v>
      </c>
      <c r="Y510" s="39">
        <v>0</v>
      </c>
      <c r="Z510" s="39">
        <v>1016243</v>
      </c>
      <c r="AA510" s="39">
        <v>86184966</v>
      </c>
      <c r="AB510" s="39">
        <v>0</v>
      </c>
    </row>
    <row r="511" spans="1:28" x14ac:dyDescent="0.3">
      <c r="A511" s="38" t="s">
        <v>1020</v>
      </c>
      <c r="B511" s="36" t="s">
        <v>1021</v>
      </c>
      <c r="C511" s="36">
        <v>1</v>
      </c>
      <c r="D511" s="36">
        <v>0</v>
      </c>
      <c r="E511" s="39">
        <v>29569992</v>
      </c>
      <c r="F511" s="39">
        <v>0</v>
      </c>
      <c r="G511" s="39">
        <v>826783</v>
      </c>
      <c r="H511" s="39">
        <v>0</v>
      </c>
      <c r="I511" s="39">
        <v>4302028</v>
      </c>
      <c r="J511" s="39">
        <v>7989061</v>
      </c>
      <c r="K511" s="39">
        <v>760754</v>
      </c>
      <c r="L511" s="39">
        <v>0</v>
      </c>
      <c r="M511" s="39">
        <v>0</v>
      </c>
      <c r="N511" s="39">
        <v>0</v>
      </c>
      <c r="O511" s="39">
        <v>0</v>
      </c>
      <c r="P511" s="39">
        <v>1599070</v>
      </c>
      <c r="Q511" s="39">
        <v>324911</v>
      </c>
      <c r="R511" s="39">
        <v>111059</v>
      </c>
      <c r="S511" s="39">
        <v>92292</v>
      </c>
      <c r="T511" s="39">
        <v>38506</v>
      </c>
      <c r="U511" s="39">
        <v>334297</v>
      </c>
      <c r="V511" s="39">
        <v>56061</v>
      </c>
      <c r="W511" s="39">
        <v>0</v>
      </c>
      <c r="X511" s="39">
        <v>518399</v>
      </c>
      <c r="Y511" s="39">
        <v>0</v>
      </c>
      <c r="Z511" s="39">
        <v>0</v>
      </c>
      <c r="AA511" s="39">
        <v>46523213</v>
      </c>
      <c r="AB511" s="39">
        <v>0</v>
      </c>
    </row>
    <row r="512" spans="1:28" x14ac:dyDescent="0.3">
      <c r="A512" s="38" t="s">
        <v>1022</v>
      </c>
      <c r="B512" s="36" t="s">
        <v>1023</v>
      </c>
      <c r="C512" s="36">
        <v>1</v>
      </c>
      <c r="D512" s="36">
        <v>0</v>
      </c>
      <c r="E512" s="39">
        <v>34418743</v>
      </c>
      <c r="F512" s="39">
        <v>0</v>
      </c>
      <c r="G512" s="39">
        <v>1158391</v>
      </c>
      <c r="H512" s="39">
        <v>0</v>
      </c>
      <c r="I512" s="39">
        <v>3484318</v>
      </c>
      <c r="J512" s="39">
        <v>2163190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1882103</v>
      </c>
      <c r="Q512" s="39">
        <v>1511666</v>
      </c>
      <c r="R512" s="39">
        <v>265891</v>
      </c>
      <c r="S512" s="39">
        <v>52610</v>
      </c>
      <c r="T512" s="39">
        <v>21950</v>
      </c>
      <c r="U512" s="39">
        <v>208768</v>
      </c>
      <c r="V512" s="39">
        <v>51590</v>
      </c>
      <c r="W512" s="39">
        <v>0</v>
      </c>
      <c r="X512" s="39">
        <v>747243</v>
      </c>
      <c r="Y512" s="39">
        <v>109902</v>
      </c>
      <c r="Z512" s="39">
        <v>0</v>
      </c>
      <c r="AA512" s="39">
        <v>46076365</v>
      </c>
      <c r="AB512" s="39">
        <v>0</v>
      </c>
    </row>
    <row r="513" spans="1:28" x14ac:dyDescent="0.3">
      <c r="A513" s="38" t="s">
        <v>1024</v>
      </c>
      <c r="B513" s="36" t="s">
        <v>1025</v>
      </c>
      <c r="C513" s="36">
        <v>1</v>
      </c>
      <c r="D513" s="36">
        <v>0</v>
      </c>
      <c r="E513" s="39">
        <v>95991361</v>
      </c>
      <c r="F513" s="39">
        <v>0</v>
      </c>
      <c r="G513" s="39">
        <v>4022826</v>
      </c>
      <c r="H513" s="39">
        <v>0</v>
      </c>
      <c r="I513" s="39">
        <v>14821150</v>
      </c>
      <c r="J513" s="39">
        <v>12466014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5641138</v>
      </c>
      <c r="Q513" s="39">
        <v>4116499</v>
      </c>
      <c r="R513" s="39">
        <v>1537150</v>
      </c>
      <c r="S513" s="39">
        <v>175656</v>
      </c>
      <c r="T513" s="39">
        <v>70319</v>
      </c>
      <c r="U513" s="39">
        <v>624215</v>
      </c>
      <c r="V513" s="39">
        <v>148128</v>
      </c>
      <c r="W513" s="39">
        <v>0</v>
      </c>
      <c r="X513" s="39">
        <v>2078687</v>
      </c>
      <c r="Y513" s="39">
        <v>0</v>
      </c>
      <c r="Z513" s="39">
        <v>0</v>
      </c>
      <c r="AA513" s="39">
        <v>141693143</v>
      </c>
      <c r="AB513" s="39">
        <v>0</v>
      </c>
    </row>
    <row r="514" spans="1:28" x14ac:dyDescent="0.3">
      <c r="A514" s="38" t="s">
        <v>1026</v>
      </c>
      <c r="B514" s="36" t="s">
        <v>1027</v>
      </c>
      <c r="C514" s="36">
        <v>1</v>
      </c>
      <c r="D514" s="36">
        <v>0</v>
      </c>
      <c r="E514" s="39">
        <v>3124467</v>
      </c>
      <c r="F514" s="39">
        <v>0</v>
      </c>
      <c r="G514" s="39">
        <v>94118</v>
      </c>
      <c r="H514" s="39">
        <v>0</v>
      </c>
      <c r="I514" s="39">
        <v>80649</v>
      </c>
      <c r="J514" s="39">
        <v>257703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266686</v>
      </c>
      <c r="Q514" s="39">
        <v>11622</v>
      </c>
      <c r="R514" s="39">
        <v>0</v>
      </c>
      <c r="S514" s="39">
        <v>13078</v>
      </c>
      <c r="T514" s="39">
        <v>5456</v>
      </c>
      <c r="U514" s="39">
        <v>53707</v>
      </c>
      <c r="V514" s="39">
        <v>0</v>
      </c>
      <c r="W514" s="39">
        <v>0</v>
      </c>
      <c r="X514" s="39">
        <v>183600</v>
      </c>
      <c r="Y514" s="39">
        <v>0</v>
      </c>
      <c r="Z514" s="39">
        <v>0</v>
      </c>
      <c r="AA514" s="39">
        <v>4091086</v>
      </c>
      <c r="AB514" s="39">
        <v>0</v>
      </c>
    </row>
    <row r="515" spans="1:28" x14ac:dyDescent="0.3">
      <c r="A515" s="38" t="s">
        <v>1028</v>
      </c>
      <c r="B515" s="36" t="s">
        <v>1029</v>
      </c>
      <c r="C515" s="36">
        <v>1</v>
      </c>
      <c r="D515" s="36">
        <v>0</v>
      </c>
      <c r="E515" s="39">
        <v>13969179</v>
      </c>
      <c r="F515" s="39">
        <v>0</v>
      </c>
      <c r="G515" s="39">
        <v>393079</v>
      </c>
      <c r="H515" s="39">
        <v>0</v>
      </c>
      <c r="I515" s="39">
        <v>2213634</v>
      </c>
      <c r="J515" s="39">
        <v>894532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550491</v>
      </c>
      <c r="Q515" s="39">
        <v>291335</v>
      </c>
      <c r="R515" s="39">
        <v>21680</v>
      </c>
      <c r="S515" s="39">
        <v>30769</v>
      </c>
      <c r="T515" s="39">
        <v>12837</v>
      </c>
      <c r="U515" s="39">
        <v>123257</v>
      </c>
      <c r="V515" s="39">
        <v>25202</v>
      </c>
      <c r="W515" s="39">
        <v>0</v>
      </c>
      <c r="X515" s="39">
        <v>302400</v>
      </c>
      <c r="Y515" s="39">
        <v>1575</v>
      </c>
      <c r="Z515" s="39">
        <v>0</v>
      </c>
      <c r="AA515" s="39">
        <v>18829970</v>
      </c>
      <c r="AB515" s="39">
        <v>0</v>
      </c>
    </row>
    <row r="516" spans="1:28" x14ac:dyDescent="0.3">
      <c r="A516" s="38" t="s">
        <v>1030</v>
      </c>
      <c r="B516" s="36" t="s">
        <v>1031</v>
      </c>
      <c r="C516" s="36">
        <v>1</v>
      </c>
      <c r="D516" s="36">
        <v>0</v>
      </c>
      <c r="E516" s="39">
        <v>16124649</v>
      </c>
      <c r="F516" s="39">
        <v>0</v>
      </c>
      <c r="G516" s="39">
        <v>1040107</v>
      </c>
      <c r="H516" s="39">
        <v>0</v>
      </c>
      <c r="I516" s="39">
        <v>2543024</v>
      </c>
      <c r="J516" s="39">
        <v>2141105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1725431</v>
      </c>
      <c r="Q516" s="39">
        <v>812341</v>
      </c>
      <c r="R516" s="39">
        <v>77411</v>
      </c>
      <c r="S516" s="39">
        <v>34350</v>
      </c>
      <c r="T516" s="39">
        <v>14331</v>
      </c>
      <c r="U516" s="39">
        <v>139509</v>
      </c>
      <c r="V516" s="39">
        <v>30298</v>
      </c>
      <c r="W516" s="39">
        <v>0</v>
      </c>
      <c r="X516" s="39">
        <v>497930</v>
      </c>
      <c r="Y516" s="39">
        <v>16509</v>
      </c>
      <c r="Z516" s="39">
        <v>0</v>
      </c>
      <c r="AA516" s="39">
        <v>25196995</v>
      </c>
      <c r="AB516" s="39">
        <v>0</v>
      </c>
    </row>
    <row r="517" spans="1:28" x14ac:dyDescent="0.3">
      <c r="A517" s="38" t="s">
        <v>1032</v>
      </c>
      <c r="B517" s="36" t="s">
        <v>1033</v>
      </c>
      <c r="C517" s="36">
        <v>1</v>
      </c>
      <c r="D517" s="36">
        <v>0</v>
      </c>
      <c r="E517" s="39">
        <v>27291769</v>
      </c>
      <c r="F517" s="39">
        <v>0</v>
      </c>
      <c r="G517" s="39">
        <v>853478</v>
      </c>
      <c r="H517" s="39">
        <v>0</v>
      </c>
      <c r="I517" s="39">
        <v>3523192</v>
      </c>
      <c r="J517" s="39">
        <v>1029657</v>
      </c>
      <c r="K517" s="39">
        <v>0</v>
      </c>
      <c r="L517" s="39">
        <v>0</v>
      </c>
      <c r="M517" s="39">
        <v>0</v>
      </c>
      <c r="N517" s="39">
        <v>0</v>
      </c>
      <c r="O517" s="39">
        <v>0</v>
      </c>
      <c r="P517" s="39">
        <v>1517124</v>
      </c>
      <c r="Q517" s="39">
        <v>1418280</v>
      </c>
      <c r="R517" s="39">
        <v>162546</v>
      </c>
      <c r="S517" s="39">
        <v>39877</v>
      </c>
      <c r="T517" s="39">
        <v>16637</v>
      </c>
      <c r="U517" s="39">
        <v>157275</v>
      </c>
      <c r="V517" s="39">
        <v>38588</v>
      </c>
      <c r="W517" s="39">
        <v>0</v>
      </c>
      <c r="X517" s="39">
        <v>533382</v>
      </c>
      <c r="Y517" s="39">
        <v>0</v>
      </c>
      <c r="Z517" s="39">
        <v>0</v>
      </c>
      <c r="AA517" s="39">
        <v>36581805</v>
      </c>
      <c r="AB517" s="39">
        <v>0</v>
      </c>
    </row>
    <row r="518" spans="1:28" x14ac:dyDescent="0.3">
      <c r="A518" s="38" t="s">
        <v>1034</v>
      </c>
      <c r="B518" s="36" t="s">
        <v>1035</v>
      </c>
      <c r="C518" s="36">
        <v>1</v>
      </c>
      <c r="D518" s="36">
        <v>0</v>
      </c>
      <c r="E518" s="39">
        <v>84991263</v>
      </c>
      <c r="F518" s="39">
        <v>0</v>
      </c>
      <c r="G518" s="39">
        <v>2387787</v>
      </c>
      <c r="H518" s="39">
        <v>0</v>
      </c>
      <c r="I518" s="39">
        <v>10840350</v>
      </c>
      <c r="J518" s="39">
        <v>8140692</v>
      </c>
      <c r="K518" s="39">
        <v>0</v>
      </c>
      <c r="L518" s="39">
        <v>0</v>
      </c>
      <c r="M518" s="39">
        <v>0</v>
      </c>
      <c r="N518" s="39">
        <v>0</v>
      </c>
      <c r="O518" s="39">
        <v>0</v>
      </c>
      <c r="P518" s="39">
        <v>3109487</v>
      </c>
      <c r="Q518" s="39">
        <v>2652922</v>
      </c>
      <c r="R518" s="39">
        <v>546393</v>
      </c>
      <c r="S518" s="39">
        <v>136783</v>
      </c>
      <c r="T518" s="39">
        <v>55302</v>
      </c>
      <c r="U518" s="39">
        <v>544580</v>
      </c>
      <c r="V518" s="39">
        <v>138770</v>
      </c>
      <c r="W518" s="39">
        <v>0</v>
      </c>
      <c r="X518" s="39">
        <v>3966638</v>
      </c>
      <c r="Y518" s="39">
        <v>12751</v>
      </c>
      <c r="Z518" s="39">
        <v>0</v>
      </c>
      <c r="AA518" s="39">
        <v>117523718</v>
      </c>
      <c r="AB518" s="39">
        <v>0</v>
      </c>
    </row>
    <row r="519" spans="1:28" x14ac:dyDescent="0.3">
      <c r="A519" s="38" t="s">
        <v>1036</v>
      </c>
      <c r="B519" s="36" t="s">
        <v>1037</v>
      </c>
      <c r="C519" s="36">
        <v>1</v>
      </c>
      <c r="D519" s="36">
        <v>0</v>
      </c>
      <c r="E519" s="39">
        <v>97066352</v>
      </c>
      <c r="F519" s="39">
        <v>0</v>
      </c>
      <c r="G519" s="39">
        <v>4041841</v>
      </c>
      <c r="H519" s="39">
        <v>0</v>
      </c>
      <c r="I519" s="39">
        <v>12831212</v>
      </c>
      <c r="J519" s="39">
        <v>3683949</v>
      </c>
      <c r="K519" s="39">
        <v>0</v>
      </c>
      <c r="L519" s="39">
        <v>0</v>
      </c>
      <c r="M519" s="39">
        <v>0</v>
      </c>
      <c r="N519" s="39">
        <v>0</v>
      </c>
      <c r="O519" s="39">
        <v>0</v>
      </c>
      <c r="P519" s="39">
        <v>2510342</v>
      </c>
      <c r="Q519" s="39">
        <v>5275525</v>
      </c>
      <c r="R519" s="39">
        <v>1302268</v>
      </c>
      <c r="S519" s="39">
        <v>134131</v>
      </c>
      <c r="T519" s="39">
        <v>54434</v>
      </c>
      <c r="U519" s="39">
        <v>543007</v>
      </c>
      <c r="V519" s="39">
        <v>134563</v>
      </c>
      <c r="W519" s="39">
        <v>0</v>
      </c>
      <c r="X519" s="39">
        <v>3457042</v>
      </c>
      <c r="Y519" s="39">
        <v>103560</v>
      </c>
      <c r="Z519" s="39">
        <v>0</v>
      </c>
      <c r="AA519" s="39">
        <v>131138226</v>
      </c>
      <c r="AB519" s="39">
        <v>0</v>
      </c>
    </row>
    <row r="520" spans="1:28" x14ac:dyDescent="0.3">
      <c r="A520" s="38" t="s">
        <v>1038</v>
      </c>
      <c r="B520" s="36" t="s">
        <v>1039</v>
      </c>
      <c r="C520" s="36">
        <v>1</v>
      </c>
      <c r="D520" s="36">
        <v>0</v>
      </c>
      <c r="E520" s="39">
        <v>80446707</v>
      </c>
      <c r="F520" s="39">
        <v>0</v>
      </c>
      <c r="G520" s="39">
        <v>1791109</v>
      </c>
      <c r="H520" s="39">
        <v>3291</v>
      </c>
      <c r="I520" s="39">
        <v>5377571</v>
      </c>
      <c r="J520" s="39">
        <v>2810707</v>
      </c>
      <c r="K520" s="39">
        <v>0</v>
      </c>
      <c r="L520" s="39">
        <v>0</v>
      </c>
      <c r="M520" s="39">
        <v>0</v>
      </c>
      <c r="N520" s="39">
        <v>0</v>
      </c>
      <c r="O520" s="39">
        <v>0</v>
      </c>
      <c r="P520" s="39">
        <v>2422006</v>
      </c>
      <c r="Q520" s="39">
        <v>2928789</v>
      </c>
      <c r="R520" s="39">
        <v>411324</v>
      </c>
      <c r="S520" s="39">
        <v>114687</v>
      </c>
      <c r="T520" s="39">
        <v>47850</v>
      </c>
      <c r="U520" s="39">
        <v>448059</v>
      </c>
      <c r="V520" s="39">
        <v>116539</v>
      </c>
      <c r="W520" s="39">
        <v>0</v>
      </c>
      <c r="X520" s="39">
        <v>1924535</v>
      </c>
      <c r="Y520" s="39">
        <v>92813</v>
      </c>
      <c r="Z520" s="39">
        <v>0</v>
      </c>
      <c r="AA520" s="39">
        <v>98935987</v>
      </c>
      <c r="AB520" s="39">
        <v>0</v>
      </c>
    </row>
    <row r="521" spans="1:28" x14ac:dyDescent="0.3">
      <c r="A521" s="38" t="s">
        <v>1040</v>
      </c>
      <c r="B521" s="36" t="s">
        <v>1041</v>
      </c>
      <c r="C521" s="36">
        <v>1</v>
      </c>
      <c r="D521" s="36">
        <v>0</v>
      </c>
      <c r="E521" s="39">
        <v>180838239</v>
      </c>
      <c r="F521" s="39">
        <v>0</v>
      </c>
      <c r="G521" s="39">
        <v>3752477</v>
      </c>
      <c r="H521" s="39">
        <v>0</v>
      </c>
      <c r="I521" s="39">
        <v>18711450</v>
      </c>
      <c r="J521" s="39">
        <v>9143974</v>
      </c>
      <c r="K521" s="39">
        <v>0</v>
      </c>
      <c r="L521" s="39">
        <v>0</v>
      </c>
      <c r="M521" s="39">
        <v>0</v>
      </c>
      <c r="N521" s="39">
        <v>0</v>
      </c>
      <c r="O521" s="39">
        <v>0</v>
      </c>
      <c r="P521" s="39">
        <v>4054142</v>
      </c>
      <c r="Q521" s="39">
        <v>6422495</v>
      </c>
      <c r="R521" s="39">
        <v>1808428</v>
      </c>
      <c r="S521" s="39">
        <v>141007</v>
      </c>
      <c r="T521" s="39">
        <v>58831</v>
      </c>
      <c r="U521" s="39">
        <v>567996</v>
      </c>
      <c r="V521" s="39">
        <v>174719</v>
      </c>
      <c r="W521" s="39">
        <v>0</v>
      </c>
      <c r="X521" s="39">
        <v>2903447</v>
      </c>
      <c r="Y521" s="39">
        <v>0</v>
      </c>
      <c r="Z521" s="39">
        <v>0</v>
      </c>
      <c r="AA521" s="39">
        <v>228577205</v>
      </c>
      <c r="AB521" s="39">
        <v>0</v>
      </c>
    </row>
    <row r="522" spans="1:28" x14ac:dyDescent="0.3">
      <c r="A522" s="38" t="s">
        <v>1042</v>
      </c>
      <c r="B522" s="36" t="s">
        <v>1043</v>
      </c>
      <c r="C522" s="36">
        <v>1</v>
      </c>
      <c r="D522" s="36">
        <v>0</v>
      </c>
      <c r="E522" s="39">
        <v>15921561</v>
      </c>
      <c r="F522" s="39">
        <v>0</v>
      </c>
      <c r="G522" s="39">
        <v>795746</v>
      </c>
      <c r="H522" s="39">
        <v>0</v>
      </c>
      <c r="I522" s="39">
        <v>1477934</v>
      </c>
      <c r="J522" s="39">
        <v>1035585</v>
      </c>
      <c r="K522" s="39">
        <v>0</v>
      </c>
      <c r="L522" s="39">
        <v>0</v>
      </c>
      <c r="M522" s="39">
        <v>0</v>
      </c>
      <c r="N522" s="39">
        <v>0</v>
      </c>
      <c r="O522" s="39">
        <v>0</v>
      </c>
      <c r="P522" s="39">
        <v>790461</v>
      </c>
      <c r="Q522" s="39">
        <v>986556</v>
      </c>
      <c r="R522" s="39">
        <v>237852</v>
      </c>
      <c r="S522" s="39">
        <v>25452</v>
      </c>
      <c r="T522" s="39">
        <v>10618</v>
      </c>
      <c r="U522" s="39">
        <v>86152</v>
      </c>
      <c r="V522" s="39">
        <v>25287</v>
      </c>
      <c r="W522" s="39">
        <v>0</v>
      </c>
      <c r="X522" s="39">
        <v>426307</v>
      </c>
      <c r="Y522" s="39">
        <v>24725</v>
      </c>
      <c r="Z522" s="39">
        <v>0</v>
      </c>
      <c r="AA522" s="39">
        <v>21844236</v>
      </c>
      <c r="AB522" s="39">
        <v>0</v>
      </c>
    </row>
    <row r="523" spans="1:28" x14ac:dyDescent="0.3">
      <c r="A523" s="38" t="s">
        <v>1044</v>
      </c>
      <c r="B523" s="36" t="s">
        <v>1045</v>
      </c>
      <c r="C523" s="36">
        <v>1</v>
      </c>
      <c r="D523" s="36">
        <v>0</v>
      </c>
      <c r="E523" s="39">
        <v>4517791</v>
      </c>
      <c r="F523" s="39">
        <v>0</v>
      </c>
      <c r="G523" s="39">
        <v>323352</v>
      </c>
      <c r="H523" s="39">
        <v>0</v>
      </c>
      <c r="I523" s="39">
        <v>813331</v>
      </c>
      <c r="J523" s="39">
        <v>910811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407249</v>
      </c>
      <c r="Q523" s="39">
        <v>76397</v>
      </c>
      <c r="R523" s="39">
        <v>150762</v>
      </c>
      <c r="S523" s="39">
        <v>9678</v>
      </c>
      <c r="T523" s="39">
        <v>4037</v>
      </c>
      <c r="U523" s="39">
        <v>57901</v>
      </c>
      <c r="V523" s="39">
        <v>7551</v>
      </c>
      <c r="W523" s="39">
        <v>0</v>
      </c>
      <c r="X523" s="39">
        <v>173244</v>
      </c>
      <c r="Y523" s="39">
        <v>0</v>
      </c>
      <c r="Z523" s="39">
        <v>0</v>
      </c>
      <c r="AA523" s="39">
        <v>7452104</v>
      </c>
      <c r="AB523" s="39">
        <v>0</v>
      </c>
    </row>
    <row r="524" spans="1:28" x14ac:dyDescent="0.3">
      <c r="A524" s="38" t="s">
        <v>1046</v>
      </c>
      <c r="B524" s="36" t="s">
        <v>1047</v>
      </c>
      <c r="C524" s="36">
        <v>1</v>
      </c>
      <c r="D524" s="36">
        <v>0</v>
      </c>
      <c r="E524" s="39">
        <v>40953913</v>
      </c>
      <c r="F524" s="39">
        <v>0</v>
      </c>
      <c r="G524" s="39">
        <v>2794176</v>
      </c>
      <c r="H524" s="39">
        <v>0</v>
      </c>
      <c r="I524" s="39">
        <v>6081369</v>
      </c>
      <c r="J524" s="39">
        <v>2706899</v>
      </c>
      <c r="K524" s="39">
        <v>601778</v>
      </c>
      <c r="L524" s="39">
        <v>0</v>
      </c>
      <c r="M524" s="39">
        <v>0</v>
      </c>
      <c r="N524" s="39">
        <v>0</v>
      </c>
      <c r="O524" s="39">
        <v>0</v>
      </c>
      <c r="P524" s="39">
        <v>2099343</v>
      </c>
      <c r="Q524" s="39">
        <v>1214091</v>
      </c>
      <c r="R524" s="39">
        <v>337183</v>
      </c>
      <c r="S524" s="39">
        <v>60085</v>
      </c>
      <c r="T524" s="39">
        <v>21860</v>
      </c>
      <c r="U524" s="39">
        <v>244184</v>
      </c>
      <c r="V524" s="39">
        <v>54552</v>
      </c>
      <c r="W524" s="39">
        <v>0</v>
      </c>
      <c r="X524" s="39">
        <v>744141</v>
      </c>
      <c r="Y524" s="39">
        <v>0</v>
      </c>
      <c r="Z524" s="39">
        <v>0</v>
      </c>
      <c r="AA524" s="39">
        <v>57913574</v>
      </c>
      <c r="AB524" s="39">
        <v>0</v>
      </c>
    </row>
    <row r="525" spans="1:28" x14ac:dyDescent="0.3">
      <c r="A525" s="38" t="s">
        <v>1048</v>
      </c>
      <c r="B525" s="36" t="s">
        <v>1049</v>
      </c>
      <c r="C525" s="36">
        <v>1</v>
      </c>
      <c r="D525" s="36">
        <v>0</v>
      </c>
      <c r="E525" s="39">
        <v>2297462</v>
      </c>
      <c r="F525" s="39">
        <v>0</v>
      </c>
      <c r="G525" s="39">
        <v>143681</v>
      </c>
      <c r="H525" s="39">
        <v>1059</v>
      </c>
      <c r="I525" s="39">
        <v>201014</v>
      </c>
      <c r="J525" s="39">
        <v>169140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418462</v>
      </c>
      <c r="Q525" s="39">
        <v>114197</v>
      </c>
      <c r="R525" s="39">
        <v>0</v>
      </c>
      <c r="S525" s="39">
        <v>26785</v>
      </c>
      <c r="T525" s="39">
        <v>7094</v>
      </c>
      <c r="U525" s="39">
        <v>72463</v>
      </c>
      <c r="V525" s="39">
        <v>0</v>
      </c>
      <c r="W525" s="39">
        <v>0</v>
      </c>
      <c r="X525" s="39">
        <v>226800</v>
      </c>
      <c r="Y525" s="39">
        <v>16426</v>
      </c>
      <c r="Z525" s="39">
        <v>0</v>
      </c>
      <c r="AA525" s="39">
        <v>3694583</v>
      </c>
      <c r="AB525" s="39">
        <v>0</v>
      </c>
    </row>
    <row r="526" spans="1:28" x14ac:dyDescent="0.3">
      <c r="A526" s="38" t="s">
        <v>1050</v>
      </c>
      <c r="B526" s="36" t="s">
        <v>1051</v>
      </c>
      <c r="C526" s="36">
        <v>1</v>
      </c>
      <c r="D526" s="36">
        <v>0</v>
      </c>
      <c r="E526" s="39">
        <v>220394</v>
      </c>
      <c r="F526" s="39">
        <v>0</v>
      </c>
      <c r="G526" s="39">
        <v>50000</v>
      </c>
      <c r="H526" s="39">
        <v>0</v>
      </c>
      <c r="I526" s="39">
        <v>26058</v>
      </c>
      <c r="J526" s="39">
        <v>3350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90782</v>
      </c>
      <c r="Q526" s="39">
        <v>0</v>
      </c>
      <c r="R526" s="39">
        <v>0</v>
      </c>
      <c r="S526" s="39">
        <v>1394</v>
      </c>
      <c r="T526" s="39">
        <v>581</v>
      </c>
      <c r="U526" s="39">
        <v>9786</v>
      </c>
      <c r="V526" s="39">
        <v>0</v>
      </c>
      <c r="W526" s="39">
        <v>0</v>
      </c>
      <c r="X526" s="39">
        <v>32400</v>
      </c>
      <c r="Y526" s="39">
        <v>1457</v>
      </c>
      <c r="Z526" s="39">
        <v>0</v>
      </c>
      <c r="AA526" s="39">
        <v>436202</v>
      </c>
      <c r="AB526" s="39">
        <v>0</v>
      </c>
    </row>
    <row r="527" spans="1:28" x14ac:dyDescent="0.3">
      <c r="A527" s="38" t="s">
        <v>1052</v>
      </c>
      <c r="B527" s="36" t="s">
        <v>1053</v>
      </c>
      <c r="C527" s="36">
        <v>1</v>
      </c>
      <c r="D527" s="36">
        <v>0</v>
      </c>
      <c r="E527" s="39">
        <v>865509</v>
      </c>
      <c r="F527" s="39">
        <v>0</v>
      </c>
      <c r="G527" s="39">
        <v>342209</v>
      </c>
      <c r="H527" s="39">
        <v>0</v>
      </c>
      <c r="I527" s="39">
        <v>82398</v>
      </c>
      <c r="J527" s="39">
        <v>3715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235661</v>
      </c>
      <c r="Q527" s="39">
        <v>5091</v>
      </c>
      <c r="R527" s="39">
        <v>22961</v>
      </c>
      <c r="S527" s="39">
        <v>9603</v>
      </c>
      <c r="T527" s="39">
        <v>4006</v>
      </c>
      <c r="U527" s="39">
        <v>59707</v>
      </c>
      <c r="V527" s="39">
        <v>0</v>
      </c>
      <c r="W527" s="39">
        <v>0</v>
      </c>
      <c r="X527" s="39">
        <v>525300</v>
      </c>
      <c r="Y527" s="39">
        <v>0</v>
      </c>
      <c r="Z527" s="39">
        <v>0</v>
      </c>
      <c r="AA527" s="39">
        <v>2156160</v>
      </c>
      <c r="AB527" s="39">
        <v>0</v>
      </c>
    </row>
    <row r="528" spans="1:28" x14ac:dyDescent="0.3">
      <c r="A528" s="38" t="s">
        <v>1054</v>
      </c>
      <c r="B528" s="36" t="s">
        <v>1055</v>
      </c>
      <c r="C528" s="36">
        <v>1</v>
      </c>
      <c r="D528" s="36">
        <v>0</v>
      </c>
      <c r="E528" s="39">
        <v>1394621</v>
      </c>
      <c r="F528" s="39">
        <v>0</v>
      </c>
      <c r="G528" s="39">
        <v>165430</v>
      </c>
      <c r="H528" s="39">
        <v>181</v>
      </c>
      <c r="I528" s="39">
        <v>69621</v>
      </c>
      <c r="J528" s="39">
        <v>93853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286024</v>
      </c>
      <c r="Q528" s="39">
        <v>75395</v>
      </c>
      <c r="R528" s="39">
        <v>8338</v>
      </c>
      <c r="S528" s="39">
        <v>13617</v>
      </c>
      <c r="T528" s="39">
        <v>5681</v>
      </c>
      <c r="U528" s="39">
        <v>53765</v>
      </c>
      <c r="V528" s="39">
        <v>0</v>
      </c>
      <c r="W528" s="39">
        <v>0</v>
      </c>
      <c r="X528" s="39">
        <v>189000</v>
      </c>
      <c r="Y528" s="39">
        <v>0</v>
      </c>
      <c r="Z528" s="39">
        <v>0</v>
      </c>
      <c r="AA528" s="39">
        <v>2355526</v>
      </c>
      <c r="AB528" s="39">
        <v>0</v>
      </c>
    </row>
    <row r="529" spans="1:28" x14ac:dyDescent="0.3">
      <c r="A529" s="38" t="s">
        <v>1056</v>
      </c>
      <c r="B529" s="36" t="s">
        <v>1057</v>
      </c>
      <c r="C529" s="36">
        <v>1</v>
      </c>
      <c r="D529" s="36">
        <v>0</v>
      </c>
      <c r="E529" s="39">
        <v>544338</v>
      </c>
      <c r="F529" s="39">
        <v>0</v>
      </c>
      <c r="G529" s="39">
        <v>169986</v>
      </c>
      <c r="H529" s="39">
        <v>174</v>
      </c>
      <c r="I529" s="39">
        <v>57179</v>
      </c>
      <c r="J529" s="39">
        <v>0</v>
      </c>
      <c r="K529" s="39">
        <v>0</v>
      </c>
      <c r="L529" s="39">
        <v>0</v>
      </c>
      <c r="M529" s="39">
        <v>0</v>
      </c>
      <c r="N529" s="39">
        <v>0</v>
      </c>
      <c r="O529" s="39">
        <v>0</v>
      </c>
      <c r="P529" s="39">
        <v>200758</v>
      </c>
      <c r="Q529" s="39">
        <v>24824</v>
      </c>
      <c r="R529" s="39">
        <v>0</v>
      </c>
      <c r="S529" s="39">
        <v>4060</v>
      </c>
      <c r="T529" s="39">
        <v>0</v>
      </c>
      <c r="U529" s="39">
        <v>25106</v>
      </c>
      <c r="V529" s="39">
        <v>0</v>
      </c>
      <c r="W529" s="39">
        <v>0</v>
      </c>
      <c r="X529" s="39">
        <v>141750</v>
      </c>
      <c r="Y529" s="39">
        <v>0</v>
      </c>
      <c r="Z529" s="39">
        <v>0</v>
      </c>
      <c r="AA529" s="39">
        <v>1168175</v>
      </c>
      <c r="AB529" s="39">
        <v>0</v>
      </c>
    </row>
    <row r="530" spans="1:28" x14ac:dyDescent="0.3">
      <c r="A530" s="38" t="s">
        <v>1058</v>
      </c>
      <c r="B530" s="36" t="s">
        <v>1059</v>
      </c>
      <c r="C530" s="36">
        <v>1</v>
      </c>
      <c r="D530" s="36">
        <v>0</v>
      </c>
      <c r="E530" s="39">
        <v>11279321</v>
      </c>
      <c r="F530" s="39">
        <v>0</v>
      </c>
      <c r="G530" s="39">
        <v>1046049</v>
      </c>
      <c r="H530" s="39">
        <v>0</v>
      </c>
      <c r="I530" s="39">
        <v>2057198</v>
      </c>
      <c r="J530" s="39">
        <v>2250344</v>
      </c>
      <c r="K530" s="39">
        <v>0</v>
      </c>
      <c r="L530" s="39">
        <v>0</v>
      </c>
      <c r="M530" s="39">
        <v>0</v>
      </c>
      <c r="N530" s="39">
        <v>0</v>
      </c>
      <c r="O530" s="39">
        <v>0</v>
      </c>
      <c r="P530" s="39">
        <v>1479936</v>
      </c>
      <c r="Q530" s="39">
        <v>194080</v>
      </c>
      <c r="R530" s="39">
        <v>367561</v>
      </c>
      <c r="S530" s="39">
        <v>29601</v>
      </c>
      <c r="T530" s="39">
        <v>12350</v>
      </c>
      <c r="U530" s="39">
        <v>123956</v>
      </c>
      <c r="V530" s="39">
        <v>22810</v>
      </c>
      <c r="W530" s="39">
        <v>0</v>
      </c>
      <c r="X530" s="39">
        <v>377999</v>
      </c>
      <c r="Y530" s="39">
        <v>0</v>
      </c>
      <c r="Z530" s="39">
        <v>0</v>
      </c>
      <c r="AA530" s="39">
        <v>19241205</v>
      </c>
      <c r="AB530" s="39">
        <v>0</v>
      </c>
    </row>
    <row r="531" spans="1:28" x14ac:dyDescent="0.3">
      <c r="A531" s="38" t="s">
        <v>1060</v>
      </c>
      <c r="B531" s="36" t="s">
        <v>1061</v>
      </c>
      <c r="C531" s="36">
        <v>1</v>
      </c>
      <c r="D531" s="36">
        <v>0</v>
      </c>
      <c r="E531" s="39">
        <v>2036391</v>
      </c>
      <c r="F531" s="39">
        <v>0</v>
      </c>
      <c r="G531" s="39">
        <v>155612</v>
      </c>
      <c r="H531" s="39">
        <v>0</v>
      </c>
      <c r="I531" s="39">
        <v>315704</v>
      </c>
      <c r="J531" s="39">
        <v>262961</v>
      </c>
      <c r="K531" s="39">
        <v>0</v>
      </c>
      <c r="L531" s="39">
        <v>0</v>
      </c>
      <c r="M531" s="39">
        <v>0</v>
      </c>
      <c r="N531" s="39">
        <v>0</v>
      </c>
      <c r="O531" s="39">
        <v>0</v>
      </c>
      <c r="P531" s="39">
        <v>1499894</v>
      </c>
      <c r="Q531" s="39">
        <v>4999</v>
      </c>
      <c r="R531" s="39">
        <v>20398</v>
      </c>
      <c r="S531" s="39">
        <v>23459</v>
      </c>
      <c r="T531" s="39">
        <v>9787</v>
      </c>
      <c r="U531" s="39">
        <v>98618</v>
      </c>
      <c r="V531" s="39">
        <v>0</v>
      </c>
      <c r="W531" s="39">
        <v>0</v>
      </c>
      <c r="X531" s="39">
        <v>194400</v>
      </c>
      <c r="Y531" s="39">
        <v>0</v>
      </c>
      <c r="Z531" s="39">
        <v>0</v>
      </c>
      <c r="AA531" s="39">
        <v>4622223</v>
      </c>
      <c r="AB531" s="39">
        <v>0</v>
      </c>
    </row>
    <row r="532" spans="1:28" x14ac:dyDescent="0.3">
      <c r="A532" s="38" t="s">
        <v>1062</v>
      </c>
      <c r="B532" s="36" t="s">
        <v>1063</v>
      </c>
      <c r="C532" s="36">
        <v>1</v>
      </c>
      <c r="D532" s="36">
        <v>0</v>
      </c>
      <c r="E532" s="39">
        <v>21294990</v>
      </c>
      <c r="F532" s="39">
        <v>0</v>
      </c>
      <c r="G532" s="39">
        <v>442003</v>
      </c>
      <c r="H532" s="39">
        <v>0</v>
      </c>
      <c r="I532" s="39">
        <v>3832647</v>
      </c>
      <c r="J532" s="39">
        <v>719034</v>
      </c>
      <c r="K532" s="39">
        <v>0</v>
      </c>
      <c r="L532" s="39">
        <v>0</v>
      </c>
      <c r="M532" s="39">
        <v>0</v>
      </c>
      <c r="N532" s="39">
        <v>0</v>
      </c>
      <c r="O532" s="39">
        <v>0</v>
      </c>
      <c r="P532" s="39">
        <v>2864611</v>
      </c>
      <c r="Q532" s="39">
        <v>84318</v>
      </c>
      <c r="R532" s="39">
        <v>447145</v>
      </c>
      <c r="S532" s="39">
        <v>68549</v>
      </c>
      <c r="T532" s="39">
        <v>28600</v>
      </c>
      <c r="U532" s="39">
        <v>281814</v>
      </c>
      <c r="V532" s="39">
        <v>33001</v>
      </c>
      <c r="W532" s="39">
        <v>0</v>
      </c>
      <c r="X532" s="39">
        <v>810516</v>
      </c>
      <c r="Y532" s="39">
        <v>168228</v>
      </c>
      <c r="Z532" s="39">
        <v>0</v>
      </c>
      <c r="AA532" s="39">
        <v>31075456</v>
      </c>
      <c r="AB532" s="39">
        <v>0</v>
      </c>
    </row>
    <row r="533" spans="1:28" x14ac:dyDescent="0.3">
      <c r="A533" s="38" t="s">
        <v>1064</v>
      </c>
      <c r="B533" s="36" t="s">
        <v>1065</v>
      </c>
      <c r="C533" s="36">
        <v>1</v>
      </c>
      <c r="D533" s="36">
        <v>0</v>
      </c>
      <c r="E533" s="39">
        <v>13943188</v>
      </c>
      <c r="F533" s="39">
        <v>0</v>
      </c>
      <c r="G533" s="39">
        <v>735742</v>
      </c>
      <c r="H533" s="39">
        <v>0</v>
      </c>
      <c r="I533" s="39">
        <v>1111637</v>
      </c>
      <c r="J533" s="39">
        <v>916551</v>
      </c>
      <c r="K533" s="39">
        <v>0</v>
      </c>
      <c r="L533" s="39">
        <v>0</v>
      </c>
      <c r="M533" s="39">
        <v>0</v>
      </c>
      <c r="N533" s="39">
        <v>0</v>
      </c>
      <c r="O533" s="39">
        <v>0</v>
      </c>
      <c r="P533" s="39">
        <v>2470523</v>
      </c>
      <c r="Q533" s="39">
        <v>417214</v>
      </c>
      <c r="R533" s="39">
        <v>387147</v>
      </c>
      <c r="S533" s="39">
        <v>71395</v>
      </c>
      <c r="T533" s="39">
        <v>29787</v>
      </c>
      <c r="U533" s="39">
        <v>278377</v>
      </c>
      <c r="V533" s="39">
        <v>0</v>
      </c>
      <c r="W533" s="39">
        <v>0</v>
      </c>
      <c r="X533" s="39">
        <v>983942</v>
      </c>
      <c r="Y533" s="39">
        <v>0</v>
      </c>
      <c r="Z533" s="39">
        <v>0</v>
      </c>
      <c r="AA533" s="39">
        <v>21345503</v>
      </c>
      <c r="AB533" s="39">
        <v>0</v>
      </c>
    </row>
    <row r="534" spans="1:28" x14ac:dyDescent="0.3">
      <c r="A534" s="38" t="s">
        <v>1066</v>
      </c>
      <c r="B534" s="36" t="s">
        <v>1067</v>
      </c>
      <c r="C534" s="36">
        <v>1</v>
      </c>
      <c r="D534" s="36">
        <v>0</v>
      </c>
      <c r="E534" s="39">
        <v>29722851</v>
      </c>
      <c r="F534" s="39">
        <v>0</v>
      </c>
      <c r="G534" s="39">
        <v>1355779</v>
      </c>
      <c r="H534" s="39">
        <v>0</v>
      </c>
      <c r="I534" s="39">
        <v>4206690</v>
      </c>
      <c r="J534" s="39">
        <v>1579115</v>
      </c>
      <c r="K534" s="39">
        <v>0</v>
      </c>
      <c r="L534" s="39">
        <v>0</v>
      </c>
      <c r="M534" s="39">
        <v>0</v>
      </c>
      <c r="N534" s="39">
        <v>0</v>
      </c>
      <c r="O534" s="39">
        <v>0</v>
      </c>
      <c r="P534" s="39">
        <v>2097766</v>
      </c>
      <c r="Q534" s="39">
        <v>813206</v>
      </c>
      <c r="R534" s="39">
        <v>942181</v>
      </c>
      <c r="S534" s="39">
        <v>111706</v>
      </c>
      <c r="T534" s="39">
        <v>46606</v>
      </c>
      <c r="U534" s="39">
        <v>446137</v>
      </c>
      <c r="V534" s="39">
        <v>36092</v>
      </c>
      <c r="W534" s="39">
        <v>0</v>
      </c>
      <c r="X534" s="39">
        <v>1456681</v>
      </c>
      <c r="Y534" s="39">
        <v>0</v>
      </c>
      <c r="Z534" s="39">
        <v>0</v>
      </c>
      <c r="AA534" s="39">
        <v>42814810</v>
      </c>
      <c r="AB534" s="39">
        <v>0</v>
      </c>
    </row>
    <row r="535" spans="1:28" x14ac:dyDescent="0.3">
      <c r="A535" s="38" t="s">
        <v>1068</v>
      </c>
      <c r="B535" s="36" t="s">
        <v>1069</v>
      </c>
      <c r="C535" s="36">
        <v>1</v>
      </c>
      <c r="D535" s="36">
        <v>0</v>
      </c>
      <c r="E535" s="39">
        <v>13011768</v>
      </c>
      <c r="F535" s="39">
        <v>0</v>
      </c>
      <c r="G535" s="39">
        <v>627527</v>
      </c>
      <c r="H535" s="39">
        <v>0</v>
      </c>
      <c r="I535" s="39">
        <v>2707243</v>
      </c>
      <c r="J535" s="39">
        <v>1321860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1619945</v>
      </c>
      <c r="Q535" s="39">
        <v>104628</v>
      </c>
      <c r="R535" s="39">
        <v>420270</v>
      </c>
      <c r="S535" s="39">
        <v>42783</v>
      </c>
      <c r="T535" s="39">
        <v>17850</v>
      </c>
      <c r="U535" s="39">
        <v>130033</v>
      </c>
      <c r="V535" s="39">
        <v>29996</v>
      </c>
      <c r="W535" s="39">
        <v>0</v>
      </c>
      <c r="X535" s="39">
        <v>410396</v>
      </c>
      <c r="Y535" s="39">
        <v>0</v>
      </c>
      <c r="Z535" s="39">
        <v>0</v>
      </c>
      <c r="AA535" s="39">
        <v>20444299</v>
      </c>
      <c r="AB535" s="39">
        <v>0</v>
      </c>
    </row>
    <row r="536" spans="1:28" x14ac:dyDescent="0.3">
      <c r="A536" s="38" t="s">
        <v>1070</v>
      </c>
      <c r="B536" s="36" t="s">
        <v>1071</v>
      </c>
      <c r="C536" s="36">
        <v>1</v>
      </c>
      <c r="D536" s="36">
        <v>0</v>
      </c>
      <c r="E536" s="39">
        <v>29744824</v>
      </c>
      <c r="F536" s="39">
        <v>0</v>
      </c>
      <c r="G536" s="39">
        <v>3253567</v>
      </c>
      <c r="H536" s="39">
        <v>0</v>
      </c>
      <c r="I536" s="39">
        <v>6269200</v>
      </c>
      <c r="J536" s="39">
        <v>6970478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3186200</v>
      </c>
      <c r="Q536" s="39">
        <v>810339</v>
      </c>
      <c r="R536" s="39">
        <v>825362</v>
      </c>
      <c r="S536" s="39">
        <v>82705</v>
      </c>
      <c r="T536" s="39">
        <v>34506</v>
      </c>
      <c r="U536" s="39">
        <v>334239</v>
      </c>
      <c r="V536" s="39">
        <v>57719</v>
      </c>
      <c r="W536" s="39">
        <v>0</v>
      </c>
      <c r="X536" s="39">
        <v>980103</v>
      </c>
      <c r="Y536" s="39">
        <v>0</v>
      </c>
      <c r="Z536" s="39">
        <v>0</v>
      </c>
      <c r="AA536" s="39">
        <v>52549242</v>
      </c>
      <c r="AB536" s="39">
        <v>0</v>
      </c>
    </row>
    <row r="537" spans="1:28" x14ac:dyDescent="0.3">
      <c r="A537" s="38" t="s">
        <v>1072</v>
      </c>
      <c r="B537" s="36" t="s">
        <v>1073</v>
      </c>
      <c r="C537" s="36">
        <v>1</v>
      </c>
      <c r="D537" s="36">
        <v>0</v>
      </c>
      <c r="E537" s="39">
        <v>56141791</v>
      </c>
      <c r="F537" s="39">
        <v>0</v>
      </c>
      <c r="G537" s="39">
        <v>2827798</v>
      </c>
      <c r="H537" s="39">
        <v>0</v>
      </c>
      <c r="I537" s="39">
        <v>7619682</v>
      </c>
      <c r="J537" s="39">
        <v>1939653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2974914</v>
      </c>
      <c r="Q537" s="39">
        <v>2163151</v>
      </c>
      <c r="R537" s="39">
        <v>1530813</v>
      </c>
      <c r="S537" s="39">
        <v>127495</v>
      </c>
      <c r="T537" s="39">
        <v>49094</v>
      </c>
      <c r="U537" s="39">
        <v>364645</v>
      </c>
      <c r="V537" s="39">
        <v>110604</v>
      </c>
      <c r="W537" s="39">
        <v>0</v>
      </c>
      <c r="X537" s="39">
        <v>861348</v>
      </c>
      <c r="Y537" s="39">
        <v>0</v>
      </c>
      <c r="Z537" s="39">
        <v>0</v>
      </c>
      <c r="AA537" s="39">
        <v>76710988</v>
      </c>
      <c r="AB537" s="39">
        <v>0</v>
      </c>
    </row>
    <row r="538" spans="1:28" x14ac:dyDescent="0.3">
      <c r="A538" s="38" t="s">
        <v>1074</v>
      </c>
      <c r="B538" s="36" t="s">
        <v>1075</v>
      </c>
      <c r="C538" s="36">
        <v>1</v>
      </c>
      <c r="D538" s="36">
        <v>0</v>
      </c>
      <c r="E538" s="39">
        <v>61403495</v>
      </c>
      <c r="F538" s="39">
        <v>0</v>
      </c>
      <c r="G538" s="39">
        <v>2717904</v>
      </c>
      <c r="H538" s="39">
        <v>0</v>
      </c>
      <c r="I538" s="39">
        <v>5049278</v>
      </c>
      <c r="J538" s="39">
        <v>2929455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2188695</v>
      </c>
      <c r="Q538" s="39">
        <v>1505241</v>
      </c>
      <c r="R538" s="39">
        <v>398310</v>
      </c>
      <c r="S538" s="39">
        <v>91768</v>
      </c>
      <c r="T538" s="39">
        <v>38287</v>
      </c>
      <c r="U538" s="39">
        <v>355384</v>
      </c>
      <c r="V538" s="39">
        <v>85244</v>
      </c>
      <c r="W538" s="39">
        <v>0</v>
      </c>
      <c r="X538" s="39">
        <v>2904465</v>
      </c>
      <c r="Y538" s="39">
        <v>0</v>
      </c>
      <c r="Z538" s="39">
        <v>0</v>
      </c>
      <c r="AA538" s="39">
        <v>79667526</v>
      </c>
      <c r="AB538" s="39">
        <v>0</v>
      </c>
    </row>
    <row r="539" spans="1:28" x14ac:dyDescent="0.3">
      <c r="A539" s="38" t="s">
        <v>1076</v>
      </c>
      <c r="B539" s="36" t="s">
        <v>1077</v>
      </c>
      <c r="C539" s="36">
        <v>1</v>
      </c>
      <c r="D539" s="36">
        <v>0</v>
      </c>
      <c r="E539" s="39">
        <v>20486484</v>
      </c>
      <c r="F539" s="39">
        <v>0</v>
      </c>
      <c r="G539" s="39">
        <v>1027361</v>
      </c>
      <c r="H539" s="39">
        <v>0</v>
      </c>
      <c r="I539" s="39">
        <v>2172677</v>
      </c>
      <c r="J539" s="39">
        <v>2704779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1276384</v>
      </c>
      <c r="Q539" s="39">
        <v>953158</v>
      </c>
      <c r="R539" s="39">
        <v>93215</v>
      </c>
      <c r="S539" s="39">
        <v>40716</v>
      </c>
      <c r="T539" s="39">
        <v>16987</v>
      </c>
      <c r="U539" s="39">
        <v>166071</v>
      </c>
      <c r="V539" s="39">
        <v>33020</v>
      </c>
      <c r="W539" s="39">
        <v>0</v>
      </c>
      <c r="X539" s="39">
        <v>790186</v>
      </c>
      <c r="Y539" s="39">
        <v>0</v>
      </c>
      <c r="Z539" s="39">
        <v>0</v>
      </c>
      <c r="AA539" s="39">
        <v>29761038</v>
      </c>
      <c r="AB539" s="39">
        <v>0</v>
      </c>
    </row>
    <row r="540" spans="1:28" x14ac:dyDescent="0.3">
      <c r="A540" s="38" t="s">
        <v>1078</v>
      </c>
      <c r="B540" s="36" t="s">
        <v>1079</v>
      </c>
      <c r="C540" s="36">
        <v>1</v>
      </c>
      <c r="D540" s="36">
        <v>0</v>
      </c>
      <c r="E540" s="39">
        <v>29025924</v>
      </c>
      <c r="F540" s="39">
        <v>0</v>
      </c>
      <c r="G540" s="39">
        <v>1721431</v>
      </c>
      <c r="H540" s="39">
        <v>0</v>
      </c>
      <c r="I540" s="39">
        <v>2155648</v>
      </c>
      <c r="J540" s="39">
        <v>4202751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2453953</v>
      </c>
      <c r="Q540" s="39">
        <v>459397</v>
      </c>
      <c r="R540" s="39">
        <v>227257</v>
      </c>
      <c r="S540" s="39">
        <v>56190</v>
      </c>
      <c r="T540" s="39">
        <v>23443</v>
      </c>
      <c r="U540" s="39">
        <v>212496</v>
      </c>
      <c r="V540" s="39">
        <v>42755</v>
      </c>
      <c r="W540" s="39">
        <v>0</v>
      </c>
      <c r="X540" s="39">
        <v>963900</v>
      </c>
      <c r="Y540" s="39">
        <v>0</v>
      </c>
      <c r="Z540" s="39">
        <v>0</v>
      </c>
      <c r="AA540" s="39">
        <v>41545145</v>
      </c>
      <c r="AB540" s="39">
        <v>0</v>
      </c>
    </row>
    <row r="541" spans="1:28" x14ac:dyDescent="0.3">
      <c r="A541" s="38" t="s">
        <v>1080</v>
      </c>
      <c r="B541" s="36" t="s">
        <v>1081</v>
      </c>
      <c r="C541" s="36">
        <v>1</v>
      </c>
      <c r="D541" s="36">
        <v>0</v>
      </c>
      <c r="E541" s="39">
        <v>20168342</v>
      </c>
      <c r="F541" s="39">
        <v>0</v>
      </c>
      <c r="G541" s="39">
        <v>1729079</v>
      </c>
      <c r="H541" s="39">
        <v>0</v>
      </c>
      <c r="I541" s="39">
        <v>1323062</v>
      </c>
      <c r="J541" s="39">
        <v>2609217</v>
      </c>
      <c r="K541" s="39">
        <v>0</v>
      </c>
      <c r="L541" s="39">
        <v>0</v>
      </c>
      <c r="M541" s="39">
        <v>0</v>
      </c>
      <c r="N541" s="39">
        <v>0</v>
      </c>
      <c r="O541" s="39">
        <v>0</v>
      </c>
      <c r="P541" s="39">
        <v>1608739</v>
      </c>
      <c r="Q541" s="39">
        <v>237601</v>
      </c>
      <c r="R541" s="39">
        <v>109351</v>
      </c>
      <c r="S541" s="39">
        <v>38409</v>
      </c>
      <c r="T541" s="39">
        <v>16025</v>
      </c>
      <c r="U541" s="39">
        <v>149237</v>
      </c>
      <c r="V541" s="39">
        <v>28667</v>
      </c>
      <c r="W541" s="39">
        <v>0</v>
      </c>
      <c r="X541" s="39">
        <v>745200</v>
      </c>
      <c r="Y541" s="39">
        <v>10766</v>
      </c>
      <c r="Z541" s="39">
        <v>0</v>
      </c>
      <c r="AA541" s="39">
        <v>28773695</v>
      </c>
      <c r="AB541" s="39">
        <v>0</v>
      </c>
    </row>
    <row r="542" spans="1:28" x14ac:dyDescent="0.3">
      <c r="A542" s="38" t="s">
        <v>1082</v>
      </c>
      <c r="B542" s="36" t="s">
        <v>1083</v>
      </c>
      <c r="C542" s="36">
        <v>1</v>
      </c>
      <c r="D542" s="36">
        <v>0</v>
      </c>
      <c r="E542" s="39">
        <v>11655666</v>
      </c>
      <c r="F542" s="39">
        <v>0</v>
      </c>
      <c r="G542" s="39">
        <v>1440718</v>
      </c>
      <c r="H542" s="39">
        <v>0</v>
      </c>
      <c r="I542" s="39">
        <v>767609</v>
      </c>
      <c r="J542" s="39">
        <v>1881150</v>
      </c>
      <c r="K542" s="39">
        <v>0</v>
      </c>
      <c r="L542" s="39">
        <v>0</v>
      </c>
      <c r="M542" s="39">
        <v>0</v>
      </c>
      <c r="N542" s="39">
        <v>0</v>
      </c>
      <c r="O542" s="39">
        <v>0</v>
      </c>
      <c r="P542" s="39">
        <v>1417466</v>
      </c>
      <c r="Q542" s="39">
        <v>161081</v>
      </c>
      <c r="R542" s="39">
        <v>48740</v>
      </c>
      <c r="S542" s="39">
        <v>27204</v>
      </c>
      <c r="T542" s="39">
        <v>11350</v>
      </c>
      <c r="U542" s="39">
        <v>107996</v>
      </c>
      <c r="V542" s="39">
        <v>18283</v>
      </c>
      <c r="W542" s="39">
        <v>0</v>
      </c>
      <c r="X542" s="39">
        <v>580600</v>
      </c>
      <c r="Y542" s="39">
        <v>44958</v>
      </c>
      <c r="Z542" s="39">
        <v>0</v>
      </c>
      <c r="AA542" s="39">
        <v>18162821</v>
      </c>
      <c r="AB542" s="39">
        <v>0</v>
      </c>
    </row>
    <row r="543" spans="1:28" x14ac:dyDescent="0.3">
      <c r="A543" s="38" t="s">
        <v>1084</v>
      </c>
      <c r="B543" s="36" t="s">
        <v>1085</v>
      </c>
      <c r="C543" s="36">
        <v>1</v>
      </c>
      <c r="D543" s="36">
        <v>0</v>
      </c>
      <c r="E543" s="39">
        <v>12933332</v>
      </c>
      <c r="F543" s="39">
        <v>0</v>
      </c>
      <c r="G543" s="39">
        <v>545250</v>
      </c>
      <c r="H543" s="39">
        <v>0</v>
      </c>
      <c r="I543" s="39">
        <v>1957518</v>
      </c>
      <c r="J543" s="39">
        <v>2507854</v>
      </c>
      <c r="K543" s="39">
        <v>0</v>
      </c>
      <c r="L543" s="39">
        <v>0</v>
      </c>
      <c r="M543" s="39">
        <v>0</v>
      </c>
      <c r="N543" s="39">
        <v>0</v>
      </c>
      <c r="O543" s="39">
        <v>0</v>
      </c>
      <c r="P543" s="39">
        <v>1935354</v>
      </c>
      <c r="Q543" s="39">
        <v>150624</v>
      </c>
      <c r="R543" s="39">
        <v>605339</v>
      </c>
      <c r="S543" s="39">
        <v>49390</v>
      </c>
      <c r="T543" s="39">
        <v>20062</v>
      </c>
      <c r="U543" s="39">
        <v>193973</v>
      </c>
      <c r="V543" s="39">
        <v>10133</v>
      </c>
      <c r="W543" s="39">
        <v>0</v>
      </c>
      <c r="X543" s="39">
        <v>621004</v>
      </c>
      <c r="Y543" s="39">
        <v>33531</v>
      </c>
      <c r="Z543" s="39">
        <v>0</v>
      </c>
      <c r="AA543" s="39">
        <v>21563364</v>
      </c>
      <c r="AB543" s="39">
        <v>0</v>
      </c>
    </row>
    <row r="544" spans="1:28" x14ac:dyDescent="0.3">
      <c r="A544" s="38" t="s">
        <v>1086</v>
      </c>
      <c r="B544" s="36" t="s">
        <v>1087</v>
      </c>
      <c r="C544" s="36">
        <v>1</v>
      </c>
      <c r="D544" s="36">
        <v>0</v>
      </c>
      <c r="E544" s="39">
        <v>35324564</v>
      </c>
      <c r="F544" s="39">
        <v>0</v>
      </c>
      <c r="G544" s="39">
        <v>3199157</v>
      </c>
      <c r="H544" s="39">
        <v>0</v>
      </c>
      <c r="I544" s="39">
        <v>5282201</v>
      </c>
      <c r="J544" s="39">
        <v>6237982</v>
      </c>
      <c r="K544" s="39">
        <v>0</v>
      </c>
      <c r="L544" s="39">
        <v>0</v>
      </c>
      <c r="M544" s="39">
        <v>0</v>
      </c>
      <c r="N544" s="39">
        <v>0</v>
      </c>
      <c r="O544" s="39">
        <v>0</v>
      </c>
      <c r="P544" s="39">
        <v>3432668</v>
      </c>
      <c r="Q544" s="39">
        <v>1098859</v>
      </c>
      <c r="R544" s="39">
        <v>529597</v>
      </c>
      <c r="S544" s="39">
        <v>83065</v>
      </c>
      <c r="T544" s="39">
        <v>34656</v>
      </c>
      <c r="U544" s="39">
        <v>325385</v>
      </c>
      <c r="V544" s="39">
        <v>48309</v>
      </c>
      <c r="W544" s="39">
        <v>0</v>
      </c>
      <c r="X544" s="39">
        <v>1025795</v>
      </c>
      <c r="Y544" s="39">
        <v>101341</v>
      </c>
      <c r="Z544" s="39">
        <v>0</v>
      </c>
      <c r="AA544" s="39">
        <v>56723579</v>
      </c>
      <c r="AB544" s="39">
        <v>0</v>
      </c>
    </row>
    <row r="545" spans="1:28" x14ac:dyDescent="0.3">
      <c r="A545" s="38" t="s">
        <v>1088</v>
      </c>
      <c r="B545" s="36" t="s">
        <v>1089</v>
      </c>
      <c r="C545" s="36">
        <v>1</v>
      </c>
      <c r="D545" s="36">
        <v>0</v>
      </c>
      <c r="E545" s="39">
        <v>26024962</v>
      </c>
      <c r="F545" s="39">
        <v>0</v>
      </c>
      <c r="G545" s="39">
        <v>1155461</v>
      </c>
      <c r="H545" s="39">
        <v>0</v>
      </c>
      <c r="I545" s="39">
        <v>1951219</v>
      </c>
      <c r="J545" s="39">
        <v>4954553</v>
      </c>
      <c r="K545" s="39">
        <v>0</v>
      </c>
      <c r="L545" s="39">
        <v>0</v>
      </c>
      <c r="M545" s="39">
        <v>0</v>
      </c>
      <c r="N545" s="39">
        <v>0</v>
      </c>
      <c r="O545" s="39">
        <v>0</v>
      </c>
      <c r="P545" s="39">
        <v>1245434</v>
      </c>
      <c r="Q545" s="39">
        <v>336876</v>
      </c>
      <c r="R545" s="39">
        <v>412991</v>
      </c>
      <c r="S545" s="39">
        <v>73328</v>
      </c>
      <c r="T545" s="39">
        <v>30593</v>
      </c>
      <c r="U545" s="39">
        <v>227117</v>
      </c>
      <c r="V545" s="39">
        <v>49872</v>
      </c>
      <c r="W545" s="39">
        <v>0</v>
      </c>
      <c r="X545" s="39">
        <v>1150200</v>
      </c>
      <c r="Y545" s="39">
        <v>91039</v>
      </c>
      <c r="Z545" s="39">
        <v>0</v>
      </c>
      <c r="AA545" s="39">
        <v>37703645</v>
      </c>
      <c r="AB545" s="39">
        <v>0</v>
      </c>
    </row>
    <row r="546" spans="1:28" x14ac:dyDescent="0.3">
      <c r="A546" s="38" t="s">
        <v>1090</v>
      </c>
      <c r="B546" s="36" t="s">
        <v>1091</v>
      </c>
      <c r="C546" s="36">
        <v>1</v>
      </c>
      <c r="D546" s="36">
        <v>0</v>
      </c>
      <c r="E546" s="39">
        <v>406311538</v>
      </c>
      <c r="F546" s="39">
        <v>0</v>
      </c>
      <c r="G546" s="39">
        <v>7048331</v>
      </c>
      <c r="H546" s="39">
        <v>0</v>
      </c>
      <c r="I546" s="39">
        <v>24088172</v>
      </c>
      <c r="J546" s="39">
        <v>7770810</v>
      </c>
      <c r="K546" s="39">
        <v>0</v>
      </c>
      <c r="L546" s="39">
        <v>0</v>
      </c>
      <c r="M546" s="39">
        <v>0</v>
      </c>
      <c r="N546" s="39">
        <v>0</v>
      </c>
      <c r="O546" s="39">
        <v>0</v>
      </c>
      <c r="P546" s="39">
        <v>9031511</v>
      </c>
      <c r="Q546" s="39">
        <v>16632752</v>
      </c>
      <c r="R546" s="39">
        <v>2687742</v>
      </c>
      <c r="S546" s="39">
        <v>283857</v>
      </c>
      <c r="T546" s="39">
        <v>118431</v>
      </c>
      <c r="U546" s="39">
        <v>1124284</v>
      </c>
      <c r="V546" s="39">
        <v>369605</v>
      </c>
      <c r="W546" s="39">
        <v>0</v>
      </c>
      <c r="X546" s="39">
        <v>8862307</v>
      </c>
      <c r="Y546" s="39">
        <v>0</v>
      </c>
      <c r="Z546" s="39">
        <v>0</v>
      </c>
      <c r="AA546" s="39">
        <v>484329340</v>
      </c>
      <c r="AB546" s="39">
        <v>0</v>
      </c>
    </row>
    <row r="547" spans="1:28" x14ac:dyDescent="0.3">
      <c r="A547" s="38" t="s">
        <v>1092</v>
      </c>
      <c r="B547" s="36" t="s">
        <v>1093</v>
      </c>
      <c r="C547" s="36">
        <v>1</v>
      </c>
      <c r="D547" s="36">
        <v>0</v>
      </c>
      <c r="E547" s="39">
        <v>164488746</v>
      </c>
      <c r="F547" s="39">
        <v>0</v>
      </c>
      <c r="G547" s="39">
        <v>7350865</v>
      </c>
      <c r="H547" s="39">
        <v>0</v>
      </c>
      <c r="I547" s="39">
        <v>9875011</v>
      </c>
      <c r="J547" s="39">
        <v>3776647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3942512</v>
      </c>
      <c r="Q547" s="39">
        <v>6449963</v>
      </c>
      <c r="R547" s="39">
        <v>728185</v>
      </c>
      <c r="S547" s="39">
        <v>116155</v>
      </c>
      <c r="T547" s="39">
        <v>48462</v>
      </c>
      <c r="U547" s="39">
        <v>475146</v>
      </c>
      <c r="V547" s="39">
        <v>140736</v>
      </c>
      <c r="W547" s="39">
        <v>0</v>
      </c>
      <c r="X547" s="39">
        <v>4428504</v>
      </c>
      <c r="Y547" s="39">
        <v>0</v>
      </c>
      <c r="Z547" s="39">
        <v>2459141</v>
      </c>
      <c r="AA547" s="39">
        <v>204280073</v>
      </c>
      <c r="AB547" s="39">
        <v>0</v>
      </c>
    </row>
    <row r="548" spans="1:28" x14ac:dyDescent="0.3">
      <c r="A548" s="38" t="s">
        <v>1094</v>
      </c>
      <c r="B548" s="36" t="s">
        <v>1095</v>
      </c>
      <c r="C548" s="36">
        <v>1</v>
      </c>
      <c r="D548" s="36">
        <v>0</v>
      </c>
      <c r="E548" s="39">
        <v>221695</v>
      </c>
      <c r="F548" s="39">
        <v>0</v>
      </c>
      <c r="G548" s="39">
        <v>50000</v>
      </c>
      <c r="H548" s="39">
        <v>0</v>
      </c>
      <c r="I548" s="39">
        <v>50758</v>
      </c>
      <c r="J548" s="39">
        <v>14810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53856</v>
      </c>
      <c r="Q548" s="39">
        <v>0</v>
      </c>
      <c r="R548" s="39">
        <v>0</v>
      </c>
      <c r="S548" s="39">
        <v>540</v>
      </c>
      <c r="T548" s="39">
        <v>213</v>
      </c>
      <c r="U548" s="39">
        <v>1457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393329</v>
      </c>
      <c r="AB548" s="39">
        <v>0</v>
      </c>
    </row>
    <row r="549" spans="1:28" x14ac:dyDescent="0.3">
      <c r="A549" s="38" t="s">
        <v>1096</v>
      </c>
      <c r="B549" s="36" t="s">
        <v>1097</v>
      </c>
      <c r="C549" s="36">
        <v>1</v>
      </c>
      <c r="D549" s="36">
        <v>0</v>
      </c>
      <c r="E549" s="39">
        <v>10238428</v>
      </c>
      <c r="F549" s="39">
        <v>0</v>
      </c>
      <c r="G549" s="39">
        <v>1167111</v>
      </c>
      <c r="H549" s="39">
        <v>0</v>
      </c>
      <c r="I549" s="39">
        <v>1701260</v>
      </c>
      <c r="J549" s="39">
        <v>1934854</v>
      </c>
      <c r="K549" s="39">
        <v>40163</v>
      </c>
      <c r="L549" s="39">
        <v>0</v>
      </c>
      <c r="M549" s="39">
        <v>0</v>
      </c>
      <c r="N549" s="39">
        <v>0</v>
      </c>
      <c r="O549" s="39">
        <v>0</v>
      </c>
      <c r="P549" s="39">
        <v>1448943</v>
      </c>
      <c r="Q549" s="39">
        <v>174118</v>
      </c>
      <c r="R549" s="39">
        <v>40941</v>
      </c>
      <c r="S549" s="39">
        <v>29571</v>
      </c>
      <c r="T549" s="39">
        <v>12337</v>
      </c>
      <c r="U549" s="39">
        <v>117199</v>
      </c>
      <c r="V549" s="39">
        <v>15001</v>
      </c>
      <c r="W549" s="39">
        <v>0</v>
      </c>
      <c r="X549" s="39">
        <v>0</v>
      </c>
      <c r="Y549" s="39">
        <v>0</v>
      </c>
      <c r="Z549" s="39">
        <v>0</v>
      </c>
      <c r="AA549" s="39">
        <v>16919926</v>
      </c>
      <c r="AB549" s="39">
        <v>0</v>
      </c>
    </row>
    <row r="550" spans="1:28" x14ac:dyDescent="0.3">
      <c r="A550" s="38" t="s">
        <v>1098</v>
      </c>
      <c r="B550" s="36" t="s">
        <v>1099</v>
      </c>
      <c r="C550" s="36">
        <v>1</v>
      </c>
      <c r="D550" s="36">
        <v>0</v>
      </c>
      <c r="E550" s="39">
        <v>58821530</v>
      </c>
      <c r="F550" s="39">
        <v>2010699</v>
      </c>
      <c r="G550" s="39">
        <v>2256813</v>
      </c>
      <c r="H550" s="39">
        <v>0</v>
      </c>
      <c r="I550" s="39">
        <v>6059960</v>
      </c>
      <c r="J550" s="39">
        <v>2907499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2341162</v>
      </c>
      <c r="Q550" s="39">
        <v>3056060</v>
      </c>
      <c r="R550" s="39">
        <v>293661</v>
      </c>
      <c r="S550" s="39">
        <v>99048</v>
      </c>
      <c r="T550" s="39">
        <v>39862</v>
      </c>
      <c r="U550" s="39">
        <v>375189</v>
      </c>
      <c r="V550" s="39">
        <v>66565</v>
      </c>
      <c r="W550" s="39">
        <v>0</v>
      </c>
      <c r="X550" s="39">
        <v>2203769</v>
      </c>
      <c r="Y550" s="39">
        <v>0</v>
      </c>
      <c r="Z550" s="39">
        <v>0</v>
      </c>
      <c r="AA550" s="39">
        <v>80531817</v>
      </c>
      <c r="AB550" s="39">
        <v>0</v>
      </c>
    </row>
    <row r="551" spans="1:28" x14ac:dyDescent="0.3">
      <c r="A551" s="38" t="s">
        <v>1100</v>
      </c>
      <c r="B551" s="36" t="s">
        <v>1101</v>
      </c>
      <c r="C551" s="36">
        <v>1</v>
      </c>
      <c r="D551" s="36">
        <v>0</v>
      </c>
      <c r="E551" s="39">
        <v>434197</v>
      </c>
      <c r="F551" s="39">
        <v>0</v>
      </c>
      <c r="G551" s="39">
        <v>100000</v>
      </c>
      <c r="H551" s="39">
        <v>0</v>
      </c>
      <c r="I551" s="39">
        <v>24554</v>
      </c>
      <c r="J551" s="39">
        <v>36873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62145</v>
      </c>
      <c r="Q551" s="39">
        <v>0</v>
      </c>
      <c r="R551" s="39">
        <v>0</v>
      </c>
      <c r="S551" s="39">
        <v>2577</v>
      </c>
      <c r="T551" s="39">
        <v>900</v>
      </c>
      <c r="U551" s="39">
        <v>11825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673071</v>
      </c>
      <c r="AB551" s="39">
        <v>0</v>
      </c>
    </row>
    <row r="552" spans="1:28" x14ac:dyDescent="0.3">
      <c r="A552" s="38" t="s">
        <v>1102</v>
      </c>
      <c r="B552" s="36" t="s">
        <v>1103</v>
      </c>
      <c r="C552" s="36">
        <v>1</v>
      </c>
      <c r="D552" s="36">
        <v>0</v>
      </c>
      <c r="E552" s="39">
        <v>33047477</v>
      </c>
      <c r="F552" s="39">
        <v>0</v>
      </c>
      <c r="G552" s="39">
        <v>1934010</v>
      </c>
      <c r="H552" s="39">
        <v>8144</v>
      </c>
      <c r="I552" s="39">
        <v>6627926</v>
      </c>
      <c r="J552" s="39">
        <v>3519841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4151686</v>
      </c>
      <c r="Q552" s="39">
        <v>1164931</v>
      </c>
      <c r="R552" s="39">
        <v>1223649</v>
      </c>
      <c r="S552" s="39">
        <v>132019</v>
      </c>
      <c r="T552" s="39">
        <v>50524</v>
      </c>
      <c r="U552" s="39">
        <v>481029</v>
      </c>
      <c r="V552" s="39">
        <v>79125</v>
      </c>
      <c r="W552" s="39">
        <v>0</v>
      </c>
      <c r="X552" s="39">
        <v>1355392</v>
      </c>
      <c r="Y552" s="39">
        <v>0</v>
      </c>
      <c r="Z552" s="39">
        <v>0</v>
      </c>
      <c r="AA552" s="39">
        <v>53775753</v>
      </c>
      <c r="AB552" s="39">
        <v>0</v>
      </c>
    </row>
    <row r="553" spans="1:28" x14ac:dyDescent="0.3">
      <c r="A553" s="38" t="s">
        <v>1104</v>
      </c>
      <c r="B553" s="36" t="s">
        <v>1105</v>
      </c>
      <c r="C553" s="36">
        <v>1</v>
      </c>
      <c r="D553" s="36">
        <v>0</v>
      </c>
      <c r="E553" s="39">
        <v>11973678</v>
      </c>
      <c r="F553" s="39">
        <v>0</v>
      </c>
      <c r="G553" s="39">
        <v>859400</v>
      </c>
      <c r="H553" s="39">
        <v>0</v>
      </c>
      <c r="I553" s="39">
        <v>1522085</v>
      </c>
      <c r="J553" s="39">
        <v>2600882</v>
      </c>
      <c r="K553" s="39">
        <v>0</v>
      </c>
      <c r="L553" s="39">
        <v>0</v>
      </c>
      <c r="M553" s="39">
        <v>0</v>
      </c>
      <c r="N553" s="39">
        <v>0</v>
      </c>
      <c r="O553" s="39">
        <v>0</v>
      </c>
      <c r="P553" s="39">
        <v>1534537</v>
      </c>
      <c r="Q553" s="39">
        <v>148730</v>
      </c>
      <c r="R553" s="39">
        <v>342682</v>
      </c>
      <c r="S553" s="39">
        <v>39697</v>
      </c>
      <c r="T553" s="39">
        <v>16562</v>
      </c>
      <c r="U553" s="39">
        <v>166304</v>
      </c>
      <c r="V553" s="39">
        <v>15328</v>
      </c>
      <c r="W553" s="39">
        <v>0</v>
      </c>
      <c r="X553" s="39">
        <v>583197</v>
      </c>
      <c r="Y553" s="39">
        <v>26017</v>
      </c>
      <c r="Z553" s="39">
        <v>0</v>
      </c>
      <c r="AA553" s="39">
        <v>19829099</v>
      </c>
      <c r="AB553" s="39">
        <v>0</v>
      </c>
    </row>
    <row r="554" spans="1:28" x14ac:dyDescent="0.3">
      <c r="A554" s="38" t="s">
        <v>1106</v>
      </c>
      <c r="B554" s="36" t="s">
        <v>1107</v>
      </c>
      <c r="C554" s="36">
        <v>1</v>
      </c>
      <c r="D554" s="36">
        <v>0</v>
      </c>
      <c r="E554" s="39">
        <v>344058</v>
      </c>
      <c r="F554" s="39">
        <v>0</v>
      </c>
      <c r="G554" s="39">
        <v>147522</v>
      </c>
      <c r="H554" s="39">
        <v>0</v>
      </c>
      <c r="I554" s="39">
        <v>49199</v>
      </c>
      <c r="J554" s="39">
        <v>19326</v>
      </c>
      <c r="K554" s="39">
        <v>0</v>
      </c>
      <c r="L554" s="39">
        <v>0</v>
      </c>
      <c r="M554" s="39">
        <v>0</v>
      </c>
      <c r="N554" s="39">
        <v>0</v>
      </c>
      <c r="O554" s="39">
        <v>0</v>
      </c>
      <c r="P554" s="39">
        <v>77710</v>
      </c>
      <c r="Q554" s="39">
        <v>3273</v>
      </c>
      <c r="R554" s="39">
        <v>0</v>
      </c>
      <c r="S554" s="39">
        <v>3236</v>
      </c>
      <c r="T554" s="39">
        <v>0</v>
      </c>
      <c r="U554" s="39">
        <v>17301</v>
      </c>
      <c r="V554" s="39">
        <v>0</v>
      </c>
      <c r="W554" s="39">
        <v>0</v>
      </c>
      <c r="X554" s="39">
        <v>37800</v>
      </c>
      <c r="Y554" s="39">
        <v>1864</v>
      </c>
      <c r="Z554" s="39">
        <v>0</v>
      </c>
      <c r="AA554" s="39">
        <v>701289</v>
      </c>
      <c r="AB554" s="39">
        <v>0</v>
      </c>
    </row>
    <row r="555" spans="1:28" x14ac:dyDescent="0.3">
      <c r="A555" s="38" t="s">
        <v>1108</v>
      </c>
      <c r="B555" s="36" t="s">
        <v>1109</v>
      </c>
      <c r="C555" s="36">
        <v>1</v>
      </c>
      <c r="D555" s="36">
        <v>0</v>
      </c>
      <c r="E555" s="39">
        <v>1696671</v>
      </c>
      <c r="F555" s="39">
        <v>0</v>
      </c>
      <c r="G555" s="39">
        <v>234417</v>
      </c>
      <c r="H555" s="39">
        <v>0</v>
      </c>
      <c r="I555" s="39">
        <v>123018</v>
      </c>
      <c r="J555" s="39">
        <v>202337</v>
      </c>
      <c r="K555" s="39">
        <v>0</v>
      </c>
      <c r="L555" s="39">
        <v>0</v>
      </c>
      <c r="M555" s="39">
        <v>0</v>
      </c>
      <c r="N555" s="39">
        <v>0</v>
      </c>
      <c r="O555" s="39">
        <v>0</v>
      </c>
      <c r="P555" s="39">
        <v>274359</v>
      </c>
      <c r="Q555" s="39">
        <v>39048</v>
      </c>
      <c r="R555" s="39">
        <v>26704</v>
      </c>
      <c r="S555" s="39">
        <v>25916</v>
      </c>
      <c r="T555" s="39">
        <v>10812</v>
      </c>
      <c r="U555" s="39">
        <v>50794</v>
      </c>
      <c r="V555" s="39">
        <v>0</v>
      </c>
      <c r="W555" s="39">
        <v>0</v>
      </c>
      <c r="X555" s="39">
        <v>117686</v>
      </c>
      <c r="Y555" s="39">
        <v>1830</v>
      </c>
      <c r="Z555" s="39">
        <v>0</v>
      </c>
      <c r="AA555" s="39">
        <v>2803592</v>
      </c>
      <c r="AB555" s="39">
        <v>0</v>
      </c>
    </row>
    <row r="556" spans="1:28" x14ac:dyDescent="0.3">
      <c r="A556" s="38" t="s">
        <v>1110</v>
      </c>
      <c r="B556" s="36" t="s">
        <v>1111</v>
      </c>
      <c r="C556" s="36">
        <v>1</v>
      </c>
      <c r="D556" s="36">
        <v>0</v>
      </c>
      <c r="E556" s="39">
        <v>232234</v>
      </c>
      <c r="F556" s="39">
        <v>0</v>
      </c>
      <c r="G556" s="39">
        <v>50000</v>
      </c>
      <c r="H556" s="39">
        <v>0</v>
      </c>
      <c r="I556" s="39">
        <v>19343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0</v>
      </c>
      <c r="P556" s="39">
        <v>90341</v>
      </c>
      <c r="Q556" s="39">
        <v>0</v>
      </c>
      <c r="R556" s="39">
        <v>0</v>
      </c>
      <c r="S556" s="39">
        <v>1139</v>
      </c>
      <c r="T556" s="39">
        <v>0</v>
      </c>
      <c r="U556" s="39">
        <v>8214</v>
      </c>
      <c r="V556" s="39">
        <v>0</v>
      </c>
      <c r="W556" s="39">
        <v>0</v>
      </c>
      <c r="X556" s="39">
        <v>0</v>
      </c>
      <c r="Y556" s="39">
        <v>4495</v>
      </c>
      <c r="Z556" s="39">
        <v>0</v>
      </c>
      <c r="AA556" s="39">
        <v>405766</v>
      </c>
      <c r="AB556" s="39">
        <v>0</v>
      </c>
    </row>
    <row r="557" spans="1:28" x14ac:dyDescent="0.3">
      <c r="A557" s="38" t="s">
        <v>1112</v>
      </c>
      <c r="B557" s="36" t="s">
        <v>1113</v>
      </c>
      <c r="C557" s="36">
        <v>1</v>
      </c>
      <c r="D557" s="36">
        <v>0</v>
      </c>
      <c r="E557" s="39">
        <v>12669753</v>
      </c>
      <c r="F557" s="39">
        <v>0</v>
      </c>
      <c r="G557" s="39">
        <v>581735</v>
      </c>
      <c r="H557" s="39">
        <v>0</v>
      </c>
      <c r="I557" s="39">
        <v>789650</v>
      </c>
      <c r="J557" s="39">
        <v>634350</v>
      </c>
      <c r="K557" s="39">
        <v>0</v>
      </c>
      <c r="L557" s="39">
        <v>0</v>
      </c>
      <c r="M557" s="39">
        <v>0</v>
      </c>
      <c r="N557" s="39">
        <v>0</v>
      </c>
      <c r="O557" s="39">
        <v>0</v>
      </c>
      <c r="P557" s="39">
        <v>269308</v>
      </c>
      <c r="Q557" s="39">
        <v>213000</v>
      </c>
      <c r="R557" s="39">
        <v>0</v>
      </c>
      <c r="S557" s="39">
        <v>30110</v>
      </c>
      <c r="T557" s="39">
        <v>12562</v>
      </c>
      <c r="U557" s="39">
        <v>124306</v>
      </c>
      <c r="V557" s="39">
        <v>6275</v>
      </c>
      <c r="W557" s="39">
        <v>0</v>
      </c>
      <c r="X557" s="39">
        <v>97200</v>
      </c>
      <c r="Y557" s="39">
        <v>0</v>
      </c>
      <c r="Z557" s="39">
        <v>0</v>
      </c>
      <c r="AA557" s="39">
        <v>15428249</v>
      </c>
      <c r="AB557" s="39">
        <v>0</v>
      </c>
    </row>
    <row r="558" spans="1:28" x14ac:dyDescent="0.3">
      <c r="A558" s="38" t="s">
        <v>1114</v>
      </c>
      <c r="B558" s="36" t="s">
        <v>1115</v>
      </c>
      <c r="C558" s="36">
        <v>1</v>
      </c>
      <c r="D558" s="36">
        <v>0</v>
      </c>
      <c r="E558" s="39">
        <v>1770179</v>
      </c>
      <c r="F558" s="39">
        <v>0</v>
      </c>
      <c r="G558" s="39">
        <v>119010</v>
      </c>
      <c r="H558" s="39">
        <v>0</v>
      </c>
      <c r="I558" s="39">
        <v>248945</v>
      </c>
      <c r="J558" s="39">
        <v>382982</v>
      </c>
      <c r="K558" s="39">
        <v>0</v>
      </c>
      <c r="L558" s="39">
        <v>0</v>
      </c>
      <c r="M558" s="39">
        <v>0</v>
      </c>
      <c r="N558" s="39">
        <v>0</v>
      </c>
      <c r="O558" s="39">
        <v>0</v>
      </c>
      <c r="P558" s="39">
        <v>415269</v>
      </c>
      <c r="Q558" s="39">
        <v>69886</v>
      </c>
      <c r="R558" s="39">
        <v>32077</v>
      </c>
      <c r="S558" s="39">
        <v>23354</v>
      </c>
      <c r="T558" s="39">
        <v>9743</v>
      </c>
      <c r="U558" s="39">
        <v>76424</v>
      </c>
      <c r="V558" s="39">
        <v>0</v>
      </c>
      <c r="W558" s="39">
        <v>0</v>
      </c>
      <c r="X558" s="39">
        <v>270000</v>
      </c>
      <c r="Y558" s="39">
        <v>4890</v>
      </c>
      <c r="Z558" s="39">
        <v>0</v>
      </c>
      <c r="AA558" s="39">
        <v>3422759</v>
      </c>
      <c r="AB558" s="39">
        <v>0</v>
      </c>
    </row>
    <row r="559" spans="1:28" x14ac:dyDescent="0.3">
      <c r="A559" s="38" t="s">
        <v>1116</v>
      </c>
      <c r="B559" s="36" t="s">
        <v>1117</v>
      </c>
      <c r="C559" s="36">
        <v>1</v>
      </c>
      <c r="D559" s="36">
        <v>0</v>
      </c>
      <c r="E559" s="39">
        <v>552477</v>
      </c>
      <c r="F559" s="39">
        <v>0</v>
      </c>
      <c r="G559" s="39">
        <v>50000</v>
      </c>
      <c r="H559" s="39">
        <v>0</v>
      </c>
      <c r="I559" s="39">
        <v>60053</v>
      </c>
      <c r="J559" s="39">
        <v>16906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217131</v>
      </c>
      <c r="Q559" s="39">
        <v>0</v>
      </c>
      <c r="R559" s="39">
        <v>0</v>
      </c>
      <c r="S559" s="39">
        <v>4989</v>
      </c>
      <c r="T559" s="39">
        <v>0</v>
      </c>
      <c r="U559" s="39">
        <v>11767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913323</v>
      </c>
      <c r="AB559" s="39">
        <v>0</v>
      </c>
    </row>
    <row r="560" spans="1:28" x14ac:dyDescent="0.3">
      <c r="A560" s="38" t="s">
        <v>1118</v>
      </c>
      <c r="B560" s="36" t="s">
        <v>1119</v>
      </c>
      <c r="C560" s="36">
        <v>1</v>
      </c>
      <c r="D560" s="36">
        <v>0</v>
      </c>
      <c r="E560" s="39">
        <v>21279563</v>
      </c>
      <c r="F560" s="39">
        <v>0</v>
      </c>
      <c r="G560" s="39">
        <v>894355</v>
      </c>
      <c r="H560" s="39">
        <v>0</v>
      </c>
      <c r="I560" s="39">
        <v>2382969</v>
      </c>
      <c r="J560" s="39">
        <v>11479431</v>
      </c>
      <c r="K560" s="39">
        <v>1799365</v>
      </c>
      <c r="L560" s="39">
        <v>0</v>
      </c>
      <c r="M560" s="39">
        <v>0</v>
      </c>
      <c r="N560" s="39">
        <v>0</v>
      </c>
      <c r="O560" s="39">
        <v>0</v>
      </c>
      <c r="P560" s="39">
        <v>2110207</v>
      </c>
      <c r="Q560" s="39">
        <v>550835</v>
      </c>
      <c r="R560" s="39">
        <v>43857</v>
      </c>
      <c r="S560" s="39">
        <v>41675</v>
      </c>
      <c r="T560" s="39">
        <v>17387</v>
      </c>
      <c r="U560" s="39">
        <v>163625</v>
      </c>
      <c r="V560" s="39">
        <v>36221</v>
      </c>
      <c r="W560" s="39">
        <v>0</v>
      </c>
      <c r="X560" s="39">
        <v>477167</v>
      </c>
      <c r="Y560" s="39">
        <v>117918</v>
      </c>
      <c r="Z560" s="39">
        <v>0</v>
      </c>
      <c r="AA560" s="39">
        <v>41394575</v>
      </c>
      <c r="AB560" s="39">
        <v>0</v>
      </c>
    </row>
    <row r="561" spans="1:28" x14ac:dyDescent="0.3">
      <c r="A561" s="38" t="s">
        <v>1120</v>
      </c>
      <c r="B561" s="36" t="s">
        <v>1121</v>
      </c>
      <c r="C561" s="36">
        <v>1</v>
      </c>
      <c r="D561" s="36">
        <v>0</v>
      </c>
      <c r="E561" s="39">
        <v>537713</v>
      </c>
      <c r="F561" s="39">
        <v>0</v>
      </c>
      <c r="G561" s="39">
        <v>287815</v>
      </c>
      <c r="H561" s="39">
        <v>1127</v>
      </c>
      <c r="I561" s="39">
        <v>107119</v>
      </c>
      <c r="J561" s="39">
        <v>8510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100109</v>
      </c>
      <c r="Q561" s="39">
        <v>0</v>
      </c>
      <c r="R561" s="39">
        <v>13820</v>
      </c>
      <c r="S561" s="39">
        <v>3626</v>
      </c>
      <c r="T561" s="39">
        <v>1512</v>
      </c>
      <c r="U561" s="39">
        <v>26621</v>
      </c>
      <c r="V561" s="39">
        <v>0</v>
      </c>
      <c r="W561" s="39">
        <v>0</v>
      </c>
      <c r="X561" s="39">
        <v>54000</v>
      </c>
      <c r="Y561" s="39">
        <v>15263</v>
      </c>
      <c r="Z561" s="39">
        <v>0</v>
      </c>
      <c r="AA561" s="39">
        <v>1157235</v>
      </c>
      <c r="AB561" s="39">
        <v>0</v>
      </c>
    </row>
    <row r="562" spans="1:28" x14ac:dyDescent="0.3">
      <c r="A562" s="38" t="s">
        <v>1122</v>
      </c>
      <c r="B562" s="36" t="s">
        <v>1123</v>
      </c>
      <c r="C562" s="36">
        <v>1</v>
      </c>
      <c r="D562" s="36">
        <v>0</v>
      </c>
      <c r="E562" s="39">
        <v>1040602</v>
      </c>
      <c r="F562" s="39">
        <v>0</v>
      </c>
      <c r="G562" s="39">
        <v>133715</v>
      </c>
      <c r="H562" s="39">
        <v>0</v>
      </c>
      <c r="I562" s="39">
        <v>138261</v>
      </c>
      <c r="J562" s="39">
        <v>4228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338561</v>
      </c>
      <c r="Q562" s="39">
        <v>22076</v>
      </c>
      <c r="R562" s="39">
        <v>7184</v>
      </c>
      <c r="S562" s="39">
        <v>5573</v>
      </c>
      <c r="T562" s="39">
        <v>2325</v>
      </c>
      <c r="U562" s="39">
        <v>47474</v>
      </c>
      <c r="V562" s="39">
        <v>0</v>
      </c>
      <c r="W562" s="39">
        <v>0</v>
      </c>
      <c r="X562" s="39">
        <v>151200</v>
      </c>
      <c r="Y562" s="39">
        <v>0</v>
      </c>
      <c r="Z562" s="39">
        <v>0</v>
      </c>
      <c r="AA562" s="39">
        <v>1891199</v>
      </c>
      <c r="AB562" s="39">
        <v>0</v>
      </c>
    </row>
    <row r="563" spans="1:28" x14ac:dyDescent="0.3">
      <c r="A563" s="38" t="s">
        <v>1124</v>
      </c>
      <c r="B563" s="36" t="s">
        <v>1125</v>
      </c>
      <c r="C563" s="36">
        <v>1</v>
      </c>
      <c r="D563" s="36">
        <v>0</v>
      </c>
      <c r="E563" s="39">
        <v>274166</v>
      </c>
      <c r="F563" s="39">
        <v>0</v>
      </c>
      <c r="G563" s="39">
        <v>100000</v>
      </c>
      <c r="H563" s="39">
        <v>81</v>
      </c>
      <c r="I563" s="39">
        <v>15514</v>
      </c>
      <c r="J563" s="39">
        <v>8190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34641</v>
      </c>
      <c r="Q563" s="39">
        <v>0</v>
      </c>
      <c r="R563" s="39">
        <v>0</v>
      </c>
      <c r="S563" s="39">
        <v>1034</v>
      </c>
      <c r="T563" s="39">
        <v>231</v>
      </c>
      <c r="U563" s="39">
        <v>6175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440032</v>
      </c>
      <c r="AB563" s="39">
        <v>0</v>
      </c>
    </row>
    <row r="564" spans="1:28" x14ac:dyDescent="0.3">
      <c r="A564" s="38" t="s">
        <v>1126</v>
      </c>
      <c r="B564" s="36" t="s">
        <v>1127</v>
      </c>
      <c r="C564" s="36">
        <v>1</v>
      </c>
      <c r="D564" s="36">
        <v>0</v>
      </c>
      <c r="E564" s="39">
        <v>180124</v>
      </c>
      <c r="F564" s="39">
        <v>0</v>
      </c>
      <c r="G564" s="39">
        <v>100000</v>
      </c>
      <c r="H564" s="39">
        <v>0</v>
      </c>
      <c r="I564" s="39">
        <v>1068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20524</v>
      </c>
      <c r="Q564" s="39">
        <v>0</v>
      </c>
      <c r="R564" s="39">
        <v>0</v>
      </c>
      <c r="S564" s="39">
        <v>839</v>
      </c>
      <c r="T564" s="39">
        <v>0</v>
      </c>
      <c r="U564" s="39">
        <v>1981</v>
      </c>
      <c r="V564" s="39">
        <v>0</v>
      </c>
      <c r="W564" s="39">
        <v>0</v>
      </c>
      <c r="X564" s="39">
        <v>2700</v>
      </c>
      <c r="Y564" s="39">
        <v>0</v>
      </c>
      <c r="Z564" s="39">
        <v>0</v>
      </c>
      <c r="AA564" s="39">
        <v>307236</v>
      </c>
      <c r="AB564" s="39">
        <v>0</v>
      </c>
    </row>
    <row r="565" spans="1:28" x14ac:dyDescent="0.3">
      <c r="A565" s="38" t="s">
        <v>1128</v>
      </c>
      <c r="B565" s="36" t="s">
        <v>1129</v>
      </c>
      <c r="C565" s="36">
        <v>1</v>
      </c>
      <c r="D565" s="36">
        <v>0</v>
      </c>
      <c r="E565" s="39">
        <v>1386021</v>
      </c>
      <c r="F565" s="39">
        <v>0</v>
      </c>
      <c r="G565" s="39">
        <v>298147</v>
      </c>
      <c r="H565" s="39">
        <v>0</v>
      </c>
      <c r="I565" s="39">
        <v>48411</v>
      </c>
      <c r="J565" s="39">
        <v>118692</v>
      </c>
      <c r="K565" s="39">
        <v>0</v>
      </c>
      <c r="L565" s="39">
        <v>0</v>
      </c>
      <c r="M565" s="39">
        <v>0</v>
      </c>
      <c r="N565" s="39">
        <v>0</v>
      </c>
      <c r="O565" s="39">
        <v>0</v>
      </c>
      <c r="P565" s="39">
        <v>266834</v>
      </c>
      <c r="Q565" s="39">
        <v>1693</v>
      </c>
      <c r="R565" s="39">
        <v>3198</v>
      </c>
      <c r="S565" s="39">
        <v>10097</v>
      </c>
      <c r="T565" s="39">
        <v>4212</v>
      </c>
      <c r="U565" s="39">
        <v>39902</v>
      </c>
      <c r="V565" s="39">
        <v>0</v>
      </c>
      <c r="W565" s="39">
        <v>0</v>
      </c>
      <c r="X565" s="39">
        <v>91800</v>
      </c>
      <c r="Y565" s="39">
        <v>10292</v>
      </c>
      <c r="Z565" s="39">
        <v>0</v>
      </c>
      <c r="AA565" s="39">
        <v>2279299</v>
      </c>
      <c r="AB565" s="39">
        <v>0</v>
      </c>
    </row>
    <row r="566" spans="1:28" x14ac:dyDescent="0.3">
      <c r="A566" s="38" t="s">
        <v>1130</v>
      </c>
      <c r="B566" s="36" t="s">
        <v>1131</v>
      </c>
      <c r="C566" s="36">
        <v>1</v>
      </c>
      <c r="D566" s="36">
        <v>0</v>
      </c>
      <c r="E566" s="39">
        <v>2525639</v>
      </c>
      <c r="F566" s="39">
        <v>0</v>
      </c>
      <c r="G566" s="39">
        <v>148016</v>
      </c>
      <c r="H566" s="39">
        <v>0</v>
      </c>
      <c r="I566" s="39">
        <v>55183</v>
      </c>
      <c r="J566" s="39">
        <v>66408</v>
      </c>
      <c r="K566" s="39">
        <v>0</v>
      </c>
      <c r="L566" s="39">
        <v>0</v>
      </c>
      <c r="M566" s="39">
        <v>0</v>
      </c>
      <c r="N566" s="39">
        <v>0</v>
      </c>
      <c r="O566" s="39">
        <v>0</v>
      </c>
      <c r="P566" s="39">
        <v>211077</v>
      </c>
      <c r="Q566" s="39">
        <v>81743</v>
      </c>
      <c r="R566" s="39">
        <v>26543</v>
      </c>
      <c r="S566" s="39">
        <v>9618</v>
      </c>
      <c r="T566" s="39">
        <v>1283</v>
      </c>
      <c r="U566" s="39">
        <v>35591</v>
      </c>
      <c r="V566" s="39">
        <v>0</v>
      </c>
      <c r="W566" s="39">
        <v>0</v>
      </c>
      <c r="X566" s="39">
        <v>135000</v>
      </c>
      <c r="Y566" s="39">
        <v>0</v>
      </c>
      <c r="Z566" s="39">
        <v>0</v>
      </c>
      <c r="AA566" s="39">
        <v>3296101</v>
      </c>
      <c r="AB566" s="39">
        <v>0</v>
      </c>
    </row>
    <row r="567" spans="1:28" x14ac:dyDescent="0.3">
      <c r="A567" s="38" t="s">
        <v>1132</v>
      </c>
      <c r="B567" s="36" t="s">
        <v>1133</v>
      </c>
      <c r="C567" s="36">
        <v>1</v>
      </c>
      <c r="D567" s="36">
        <v>0</v>
      </c>
      <c r="E567" s="39">
        <v>1927573</v>
      </c>
      <c r="F567" s="39">
        <v>0</v>
      </c>
      <c r="G567" s="39">
        <v>499848</v>
      </c>
      <c r="H567" s="39">
        <v>0</v>
      </c>
      <c r="I567" s="39">
        <v>85883</v>
      </c>
      <c r="J567" s="39">
        <v>18072</v>
      </c>
      <c r="K567" s="39">
        <v>0</v>
      </c>
      <c r="L567" s="39">
        <v>0</v>
      </c>
      <c r="M567" s="39">
        <v>0</v>
      </c>
      <c r="N567" s="39">
        <v>0</v>
      </c>
      <c r="O567" s="39">
        <v>0</v>
      </c>
      <c r="P567" s="39">
        <v>351609</v>
      </c>
      <c r="Q567" s="39">
        <v>43170</v>
      </c>
      <c r="R567" s="39">
        <v>0</v>
      </c>
      <c r="S567" s="39">
        <v>15729</v>
      </c>
      <c r="T567" s="39">
        <v>6562</v>
      </c>
      <c r="U567" s="39">
        <v>56825</v>
      </c>
      <c r="V567" s="39">
        <v>0</v>
      </c>
      <c r="W567" s="39">
        <v>0</v>
      </c>
      <c r="X567" s="39">
        <v>172799</v>
      </c>
      <c r="Y567" s="39">
        <v>10413</v>
      </c>
      <c r="Z567" s="39">
        <v>0</v>
      </c>
      <c r="AA567" s="39">
        <v>3188483</v>
      </c>
      <c r="AB567" s="39">
        <v>0</v>
      </c>
    </row>
    <row r="568" spans="1:28" x14ac:dyDescent="0.3">
      <c r="A568" s="38" t="s">
        <v>1134</v>
      </c>
      <c r="B568" s="36" t="s">
        <v>1135</v>
      </c>
      <c r="C568" s="36">
        <v>1</v>
      </c>
      <c r="D568" s="36">
        <v>0</v>
      </c>
      <c r="E568" s="39">
        <v>29600252</v>
      </c>
      <c r="F568" s="39">
        <v>0</v>
      </c>
      <c r="G568" s="39">
        <v>1256108</v>
      </c>
      <c r="H568" s="39">
        <v>0</v>
      </c>
      <c r="I568" s="39">
        <v>4910001</v>
      </c>
      <c r="J568" s="39">
        <v>2018084</v>
      </c>
      <c r="K568" s="39">
        <v>0</v>
      </c>
      <c r="L568" s="39">
        <v>0</v>
      </c>
      <c r="M568" s="39">
        <v>0</v>
      </c>
      <c r="N568" s="39">
        <v>0</v>
      </c>
      <c r="O568" s="39">
        <v>0</v>
      </c>
      <c r="P568" s="39">
        <v>2191075</v>
      </c>
      <c r="Q568" s="39">
        <v>1057132</v>
      </c>
      <c r="R568" s="39">
        <v>725389</v>
      </c>
      <c r="S568" s="39">
        <v>29376</v>
      </c>
      <c r="T568" s="39">
        <v>12256</v>
      </c>
      <c r="U568" s="39">
        <v>110850</v>
      </c>
      <c r="V568" s="39">
        <v>33505</v>
      </c>
      <c r="W568" s="39">
        <v>0</v>
      </c>
      <c r="X568" s="39">
        <v>736504</v>
      </c>
      <c r="Y568" s="39">
        <v>0</v>
      </c>
      <c r="Z568" s="39">
        <v>0</v>
      </c>
      <c r="AA568" s="39">
        <v>42680532</v>
      </c>
      <c r="AB568" s="39">
        <v>0</v>
      </c>
    </row>
    <row r="569" spans="1:28" x14ac:dyDescent="0.3">
      <c r="A569" s="38" t="s">
        <v>1136</v>
      </c>
      <c r="B569" s="36" t="s">
        <v>1137</v>
      </c>
      <c r="C569" s="36">
        <v>1</v>
      </c>
      <c r="D569" s="36">
        <v>0</v>
      </c>
      <c r="E569" s="39">
        <v>3926429</v>
      </c>
      <c r="F569" s="39">
        <v>0</v>
      </c>
      <c r="G569" s="39">
        <v>277167</v>
      </c>
      <c r="H569" s="39">
        <v>879</v>
      </c>
      <c r="I569" s="39">
        <v>516472</v>
      </c>
      <c r="J569" s="39">
        <v>234939</v>
      </c>
      <c r="K569" s="39">
        <v>0</v>
      </c>
      <c r="L569" s="39">
        <v>0</v>
      </c>
      <c r="M569" s="39">
        <v>0</v>
      </c>
      <c r="N569" s="39">
        <v>0</v>
      </c>
      <c r="O569" s="39">
        <v>0</v>
      </c>
      <c r="P569" s="39">
        <v>481295</v>
      </c>
      <c r="Q569" s="39">
        <v>34578</v>
      </c>
      <c r="R569" s="39">
        <v>132954</v>
      </c>
      <c r="S569" s="39">
        <v>8929</v>
      </c>
      <c r="T569" s="39">
        <v>3725</v>
      </c>
      <c r="U569" s="39">
        <v>28485</v>
      </c>
      <c r="V569" s="39">
        <v>1039</v>
      </c>
      <c r="W569" s="39">
        <v>0</v>
      </c>
      <c r="X569" s="39">
        <v>170100</v>
      </c>
      <c r="Y569" s="39">
        <v>0</v>
      </c>
      <c r="Z569" s="39">
        <v>0</v>
      </c>
      <c r="AA569" s="39">
        <v>5816991</v>
      </c>
      <c r="AB569" s="39">
        <v>0</v>
      </c>
    </row>
    <row r="570" spans="1:28" x14ac:dyDescent="0.3">
      <c r="A570" s="38" t="s">
        <v>1138</v>
      </c>
      <c r="B570" s="36" t="s">
        <v>1139</v>
      </c>
      <c r="C570" s="36">
        <v>1</v>
      </c>
      <c r="D570" s="36">
        <v>0</v>
      </c>
      <c r="E570" s="39">
        <v>35009533</v>
      </c>
      <c r="F570" s="39">
        <v>0</v>
      </c>
      <c r="G570" s="39">
        <v>622393</v>
      </c>
      <c r="H570" s="39">
        <v>53504</v>
      </c>
      <c r="I570" s="39">
        <v>5296649</v>
      </c>
      <c r="J570" s="39">
        <v>3556936</v>
      </c>
      <c r="K570" s="39">
        <v>0</v>
      </c>
      <c r="L570" s="39">
        <v>0</v>
      </c>
      <c r="M570" s="39">
        <v>0</v>
      </c>
      <c r="N570" s="39">
        <v>0</v>
      </c>
      <c r="O570" s="39">
        <v>0</v>
      </c>
      <c r="P570" s="39">
        <v>2853070</v>
      </c>
      <c r="Q570" s="39">
        <v>434538</v>
      </c>
      <c r="R570" s="39">
        <v>1260316</v>
      </c>
      <c r="S570" s="39">
        <v>29241</v>
      </c>
      <c r="T570" s="39">
        <v>10398</v>
      </c>
      <c r="U570" s="39">
        <v>113821</v>
      </c>
      <c r="V570" s="39">
        <v>37083</v>
      </c>
      <c r="W570" s="39">
        <v>0</v>
      </c>
      <c r="X570" s="39">
        <v>929187</v>
      </c>
      <c r="Y570" s="39">
        <v>0</v>
      </c>
      <c r="Z570" s="39">
        <v>0</v>
      </c>
      <c r="AA570" s="39">
        <v>50206669</v>
      </c>
      <c r="AB570" s="39">
        <v>10334</v>
      </c>
    </row>
    <row r="571" spans="1:28" x14ac:dyDescent="0.3">
      <c r="A571" s="38" t="s">
        <v>1140</v>
      </c>
      <c r="B571" s="36" t="s">
        <v>1141</v>
      </c>
      <c r="C571" s="36">
        <v>1</v>
      </c>
      <c r="D571" s="36">
        <v>0</v>
      </c>
      <c r="E571" s="39">
        <v>7913737</v>
      </c>
      <c r="F571" s="39">
        <v>0</v>
      </c>
      <c r="G571" s="39">
        <v>312668</v>
      </c>
      <c r="H571" s="39">
        <v>0</v>
      </c>
      <c r="I571" s="39">
        <v>1808742</v>
      </c>
      <c r="J571" s="39">
        <v>588237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861084</v>
      </c>
      <c r="Q571" s="39">
        <v>127028</v>
      </c>
      <c r="R571" s="39">
        <v>524706</v>
      </c>
      <c r="S571" s="39">
        <v>12748</v>
      </c>
      <c r="T571" s="39">
        <v>5318</v>
      </c>
      <c r="U571" s="39">
        <v>50212</v>
      </c>
      <c r="V571" s="39">
        <v>6138</v>
      </c>
      <c r="W571" s="39">
        <v>0</v>
      </c>
      <c r="X571" s="39">
        <v>413037</v>
      </c>
      <c r="Y571" s="39">
        <v>0</v>
      </c>
      <c r="Z571" s="39">
        <v>0</v>
      </c>
      <c r="AA571" s="39">
        <v>12623655</v>
      </c>
      <c r="AB571" s="39">
        <v>0</v>
      </c>
    </row>
    <row r="572" spans="1:28" x14ac:dyDescent="0.3">
      <c r="A572" s="38" t="s">
        <v>1142</v>
      </c>
      <c r="B572" s="36" t="s">
        <v>1143</v>
      </c>
      <c r="C572" s="36">
        <v>1</v>
      </c>
      <c r="D572" s="36">
        <v>0</v>
      </c>
      <c r="E572" s="39">
        <v>2130287</v>
      </c>
      <c r="F572" s="39">
        <v>0</v>
      </c>
      <c r="G572" s="39">
        <v>259709</v>
      </c>
      <c r="H572" s="39">
        <v>0</v>
      </c>
      <c r="I572" s="39">
        <v>403900</v>
      </c>
      <c r="J572" s="39">
        <v>246565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286079</v>
      </c>
      <c r="Q572" s="39">
        <v>36973</v>
      </c>
      <c r="R572" s="39">
        <v>68763</v>
      </c>
      <c r="S572" s="39">
        <v>0</v>
      </c>
      <c r="T572" s="39">
        <v>205</v>
      </c>
      <c r="U572" s="39">
        <v>9432</v>
      </c>
      <c r="V572" s="39">
        <v>0</v>
      </c>
      <c r="W572" s="39">
        <v>0</v>
      </c>
      <c r="X572" s="39">
        <v>40500</v>
      </c>
      <c r="Y572" s="39">
        <v>0</v>
      </c>
      <c r="Z572" s="39">
        <v>0</v>
      </c>
      <c r="AA572" s="39">
        <v>3482413</v>
      </c>
      <c r="AB572" s="39">
        <v>0</v>
      </c>
    </row>
    <row r="573" spans="1:28" x14ac:dyDescent="0.3">
      <c r="A573" s="38" t="s">
        <v>1144</v>
      </c>
      <c r="B573" s="36" t="s">
        <v>1145</v>
      </c>
      <c r="C573" s="36">
        <v>1</v>
      </c>
      <c r="D573" s="36">
        <v>0</v>
      </c>
      <c r="E573" s="39">
        <v>5951144</v>
      </c>
      <c r="F573" s="39">
        <v>0</v>
      </c>
      <c r="G573" s="39">
        <v>340786</v>
      </c>
      <c r="H573" s="39">
        <v>0</v>
      </c>
      <c r="I573" s="39">
        <v>595198</v>
      </c>
      <c r="J573" s="39">
        <v>215861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541851</v>
      </c>
      <c r="Q573" s="39">
        <v>54731</v>
      </c>
      <c r="R573" s="39">
        <v>184314</v>
      </c>
      <c r="S573" s="39">
        <v>5768</v>
      </c>
      <c r="T573" s="39">
        <v>2406</v>
      </c>
      <c r="U573" s="39">
        <v>22194</v>
      </c>
      <c r="V573" s="39">
        <v>2693</v>
      </c>
      <c r="W573" s="39">
        <v>0</v>
      </c>
      <c r="X573" s="39">
        <v>103389</v>
      </c>
      <c r="Y573" s="39">
        <v>0</v>
      </c>
      <c r="Z573" s="39">
        <v>0</v>
      </c>
      <c r="AA573" s="39">
        <v>8020335</v>
      </c>
      <c r="AB573" s="39">
        <v>0</v>
      </c>
    </row>
    <row r="574" spans="1:28" x14ac:dyDescent="0.3">
      <c r="A574" s="38" t="s">
        <v>1146</v>
      </c>
      <c r="B574" s="36" t="s">
        <v>1147</v>
      </c>
      <c r="C574" s="36">
        <v>1</v>
      </c>
      <c r="D574" s="36">
        <v>0</v>
      </c>
      <c r="E574" s="39">
        <v>38951151</v>
      </c>
      <c r="F574" s="39">
        <v>0</v>
      </c>
      <c r="G574" s="39">
        <v>1124077</v>
      </c>
      <c r="H574" s="39">
        <v>20829</v>
      </c>
      <c r="I574" s="39">
        <v>4091952</v>
      </c>
      <c r="J574" s="39">
        <v>2604087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2334318</v>
      </c>
      <c r="Q574" s="39">
        <v>1132980</v>
      </c>
      <c r="R574" s="39">
        <v>1786885</v>
      </c>
      <c r="S574" s="39">
        <v>51921</v>
      </c>
      <c r="T574" s="39">
        <v>21662</v>
      </c>
      <c r="U574" s="39">
        <v>191060</v>
      </c>
      <c r="V574" s="39">
        <v>41436</v>
      </c>
      <c r="W574" s="39">
        <v>0</v>
      </c>
      <c r="X574" s="39">
        <v>1239034</v>
      </c>
      <c r="Y574" s="39">
        <v>0</v>
      </c>
      <c r="Z574" s="39">
        <v>0</v>
      </c>
      <c r="AA574" s="39">
        <v>53591392</v>
      </c>
      <c r="AB574" s="39">
        <v>0</v>
      </c>
    </row>
    <row r="575" spans="1:28" x14ac:dyDescent="0.3">
      <c r="A575" s="38" t="s">
        <v>1148</v>
      </c>
      <c r="B575" s="36" t="s">
        <v>1149</v>
      </c>
      <c r="C575" s="36">
        <v>1</v>
      </c>
      <c r="D575" s="36">
        <v>0</v>
      </c>
      <c r="E575" s="39">
        <v>11400426</v>
      </c>
      <c r="F575" s="39">
        <v>0</v>
      </c>
      <c r="G575" s="39">
        <v>634084</v>
      </c>
      <c r="H575" s="39">
        <v>0</v>
      </c>
      <c r="I575" s="39">
        <v>1206607</v>
      </c>
      <c r="J575" s="39">
        <v>2852190</v>
      </c>
      <c r="K575" s="39">
        <v>431927</v>
      </c>
      <c r="L575" s="39">
        <v>0</v>
      </c>
      <c r="M575" s="39">
        <v>0</v>
      </c>
      <c r="N575" s="39">
        <v>0</v>
      </c>
      <c r="O575" s="39">
        <v>0</v>
      </c>
      <c r="P575" s="39">
        <v>836656</v>
      </c>
      <c r="Q575" s="39">
        <v>67123</v>
      </c>
      <c r="R575" s="39">
        <v>644308</v>
      </c>
      <c r="S575" s="39">
        <v>15685</v>
      </c>
      <c r="T575" s="39">
        <v>6543</v>
      </c>
      <c r="U575" s="39">
        <v>63260</v>
      </c>
      <c r="V575" s="39">
        <v>7323</v>
      </c>
      <c r="W575" s="39">
        <v>0</v>
      </c>
      <c r="X575" s="39">
        <v>304919</v>
      </c>
      <c r="Y575" s="39">
        <v>0</v>
      </c>
      <c r="Z575" s="39">
        <v>0</v>
      </c>
      <c r="AA575" s="39">
        <v>18471051</v>
      </c>
      <c r="AB575" s="39">
        <v>0</v>
      </c>
    </row>
    <row r="576" spans="1:28" x14ac:dyDescent="0.3">
      <c r="A576" s="38" t="s">
        <v>1150</v>
      </c>
      <c r="B576" s="36" t="s">
        <v>1151</v>
      </c>
      <c r="C576" s="36">
        <v>1</v>
      </c>
      <c r="D576" s="36">
        <v>0</v>
      </c>
      <c r="E576" s="39">
        <v>20962575</v>
      </c>
      <c r="F576" s="39">
        <v>0</v>
      </c>
      <c r="G576" s="39">
        <v>0</v>
      </c>
      <c r="H576" s="39">
        <v>0</v>
      </c>
      <c r="I576" s="39">
        <v>1227947</v>
      </c>
      <c r="J576" s="39">
        <v>5283001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2399242</v>
      </c>
      <c r="Q576" s="39">
        <v>328151</v>
      </c>
      <c r="R576" s="39">
        <v>0</v>
      </c>
      <c r="S576" s="39">
        <v>22755</v>
      </c>
      <c r="T576" s="39">
        <v>9493</v>
      </c>
      <c r="U576" s="39">
        <v>82075</v>
      </c>
      <c r="V576" s="39">
        <v>30180</v>
      </c>
      <c r="W576" s="39">
        <v>0</v>
      </c>
      <c r="X576" s="39">
        <v>1112861</v>
      </c>
      <c r="Y576" s="39">
        <v>0</v>
      </c>
      <c r="Z576" s="39">
        <v>0</v>
      </c>
      <c r="AA576" s="39">
        <v>31458280</v>
      </c>
      <c r="AB576" s="39">
        <v>0</v>
      </c>
    </row>
    <row r="577" spans="1:28" x14ac:dyDescent="0.3">
      <c r="A577" s="38" t="s">
        <v>1152</v>
      </c>
      <c r="B577" s="36" t="s">
        <v>1153</v>
      </c>
      <c r="C577" s="36">
        <v>1</v>
      </c>
      <c r="D577" s="36">
        <v>0</v>
      </c>
      <c r="E577" s="39">
        <v>10232532</v>
      </c>
      <c r="F577" s="39">
        <v>0</v>
      </c>
      <c r="G577" s="39">
        <v>0</v>
      </c>
      <c r="H577" s="39">
        <v>3405</v>
      </c>
      <c r="I577" s="39">
        <v>1158791</v>
      </c>
      <c r="J577" s="39">
        <v>2076362</v>
      </c>
      <c r="K577" s="39">
        <v>0</v>
      </c>
      <c r="L577" s="39">
        <v>0</v>
      </c>
      <c r="M577" s="39">
        <v>0</v>
      </c>
      <c r="N577" s="39">
        <v>0</v>
      </c>
      <c r="O577" s="39">
        <v>0</v>
      </c>
      <c r="P577" s="39">
        <v>929563</v>
      </c>
      <c r="Q577" s="39">
        <v>214983</v>
      </c>
      <c r="R577" s="39">
        <v>99808</v>
      </c>
      <c r="S577" s="39">
        <v>10157</v>
      </c>
      <c r="T577" s="39">
        <v>4237</v>
      </c>
      <c r="U577" s="39">
        <v>38096</v>
      </c>
      <c r="V577" s="39">
        <v>13340</v>
      </c>
      <c r="W577" s="39">
        <v>0</v>
      </c>
      <c r="X577" s="39">
        <v>224261</v>
      </c>
      <c r="Y577" s="39">
        <v>0</v>
      </c>
      <c r="Z577" s="39">
        <v>0</v>
      </c>
      <c r="AA577" s="39">
        <v>15005535</v>
      </c>
      <c r="AB577" s="39">
        <v>0</v>
      </c>
    </row>
    <row r="578" spans="1:28" x14ac:dyDescent="0.3">
      <c r="A578" s="38" t="s">
        <v>1154</v>
      </c>
      <c r="B578" s="36" t="s">
        <v>1155</v>
      </c>
      <c r="C578" s="36">
        <v>1</v>
      </c>
      <c r="D578" s="36">
        <v>0</v>
      </c>
      <c r="E578" s="39">
        <v>13722043</v>
      </c>
      <c r="F578" s="39">
        <v>0</v>
      </c>
      <c r="G578" s="39">
        <v>0</v>
      </c>
      <c r="H578" s="39">
        <v>1344</v>
      </c>
      <c r="I578" s="39">
        <v>1655131</v>
      </c>
      <c r="J578" s="39">
        <v>1590083</v>
      </c>
      <c r="K578" s="39">
        <v>0</v>
      </c>
      <c r="L578" s="39">
        <v>0</v>
      </c>
      <c r="M578" s="39">
        <v>0</v>
      </c>
      <c r="N578" s="39">
        <v>0</v>
      </c>
      <c r="O578" s="39">
        <v>0</v>
      </c>
      <c r="P578" s="39">
        <v>2209112</v>
      </c>
      <c r="Q578" s="39">
        <v>208267</v>
      </c>
      <c r="R578" s="39">
        <v>59439</v>
      </c>
      <c r="S578" s="39">
        <v>14516</v>
      </c>
      <c r="T578" s="39">
        <v>6056</v>
      </c>
      <c r="U578" s="39">
        <v>57144</v>
      </c>
      <c r="V578" s="39">
        <v>18924</v>
      </c>
      <c r="W578" s="39">
        <v>0</v>
      </c>
      <c r="X578" s="39">
        <v>406831</v>
      </c>
      <c r="Y578" s="39">
        <v>0</v>
      </c>
      <c r="Z578" s="39">
        <v>0</v>
      </c>
      <c r="AA578" s="39">
        <v>19948890</v>
      </c>
      <c r="AB578" s="39">
        <v>0</v>
      </c>
    </row>
    <row r="579" spans="1:28" x14ac:dyDescent="0.3">
      <c r="A579" s="38" t="s">
        <v>1156</v>
      </c>
      <c r="B579" s="36" t="s">
        <v>1157</v>
      </c>
      <c r="C579" s="36">
        <v>1</v>
      </c>
      <c r="D579" s="36">
        <v>0</v>
      </c>
      <c r="E579" s="39">
        <v>20379553</v>
      </c>
      <c r="F579" s="39">
        <v>0</v>
      </c>
      <c r="G579" s="39">
        <v>0</v>
      </c>
      <c r="H579" s="39">
        <v>10553</v>
      </c>
      <c r="I579" s="39">
        <v>2729583</v>
      </c>
      <c r="J579" s="39">
        <v>3890539</v>
      </c>
      <c r="K579" s="39">
        <v>0</v>
      </c>
      <c r="L579" s="39">
        <v>0</v>
      </c>
      <c r="M579" s="39">
        <v>0</v>
      </c>
      <c r="N579" s="39">
        <v>0</v>
      </c>
      <c r="O579" s="39">
        <v>0</v>
      </c>
      <c r="P579" s="39">
        <v>4230905</v>
      </c>
      <c r="Q579" s="39">
        <v>347951</v>
      </c>
      <c r="R579" s="39">
        <v>167553</v>
      </c>
      <c r="S579" s="39">
        <v>28552</v>
      </c>
      <c r="T579" s="39">
        <v>11912</v>
      </c>
      <c r="U579" s="39">
        <v>110617</v>
      </c>
      <c r="V579" s="39">
        <v>35379</v>
      </c>
      <c r="W579" s="39">
        <v>0</v>
      </c>
      <c r="X579" s="39">
        <v>433205</v>
      </c>
      <c r="Y579" s="39">
        <v>19678</v>
      </c>
      <c r="Z579" s="39">
        <v>0</v>
      </c>
      <c r="AA579" s="39">
        <v>32395980</v>
      </c>
      <c r="AB579" s="39">
        <v>0</v>
      </c>
    </row>
    <row r="580" spans="1:28" x14ac:dyDescent="0.3">
      <c r="A580" s="38" t="s">
        <v>1158</v>
      </c>
      <c r="B580" s="36" t="s">
        <v>1159</v>
      </c>
      <c r="C580" s="36">
        <v>1</v>
      </c>
      <c r="D580" s="36">
        <v>0</v>
      </c>
      <c r="E580" s="39">
        <v>11136560</v>
      </c>
      <c r="F580" s="39">
        <v>0</v>
      </c>
      <c r="G580" s="39">
        <v>0</v>
      </c>
      <c r="H580" s="39">
        <v>0</v>
      </c>
      <c r="I580" s="39">
        <v>1403918</v>
      </c>
      <c r="J580" s="39">
        <v>2463211</v>
      </c>
      <c r="K580" s="39">
        <v>70556</v>
      </c>
      <c r="L580" s="39">
        <v>0</v>
      </c>
      <c r="M580" s="39">
        <v>0</v>
      </c>
      <c r="N580" s="39">
        <v>0</v>
      </c>
      <c r="O580" s="39">
        <v>0</v>
      </c>
      <c r="P580" s="39">
        <v>1834607</v>
      </c>
      <c r="Q580" s="39">
        <v>133072</v>
      </c>
      <c r="R580" s="39">
        <v>0</v>
      </c>
      <c r="S580" s="39">
        <v>11535</v>
      </c>
      <c r="T580" s="39">
        <v>4812</v>
      </c>
      <c r="U580" s="39">
        <v>45319</v>
      </c>
      <c r="V580" s="39">
        <v>13920</v>
      </c>
      <c r="W580" s="39">
        <v>0</v>
      </c>
      <c r="X580" s="39">
        <v>555672</v>
      </c>
      <c r="Y580" s="39">
        <v>0</v>
      </c>
      <c r="Z580" s="39">
        <v>0</v>
      </c>
      <c r="AA580" s="39">
        <v>17673182</v>
      </c>
      <c r="AB580" s="39">
        <v>0</v>
      </c>
    </row>
    <row r="581" spans="1:28" x14ac:dyDescent="0.3">
      <c r="A581" s="38" t="s">
        <v>1160</v>
      </c>
      <c r="B581" s="36" t="s">
        <v>1161</v>
      </c>
      <c r="C581" s="36">
        <v>1</v>
      </c>
      <c r="D581" s="36">
        <v>0</v>
      </c>
      <c r="E581" s="39">
        <v>13217928</v>
      </c>
      <c r="F581" s="39">
        <v>0</v>
      </c>
      <c r="G581" s="39">
        <v>0</v>
      </c>
      <c r="H581" s="39">
        <v>2605</v>
      </c>
      <c r="I581" s="39">
        <v>1470770</v>
      </c>
      <c r="J581" s="39">
        <v>3148934</v>
      </c>
      <c r="K581" s="39">
        <v>0</v>
      </c>
      <c r="L581" s="39">
        <v>0</v>
      </c>
      <c r="M581" s="39">
        <v>0</v>
      </c>
      <c r="N581" s="39">
        <v>0</v>
      </c>
      <c r="O581" s="39">
        <v>0</v>
      </c>
      <c r="P581" s="39">
        <v>958043</v>
      </c>
      <c r="Q581" s="39">
        <v>233308</v>
      </c>
      <c r="R581" s="39">
        <v>93209</v>
      </c>
      <c r="S581" s="39">
        <v>13153</v>
      </c>
      <c r="T581" s="39">
        <v>5487</v>
      </c>
      <c r="U581" s="39">
        <v>46484</v>
      </c>
      <c r="V581" s="39">
        <v>17062</v>
      </c>
      <c r="W581" s="39">
        <v>0</v>
      </c>
      <c r="X581" s="39">
        <v>470229</v>
      </c>
      <c r="Y581" s="39">
        <v>0</v>
      </c>
      <c r="Z581" s="39">
        <v>0</v>
      </c>
      <c r="AA581" s="39">
        <v>19677212</v>
      </c>
      <c r="AB581" s="39">
        <v>0</v>
      </c>
    </row>
    <row r="582" spans="1:28" x14ac:dyDescent="0.3">
      <c r="A582" s="38" t="s">
        <v>1162</v>
      </c>
      <c r="B582" s="36" t="s">
        <v>1163</v>
      </c>
      <c r="C582" s="36">
        <v>1</v>
      </c>
      <c r="D582" s="36">
        <v>0</v>
      </c>
      <c r="E582" s="39">
        <v>14577899</v>
      </c>
      <c r="F582" s="39">
        <v>0</v>
      </c>
      <c r="G582" s="39">
        <v>0</v>
      </c>
      <c r="H582" s="39">
        <v>949</v>
      </c>
      <c r="I582" s="39">
        <v>1688963</v>
      </c>
      <c r="J582" s="39">
        <v>3242946</v>
      </c>
      <c r="K582" s="39">
        <v>0</v>
      </c>
      <c r="L582" s="39">
        <v>0</v>
      </c>
      <c r="M582" s="39">
        <v>0</v>
      </c>
      <c r="N582" s="39">
        <v>0</v>
      </c>
      <c r="O582" s="39">
        <v>0</v>
      </c>
      <c r="P582" s="39">
        <v>1977404</v>
      </c>
      <c r="Q582" s="39">
        <v>252080</v>
      </c>
      <c r="R582" s="39">
        <v>155174</v>
      </c>
      <c r="S582" s="39">
        <v>19774</v>
      </c>
      <c r="T582" s="39">
        <v>7340</v>
      </c>
      <c r="U582" s="39">
        <v>75784</v>
      </c>
      <c r="V582" s="39">
        <v>21690</v>
      </c>
      <c r="W582" s="39">
        <v>0</v>
      </c>
      <c r="X582" s="39">
        <v>335429</v>
      </c>
      <c r="Y582" s="39">
        <v>22177</v>
      </c>
      <c r="Z582" s="39">
        <v>0</v>
      </c>
      <c r="AA582" s="39">
        <v>22377609</v>
      </c>
      <c r="AB582" s="39">
        <v>0</v>
      </c>
    </row>
    <row r="583" spans="1:28" x14ac:dyDescent="0.3">
      <c r="A583" s="38" t="s">
        <v>1164</v>
      </c>
      <c r="B583" s="36" t="s">
        <v>1165</v>
      </c>
      <c r="C583" s="36">
        <v>1</v>
      </c>
      <c r="D583" s="36">
        <v>0</v>
      </c>
      <c r="E583" s="39">
        <v>9638221</v>
      </c>
      <c r="F583" s="39">
        <v>0</v>
      </c>
      <c r="G583" s="39">
        <v>0</v>
      </c>
      <c r="H583" s="39">
        <v>0</v>
      </c>
      <c r="I583" s="39">
        <v>1144757</v>
      </c>
      <c r="J583" s="39">
        <v>1992094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1149592</v>
      </c>
      <c r="Q583" s="39">
        <v>172935</v>
      </c>
      <c r="R583" s="39">
        <v>83606</v>
      </c>
      <c r="S583" s="39">
        <v>10771</v>
      </c>
      <c r="T583" s="39">
        <v>4493</v>
      </c>
      <c r="U583" s="39">
        <v>42698</v>
      </c>
      <c r="V583" s="39">
        <v>13538</v>
      </c>
      <c r="W583" s="39">
        <v>0</v>
      </c>
      <c r="X583" s="39">
        <v>346701</v>
      </c>
      <c r="Y583" s="39">
        <v>0</v>
      </c>
      <c r="Z583" s="39">
        <v>0</v>
      </c>
      <c r="AA583" s="39">
        <v>14599406</v>
      </c>
      <c r="AB583" s="39">
        <v>0</v>
      </c>
    </row>
    <row r="584" spans="1:28" x14ac:dyDescent="0.3">
      <c r="A584" s="38" t="s">
        <v>1166</v>
      </c>
      <c r="B584" s="36" t="s">
        <v>1167</v>
      </c>
      <c r="C584" s="36">
        <v>1</v>
      </c>
      <c r="D584" s="36">
        <v>0</v>
      </c>
      <c r="E584" s="39">
        <v>22208389</v>
      </c>
      <c r="F584" s="39">
        <v>0</v>
      </c>
      <c r="G584" s="39">
        <v>0</v>
      </c>
      <c r="H584" s="39">
        <v>12873</v>
      </c>
      <c r="I584" s="39">
        <v>4191549</v>
      </c>
      <c r="J584" s="39">
        <v>5396600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5806813</v>
      </c>
      <c r="Q584" s="39">
        <v>667172</v>
      </c>
      <c r="R584" s="39">
        <v>71651</v>
      </c>
      <c r="S584" s="39">
        <v>79170</v>
      </c>
      <c r="T584" s="39">
        <v>33031</v>
      </c>
      <c r="U584" s="39">
        <v>304124</v>
      </c>
      <c r="V584" s="39">
        <v>55636</v>
      </c>
      <c r="W584" s="39">
        <v>0</v>
      </c>
      <c r="X584" s="39">
        <v>945667</v>
      </c>
      <c r="Y584" s="39">
        <v>62105</v>
      </c>
      <c r="Z584" s="39">
        <v>0</v>
      </c>
      <c r="AA584" s="39">
        <v>39834780</v>
      </c>
      <c r="AB584" s="39">
        <v>0</v>
      </c>
    </row>
    <row r="585" spans="1:28" x14ac:dyDescent="0.3">
      <c r="A585" s="38" t="s">
        <v>1168</v>
      </c>
      <c r="B585" s="36" t="s">
        <v>1169</v>
      </c>
      <c r="C585" s="36">
        <v>1</v>
      </c>
      <c r="D585" s="36">
        <v>0</v>
      </c>
      <c r="E585" s="39">
        <v>6628188</v>
      </c>
      <c r="F585" s="39">
        <v>0</v>
      </c>
      <c r="G585" s="39">
        <v>266111</v>
      </c>
      <c r="H585" s="39">
        <v>6318</v>
      </c>
      <c r="I585" s="39">
        <v>929278</v>
      </c>
      <c r="J585" s="39">
        <v>1763773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1760265</v>
      </c>
      <c r="Q585" s="39">
        <v>105247</v>
      </c>
      <c r="R585" s="39">
        <v>51464</v>
      </c>
      <c r="S585" s="39">
        <v>16718</v>
      </c>
      <c r="T585" s="39">
        <v>6975</v>
      </c>
      <c r="U585" s="39">
        <v>65939</v>
      </c>
      <c r="V585" s="39">
        <v>15692</v>
      </c>
      <c r="W585" s="39">
        <v>0</v>
      </c>
      <c r="X585" s="39">
        <v>194400</v>
      </c>
      <c r="Y585" s="39">
        <v>0</v>
      </c>
      <c r="Z585" s="39">
        <v>0</v>
      </c>
      <c r="AA585" s="39">
        <v>11810368</v>
      </c>
      <c r="AB585" s="39">
        <v>0</v>
      </c>
    </row>
    <row r="586" spans="1:28" x14ac:dyDescent="0.3">
      <c r="A586" s="38" t="s">
        <v>1170</v>
      </c>
      <c r="B586" s="36" t="s">
        <v>1171</v>
      </c>
      <c r="C586" s="36">
        <v>1</v>
      </c>
      <c r="D586" s="36">
        <v>0</v>
      </c>
      <c r="E586" s="39">
        <v>10922092</v>
      </c>
      <c r="F586" s="39">
        <v>15338</v>
      </c>
      <c r="G586" s="39">
        <v>0</v>
      </c>
      <c r="H586" s="39">
        <v>0</v>
      </c>
      <c r="I586" s="39">
        <v>1022283</v>
      </c>
      <c r="J586" s="39">
        <v>2108862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1480364</v>
      </c>
      <c r="Q586" s="39">
        <v>228214</v>
      </c>
      <c r="R586" s="39">
        <v>200637</v>
      </c>
      <c r="S586" s="39">
        <v>9752</v>
      </c>
      <c r="T586" s="39">
        <v>4068</v>
      </c>
      <c r="U586" s="39">
        <v>38853</v>
      </c>
      <c r="V586" s="39">
        <v>11863</v>
      </c>
      <c r="W586" s="39">
        <v>0</v>
      </c>
      <c r="X586" s="39">
        <v>302121</v>
      </c>
      <c r="Y586" s="39">
        <v>0</v>
      </c>
      <c r="Z586" s="39">
        <v>0</v>
      </c>
      <c r="AA586" s="39">
        <v>16344447</v>
      </c>
      <c r="AB586" s="39">
        <v>0</v>
      </c>
    </row>
    <row r="587" spans="1:28" x14ac:dyDescent="0.3">
      <c r="A587" s="38" t="s">
        <v>1172</v>
      </c>
      <c r="B587" s="36" t="s">
        <v>1173</v>
      </c>
      <c r="C587" s="36">
        <v>1</v>
      </c>
      <c r="D587" s="36">
        <v>0</v>
      </c>
      <c r="E587" s="39">
        <v>9557864</v>
      </c>
      <c r="F587" s="39">
        <v>0</v>
      </c>
      <c r="G587" s="39">
        <v>0</v>
      </c>
      <c r="H587" s="39">
        <v>0</v>
      </c>
      <c r="I587" s="39">
        <v>1206315</v>
      </c>
      <c r="J587" s="39">
        <v>3012289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1607456</v>
      </c>
      <c r="Q587" s="39">
        <v>125517</v>
      </c>
      <c r="R587" s="39">
        <v>44842</v>
      </c>
      <c r="S587" s="39">
        <v>13857</v>
      </c>
      <c r="T587" s="39">
        <v>5781</v>
      </c>
      <c r="U587" s="39">
        <v>53649</v>
      </c>
      <c r="V587" s="39">
        <v>14484</v>
      </c>
      <c r="W587" s="39">
        <v>0</v>
      </c>
      <c r="X587" s="39">
        <v>244613</v>
      </c>
      <c r="Y587" s="39">
        <v>0</v>
      </c>
      <c r="Z587" s="39">
        <v>0</v>
      </c>
      <c r="AA587" s="39">
        <v>15886667</v>
      </c>
      <c r="AB587" s="39">
        <v>0</v>
      </c>
    </row>
    <row r="588" spans="1:28" x14ac:dyDescent="0.3">
      <c r="A588" s="38" t="s">
        <v>1174</v>
      </c>
      <c r="B588" s="36" t="s">
        <v>1175</v>
      </c>
      <c r="C588" s="36">
        <v>1</v>
      </c>
      <c r="D588" s="36">
        <v>0</v>
      </c>
      <c r="E588" s="39">
        <v>67519137</v>
      </c>
      <c r="F588" s="39">
        <v>0</v>
      </c>
      <c r="G588" s="39">
        <v>1621490</v>
      </c>
      <c r="H588" s="39">
        <v>8408</v>
      </c>
      <c r="I588" s="39">
        <v>8708521</v>
      </c>
      <c r="J588" s="39">
        <v>8753296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6758743</v>
      </c>
      <c r="Q588" s="39">
        <v>1581981</v>
      </c>
      <c r="R588" s="39">
        <v>4565813</v>
      </c>
      <c r="S588" s="39">
        <v>98629</v>
      </c>
      <c r="T588" s="39">
        <v>41150</v>
      </c>
      <c r="U588" s="39">
        <v>394528</v>
      </c>
      <c r="V588" s="39">
        <v>90502</v>
      </c>
      <c r="W588" s="39">
        <v>0</v>
      </c>
      <c r="X588" s="39">
        <v>2354802</v>
      </c>
      <c r="Y588" s="39">
        <v>0</v>
      </c>
      <c r="Z588" s="39">
        <v>0</v>
      </c>
      <c r="AA588" s="39">
        <v>102497000</v>
      </c>
      <c r="AB588" s="39">
        <v>26688</v>
      </c>
    </row>
    <row r="589" spans="1:28" x14ac:dyDescent="0.3">
      <c r="A589" s="38" t="s">
        <v>1176</v>
      </c>
      <c r="B589" s="36" t="s">
        <v>1177</v>
      </c>
      <c r="C589" s="36">
        <v>1</v>
      </c>
      <c r="D589" s="36">
        <v>0</v>
      </c>
      <c r="E589" s="39">
        <v>12671215</v>
      </c>
      <c r="F589" s="39">
        <v>0</v>
      </c>
      <c r="G589" s="39">
        <v>202082</v>
      </c>
      <c r="H589" s="39">
        <v>2921</v>
      </c>
      <c r="I589" s="39">
        <v>1657344</v>
      </c>
      <c r="J589" s="39">
        <v>1522413</v>
      </c>
      <c r="K589" s="39">
        <v>0</v>
      </c>
      <c r="L589" s="39">
        <v>0</v>
      </c>
      <c r="M589" s="39">
        <v>0</v>
      </c>
      <c r="N589" s="39">
        <v>0</v>
      </c>
      <c r="O589" s="39">
        <v>0</v>
      </c>
      <c r="P589" s="39">
        <v>1691945</v>
      </c>
      <c r="Q589" s="39">
        <v>708967</v>
      </c>
      <c r="R589" s="39">
        <v>595772</v>
      </c>
      <c r="S589" s="39">
        <v>23130</v>
      </c>
      <c r="T589" s="39">
        <v>9650</v>
      </c>
      <c r="U589" s="39">
        <v>69454</v>
      </c>
      <c r="V589" s="39">
        <v>0</v>
      </c>
      <c r="W589" s="39">
        <v>0</v>
      </c>
      <c r="X589" s="39">
        <v>370764</v>
      </c>
      <c r="Y589" s="39">
        <v>0</v>
      </c>
      <c r="Z589" s="39">
        <v>0</v>
      </c>
      <c r="AA589" s="39">
        <v>19525657</v>
      </c>
      <c r="AB589" s="39">
        <v>0</v>
      </c>
    </row>
    <row r="590" spans="1:28" x14ac:dyDescent="0.3">
      <c r="A590" s="38" t="s">
        <v>1178</v>
      </c>
      <c r="B590" s="36" t="s">
        <v>1179</v>
      </c>
      <c r="C590" s="36">
        <v>1</v>
      </c>
      <c r="D590" s="36">
        <v>0</v>
      </c>
      <c r="E590" s="39">
        <v>17619672</v>
      </c>
      <c r="F590" s="39">
        <v>0</v>
      </c>
      <c r="G590" s="39">
        <v>1564377</v>
      </c>
      <c r="H590" s="39">
        <v>13574</v>
      </c>
      <c r="I590" s="39">
        <v>1891529</v>
      </c>
      <c r="J590" s="39">
        <v>4785879</v>
      </c>
      <c r="K590" s="39">
        <v>0</v>
      </c>
      <c r="L590" s="39">
        <v>0</v>
      </c>
      <c r="M590" s="39">
        <v>0</v>
      </c>
      <c r="N590" s="39">
        <v>0</v>
      </c>
      <c r="O590" s="39">
        <v>0</v>
      </c>
      <c r="P590" s="39">
        <v>1968015</v>
      </c>
      <c r="Q590" s="39">
        <v>134756</v>
      </c>
      <c r="R590" s="39">
        <v>335966</v>
      </c>
      <c r="S590" s="39">
        <v>27908</v>
      </c>
      <c r="T590" s="39">
        <v>11643</v>
      </c>
      <c r="U590" s="39">
        <v>108637</v>
      </c>
      <c r="V590" s="39">
        <v>14247</v>
      </c>
      <c r="W590" s="39">
        <v>0</v>
      </c>
      <c r="X590" s="39">
        <v>530991</v>
      </c>
      <c r="Y590" s="39">
        <v>0</v>
      </c>
      <c r="Z590" s="39">
        <v>0</v>
      </c>
      <c r="AA590" s="39">
        <v>29007194</v>
      </c>
      <c r="AB590" s="39">
        <v>0</v>
      </c>
    </row>
    <row r="591" spans="1:28" x14ac:dyDescent="0.3">
      <c r="A591" s="38" t="s">
        <v>1180</v>
      </c>
      <c r="B591" s="36" t="s">
        <v>1181</v>
      </c>
      <c r="C591" s="36">
        <v>1</v>
      </c>
      <c r="D591" s="36">
        <v>0</v>
      </c>
      <c r="E591" s="39">
        <v>17004229</v>
      </c>
      <c r="F591" s="39">
        <v>0</v>
      </c>
      <c r="G591" s="39">
        <v>457991</v>
      </c>
      <c r="H591" s="39">
        <v>0</v>
      </c>
      <c r="I591" s="39">
        <v>2794967</v>
      </c>
      <c r="J591" s="39">
        <v>2936919</v>
      </c>
      <c r="K591" s="39">
        <v>0</v>
      </c>
      <c r="L591" s="39">
        <v>0</v>
      </c>
      <c r="M591" s="39">
        <v>0</v>
      </c>
      <c r="N591" s="39">
        <v>0</v>
      </c>
      <c r="O591" s="39">
        <v>0</v>
      </c>
      <c r="P591" s="39">
        <v>1948869</v>
      </c>
      <c r="Q591" s="39">
        <v>457046</v>
      </c>
      <c r="R591" s="39">
        <v>629116</v>
      </c>
      <c r="S591" s="39">
        <v>28882</v>
      </c>
      <c r="T591" s="39">
        <v>12050</v>
      </c>
      <c r="U591" s="39">
        <v>111374</v>
      </c>
      <c r="V591" s="39">
        <v>29768</v>
      </c>
      <c r="W591" s="39">
        <v>0</v>
      </c>
      <c r="X591" s="39">
        <v>617441</v>
      </c>
      <c r="Y591" s="39">
        <v>0</v>
      </c>
      <c r="Z591" s="39">
        <v>0</v>
      </c>
      <c r="AA591" s="39">
        <v>27028652</v>
      </c>
      <c r="AB591" s="39">
        <v>0</v>
      </c>
    </row>
    <row r="592" spans="1:28" x14ac:dyDescent="0.3">
      <c r="A592" s="38" t="s">
        <v>1182</v>
      </c>
      <c r="B592" s="36" t="s">
        <v>1183</v>
      </c>
      <c r="C592" s="36">
        <v>1</v>
      </c>
      <c r="D592" s="36">
        <v>0</v>
      </c>
      <c r="E592" s="39">
        <v>11123611</v>
      </c>
      <c r="F592" s="39">
        <v>0</v>
      </c>
      <c r="G592" s="39">
        <v>237136</v>
      </c>
      <c r="H592" s="39">
        <v>13248</v>
      </c>
      <c r="I592" s="39">
        <v>3309987</v>
      </c>
      <c r="J592" s="39">
        <v>2123668</v>
      </c>
      <c r="K592" s="39">
        <v>0</v>
      </c>
      <c r="L592" s="39">
        <v>0</v>
      </c>
      <c r="M592" s="39">
        <v>0</v>
      </c>
      <c r="N592" s="39">
        <v>0</v>
      </c>
      <c r="O592" s="39">
        <v>0</v>
      </c>
      <c r="P592" s="39">
        <v>1937792</v>
      </c>
      <c r="Q592" s="39">
        <v>184729</v>
      </c>
      <c r="R592" s="39">
        <v>722855</v>
      </c>
      <c r="S592" s="39">
        <v>28882</v>
      </c>
      <c r="T592" s="39">
        <v>12050</v>
      </c>
      <c r="U592" s="39">
        <v>112132</v>
      </c>
      <c r="V592" s="39">
        <v>19363</v>
      </c>
      <c r="W592" s="39">
        <v>0</v>
      </c>
      <c r="X592" s="39">
        <v>253800</v>
      </c>
      <c r="Y592" s="39">
        <v>13708</v>
      </c>
      <c r="Z592" s="39">
        <v>0</v>
      </c>
      <c r="AA592" s="39">
        <v>20092961</v>
      </c>
      <c r="AB592" s="39">
        <v>18019</v>
      </c>
    </row>
    <row r="593" spans="1:28" x14ac:dyDescent="0.3">
      <c r="A593" s="38" t="s">
        <v>1184</v>
      </c>
      <c r="B593" s="36" t="s">
        <v>1185</v>
      </c>
      <c r="C593" s="36">
        <v>1</v>
      </c>
      <c r="D593" s="36">
        <v>0</v>
      </c>
      <c r="E593" s="39">
        <v>7817819</v>
      </c>
      <c r="F593" s="39">
        <v>0</v>
      </c>
      <c r="G593" s="39">
        <v>715413</v>
      </c>
      <c r="H593" s="39">
        <v>1916</v>
      </c>
      <c r="I593" s="39">
        <v>317739</v>
      </c>
      <c r="J593" s="39">
        <v>533656</v>
      </c>
      <c r="K593" s="39">
        <v>0</v>
      </c>
      <c r="L593" s="39">
        <v>0</v>
      </c>
      <c r="M593" s="39">
        <v>0</v>
      </c>
      <c r="N593" s="39">
        <v>0</v>
      </c>
      <c r="O593" s="39">
        <v>0</v>
      </c>
      <c r="P593" s="39">
        <v>638198</v>
      </c>
      <c r="Q593" s="39">
        <v>19604</v>
      </c>
      <c r="R593" s="39">
        <v>191679</v>
      </c>
      <c r="S593" s="39">
        <v>16209</v>
      </c>
      <c r="T593" s="39">
        <v>6762</v>
      </c>
      <c r="U593" s="39">
        <v>71997</v>
      </c>
      <c r="V593" s="39">
        <v>0</v>
      </c>
      <c r="W593" s="39">
        <v>0</v>
      </c>
      <c r="X593" s="39">
        <v>425932</v>
      </c>
      <c r="Y593" s="39">
        <v>0</v>
      </c>
      <c r="Z593" s="39">
        <v>0</v>
      </c>
      <c r="AA593" s="39">
        <v>10756924</v>
      </c>
      <c r="AB593" s="39">
        <v>0</v>
      </c>
    </row>
    <row r="594" spans="1:28" x14ac:dyDescent="0.3">
      <c r="A594" s="38" t="s">
        <v>1186</v>
      </c>
      <c r="B594" s="36" t="s">
        <v>1187</v>
      </c>
      <c r="C594" s="36">
        <v>1</v>
      </c>
      <c r="D594" s="36">
        <v>0</v>
      </c>
      <c r="E594" s="39">
        <v>17432016</v>
      </c>
      <c r="F594" s="39">
        <v>0</v>
      </c>
      <c r="G594" s="39">
        <v>342714</v>
      </c>
      <c r="H594" s="39">
        <v>2127</v>
      </c>
      <c r="I594" s="39">
        <v>2766013</v>
      </c>
      <c r="J594" s="39">
        <v>1557910</v>
      </c>
      <c r="K594" s="39">
        <v>0</v>
      </c>
      <c r="L594" s="39">
        <v>0</v>
      </c>
      <c r="M594" s="39">
        <v>0</v>
      </c>
      <c r="N594" s="39">
        <v>0</v>
      </c>
      <c r="O594" s="39">
        <v>0</v>
      </c>
      <c r="P594" s="39">
        <v>2278134</v>
      </c>
      <c r="Q594" s="39">
        <v>582708</v>
      </c>
      <c r="R594" s="39">
        <v>1008560</v>
      </c>
      <c r="S594" s="39">
        <v>34101</v>
      </c>
      <c r="T594" s="39">
        <v>16037</v>
      </c>
      <c r="U594" s="39">
        <v>141723</v>
      </c>
      <c r="V594" s="39">
        <v>22430</v>
      </c>
      <c r="W594" s="39">
        <v>0</v>
      </c>
      <c r="X594" s="39">
        <v>392894</v>
      </c>
      <c r="Y594" s="39">
        <v>617</v>
      </c>
      <c r="Z594" s="39">
        <v>0</v>
      </c>
      <c r="AA594" s="39">
        <v>26577984</v>
      </c>
      <c r="AB594" s="39">
        <v>0</v>
      </c>
    </row>
    <row r="595" spans="1:28" x14ac:dyDescent="0.3">
      <c r="A595" s="38" t="s">
        <v>1188</v>
      </c>
      <c r="B595" s="36" t="s">
        <v>1189</v>
      </c>
      <c r="C595" s="36">
        <v>1</v>
      </c>
      <c r="D595" s="36">
        <v>0</v>
      </c>
      <c r="E595" s="39">
        <v>25166383</v>
      </c>
      <c r="F595" s="39">
        <v>0</v>
      </c>
      <c r="G595" s="39">
        <v>379007</v>
      </c>
      <c r="H595" s="39">
        <v>0</v>
      </c>
      <c r="I595" s="39">
        <v>5027435</v>
      </c>
      <c r="J595" s="39">
        <v>2366097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2629480</v>
      </c>
      <c r="Q595" s="39">
        <v>945544</v>
      </c>
      <c r="R595" s="39">
        <v>490570</v>
      </c>
      <c r="S595" s="39">
        <v>41675</v>
      </c>
      <c r="T595" s="39">
        <v>17387</v>
      </c>
      <c r="U595" s="39">
        <v>168576</v>
      </c>
      <c r="V595" s="39">
        <v>45377</v>
      </c>
      <c r="W595" s="39">
        <v>0</v>
      </c>
      <c r="X595" s="39">
        <v>581019</v>
      </c>
      <c r="Y595" s="39">
        <v>0</v>
      </c>
      <c r="Z595" s="39">
        <v>0</v>
      </c>
      <c r="AA595" s="39">
        <v>37858550</v>
      </c>
      <c r="AB595" s="39">
        <v>0</v>
      </c>
    </row>
    <row r="596" spans="1:28" x14ac:dyDescent="0.3">
      <c r="A596" s="38" t="s">
        <v>1190</v>
      </c>
      <c r="B596" s="36" t="s">
        <v>1191</v>
      </c>
      <c r="C596" s="36">
        <v>1</v>
      </c>
      <c r="D596" s="36">
        <v>0</v>
      </c>
      <c r="E596" s="39">
        <v>20964510</v>
      </c>
      <c r="F596" s="39">
        <v>0</v>
      </c>
      <c r="G596" s="39">
        <v>563471</v>
      </c>
      <c r="H596" s="39">
        <v>16611</v>
      </c>
      <c r="I596" s="39">
        <v>3387354</v>
      </c>
      <c r="J596" s="39">
        <v>1003454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2171660</v>
      </c>
      <c r="Q596" s="39">
        <v>497457</v>
      </c>
      <c r="R596" s="39">
        <v>1189620</v>
      </c>
      <c r="S596" s="39">
        <v>21392</v>
      </c>
      <c r="T596" s="39">
        <v>8925</v>
      </c>
      <c r="U596" s="39">
        <v>91802</v>
      </c>
      <c r="V596" s="39">
        <v>19664</v>
      </c>
      <c r="W596" s="39">
        <v>0</v>
      </c>
      <c r="X596" s="39">
        <v>564548</v>
      </c>
      <c r="Y596" s="39">
        <v>0</v>
      </c>
      <c r="Z596" s="39">
        <v>0</v>
      </c>
      <c r="AA596" s="39">
        <v>30500468</v>
      </c>
      <c r="AB596" s="39">
        <v>0</v>
      </c>
    </row>
    <row r="597" spans="1:28" x14ac:dyDescent="0.3">
      <c r="A597" s="38" t="s">
        <v>1192</v>
      </c>
      <c r="B597" s="36" t="s">
        <v>1193</v>
      </c>
      <c r="C597" s="36">
        <v>1</v>
      </c>
      <c r="D597" s="36">
        <v>0</v>
      </c>
      <c r="E597" s="39">
        <v>532198</v>
      </c>
      <c r="F597" s="39">
        <v>0</v>
      </c>
      <c r="G597" s="39">
        <v>179940</v>
      </c>
      <c r="H597" s="39">
        <v>0</v>
      </c>
      <c r="I597" s="39">
        <v>26806</v>
      </c>
      <c r="J597" s="39">
        <v>35789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129611</v>
      </c>
      <c r="Q597" s="39">
        <v>0</v>
      </c>
      <c r="R597" s="39">
        <v>0</v>
      </c>
      <c r="S597" s="39">
        <v>2457</v>
      </c>
      <c r="T597" s="39">
        <v>1025</v>
      </c>
      <c r="U597" s="39">
        <v>6816</v>
      </c>
      <c r="V597" s="39">
        <v>0</v>
      </c>
      <c r="W597" s="39">
        <v>0</v>
      </c>
      <c r="X597" s="39">
        <v>104600</v>
      </c>
      <c r="Y597" s="39">
        <v>0</v>
      </c>
      <c r="Z597" s="39">
        <v>0</v>
      </c>
      <c r="AA597" s="39">
        <v>1019242</v>
      </c>
      <c r="AB597" s="39">
        <v>0</v>
      </c>
    </row>
    <row r="598" spans="1:28" x14ac:dyDescent="0.3">
      <c r="A598" s="38" t="s">
        <v>1194</v>
      </c>
      <c r="B598" s="36" t="s">
        <v>1195</v>
      </c>
      <c r="C598" s="36">
        <v>1</v>
      </c>
      <c r="D598" s="36">
        <v>0</v>
      </c>
      <c r="E598" s="39">
        <v>2923830</v>
      </c>
      <c r="F598" s="39">
        <v>0</v>
      </c>
      <c r="G598" s="39">
        <v>251952</v>
      </c>
      <c r="H598" s="39">
        <v>0</v>
      </c>
      <c r="I598" s="39">
        <v>127856</v>
      </c>
      <c r="J598" s="39">
        <v>755867</v>
      </c>
      <c r="K598" s="39">
        <v>749</v>
      </c>
      <c r="L598" s="39">
        <v>0</v>
      </c>
      <c r="M598" s="39">
        <v>0</v>
      </c>
      <c r="N598" s="39">
        <v>0</v>
      </c>
      <c r="O598" s="39">
        <v>0</v>
      </c>
      <c r="P598" s="39">
        <v>169756</v>
      </c>
      <c r="Q598" s="39">
        <v>11112</v>
      </c>
      <c r="R598" s="39">
        <v>164778</v>
      </c>
      <c r="S598" s="39">
        <v>6921</v>
      </c>
      <c r="T598" s="39">
        <v>2887</v>
      </c>
      <c r="U598" s="39">
        <v>26504</v>
      </c>
      <c r="V598" s="39">
        <v>0</v>
      </c>
      <c r="W598" s="39">
        <v>0</v>
      </c>
      <c r="X598" s="39">
        <v>80168</v>
      </c>
      <c r="Y598" s="39">
        <v>0</v>
      </c>
      <c r="Z598" s="39">
        <v>0</v>
      </c>
      <c r="AA598" s="39">
        <v>4522380</v>
      </c>
      <c r="AB598" s="39">
        <v>0</v>
      </c>
    </row>
    <row r="599" spans="1:28" x14ac:dyDescent="0.3">
      <c r="A599" s="38" t="s">
        <v>1196</v>
      </c>
      <c r="B599" s="36" t="s">
        <v>1197</v>
      </c>
      <c r="C599" s="36">
        <v>1</v>
      </c>
      <c r="D599" s="36">
        <v>0</v>
      </c>
      <c r="E599" s="39">
        <v>17555662</v>
      </c>
      <c r="F599" s="39">
        <v>0</v>
      </c>
      <c r="G599" s="39">
        <v>250952</v>
      </c>
      <c r="H599" s="39">
        <v>0</v>
      </c>
      <c r="I599" s="39">
        <v>1141659</v>
      </c>
      <c r="J599" s="39">
        <v>3073246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1914246</v>
      </c>
      <c r="Q599" s="39">
        <v>458734</v>
      </c>
      <c r="R599" s="39">
        <v>749837</v>
      </c>
      <c r="S599" s="39">
        <v>30859</v>
      </c>
      <c r="T599" s="39">
        <v>12875</v>
      </c>
      <c r="U599" s="39">
        <v>111899</v>
      </c>
      <c r="V599" s="39">
        <v>33750</v>
      </c>
      <c r="W599" s="39">
        <v>0</v>
      </c>
      <c r="X599" s="39">
        <v>349689</v>
      </c>
      <c r="Y599" s="39">
        <v>20717</v>
      </c>
      <c r="Z599" s="39">
        <v>0</v>
      </c>
      <c r="AA599" s="39">
        <v>25704125</v>
      </c>
      <c r="AB599" s="39">
        <v>0</v>
      </c>
    </row>
    <row r="600" spans="1:28" x14ac:dyDescent="0.3">
      <c r="A600" s="38" t="s">
        <v>1198</v>
      </c>
      <c r="B600" s="36" t="s">
        <v>1199</v>
      </c>
      <c r="C600" s="36">
        <v>1</v>
      </c>
      <c r="D600" s="36">
        <v>0</v>
      </c>
      <c r="E600" s="39">
        <v>2828263</v>
      </c>
      <c r="F600" s="39">
        <v>0</v>
      </c>
      <c r="G600" s="39">
        <v>265147</v>
      </c>
      <c r="H600" s="39">
        <v>578</v>
      </c>
      <c r="I600" s="39">
        <v>317268</v>
      </c>
      <c r="J600" s="39">
        <v>287993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184826</v>
      </c>
      <c r="Q600" s="39">
        <v>0</v>
      </c>
      <c r="R600" s="39">
        <v>85924</v>
      </c>
      <c r="S600" s="39">
        <v>3745</v>
      </c>
      <c r="T600" s="39">
        <v>1562</v>
      </c>
      <c r="U600" s="39">
        <v>14563</v>
      </c>
      <c r="V600" s="39">
        <v>436</v>
      </c>
      <c r="W600" s="39">
        <v>0</v>
      </c>
      <c r="X600" s="39">
        <v>57922</v>
      </c>
      <c r="Y600" s="39">
        <v>0</v>
      </c>
      <c r="Z600" s="39">
        <v>0</v>
      </c>
      <c r="AA600" s="39">
        <v>4048227</v>
      </c>
      <c r="AB600" s="39">
        <v>0</v>
      </c>
    </row>
    <row r="601" spans="1:28" x14ac:dyDescent="0.3">
      <c r="A601" s="38" t="s">
        <v>1200</v>
      </c>
      <c r="B601" s="36" t="s">
        <v>1201</v>
      </c>
      <c r="C601" s="36">
        <v>1</v>
      </c>
      <c r="D601" s="36">
        <v>0</v>
      </c>
      <c r="E601" s="39">
        <v>1701519</v>
      </c>
      <c r="F601" s="39">
        <v>0</v>
      </c>
      <c r="G601" s="39">
        <v>110011</v>
      </c>
      <c r="H601" s="39">
        <v>0</v>
      </c>
      <c r="I601" s="39">
        <v>62535</v>
      </c>
      <c r="J601" s="39">
        <v>102526</v>
      </c>
      <c r="K601" s="39">
        <v>0</v>
      </c>
      <c r="L601" s="39">
        <v>0</v>
      </c>
      <c r="M601" s="39">
        <v>0</v>
      </c>
      <c r="N601" s="39">
        <v>0</v>
      </c>
      <c r="O601" s="39">
        <v>0</v>
      </c>
      <c r="P601" s="39">
        <v>520599</v>
      </c>
      <c r="Q601" s="39">
        <v>3357</v>
      </c>
      <c r="R601" s="39">
        <v>37035</v>
      </c>
      <c r="S601" s="39">
        <v>9228</v>
      </c>
      <c r="T601" s="39">
        <v>3850</v>
      </c>
      <c r="U601" s="39">
        <v>35882</v>
      </c>
      <c r="V601" s="39">
        <v>0</v>
      </c>
      <c r="W601" s="39">
        <v>0</v>
      </c>
      <c r="X601" s="39">
        <v>81000</v>
      </c>
      <c r="Y601" s="39">
        <v>0</v>
      </c>
      <c r="Z601" s="39">
        <v>0</v>
      </c>
      <c r="AA601" s="39">
        <v>2667542</v>
      </c>
      <c r="AB601" s="39">
        <v>0</v>
      </c>
    </row>
    <row r="602" spans="1:28" x14ac:dyDescent="0.3">
      <c r="A602" s="38" t="s">
        <v>1202</v>
      </c>
      <c r="B602" s="36" t="s">
        <v>1203</v>
      </c>
      <c r="C602" s="36">
        <v>1</v>
      </c>
      <c r="D602" s="36">
        <v>0</v>
      </c>
      <c r="E602" s="39">
        <v>6961304</v>
      </c>
      <c r="F602" s="39">
        <v>0</v>
      </c>
      <c r="G602" s="39">
        <v>97741</v>
      </c>
      <c r="H602" s="39">
        <v>0</v>
      </c>
      <c r="I602" s="39">
        <v>803024</v>
      </c>
      <c r="J602" s="39">
        <v>569171</v>
      </c>
      <c r="K602" s="39">
        <v>0</v>
      </c>
      <c r="L602" s="39">
        <v>0</v>
      </c>
      <c r="M602" s="39">
        <v>0</v>
      </c>
      <c r="N602" s="39">
        <v>0</v>
      </c>
      <c r="O602" s="39">
        <v>0</v>
      </c>
      <c r="P602" s="39">
        <v>337985</v>
      </c>
      <c r="Q602" s="39">
        <v>24466</v>
      </c>
      <c r="R602" s="39">
        <v>138809</v>
      </c>
      <c r="S602" s="39">
        <v>9363</v>
      </c>
      <c r="T602" s="39">
        <v>1494</v>
      </c>
      <c r="U602" s="39">
        <v>38038</v>
      </c>
      <c r="V602" s="39">
        <v>2557</v>
      </c>
      <c r="W602" s="39">
        <v>0</v>
      </c>
      <c r="X602" s="39">
        <v>40613</v>
      </c>
      <c r="Y602" s="39">
        <v>0</v>
      </c>
      <c r="Z602" s="39">
        <v>0</v>
      </c>
      <c r="AA602" s="39">
        <v>9024565</v>
      </c>
      <c r="AB602" s="39">
        <v>0</v>
      </c>
    </row>
    <row r="603" spans="1:28" x14ac:dyDescent="0.3">
      <c r="A603" s="38" t="s">
        <v>1204</v>
      </c>
      <c r="B603" s="36" t="s">
        <v>1205</v>
      </c>
      <c r="C603" s="36">
        <v>1</v>
      </c>
      <c r="D603" s="36">
        <v>0</v>
      </c>
      <c r="E603" s="39">
        <v>22062004</v>
      </c>
      <c r="F603" s="39">
        <v>0</v>
      </c>
      <c r="G603" s="39">
        <v>405813</v>
      </c>
      <c r="H603" s="39">
        <v>12918</v>
      </c>
      <c r="I603" s="39">
        <v>2897198</v>
      </c>
      <c r="J603" s="39">
        <v>4865341</v>
      </c>
      <c r="K603" s="39">
        <v>0</v>
      </c>
      <c r="L603" s="39">
        <v>0</v>
      </c>
      <c r="M603" s="39">
        <v>0</v>
      </c>
      <c r="N603" s="39">
        <v>0</v>
      </c>
      <c r="O603" s="39">
        <v>0</v>
      </c>
      <c r="P603" s="39">
        <v>1782080</v>
      </c>
      <c r="Q603" s="39">
        <v>291591</v>
      </c>
      <c r="R603" s="39">
        <v>884165</v>
      </c>
      <c r="S603" s="39">
        <v>45540</v>
      </c>
      <c r="T603" s="39">
        <v>19000</v>
      </c>
      <c r="U603" s="39">
        <v>180401</v>
      </c>
      <c r="V603" s="39">
        <v>46569</v>
      </c>
      <c r="W603" s="39">
        <v>0</v>
      </c>
      <c r="X603" s="39">
        <v>851692</v>
      </c>
      <c r="Y603" s="39">
        <v>0</v>
      </c>
      <c r="Z603" s="39">
        <v>0</v>
      </c>
      <c r="AA603" s="39">
        <v>34344312</v>
      </c>
      <c r="AB603" s="39">
        <v>0</v>
      </c>
    </row>
    <row r="604" spans="1:28" x14ac:dyDescent="0.3">
      <c r="A604" s="38" t="s">
        <v>1206</v>
      </c>
      <c r="B604" s="36" t="s">
        <v>1207</v>
      </c>
      <c r="C604" s="36">
        <v>1</v>
      </c>
      <c r="D604" s="36">
        <v>0</v>
      </c>
      <c r="E604" s="39">
        <v>2093616</v>
      </c>
      <c r="F604" s="39">
        <v>0</v>
      </c>
      <c r="G604" s="39">
        <v>70000</v>
      </c>
      <c r="H604" s="39">
        <v>0</v>
      </c>
      <c r="I604" s="39">
        <v>36247</v>
      </c>
      <c r="J604" s="39">
        <v>152137</v>
      </c>
      <c r="K604" s="39">
        <v>0</v>
      </c>
      <c r="L604" s="39">
        <v>0</v>
      </c>
      <c r="M604" s="39">
        <v>0</v>
      </c>
      <c r="N604" s="39">
        <v>0</v>
      </c>
      <c r="O604" s="39">
        <v>0</v>
      </c>
      <c r="P604" s="39">
        <v>219805</v>
      </c>
      <c r="Q604" s="39">
        <v>17892</v>
      </c>
      <c r="R604" s="39">
        <v>40828</v>
      </c>
      <c r="S604" s="39">
        <v>0</v>
      </c>
      <c r="T604" s="39">
        <v>0</v>
      </c>
      <c r="U604" s="39">
        <v>388</v>
      </c>
      <c r="V604" s="39">
        <v>1236</v>
      </c>
      <c r="W604" s="39">
        <v>0</v>
      </c>
      <c r="X604" s="39">
        <v>0</v>
      </c>
      <c r="Y604" s="39">
        <v>0</v>
      </c>
      <c r="Z604" s="39">
        <v>0</v>
      </c>
      <c r="AA604" s="39">
        <v>2632149</v>
      </c>
      <c r="AB604" s="39">
        <v>0</v>
      </c>
    </row>
    <row r="605" spans="1:28" x14ac:dyDescent="0.3">
      <c r="A605" s="38" t="s">
        <v>1208</v>
      </c>
      <c r="B605" s="36" t="s">
        <v>1209</v>
      </c>
      <c r="C605" s="36">
        <v>1</v>
      </c>
      <c r="D605" s="36">
        <v>0</v>
      </c>
      <c r="E605" s="39">
        <v>9898570</v>
      </c>
      <c r="F605" s="39">
        <v>0</v>
      </c>
      <c r="G605" s="39">
        <v>462680</v>
      </c>
      <c r="H605" s="39">
        <v>2650</v>
      </c>
      <c r="I605" s="39">
        <v>725508</v>
      </c>
      <c r="J605" s="39">
        <v>1147768</v>
      </c>
      <c r="K605" s="39">
        <v>0</v>
      </c>
      <c r="L605" s="39">
        <v>0</v>
      </c>
      <c r="M605" s="39">
        <v>0</v>
      </c>
      <c r="N605" s="39">
        <v>0</v>
      </c>
      <c r="O605" s="39">
        <v>0</v>
      </c>
      <c r="P605" s="39">
        <v>687541</v>
      </c>
      <c r="Q605" s="39">
        <v>42685</v>
      </c>
      <c r="R605" s="39">
        <v>40531</v>
      </c>
      <c r="S605" s="39">
        <v>9303</v>
      </c>
      <c r="T605" s="39">
        <v>3881</v>
      </c>
      <c r="U605" s="39">
        <v>36581</v>
      </c>
      <c r="V605" s="39">
        <v>8219</v>
      </c>
      <c r="W605" s="39">
        <v>0</v>
      </c>
      <c r="X605" s="39">
        <v>171316</v>
      </c>
      <c r="Y605" s="39">
        <v>0</v>
      </c>
      <c r="Z605" s="39">
        <v>0</v>
      </c>
      <c r="AA605" s="39">
        <v>13237233</v>
      </c>
      <c r="AB605" s="39">
        <v>0</v>
      </c>
    </row>
    <row r="606" spans="1:28" x14ac:dyDescent="0.3">
      <c r="A606" s="38" t="s">
        <v>1210</v>
      </c>
      <c r="B606" s="36" t="s">
        <v>1211</v>
      </c>
      <c r="C606" s="36">
        <v>1</v>
      </c>
      <c r="D606" s="36">
        <v>0</v>
      </c>
      <c r="E606" s="39">
        <v>6189004</v>
      </c>
      <c r="F606" s="39">
        <v>0</v>
      </c>
      <c r="G606" s="39">
        <v>0</v>
      </c>
      <c r="H606" s="39">
        <v>2389</v>
      </c>
      <c r="I606" s="39">
        <v>588468</v>
      </c>
      <c r="J606" s="39">
        <v>590585</v>
      </c>
      <c r="K606" s="39">
        <v>0</v>
      </c>
      <c r="L606" s="39">
        <v>0</v>
      </c>
      <c r="M606" s="39">
        <v>0</v>
      </c>
      <c r="N606" s="39">
        <v>0</v>
      </c>
      <c r="O606" s="39">
        <v>0</v>
      </c>
      <c r="P606" s="39">
        <v>607678</v>
      </c>
      <c r="Q606" s="39">
        <v>112055</v>
      </c>
      <c r="R606" s="39">
        <v>129105</v>
      </c>
      <c r="S606" s="39">
        <v>7296</v>
      </c>
      <c r="T606" s="39">
        <v>3043</v>
      </c>
      <c r="U606" s="39">
        <v>28834</v>
      </c>
      <c r="V606" s="39">
        <v>7838</v>
      </c>
      <c r="W606" s="39">
        <v>0</v>
      </c>
      <c r="X606" s="39">
        <v>152960</v>
      </c>
      <c r="Y606" s="39">
        <v>0</v>
      </c>
      <c r="Z606" s="39">
        <v>0</v>
      </c>
      <c r="AA606" s="39">
        <v>8419255</v>
      </c>
      <c r="AB606" s="39">
        <v>0</v>
      </c>
    </row>
    <row r="607" spans="1:28" x14ac:dyDescent="0.3">
      <c r="A607" s="38" t="s">
        <v>1212</v>
      </c>
      <c r="B607" s="36" t="s">
        <v>1213</v>
      </c>
      <c r="C607" s="36">
        <v>1</v>
      </c>
      <c r="D607" s="36">
        <v>0</v>
      </c>
      <c r="E607" s="39">
        <v>4640331</v>
      </c>
      <c r="F607" s="39">
        <v>0</v>
      </c>
      <c r="G607" s="39">
        <v>202115</v>
      </c>
      <c r="H607" s="39">
        <v>494</v>
      </c>
      <c r="I607" s="39">
        <v>921999</v>
      </c>
      <c r="J607" s="39">
        <v>309413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561685</v>
      </c>
      <c r="Q607" s="39">
        <v>187313</v>
      </c>
      <c r="R607" s="39">
        <v>40478</v>
      </c>
      <c r="S607" s="39">
        <v>6457</v>
      </c>
      <c r="T607" s="39">
        <v>2693</v>
      </c>
      <c r="U607" s="39">
        <v>25922</v>
      </c>
      <c r="V607" s="39">
        <v>5852</v>
      </c>
      <c r="W607" s="39">
        <v>0</v>
      </c>
      <c r="X607" s="39">
        <v>59347</v>
      </c>
      <c r="Y607" s="39">
        <v>0</v>
      </c>
      <c r="Z607" s="39">
        <v>0</v>
      </c>
      <c r="AA607" s="39">
        <v>6964099</v>
      </c>
      <c r="AB607" s="39">
        <v>0</v>
      </c>
    </row>
    <row r="608" spans="1:28" x14ac:dyDescent="0.3">
      <c r="A608" s="38" t="s">
        <v>1214</v>
      </c>
      <c r="B608" s="36" t="s">
        <v>1215</v>
      </c>
      <c r="C608" s="36">
        <v>1</v>
      </c>
      <c r="D608" s="36">
        <v>0</v>
      </c>
      <c r="E608" s="39">
        <v>5593690</v>
      </c>
      <c r="F608" s="39">
        <v>0</v>
      </c>
      <c r="G608" s="39">
        <v>0</v>
      </c>
      <c r="H608" s="39">
        <v>0</v>
      </c>
      <c r="I608" s="39">
        <v>248710</v>
      </c>
      <c r="J608" s="39">
        <v>870167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1000749</v>
      </c>
      <c r="Q608" s="39">
        <v>27018</v>
      </c>
      <c r="R608" s="39">
        <v>277288</v>
      </c>
      <c r="S608" s="39">
        <v>5573</v>
      </c>
      <c r="T608" s="39">
        <v>2325</v>
      </c>
      <c r="U608" s="39">
        <v>17006</v>
      </c>
      <c r="V608" s="39">
        <v>6923</v>
      </c>
      <c r="W608" s="39">
        <v>0</v>
      </c>
      <c r="X608" s="39">
        <v>103164</v>
      </c>
      <c r="Y608" s="39">
        <v>0</v>
      </c>
      <c r="Z608" s="39">
        <v>0</v>
      </c>
      <c r="AA608" s="39">
        <v>8152613</v>
      </c>
      <c r="AB608" s="39">
        <v>0</v>
      </c>
    </row>
    <row r="609" spans="1:28" x14ac:dyDescent="0.3">
      <c r="A609" s="38" t="s">
        <v>1216</v>
      </c>
      <c r="B609" s="36" t="s">
        <v>1217</v>
      </c>
      <c r="C609" s="36">
        <v>1</v>
      </c>
      <c r="D609" s="36">
        <v>0</v>
      </c>
      <c r="E609" s="39">
        <v>15638800</v>
      </c>
      <c r="F609" s="39">
        <v>0</v>
      </c>
      <c r="G609" s="39">
        <v>0</v>
      </c>
      <c r="H609" s="39">
        <v>0</v>
      </c>
      <c r="I609" s="39">
        <v>1623393</v>
      </c>
      <c r="J609" s="39">
        <v>1913310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1324490</v>
      </c>
      <c r="Q609" s="39">
        <v>250221</v>
      </c>
      <c r="R609" s="39">
        <v>408819</v>
      </c>
      <c r="S609" s="39">
        <v>15175</v>
      </c>
      <c r="T609" s="39">
        <v>6331</v>
      </c>
      <c r="U609" s="39">
        <v>55862</v>
      </c>
      <c r="V609" s="39">
        <v>18362</v>
      </c>
      <c r="W609" s="39">
        <v>0</v>
      </c>
      <c r="X609" s="39">
        <v>363461</v>
      </c>
      <c r="Y609" s="39">
        <v>0</v>
      </c>
      <c r="Z609" s="39">
        <v>0</v>
      </c>
      <c r="AA609" s="39">
        <v>21618224</v>
      </c>
      <c r="AB609" s="39">
        <v>0</v>
      </c>
    </row>
    <row r="610" spans="1:28" x14ac:dyDescent="0.3">
      <c r="A610" s="38" t="s">
        <v>1218</v>
      </c>
      <c r="B610" s="36" t="s">
        <v>1219</v>
      </c>
      <c r="C610" s="36">
        <v>1</v>
      </c>
      <c r="D610" s="36">
        <v>0</v>
      </c>
      <c r="E610" s="39">
        <v>8039744</v>
      </c>
      <c r="F610" s="39">
        <v>0</v>
      </c>
      <c r="G610" s="39">
        <v>0</v>
      </c>
      <c r="H610" s="39">
        <v>1021</v>
      </c>
      <c r="I610" s="39">
        <v>919688</v>
      </c>
      <c r="J610" s="39">
        <v>1518833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662594</v>
      </c>
      <c r="Q610" s="39">
        <v>178004</v>
      </c>
      <c r="R610" s="39">
        <v>302116</v>
      </c>
      <c r="S610" s="39">
        <v>12704</v>
      </c>
      <c r="T610" s="39">
        <v>5300</v>
      </c>
      <c r="U610" s="39">
        <v>40630</v>
      </c>
      <c r="V610" s="39">
        <v>13114</v>
      </c>
      <c r="W610" s="39">
        <v>0</v>
      </c>
      <c r="X610" s="39">
        <v>261690</v>
      </c>
      <c r="Y610" s="39">
        <v>0</v>
      </c>
      <c r="Z610" s="39">
        <v>0</v>
      </c>
      <c r="AA610" s="39">
        <v>11955438</v>
      </c>
      <c r="AB610" s="39">
        <v>0</v>
      </c>
    </row>
    <row r="611" spans="1:28" x14ac:dyDescent="0.3">
      <c r="A611" s="38" t="s">
        <v>1220</v>
      </c>
      <c r="B611" s="36" t="s">
        <v>1221</v>
      </c>
      <c r="C611" s="36">
        <v>1</v>
      </c>
      <c r="D611" s="36">
        <v>0</v>
      </c>
      <c r="E611" s="39">
        <v>5420562</v>
      </c>
      <c r="F611" s="39">
        <v>0</v>
      </c>
      <c r="G611" s="39">
        <v>138624</v>
      </c>
      <c r="H611" s="39">
        <v>2748</v>
      </c>
      <c r="I611" s="39">
        <v>832844</v>
      </c>
      <c r="J611" s="39">
        <v>357514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808672</v>
      </c>
      <c r="Q611" s="39">
        <v>110249</v>
      </c>
      <c r="R611" s="39">
        <v>0</v>
      </c>
      <c r="S611" s="39">
        <v>5229</v>
      </c>
      <c r="T611" s="39">
        <v>2181</v>
      </c>
      <c r="U611" s="39">
        <v>21029</v>
      </c>
      <c r="V611" s="39">
        <v>6200</v>
      </c>
      <c r="W611" s="39">
        <v>0</v>
      </c>
      <c r="X611" s="39">
        <v>52945</v>
      </c>
      <c r="Y611" s="39">
        <v>0</v>
      </c>
      <c r="Z611" s="39">
        <v>0</v>
      </c>
      <c r="AA611" s="39">
        <v>7758797</v>
      </c>
      <c r="AB611" s="39">
        <v>0</v>
      </c>
    </row>
    <row r="612" spans="1:28" x14ac:dyDescent="0.3">
      <c r="A612" s="38" t="s">
        <v>1222</v>
      </c>
      <c r="B612" s="36" t="s">
        <v>1223</v>
      </c>
      <c r="C612" s="36">
        <v>1</v>
      </c>
      <c r="D612" s="36">
        <v>0</v>
      </c>
      <c r="E612" s="39">
        <v>30385760</v>
      </c>
      <c r="F612" s="39">
        <v>0</v>
      </c>
      <c r="G612" s="39">
        <v>0</v>
      </c>
      <c r="H612" s="39">
        <v>0</v>
      </c>
      <c r="I612" s="39">
        <v>2852013</v>
      </c>
      <c r="J612" s="39">
        <v>2359148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1847971</v>
      </c>
      <c r="Q612" s="39">
        <v>556054</v>
      </c>
      <c r="R612" s="39">
        <v>1022928</v>
      </c>
      <c r="S612" s="39">
        <v>32073</v>
      </c>
      <c r="T612" s="39">
        <v>13381</v>
      </c>
      <c r="U612" s="39">
        <v>123024</v>
      </c>
      <c r="V612" s="39">
        <v>39740</v>
      </c>
      <c r="W612" s="39">
        <v>0</v>
      </c>
      <c r="X612" s="39">
        <v>493757</v>
      </c>
      <c r="Y612" s="39">
        <v>0</v>
      </c>
      <c r="Z612" s="39">
        <v>0</v>
      </c>
      <c r="AA612" s="39">
        <v>39725849</v>
      </c>
      <c r="AB612" s="39">
        <v>0</v>
      </c>
    </row>
    <row r="613" spans="1:28" x14ac:dyDescent="0.3">
      <c r="A613" s="38" t="s">
        <v>1224</v>
      </c>
      <c r="B613" s="36" t="s">
        <v>1225</v>
      </c>
      <c r="C613" s="36">
        <v>1</v>
      </c>
      <c r="D613" s="36">
        <v>0</v>
      </c>
      <c r="E613" s="39">
        <v>595379</v>
      </c>
      <c r="F613" s="39">
        <v>0</v>
      </c>
      <c r="G613" s="39">
        <v>140955</v>
      </c>
      <c r="H613" s="39">
        <v>0</v>
      </c>
      <c r="I613" s="39">
        <v>14240</v>
      </c>
      <c r="J613" s="39">
        <v>0</v>
      </c>
      <c r="K613" s="39">
        <v>0</v>
      </c>
      <c r="L613" s="39">
        <v>0</v>
      </c>
      <c r="M613" s="39">
        <v>0</v>
      </c>
      <c r="N613" s="39">
        <v>0</v>
      </c>
      <c r="O613" s="39">
        <v>0</v>
      </c>
      <c r="P613" s="39">
        <v>57358</v>
      </c>
      <c r="Q613" s="39">
        <v>0</v>
      </c>
      <c r="R613" s="39">
        <v>0</v>
      </c>
      <c r="S613" s="39">
        <v>480</v>
      </c>
      <c r="T613" s="39">
        <v>0</v>
      </c>
      <c r="U613" s="39">
        <v>2622</v>
      </c>
      <c r="V613" s="39">
        <v>0</v>
      </c>
      <c r="W613" s="39">
        <v>0</v>
      </c>
      <c r="X613" s="39">
        <v>0</v>
      </c>
      <c r="Y613" s="39">
        <v>0</v>
      </c>
      <c r="Z613" s="39">
        <v>0</v>
      </c>
      <c r="AA613" s="39">
        <v>811034</v>
      </c>
      <c r="AB613" s="39">
        <v>0</v>
      </c>
    </row>
    <row r="614" spans="1:28" x14ac:dyDescent="0.3">
      <c r="A614" s="38" t="s">
        <v>1226</v>
      </c>
      <c r="B614" s="36" t="s">
        <v>1227</v>
      </c>
      <c r="C614" s="36">
        <v>1</v>
      </c>
      <c r="D614" s="36">
        <v>0</v>
      </c>
      <c r="E614" s="39">
        <v>6795398</v>
      </c>
      <c r="F614" s="39">
        <v>0</v>
      </c>
      <c r="G614" s="39">
        <v>127523</v>
      </c>
      <c r="H614" s="39">
        <v>2079</v>
      </c>
      <c r="I614" s="39">
        <v>1035716</v>
      </c>
      <c r="J614" s="39">
        <v>1582110</v>
      </c>
      <c r="K614" s="39">
        <v>0</v>
      </c>
      <c r="L614" s="39">
        <v>0</v>
      </c>
      <c r="M614" s="39">
        <v>0</v>
      </c>
      <c r="N614" s="39">
        <v>0</v>
      </c>
      <c r="O614" s="39">
        <v>0</v>
      </c>
      <c r="P614" s="39">
        <v>721844</v>
      </c>
      <c r="Q614" s="39">
        <v>311529</v>
      </c>
      <c r="R614" s="39">
        <v>93952</v>
      </c>
      <c r="S614" s="39">
        <v>1483</v>
      </c>
      <c r="T614" s="39">
        <v>510</v>
      </c>
      <c r="U614" s="39">
        <v>3573</v>
      </c>
      <c r="V614" s="39">
        <v>0</v>
      </c>
      <c r="W614" s="39">
        <v>0</v>
      </c>
      <c r="X614" s="39">
        <v>177140</v>
      </c>
      <c r="Y614" s="39">
        <v>0</v>
      </c>
      <c r="Z614" s="39">
        <v>0</v>
      </c>
      <c r="AA614" s="39">
        <v>10852857</v>
      </c>
      <c r="AB614" s="39">
        <v>0</v>
      </c>
    </row>
    <row r="615" spans="1:28" x14ac:dyDescent="0.3">
      <c r="A615" s="38" t="s">
        <v>1228</v>
      </c>
      <c r="B615" s="36" t="s">
        <v>1229</v>
      </c>
      <c r="C615" s="36">
        <v>1</v>
      </c>
      <c r="D615" s="36">
        <v>0</v>
      </c>
      <c r="E615" s="39">
        <v>9360288</v>
      </c>
      <c r="F615" s="39">
        <v>0</v>
      </c>
      <c r="G615" s="39">
        <v>0</v>
      </c>
      <c r="H615" s="39">
        <v>0</v>
      </c>
      <c r="I615" s="39">
        <v>1458632</v>
      </c>
      <c r="J615" s="39">
        <v>2356472</v>
      </c>
      <c r="K615" s="39">
        <v>0</v>
      </c>
      <c r="L615" s="39">
        <v>0</v>
      </c>
      <c r="M615" s="39">
        <v>0</v>
      </c>
      <c r="N615" s="39">
        <v>0</v>
      </c>
      <c r="O615" s="39">
        <v>0</v>
      </c>
      <c r="P615" s="39">
        <v>771896</v>
      </c>
      <c r="Q615" s="39">
        <v>131692</v>
      </c>
      <c r="R615" s="39">
        <v>171694</v>
      </c>
      <c r="S615" s="39">
        <v>11715</v>
      </c>
      <c r="T615" s="39">
        <v>4887</v>
      </c>
      <c r="U615" s="39">
        <v>45319</v>
      </c>
      <c r="V615" s="39">
        <v>13191</v>
      </c>
      <c r="W615" s="39">
        <v>0</v>
      </c>
      <c r="X615" s="39">
        <v>528982</v>
      </c>
      <c r="Y615" s="39">
        <v>0</v>
      </c>
      <c r="Z615" s="39">
        <v>0</v>
      </c>
      <c r="AA615" s="39">
        <v>14854768</v>
      </c>
      <c r="AB615" s="39">
        <v>0</v>
      </c>
    </row>
    <row r="616" spans="1:28" x14ac:dyDescent="0.3">
      <c r="A616" s="38" t="s">
        <v>1230</v>
      </c>
      <c r="B616" s="36" t="s">
        <v>1231</v>
      </c>
      <c r="C616" s="36">
        <v>1</v>
      </c>
      <c r="D616" s="36">
        <v>0</v>
      </c>
      <c r="E616" s="39">
        <v>8980635</v>
      </c>
      <c r="F616" s="39">
        <v>0</v>
      </c>
      <c r="G616" s="39">
        <v>0</v>
      </c>
      <c r="H616" s="39">
        <v>0</v>
      </c>
      <c r="I616" s="39">
        <v>1025333</v>
      </c>
      <c r="J616" s="39">
        <v>1357394</v>
      </c>
      <c r="K616" s="39">
        <v>0</v>
      </c>
      <c r="L616" s="39">
        <v>0</v>
      </c>
      <c r="M616" s="39">
        <v>0</v>
      </c>
      <c r="N616" s="39">
        <v>0</v>
      </c>
      <c r="O616" s="39">
        <v>0</v>
      </c>
      <c r="P616" s="39">
        <v>582115</v>
      </c>
      <c r="Q616" s="39">
        <v>412297</v>
      </c>
      <c r="R616" s="39">
        <v>238117</v>
      </c>
      <c r="S616" s="39">
        <v>10007</v>
      </c>
      <c r="T616" s="39">
        <v>4175</v>
      </c>
      <c r="U616" s="39">
        <v>38795</v>
      </c>
      <c r="V616" s="39">
        <v>9716</v>
      </c>
      <c r="W616" s="39">
        <v>0</v>
      </c>
      <c r="X616" s="39">
        <v>184733</v>
      </c>
      <c r="Y616" s="39">
        <v>0</v>
      </c>
      <c r="Z616" s="39">
        <v>0</v>
      </c>
      <c r="AA616" s="39">
        <v>12843317</v>
      </c>
      <c r="AB616" s="39">
        <v>0</v>
      </c>
    </row>
    <row r="617" spans="1:28" x14ac:dyDescent="0.3">
      <c r="A617" s="38" t="s">
        <v>1232</v>
      </c>
      <c r="B617" s="36" t="s">
        <v>1233</v>
      </c>
      <c r="C617" s="36">
        <v>1</v>
      </c>
      <c r="D617" s="36">
        <v>0</v>
      </c>
      <c r="E617" s="39">
        <v>29270553</v>
      </c>
      <c r="F617" s="39">
        <v>0</v>
      </c>
      <c r="G617" s="39">
        <v>0</v>
      </c>
      <c r="H617" s="39">
        <v>0</v>
      </c>
      <c r="I617" s="39">
        <v>2474665</v>
      </c>
      <c r="J617" s="39">
        <v>5386516</v>
      </c>
      <c r="K617" s="39">
        <v>0</v>
      </c>
      <c r="L617" s="39">
        <v>0</v>
      </c>
      <c r="M617" s="39">
        <v>0</v>
      </c>
      <c r="N617" s="39">
        <v>0</v>
      </c>
      <c r="O617" s="39">
        <v>0</v>
      </c>
      <c r="P617" s="39">
        <v>3320523</v>
      </c>
      <c r="Q617" s="39">
        <v>1229693</v>
      </c>
      <c r="R617" s="39">
        <v>312947</v>
      </c>
      <c r="S617" s="39">
        <v>29481</v>
      </c>
      <c r="T617" s="39">
        <v>12300</v>
      </c>
      <c r="U617" s="39">
        <v>109161</v>
      </c>
      <c r="V617" s="39">
        <v>38434</v>
      </c>
      <c r="W617" s="39">
        <v>0</v>
      </c>
      <c r="X617" s="39">
        <v>668169</v>
      </c>
      <c r="Y617" s="39">
        <v>0</v>
      </c>
      <c r="Z617" s="39">
        <v>0</v>
      </c>
      <c r="AA617" s="39">
        <v>42852442</v>
      </c>
      <c r="AB617" s="39">
        <v>0</v>
      </c>
    </row>
    <row r="618" spans="1:28" x14ac:dyDescent="0.3">
      <c r="A618" s="38" t="s">
        <v>1234</v>
      </c>
      <c r="B618" s="36" t="s">
        <v>1235</v>
      </c>
      <c r="C618" s="36">
        <v>1</v>
      </c>
      <c r="D618" s="36">
        <v>0</v>
      </c>
      <c r="E618" s="39">
        <v>14270507</v>
      </c>
      <c r="F618" s="39">
        <v>0</v>
      </c>
      <c r="G618" s="39">
        <v>0</v>
      </c>
      <c r="H618" s="39">
        <v>6017</v>
      </c>
      <c r="I618" s="39">
        <v>1619333</v>
      </c>
      <c r="J618" s="39">
        <v>3801446</v>
      </c>
      <c r="K618" s="39">
        <v>0</v>
      </c>
      <c r="L618" s="39">
        <v>0</v>
      </c>
      <c r="M618" s="39">
        <v>0</v>
      </c>
      <c r="N618" s="39">
        <v>0</v>
      </c>
      <c r="O618" s="39">
        <v>0</v>
      </c>
      <c r="P618" s="39">
        <v>1562962</v>
      </c>
      <c r="Q618" s="39">
        <v>556833</v>
      </c>
      <c r="R618" s="39">
        <v>0</v>
      </c>
      <c r="S618" s="39">
        <v>11116</v>
      </c>
      <c r="T618" s="39">
        <v>4637</v>
      </c>
      <c r="U618" s="39">
        <v>28850</v>
      </c>
      <c r="V618" s="39">
        <v>313</v>
      </c>
      <c r="W618" s="39">
        <v>0</v>
      </c>
      <c r="X618" s="39">
        <v>317500</v>
      </c>
      <c r="Y618" s="39">
        <v>0</v>
      </c>
      <c r="Z618" s="39">
        <v>0</v>
      </c>
      <c r="AA618" s="39">
        <v>22179514</v>
      </c>
      <c r="AB618" s="39">
        <v>0</v>
      </c>
    </row>
    <row r="619" spans="1:28" x14ac:dyDescent="0.3">
      <c r="A619" s="38" t="s">
        <v>1236</v>
      </c>
      <c r="B619" s="36" t="s">
        <v>1237</v>
      </c>
      <c r="C619" s="36">
        <v>1</v>
      </c>
      <c r="D619" s="36">
        <v>0</v>
      </c>
      <c r="E619" s="39">
        <v>14845300</v>
      </c>
      <c r="F619" s="39">
        <v>0</v>
      </c>
      <c r="G619" s="39">
        <v>0</v>
      </c>
      <c r="H619" s="39">
        <v>0</v>
      </c>
      <c r="I619" s="39">
        <v>1504347</v>
      </c>
      <c r="J619" s="39">
        <v>1195204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2130853</v>
      </c>
      <c r="Q619" s="39">
        <v>832285</v>
      </c>
      <c r="R619" s="39">
        <v>40608</v>
      </c>
      <c r="S619" s="39">
        <v>12958</v>
      </c>
      <c r="T619" s="39">
        <v>5406</v>
      </c>
      <c r="U619" s="39">
        <v>50794</v>
      </c>
      <c r="V619" s="39">
        <v>17265</v>
      </c>
      <c r="W619" s="39">
        <v>0</v>
      </c>
      <c r="X619" s="39">
        <v>567533</v>
      </c>
      <c r="Y619" s="39">
        <v>0</v>
      </c>
      <c r="Z619" s="39">
        <v>0</v>
      </c>
      <c r="AA619" s="39">
        <v>21202553</v>
      </c>
      <c r="AB619" s="39">
        <v>0</v>
      </c>
    </row>
    <row r="620" spans="1:28" x14ac:dyDescent="0.3">
      <c r="A620" s="38" t="s">
        <v>1238</v>
      </c>
      <c r="B620" s="36" t="s">
        <v>1239</v>
      </c>
      <c r="C620" s="36">
        <v>1</v>
      </c>
      <c r="D620" s="36">
        <v>0</v>
      </c>
      <c r="E620" s="39">
        <v>9248620</v>
      </c>
      <c r="F620" s="39">
        <v>0</v>
      </c>
      <c r="G620" s="39">
        <v>0</v>
      </c>
      <c r="H620" s="39">
        <v>3178</v>
      </c>
      <c r="I620" s="39">
        <v>1176089</v>
      </c>
      <c r="J620" s="39">
        <v>1902258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1238151</v>
      </c>
      <c r="Q620" s="39">
        <v>38440</v>
      </c>
      <c r="R620" s="39">
        <v>313371</v>
      </c>
      <c r="S620" s="39">
        <v>9378</v>
      </c>
      <c r="T620" s="39">
        <v>3912</v>
      </c>
      <c r="U620" s="39">
        <v>38678</v>
      </c>
      <c r="V620" s="39">
        <v>11256</v>
      </c>
      <c r="W620" s="39">
        <v>0</v>
      </c>
      <c r="X620" s="39">
        <v>400066</v>
      </c>
      <c r="Y620" s="39">
        <v>0</v>
      </c>
      <c r="Z620" s="39">
        <v>0</v>
      </c>
      <c r="AA620" s="39">
        <v>14383397</v>
      </c>
      <c r="AB620" s="39">
        <v>0</v>
      </c>
    </row>
    <row r="621" spans="1:28" x14ac:dyDescent="0.3">
      <c r="A621" s="38" t="s">
        <v>1240</v>
      </c>
      <c r="B621" s="36" t="s">
        <v>1241</v>
      </c>
      <c r="C621" s="36">
        <v>1</v>
      </c>
      <c r="D621" s="36">
        <v>0</v>
      </c>
      <c r="E621" s="39">
        <v>14845241</v>
      </c>
      <c r="F621" s="39">
        <v>0</v>
      </c>
      <c r="G621" s="39">
        <v>0</v>
      </c>
      <c r="H621" s="39">
        <v>6606</v>
      </c>
      <c r="I621" s="39">
        <v>2328084</v>
      </c>
      <c r="J621" s="39">
        <v>3358651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1873287</v>
      </c>
      <c r="Q621" s="39">
        <v>180981</v>
      </c>
      <c r="R621" s="39">
        <v>333635</v>
      </c>
      <c r="S621" s="39">
        <v>30380</v>
      </c>
      <c r="T621" s="39">
        <v>12675</v>
      </c>
      <c r="U621" s="39">
        <v>121044</v>
      </c>
      <c r="V621" s="39">
        <v>31165</v>
      </c>
      <c r="W621" s="39">
        <v>0</v>
      </c>
      <c r="X621" s="39">
        <v>209700</v>
      </c>
      <c r="Y621" s="39">
        <v>0</v>
      </c>
      <c r="Z621" s="39">
        <v>0</v>
      </c>
      <c r="AA621" s="39">
        <v>23331449</v>
      </c>
      <c r="AB621" s="39">
        <v>0</v>
      </c>
    </row>
    <row r="622" spans="1:28" x14ac:dyDescent="0.3">
      <c r="A622" s="38" t="s">
        <v>1242</v>
      </c>
      <c r="B622" s="36" t="s">
        <v>1243</v>
      </c>
      <c r="C622" s="36">
        <v>1</v>
      </c>
      <c r="D622" s="36">
        <v>0</v>
      </c>
      <c r="E622" s="39">
        <v>17600178</v>
      </c>
      <c r="F622" s="39">
        <v>0</v>
      </c>
      <c r="G622" s="39">
        <v>0</v>
      </c>
      <c r="H622" s="39">
        <v>4732</v>
      </c>
      <c r="I622" s="39">
        <v>2988461</v>
      </c>
      <c r="J622" s="39">
        <v>3607743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2404789</v>
      </c>
      <c r="Q622" s="39">
        <v>375600</v>
      </c>
      <c r="R622" s="39">
        <v>391810</v>
      </c>
      <c r="S622" s="39">
        <v>25287</v>
      </c>
      <c r="T622" s="39">
        <v>10550</v>
      </c>
      <c r="U622" s="39">
        <v>99375</v>
      </c>
      <c r="V622" s="39">
        <v>30393</v>
      </c>
      <c r="W622" s="39">
        <v>0</v>
      </c>
      <c r="X622" s="39">
        <v>251397</v>
      </c>
      <c r="Y622" s="39">
        <v>19986</v>
      </c>
      <c r="Z622" s="39">
        <v>0</v>
      </c>
      <c r="AA622" s="39">
        <v>27810301</v>
      </c>
      <c r="AB622" s="39">
        <v>0</v>
      </c>
    </row>
    <row r="623" spans="1:28" x14ac:dyDescent="0.3">
      <c r="A623" s="38" t="s">
        <v>1244</v>
      </c>
      <c r="B623" s="36" t="s">
        <v>1245</v>
      </c>
      <c r="C623" s="36">
        <v>1</v>
      </c>
      <c r="D623" s="36">
        <v>0</v>
      </c>
      <c r="E623" s="39">
        <v>7794221</v>
      </c>
      <c r="F623" s="39">
        <v>0</v>
      </c>
      <c r="G623" s="39">
        <v>0</v>
      </c>
      <c r="H623" s="39">
        <v>3413</v>
      </c>
      <c r="I623" s="39">
        <v>1409765</v>
      </c>
      <c r="J623" s="39">
        <v>2475108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1120248</v>
      </c>
      <c r="Q623" s="39">
        <v>148021</v>
      </c>
      <c r="R623" s="39">
        <v>178817</v>
      </c>
      <c r="S623" s="39">
        <v>12089</v>
      </c>
      <c r="T623" s="39">
        <v>5043</v>
      </c>
      <c r="U623" s="39">
        <v>49455</v>
      </c>
      <c r="V623" s="39">
        <v>15038</v>
      </c>
      <c r="W623" s="39">
        <v>0</v>
      </c>
      <c r="X623" s="39">
        <v>691589</v>
      </c>
      <c r="Y623" s="39">
        <v>0</v>
      </c>
      <c r="Z623" s="39">
        <v>0</v>
      </c>
      <c r="AA623" s="39">
        <v>13902807</v>
      </c>
      <c r="AB623" s="39">
        <v>0</v>
      </c>
    </row>
    <row r="624" spans="1:28" x14ac:dyDescent="0.3">
      <c r="A624" s="38" t="s">
        <v>1246</v>
      </c>
      <c r="B624" s="36" t="s">
        <v>1247</v>
      </c>
      <c r="C624" s="36">
        <v>1</v>
      </c>
      <c r="D624" s="36">
        <v>0</v>
      </c>
      <c r="E624" s="39">
        <v>15624922</v>
      </c>
      <c r="F624" s="39">
        <v>0</v>
      </c>
      <c r="G624" s="39">
        <v>400577</v>
      </c>
      <c r="H624" s="39">
        <v>0</v>
      </c>
      <c r="I624" s="39">
        <v>1635708</v>
      </c>
      <c r="J624" s="39">
        <v>2736384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1538892</v>
      </c>
      <c r="Q624" s="39">
        <v>269852</v>
      </c>
      <c r="R624" s="39">
        <v>115842</v>
      </c>
      <c r="S624" s="39">
        <v>15190</v>
      </c>
      <c r="T624" s="39">
        <v>5987</v>
      </c>
      <c r="U624" s="39">
        <v>60114</v>
      </c>
      <c r="V624" s="39">
        <v>18773</v>
      </c>
      <c r="W624" s="39">
        <v>0</v>
      </c>
      <c r="X624" s="39">
        <v>779211</v>
      </c>
      <c r="Y624" s="39">
        <v>1960</v>
      </c>
      <c r="Z624" s="39">
        <v>0</v>
      </c>
      <c r="AA624" s="39">
        <v>23203412</v>
      </c>
      <c r="AB624" s="39">
        <v>0</v>
      </c>
    </row>
    <row r="625" spans="1:28" x14ac:dyDescent="0.3">
      <c r="A625" s="38" t="s">
        <v>1248</v>
      </c>
      <c r="B625" s="36" t="s">
        <v>1249</v>
      </c>
      <c r="C625" s="36">
        <v>1</v>
      </c>
      <c r="D625" s="36">
        <v>0</v>
      </c>
      <c r="E625" s="39">
        <v>9300630</v>
      </c>
      <c r="F625" s="39">
        <v>0</v>
      </c>
      <c r="G625" s="39">
        <v>0</v>
      </c>
      <c r="H625" s="39">
        <v>4879</v>
      </c>
      <c r="I625" s="39">
        <v>1680402</v>
      </c>
      <c r="J625" s="39">
        <v>2004827</v>
      </c>
      <c r="K625" s="39">
        <v>0</v>
      </c>
      <c r="L625" s="39">
        <v>0</v>
      </c>
      <c r="M625" s="39">
        <v>0</v>
      </c>
      <c r="N625" s="39">
        <v>0</v>
      </c>
      <c r="O625" s="39">
        <v>0</v>
      </c>
      <c r="P625" s="39">
        <v>1538684</v>
      </c>
      <c r="Q625" s="39">
        <v>205520</v>
      </c>
      <c r="R625" s="39">
        <v>112979</v>
      </c>
      <c r="S625" s="39">
        <v>14411</v>
      </c>
      <c r="T625" s="39">
        <v>6012</v>
      </c>
      <c r="U625" s="39">
        <v>56794</v>
      </c>
      <c r="V625" s="39">
        <v>17298</v>
      </c>
      <c r="W625" s="39">
        <v>0</v>
      </c>
      <c r="X625" s="39">
        <v>328989</v>
      </c>
      <c r="Y625" s="39">
        <v>0</v>
      </c>
      <c r="Z625" s="39">
        <v>0</v>
      </c>
      <c r="AA625" s="39">
        <v>15271425</v>
      </c>
      <c r="AB625" s="39">
        <v>0</v>
      </c>
    </row>
    <row r="626" spans="1:28" x14ac:dyDescent="0.3">
      <c r="A626" s="38" t="s">
        <v>1250</v>
      </c>
      <c r="B626" s="36" t="s">
        <v>1251</v>
      </c>
      <c r="C626" s="36">
        <v>1</v>
      </c>
      <c r="D626" s="36">
        <v>0</v>
      </c>
      <c r="E626" s="39">
        <v>14891338</v>
      </c>
      <c r="F626" s="39">
        <v>0</v>
      </c>
      <c r="G626" s="39">
        <v>0</v>
      </c>
      <c r="H626" s="39">
        <v>46622</v>
      </c>
      <c r="I626" s="39">
        <v>2048074</v>
      </c>
      <c r="J626" s="39">
        <v>2320451</v>
      </c>
      <c r="K626" s="39">
        <v>0</v>
      </c>
      <c r="L626" s="39">
        <v>0</v>
      </c>
      <c r="M626" s="39">
        <v>0</v>
      </c>
      <c r="N626" s="39">
        <v>0</v>
      </c>
      <c r="O626" s="39">
        <v>0</v>
      </c>
      <c r="P626" s="39">
        <v>1865928</v>
      </c>
      <c r="Q626" s="39">
        <v>645777</v>
      </c>
      <c r="R626" s="39">
        <v>165964</v>
      </c>
      <c r="S626" s="39">
        <v>15999</v>
      </c>
      <c r="T626" s="39">
        <v>5528</v>
      </c>
      <c r="U626" s="39">
        <v>63726</v>
      </c>
      <c r="V626" s="39">
        <v>17498</v>
      </c>
      <c r="W626" s="39">
        <v>0</v>
      </c>
      <c r="X626" s="39">
        <v>758630</v>
      </c>
      <c r="Y626" s="39">
        <v>0</v>
      </c>
      <c r="Z626" s="39">
        <v>0</v>
      </c>
      <c r="AA626" s="39">
        <v>22845535</v>
      </c>
      <c r="AB626" s="39">
        <v>0</v>
      </c>
    </row>
    <row r="627" spans="1:28" x14ac:dyDescent="0.3">
      <c r="A627" s="38" t="s">
        <v>1252</v>
      </c>
      <c r="B627" s="36" t="s">
        <v>1253</v>
      </c>
      <c r="C627" s="36">
        <v>1</v>
      </c>
      <c r="D627" s="36">
        <v>0</v>
      </c>
      <c r="E627" s="39">
        <v>12918226</v>
      </c>
      <c r="F627" s="39">
        <v>0</v>
      </c>
      <c r="G627" s="39">
        <v>0</v>
      </c>
      <c r="H627" s="39">
        <v>15189</v>
      </c>
      <c r="I627" s="39">
        <v>1294073</v>
      </c>
      <c r="J627" s="39">
        <v>2498804</v>
      </c>
      <c r="K627" s="39">
        <v>0</v>
      </c>
      <c r="L627" s="39">
        <v>0</v>
      </c>
      <c r="M627" s="39">
        <v>0</v>
      </c>
      <c r="N627" s="39">
        <v>0</v>
      </c>
      <c r="O627" s="39">
        <v>0</v>
      </c>
      <c r="P627" s="39">
        <v>1351366</v>
      </c>
      <c r="Q627" s="39">
        <v>274543</v>
      </c>
      <c r="R627" s="39">
        <v>38822</v>
      </c>
      <c r="S627" s="39">
        <v>11475</v>
      </c>
      <c r="T627" s="39">
        <v>4787</v>
      </c>
      <c r="U627" s="39">
        <v>44969</v>
      </c>
      <c r="V627" s="39">
        <v>14237</v>
      </c>
      <c r="W627" s="39">
        <v>0</v>
      </c>
      <c r="X627" s="39">
        <v>469763</v>
      </c>
      <c r="Y627" s="39">
        <v>0</v>
      </c>
      <c r="Z627" s="39">
        <v>0</v>
      </c>
      <c r="AA627" s="39">
        <v>18936254</v>
      </c>
      <c r="AB627" s="39">
        <v>0</v>
      </c>
    </row>
    <row r="628" spans="1:28" x14ac:dyDescent="0.3">
      <c r="A628" s="38" t="s">
        <v>1254</v>
      </c>
      <c r="B628" s="36" t="s">
        <v>1255</v>
      </c>
      <c r="C628" s="36">
        <v>1</v>
      </c>
      <c r="D628" s="36">
        <v>0</v>
      </c>
      <c r="E628" s="39">
        <v>5955067</v>
      </c>
      <c r="F628" s="39">
        <v>0</v>
      </c>
      <c r="G628" s="39">
        <v>100000</v>
      </c>
      <c r="H628" s="39">
        <v>7201</v>
      </c>
      <c r="I628" s="39">
        <v>1581662</v>
      </c>
      <c r="J628" s="39">
        <v>742528</v>
      </c>
      <c r="K628" s="39">
        <v>0</v>
      </c>
      <c r="L628" s="39">
        <v>0</v>
      </c>
      <c r="M628" s="39">
        <v>0</v>
      </c>
      <c r="N628" s="39">
        <v>0</v>
      </c>
      <c r="O628" s="39">
        <v>0</v>
      </c>
      <c r="P628" s="39">
        <v>2787032</v>
      </c>
      <c r="Q628" s="39">
        <v>137050</v>
      </c>
      <c r="R628" s="39">
        <v>173131</v>
      </c>
      <c r="S628" s="39">
        <v>49959</v>
      </c>
      <c r="T628" s="39">
        <v>16895</v>
      </c>
      <c r="U628" s="39">
        <v>172362</v>
      </c>
      <c r="V628" s="39">
        <v>18160</v>
      </c>
      <c r="W628" s="39">
        <v>0</v>
      </c>
      <c r="X628" s="39">
        <v>86397</v>
      </c>
      <c r="Y628" s="39">
        <v>424</v>
      </c>
      <c r="Z628" s="39">
        <v>0</v>
      </c>
      <c r="AA628" s="39">
        <v>11827868</v>
      </c>
      <c r="AB628" s="39">
        <v>0</v>
      </c>
    </row>
    <row r="629" spans="1:28" x14ac:dyDescent="0.3">
      <c r="A629" s="38" t="s">
        <v>1256</v>
      </c>
      <c r="B629" s="36" t="s">
        <v>1257</v>
      </c>
      <c r="C629" s="36">
        <v>1</v>
      </c>
      <c r="D629" s="36">
        <v>0</v>
      </c>
      <c r="E629" s="39">
        <v>5214982</v>
      </c>
      <c r="F629" s="39">
        <v>0</v>
      </c>
      <c r="G629" s="39">
        <v>0</v>
      </c>
      <c r="H629" s="39">
        <v>0</v>
      </c>
      <c r="I629" s="39">
        <v>656059</v>
      </c>
      <c r="J629" s="39">
        <v>347555</v>
      </c>
      <c r="K629" s="39">
        <v>0</v>
      </c>
      <c r="L629" s="39">
        <v>0</v>
      </c>
      <c r="M629" s="39">
        <v>0</v>
      </c>
      <c r="N629" s="39">
        <v>0</v>
      </c>
      <c r="O629" s="39">
        <v>0</v>
      </c>
      <c r="P629" s="39">
        <v>1658393</v>
      </c>
      <c r="Q629" s="39">
        <v>117976</v>
      </c>
      <c r="R629" s="39">
        <v>179746</v>
      </c>
      <c r="S629" s="39">
        <v>61269</v>
      </c>
      <c r="T629" s="39">
        <v>25562</v>
      </c>
      <c r="U629" s="39">
        <v>229738</v>
      </c>
      <c r="V629" s="39">
        <v>0</v>
      </c>
      <c r="W629" s="39">
        <v>0</v>
      </c>
      <c r="X629" s="39">
        <v>419430</v>
      </c>
      <c r="Y629" s="39">
        <v>0</v>
      </c>
      <c r="Z629" s="39">
        <v>0</v>
      </c>
      <c r="AA629" s="39">
        <v>8910710</v>
      </c>
      <c r="AB629" s="39">
        <v>0</v>
      </c>
    </row>
    <row r="630" spans="1:28" x14ac:dyDescent="0.3">
      <c r="A630" s="38" t="s">
        <v>1258</v>
      </c>
      <c r="B630" s="36" t="s">
        <v>1259</v>
      </c>
      <c r="C630" s="36">
        <v>1</v>
      </c>
      <c r="D630" s="36">
        <v>0</v>
      </c>
      <c r="E630" s="39">
        <v>5179838</v>
      </c>
      <c r="F630" s="39">
        <v>0</v>
      </c>
      <c r="G630" s="39">
        <v>100000</v>
      </c>
      <c r="H630" s="39">
        <v>7608</v>
      </c>
      <c r="I630" s="39">
        <v>1066365</v>
      </c>
      <c r="J630" s="39">
        <v>1833406</v>
      </c>
      <c r="K630" s="39">
        <v>0</v>
      </c>
      <c r="L630" s="39">
        <v>0</v>
      </c>
      <c r="M630" s="39">
        <v>0</v>
      </c>
      <c r="N630" s="39">
        <v>0</v>
      </c>
      <c r="O630" s="39">
        <v>0</v>
      </c>
      <c r="P630" s="39">
        <v>841318</v>
      </c>
      <c r="Q630" s="39">
        <v>104396</v>
      </c>
      <c r="R630" s="39">
        <v>183209</v>
      </c>
      <c r="S630" s="39">
        <v>23744</v>
      </c>
      <c r="T630" s="39">
        <v>9906</v>
      </c>
      <c r="U630" s="39">
        <v>95530</v>
      </c>
      <c r="V630" s="39">
        <v>12735</v>
      </c>
      <c r="W630" s="39">
        <v>0</v>
      </c>
      <c r="X630" s="39">
        <v>345601</v>
      </c>
      <c r="Y630" s="39">
        <v>3952</v>
      </c>
      <c r="Z630" s="39">
        <v>0</v>
      </c>
      <c r="AA630" s="39">
        <v>9807608</v>
      </c>
      <c r="AB630" s="39">
        <v>0</v>
      </c>
    </row>
    <row r="631" spans="1:28" x14ac:dyDescent="0.3">
      <c r="A631" s="38" t="s">
        <v>1260</v>
      </c>
      <c r="B631" s="36" t="s">
        <v>1261</v>
      </c>
      <c r="C631" s="36">
        <v>1</v>
      </c>
      <c r="D631" s="36">
        <v>1</v>
      </c>
      <c r="E631" s="39">
        <v>11470902</v>
      </c>
      <c r="F631" s="39">
        <v>0</v>
      </c>
      <c r="G631" s="39">
        <v>349156</v>
      </c>
      <c r="H631" s="39">
        <v>0</v>
      </c>
      <c r="I631" s="39">
        <v>1736603</v>
      </c>
      <c r="J631" s="39">
        <v>150326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1543028</v>
      </c>
      <c r="Q631" s="39">
        <v>168576</v>
      </c>
      <c r="R631" s="39">
        <v>300376</v>
      </c>
      <c r="S631" s="39">
        <v>34994</v>
      </c>
      <c r="T631" s="39">
        <v>13355</v>
      </c>
      <c r="U631" s="39">
        <v>132053</v>
      </c>
      <c r="V631" s="39">
        <v>18995</v>
      </c>
      <c r="W631" s="39">
        <v>0</v>
      </c>
      <c r="X631" s="39">
        <v>746600</v>
      </c>
      <c r="Y631" s="39">
        <v>0</v>
      </c>
      <c r="Z631" s="39">
        <v>0</v>
      </c>
      <c r="AA631" s="39">
        <v>16664964</v>
      </c>
      <c r="AB631" s="39">
        <v>0</v>
      </c>
    </row>
    <row r="632" spans="1:28" x14ac:dyDescent="0.3">
      <c r="A632" s="38" t="s">
        <v>1262</v>
      </c>
      <c r="B632" s="36" t="s">
        <v>1263</v>
      </c>
      <c r="C632" s="36">
        <v>1</v>
      </c>
      <c r="D632" s="36">
        <v>0</v>
      </c>
      <c r="E632" s="39">
        <v>10938214</v>
      </c>
      <c r="F632" s="39">
        <v>0</v>
      </c>
      <c r="G632" s="39">
        <v>323759</v>
      </c>
      <c r="H632" s="39">
        <v>0</v>
      </c>
      <c r="I632" s="39">
        <v>729374</v>
      </c>
      <c r="J632" s="39">
        <v>1876473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1852075</v>
      </c>
      <c r="Q632" s="39">
        <v>116879</v>
      </c>
      <c r="R632" s="39">
        <v>99019</v>
      </c>
      <c r="S632" s="39">
        <v>48491</v>
      </c>
      <c r="T632" s="39">
        <v>20231</v>
      </c>
      <c r="U632" s="39">
        <v>184595</v>
      </c>
      <c r="V632" s="39">
        <v>21386</v>
      </c>
      <c r="W632" s="39">
        <v>0</v>
      </c>
      <c r="X632" s="39">
        <v>0</v>
      </c>
      <c r="Y632" s="39">
        <v>0</v>
      </c>
      <c r="Z632" s="39">
        <v>0</v>
      </c>
      <c r="AA632" s="39">
        <v>16210496</v>
      </c>
      <c r="AB632" s="39">
        <v>0</v>
      </c>
    </row>
    <row r="633" spans="1:28" x14ac:dyDescent="0.3">
      <c r="A633" s="38" t="s">
        <v>1264</v>
      </c>
      <c r="B633" s="36" t="s">
        <v>1265</v>
      </c>
      <c r="C633" s="36">
        <v>1</v>
      </c>
      <c r="D633" s="36">
        <v>0</v>
      </c>
      <c r="E633" s="39">
        <v>3454249</v>
      </c>
      <c r="F633" s="39">
        <v>0</v>
      </c>
      <c r="G633" s="39">
        <v>100000</v>
      </c>
      <c r="H633" s="39">
        <v>0</v>
      </c>
      <c r="I633" s="39">
        <v>394780</v>
      </c>
      <c r="J633" s="39">
        <v>246504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863963</v>
      </c>
      <c r="Q633" s="39">
        <v>78769</v>
      </c>
      <c r="R633" s="39">
        <v>114528</v>
      </c>
      <c r="S633" s="39">
        <v>16404</v>
      </c>
      <c r="T633" s="39">
        <v>6843</v>
      </c>
      <c r="U633" s="39">
        <v>67803</v>
      </c>
      <c r="V633" s="39">
        <v>6095</v>
      </c>
      <c r="W633" s="39">
        <v>0</v>
      </c>
      <c r="X633" s="39">
        <v>215999</v>
      </c>
      <c r="Y633" s="39">
        <v>7468</v>
      </c>
      <c r="Z633" s="39">
        <v>0</v>
      </c>
      <c r="AA633" s="39">
        <v>5573405</v>
      </c>
      <c r="AB633" s="39">
        <v>0</v>
      </c>
    </row>
    <row r="634" spans="1:28" x14ac:dyDescent="0.3">
      <c r="A634" s="38" t="s">
        <v>1266</v>
      </c>
      <c r="B634" s="36" t="s">
        <v>1267</v>
      </c>
      <c r="C634" s="36">
        <v>1</v>
      </c>
      <c r="D634" s="36">
        <v>0</v>
      </c>
      <c r="E634" s="39">
        <v>1243310</v>
      </c>
      <c r="F634" s="39">
        <v>0</v>
      </c>
      <c r="G634" s="39">
        <v>0</v>
      </c>
      <c r="H634" s="39">
        <v>1821</v>
      </c>
      <c r="I634" s="39">
        <v>139214</v>
      </c>
      <c r="J634" s="39">
        <v>546975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869439</v>
      </c>
      <c r="Q634" s="39">
        <v>272</v>
      </c>
      <c r="R634" s="39">
        <v>0</v>
      </c>
      <c r="S634" s="39">
        <v>28897</v>
      </c>
      <c r="T634" s="39">
        <v>12056</v>
      </c>
      <c r="U634" s="39">
        <v>100831</v>
      </c>
      <c r="V634" s="39">
        <v>2988</v>
      </c>
      <c r="W634" s="39">
        <v>0</v>
      </c>
      <c r="X634" s="39">
        <v>0</v>
      </c>
      <c r="Y634" s="39">
        <v>9362</v>
      </c>
      <c r="Z634" s="39">
        <v>0</v>
      </c>
      <c r="AA634" s="39">
        <v>2955165</v>
      </c>
      <c r="AB634" s="39">
        <v>0</v>
      </c>
    </row>
    <row r="635" spans="1:28" x14ac:dyDescent="0.3">
      <c r="A635" s="38" t="s">
        <v>1268</v>
      </c>
      <c r="B635" s="36" t="s">
        <v>1269</v>
      </c>
      <c r="C635" s="36">
        <v>1</v>
      </c>
      <c r="D635" s="36">
        <v>0</v>
      </c>
      <c r="E635" s="39">
        <v>14265919</v>
      </c>
      <c r="F635" s="39">
        <v>0</v>
      </c>
      <c r="G635" s="39">
        <v>0</v>
      </c>
      <c r="H635" s="39">
        <v>0</v>
      </c>
      <c r="I635" s="39">
        <v>1491548</v>
      </c>
      <c r="J635" s="39">
        <v>485582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2150459</v>
      </c>
      <c r="Q635" s="39">
        <v>181161</v>
      </c>
      <c r="R635" s="39">
        <v>427670</v>
      </c>
      <c r="S635" s="39">
        <v>54003</v>
      </c>
      <c r="T635" s="39">
        <v>14359</v>
      </c>
      <c r="U635" s="39">
        <v>167993</v>
      </c>
      <c r="V635" s="39">
        <v>39870</v>
      </c>
      <c r="W635" s="39">
        <v>0</v>
      </c>
      <c r="X635" s="39">
        <v>903635</v>
      </c>
      <c r="Y635" s="39">
        <v>0</v>
      </c>
      <c r="Z635" s="39">
        <v>0</v>
      </c>
      <c r="AA635" s="39">
        <v>20182199</v>
      </c>
      <c r="AB635" s="39">
        <v>0</v>
      </c>
    </row>
    <row r="636" spans="1:28" x14ac:dyDescent="0.3">
      <c r="A636" s="38" t="s">
        <v>1270</v>
      </c>
      <c r="B636" s="36" t="s">
        <v>1271</v>
      </c>
      <c r="C636" s="36">
        <v>1</v>
      </c>
      <c r="D636" s="36">
        <v>0</v>
      </c>
      <c r="E636" s="39">
        <v>4202614</v>
      </c>
      <c r="F636" s="39">
        <v>0</v>
      </c>
      <c r="G636" s="39">
        <v>0</v>
      </c>
      <c r="H636" s="39">
        <v>0</v>
      </c>
      <c r="I636" s="39">
        <v>853041</v>
      </c>
      <c r="J636" s="39">
        <v>1347923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898732</v>
      </c>
      <c r="Q636" s="39">
        <v>82915</v>
      </c>
      <c r="R636" s="39">
        <v>229563</v>
      </c>
      <c r="S636" s="39">
        <v>27099</v>
      </c>
      <c r="T636" s="39">
        <v>11306</v>
      </c>
      <c r="U636" s="39">
        <v>108986</v>
      </c>
      <c r="V636" s="39">
        <v>9807</v>
      </c>
      <c r="W636" s="39">
        <v>0</v>
      </c>
      <c r="X636" s="39">
        <v>0</v>
      </c>
      <c r="Y636" s="39">
        <v>6999</v>
      </c>
      <c r="Z636" s="39">
        <v>0</v>
      </c>
      <c r="AA636" s="39">
        <v>7778985</v>
      </c>
      <c r="AB636" s="39">
        <v>0</v>
      </c>
    </row>
    <row r="637" spans="1:28" x14ac:dyDescent="0.3">
      <c r="A637" s="38" t="s">
        <v>1272</v>
      </c>
      <c r="B637" s="36" t="s">
        <v>1273</v>
      </c>
      <c r="C637" s="36">
        <v>1</v>
      </c>
      <c r="D637" s="36">
        <v>0</v>
      </c>
      <c r="E637" s="39">
        <v>5431191</v>
      </c>
      <c r="F637" s="39">
        <v>0</v>
      </c>
      <c r="G637" s="39">
        <v>100000</v>
      </c>
      <c r="H637" s="39">
        <v>0</v>
      </c>
      <c r="I637" s="39">
        <v>557075</v>
      </c>
      <c r="J637" s="39">
        <v>1432577</v>
      </c>
      <c r="K637" s="39">
        <v>0</v>
      </c>
      <c r="L637" s="39">
        <v>0</v>
      </c>
      <c r="M637" s="39">
        <v>0</v>
      </c>
      <c r="N637" s="39">
        <v>0</v>
      </c>
      <c r="O637" s="39">
        <v>0</v>
      </c>
      <c r="P637" s="39">
        <v>965750</v>
      </c>
      <c r="Q637" s="39">
        <v>70757</v>
      </c>
      <c r="R637" s="39">
        <v>187580</v>
      </c>
      <c r="S637" s="39">
        <v>32882</v>
      </c>
      <c r="T637" s="39">
        <v>13718</v>
      </c>
      <c r="U637" s="39">
        <v>93026</v>
      </c>
      <c r="V637" s="39">
        <v>22151</v>
      </c>
      <c r="W637" s="39">
        <v>0</v>
      </c>
      <c r="X637" s="39">
        <v>0</v>
      </c>
      <c r="Y637" s="39">
        <v>11221</v>
      </c>
      <c r="Z637" s="39">
        <v>0</v>
      </c>
      <c r="AA637" s="39">
        <v>8917928</v>
      </c>
      <c r="AB637" s="39">
        <v>0</v>
      </c>
    </row>
    <row r="638" spans="1:28" x14ac:dyDescent="0.3">
      <c r="A638" s="38" t="s">
        <v>1274</v>
      </c>
      <c r="B638" s="36" t="s">
        <v>1275</v>
      </c>
      <c r="C638" s="36">
        <v>1</v>
      </c>
      <c r="D638" s="36">
        <v>0</v>
      </c>
      <c r="E638" s="39">
        <v>5458624</v>
      </c>
      <c r="F638" s="39">
        <v>0</v>
      </c>
      <c r="G638" s="39">
        <v>129492</v>
      </c>
      <c r="H638" s="39">
        <v>0</v>
      </c>
      <c r="I638" s="39">
        <v>613002</v>
      </c>
      <c r="J638" s="39">
        <v>861059</v>
      </c>
      <c r="K638" s="39">
        <v>0</v>
      </c>
      <c r="L638" s="39">
        <v>0</v>
      </c>
      <c r="M638" s="39">
        <v>0</v>
      </c>
      <c r="N638" s="39">
        <v>0</v>
      </c>
      <c r="O638" s="39">
        <v>0</v>
      </c>
      <c r="P638" s="39">
        <v>1299468</v>
      </c>
      <c r="Q638" s="39">
        <v>16042</v>
      </c>
      <c r="R638" s="39">
        <v>12396</v>
      </c>
      <c r="S638" s="39">
        <v>24628</v>
      </c>
      <c r="T638" s="39">
        <v>10275</v>
      </c>
      <c r="U638" s="39">
        <v>96695</v>
      </c>
      <c r="V638" s="39">
        <v>14920</v>
      </c>
      <c r="W638" s="39">
        <v>0</v>
      </c>
      <c r="X638" s="39">
        <v>0</v>
      </c>
      <c r="Y638" s="39">
        <v>0</v>
      </c>
      <c r="Z638" s="39">
        <v>0</v>
      </c>
      <c r="AA638" s="39">
        <v>8536601</v>
      </c>
      <c r="AB638" s="39">
        <v>0</v>
      </c>
    </row>
    <row r="639" spans="1:28" x14ac:dyDescent="0.3">
      <c r="A639" s="38" t="s">
        <v>1276</v>
      </c>
      <c r="B639" s="36" t="s">
        <v>1277</v>
      </c>
      <c r="C639" s="36">
        <v>1</v>
      </c>
      <c r="D639" s="36">
        <v>0</v>
      </c>
      <c r="E639" s="39">
        <v>9851132</v>
      </c>
      <c r="F639" s="39">
        <v>0</v>
      </c>
      <c r="G639" s="39">
        <v>193387</v>
      </c>
      <c r="H639" s="39">
        <v>0</v>
      </c>
      <c r="I639" s="39">
        <v>444692</v>
      </c>
      <c r="J639" s="39">
        <v>1696976</v>
      </c>
      <c r="K639" s="39">
        <v>0</v>
      </c>
      <c r="L639" s="39">
        <v>0</v>
      </c>
      <c r="M639" s="39">
        <v>0</v>
      </c>
      <c r="N639" s="39">
        <v>0</v>
      </c>
      <c r="O639" s="39">
        <v>0</v>
      </c>
      <c r="P639" s="39">
        <v>923730</v>
      </c>
      <c r="Q639" s="39">
        <v>218392</v>
      </c>
      <c r="R639" s="39">
        <v>263563</v>
      </c>
      <c r="S639" s="39">
        <v>34994</v>
      </c>
      <c r="T639" s="39">
        <v>14600</v>
      </c>
      <c r="U639" s="39">
        <v>138053</v>
      </c>
      <c r="V639" s="39">
        <v>24196</v>
      </c>
      <c r="W639" s="39">
        <v>0</v>
      </c>
      <c r="X639" s="39">
        <v>0</v>
      </c>
      <c r="Y639" s="39">
        <v>0</v>
      </c>
      <c r="Z639" s="39">
        <v>0</v>
      </c>
      <c r="AA639" s="39">
        <v>13803715</v>
      </c>
      <c r="AB639" s="39">
        <v>0</v>
      </c>
    </row>
    <row r="640" spans="1:28" x14ac:dyDescent="0.3">
      <c r="A640" s="38" t="s">
        <v>1278</v>
      </c>
      <c r="B640" s="36" t="s">
        <v>1279</v>
      </c>
      <c r="C640" s="36">
        <v>1</v>
      </c>
      <c r="D640" s="36">
        <v>0</v>
      </c>
      <c r="E640" s="39">
        <v>4941403</v>
      </c>
      <c r="F640" s="39">
        <v>0</v>
      </c>
      <c r="G640" s="39">
        <v>0</v>
      </c>
      <c r="H640" s="39">
        <v>0</v>
      </c>
      <c r="I640" s="39">
        <v>319078</v>
      </c>
      <c r="J640" s="39">
        <v>916576</v>
      </c>
      <c r="K640" s="39">
        <v>0</v>
      </c>
      <c r="L640" s="39">
        <v>0</v>
      </c>
      <c r="M640" s="39">
        <v>0</v>
      </c>
      <c r="N640" s="39">
        <v>0</v>
      </c>
      <c r="O640" s="39">
        <v>0</v>
      </c>
      <c r="P640" s="39">
        <v>1036335</v>
      </c>
      <c r="Q640" s="39">
        <v>135080</v>
      </c>
      <c r="R640" s="39">
        <v>77051</v>
      </c>
      <c r="S640" s="39">
        <v>27803</v>
      </c>
      <c r="T640" s="39">
        <v>11600</v>
      </c>
      <c r="U640" s="39">
        <v>111258</v>
      </c>
      <c r="V640" s="39">
        <v>15766</v>
      </c>
      <c r="W640" s="39">
        <v>0</v>
      </c>
      <c r="X640" s="39">
        <v>0</v>
      </c>
      <c r="Y640" s="39">
        <v>6878</v>
      </c>
      <c r="Z640" s="39">
        <v>0</v>
      </c>
      <c r="AA640" s="39">
        <v>7598828</v>
      </c>
      <c r="AB640" s="39">
        <v>0</v>
      </c>
    </row>
    <row r="641" spans="1:28" x14ac:dyDescent="0.3">
      <c r="A641" s="38" t="s">
        <v>1280</v>
      </c>
      <c r="B641" s="36" t="s">
        <v>1281</v>
      </c>
      <c r="C641" s="36">
        <v>1</v>
      </c>
      <c r="D641" s="36">
        <v>0</v>
      </c>
      <c r="E641" s="39">
        <v>4201749</v>
      </c>
      <c r="F641" s="39">
        <v>0</v>
      </c>
      <c r="G641" s="39">
        <v>0</v>
      </c>
      <c r="H641" s="39">
        <v>0</v>
      </c>
      <c r="I641" s="39">
        <v>405376</v>
      </c>
      <c r="J641" s="39">
        <v>20719</v>
      </c>
      <c r="K641" s="39">
        <v>1249</v>
      </c>
      <c r="L641" s="39">
        <v>0</v>
      </c>
      <c r="M641" s="39">
        <v>0</v>
      </c>
      <c r="N641" s="39">
        <v>0</v>
      </c>
      <c r="O641" s="39">
        <v>0</v>
      </c>
      <c r="P641" s="39">
        <v>1153949</v>
      </c>
      <c r="Q641" s="39">
        <v>73451</v>
      </c>
      <c r="R641" s="39">
        <v>139318</v>
      </c>
      <c r="S641" s="39">
        <v>39847</v>
      </c>
      <c r="T641" s="39">
        <v>14289</v>
      </c>
      <c r="U641" s="39">
        <v>113763</v>
      </c>
      <c r="V641" s="39">
        <v>0</v>
      </c>
      <c r="W641" s="39">
        <v>0</v>
      </c>
      <c r="X641" s="39">
        <v>511363</v>
      </c>
      <c r="Y641" s="39">
        <v>615</v>
      </c>
      <c r="Z641" s="39">
        <v>0</v>
      </c>
      <c r="AA641" s="39">
        <v>6675688</v>
      </c>
      <c r="AB641" s="39">
        <v>0</v>
      </c>
    </row>
    <row r="642" spans="1:28" x14ac:dyDescent="0.3">
      <c r="A642" s="38" t="s">
        <v>1282</v>
      </c>
      <c r="B642" s="36" t="s">
        <v>1283</v>
      </c>
      <c r="C642" s="36">
        <v>1</v>
      </c>
      <c r="D642" s="36">
        <v>0</v>
      </c>
      <c r="E642" s="39">
        <v>5352491</v>
      </c>
      <c r="F642" s="39">
        <v>0</v>
      </c>
      <c r="G642" s="39">
        <v>167166</v>
      </c>
      <c r="H642" s="39">
        <v>0</v>
      </c>
      <c r="I642" s="39">
        <v>1154474</v>
      </c>
      <c r="J642" s="39">
        <v>440304</v>
      </c>
      <c r="K642" s="39">
        <v>0</v>
      </c>
      <c r="L642" s="39">
        <v>0</v>
      </c>
      <c r="M642" s="39">
        <v>0</v>
      </c>
      <c r="N642" s="39">
        <v>0</v>
      </c>
      <c r="O642" s="39">
        <v>0</v>
      </c>
      <c r="P642" s="39">
        <v>617348</v>
      </c>
      <c r="Q642" s="39">
        <v>216489</v>
      </c>
      <c r="R642" s="39">
        <v>286707</v>
      </c>
      <c r="S642" s="39">
        <v>17647</v>
      </c>
      <c r="T642" s="39">
        <v>5112</v>
      </c>
      <c r="U642" s="39">
        <v>70774</v>
      </c>
      <c r="V642" s="39">
        <v>6215</v>
      </c>
      <c r="W642" s="39">
        <v>0</v>
      </c>
      <c r="X642" s="39">
        <v>232241</v>
      </c>
      <c r="Y642" s="39">
        <v>0</v>
      </c>
      <c r="Z642" s="39">
        <v>0</v>
      </c>
      <c r="AA642" s="39">
        <v>8566968</v>
      </c>
      <c r="AB642" s="39">
        <v>0</v>
      </c>
    </row>
    <row r="643" spans="1:28" x14ac:dyDescent="0.3">
      <c r="A643" s="38" t="s">
        <v>1284</v>
      </c>
      <c r="B643" s="36" t="s">
        <v>1285</v>
      </c>
      <c r="C643" s="36">
        <v>1</v>
      </c>
      <c r="D643" s="36">
        <v>0</v>
      </c>
      <c r="E643" s="39">
        <v>3566708</v>
      </c>
      <c r="F643" s="39">
        <v>0</v>
      </c>
      <c r="G643" s="39">
        <v>0</v>
      </c>
      <c r="H643" s="39">
        <v>0</v>
      </c>
      <c r="I643" s="39">
        <v>494603</v>
      </c>
      <c r="J643" s="39">
        <v>329119</v>
      </c>
      <c r="K643" s="39">
        <v>237</v>
      </c>
      <c r="L643" s="39">
        <v>0</v>
      </c>
      <c r="M643" s="39">
        <v>0</v>
      </c>
      <c r="N643" s="39">
        <v>0</v>
      </c>
      <c r="O643" s="39">
        <v>0</v>
      </c>
      <c r="P643" s="39">
        <v>1268624</v>
      </c>
      <c r="Q643" s="39">
        <v>185343</v>
      </c>
      <c r="R643" s="39">
        <v>258895</v>
      </c>
      <c r="S643" s="39">
        <v>65763</v>
      </c>
      <c r="T643" s="39">
        <v>27437</v>
      </c>
      <c r="U643" s="39">
        <v>264747</v>
      </c>
      <c r="V643" s="39">
        <v>0</v>
      </c>
      <c r="W643" s="39">
        <v>0</v>
      </c>
      <c r="X643" s="39">
        <v>0</v>
      </c>
      <c r="Y643" s="39">
        <v>13169</v>
      </c>
      <c r="Z643" s="39">
        <v>0</v>
      </c>
      <c r="AA643" s="39">
        <v>6474645</v>
      </c>
      <c r="AB643" s="39">
        <v>0</v>
      </c>
    </row>
    <row r="644" spans="1:28" x14ac:dyDescent="0.3">
      <c r="A644" s="38" t="s">
        <v>1286</v>
      </c>
      <c r="B644" s="36" t="s">
        <v>1287</v>
      </c>
      <c r="C644" s="36">
        <v>1</v>
      </c>
      <c r="D644" s="36">
        <v>0</v>
      </c>
      <c r="E644" s="39">
        <v>8003306</v>
      </c>
      <c r="F644" s="39">
        <v>0</v>
      </c>
      <c r="G644" s="39">
        <v>0</v>
      </c>
      <c r="H644" s="39">
        <v>0</v>
      </c>
      <c r="I644" s="39">
        <v>1088849</v>
      </c>
      <c r="J644" s="39">
        <v>1282478</v>
      </c>
      <c r="K644" s="39">
        <v>0</v>
      </c>
      <c r="L644" s="39">
        <v>0</v>
      </c>
      <c r="M644" s="39">
        <v>103356</v>
      </c>
      <c r="N644" s="39">
        <v>20976</v>
      </c>
      <c r="O644" s="39">
        <v>5916</v>
      </c>
      <c r="P644" s="39">
        <v>0</v>
      </c>
      <c r="Q644" s="39">
        <v>206552</v>
      </c>
      <c r="R644" s="39">
        <v>287144</v>
      </c>
      <c r="S644" s="39">
        <v>95872</v>
      </c>
      <c r="T644" s="39">
        <v>40000</v>
      </c>
      <c r="U644" s="39">
        <v>367907</v>
      </c>
      <c r="V644" s="39">
        <v>23697</v>
      </c>
      <c r="W644" s="39">
        <v>0</v>
      </c>
      <c r="X644" s="39">
        <v>300635</v>
      </c>
      <c r="Y644" s="39">
        <v>37078</v>
      </c>
      <c r="Z644" s="39">
        <v>0</v>
      </c>
      <c r="AA644" s="39">
        <v>11863766</v>
      </c>
      <c r="AB644" s="39">
        <v>0</v>
      </c>
    </row>
    <row r="645" spans="1:28" x14ac:dyDescent="0.3">
      <c r="A645" s="38" t="s">
        <v>1288</v>
      </c>
      <c r="B645" s="36" t="s">
        <v>1289</v>
      </c>
      <c r="C645" s="36">
        <v>1</v>
      </c>
      <c r="D645" s="36">
        <v>0</v>
      </c>
      <c r="E645" s="39">
        <v>7575878</v>
      </c>
      <c r="F645" s="39">
        <v>0</v>
      </c>
      <c r="G645" s="39">
        <v>822562</v>
      </c>
      <c r="H645" s="39">
        <v>0</v>
      </c>
      <c r="I645" s="39">
        <v>1157422</v>
      </c>
      <c r="J645" s="39">
        <v>1926557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1364160</v>
      </c>
      <c r="Q645" s="39">
        <v>100158</v>
      </c>
      <c r="R645" s="39">
        <v>379743</v>
      </c>
      <c r="S645" s="39">
        <v>32942</v>
      </c>
      <c r="T645" s="39">
        <v>13743</v>
      </c>
      <c r="U645" s="39">
        <v>118656</v>
      </c>
      <c r="V645" s="39">
        <v>11974</v>
      </c>
      <c r="W645" s="39">
        <v>0</v>
      </c>
      <c r="X645" s="39">
        <v>432003</v>
      </c>
      <c r="Y645" s="39">
        <v>8528</v>
      </c>
      <c r="Z645" s="39">
        <v>0</v>
      </c>
      <c r="AA645" s="39">
        <v>13944326</v>
      </c>
      <c r="AB645" s="39">
        <v>0</v>
      </c>
    </row>
    <row r="646" spans="1:28" x14ac:dyDescent="0.3">
      <c r="A646" s="38" t="s">
        <v>1290</v>
      </c>
      <c r="B646" s="36" t="s">
        <v>1291</v>
      </c>
      <c r="C646" s="36">
        <v>1</v>
      </c>
      <c r="D646" s="36">
        <v>0</v>
      </c>
      <c r="E646" s="39">
        <v>704956</v>
      </c>
      <c r="F646" s="39">
        <v>0</v>
      </c>
      <c r="G646" s="39">
        <v>22343</v>
      </c>
      <c r="H646" s="39">
        <v>0</v>
      </c>
      <c r="I646" s="39">
        <v>115076</v>
      </c>
      <c r="J646" s="39">
        <v>246503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542567</v>
      </c>
      <c r="Q646" s="39">
        <v>0</v>
      </c>
      <c r="R646" s="39">
        <v>18368</v>
      </c>
      <c r="S646" s="39">
        <v>4524</v>
      </c>
      <c r="T646" s="39">
        <v>1190</v>
      </c>
      <c r="U646" s="39">
        <v>25456</v>
      </c>
      <c r="V646" s="39">
        <v>0</v>
      </c>
      <c r="W646" s="39">
        <v>0</v>
      </c>
      <c r="X646" s="39">
        <v>43200</v>
      </c>
      <c r="Y646" s="39">
        <v>0</v>
      </c>
      <c r="Z646" s="39">
        <v>0</v>
      </c>
      <c r="AA646" s="39">
        <v>1724183</v>
      </c>
      <c r="AB646" s="39">
        <v>0</v>
      </c>
    </row>
    <row r="647" spans="1:28" x14ac:dyDescent="0.3">
      <c r="A647" s="38" t="s">
        <v>1292</v>
      </c>
      <c r="B647" s="36" t="s">
        <v>1293</v>
      </c>
      <c r="C647" s="36">
        <v>1</v>
      </c>
      <c r="D647" s="36">
        <v>0</v>
      </c>
      <c r="E647" s="39">
        <v>4960527</v>
      </c>
      <c r="F647" s="39">
        <v>0</v>
      </c>
      <c r="G647" s="39">
        <v>806693</v>
      </c>
      <c r="H647" s="39">
        <v>0</v>
      </c>
      <c r="I647" s="39">
        <v>897550</v>
      </c>
      <c r="J647" s="39">
        <v>795753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1439453</v>
      </c>
      <c r="Q647" s="39">
        <v>102279</v>
      </c>
      <c r="R647" s="39">
        <v>334968</v>
      </c>
      <c r="S647" s="39">
        <v>21482</v>
      </c>
      <c r="T647" s="39">
        <v>8962</v>
      </c>
      <c r="U647" s="39">
        <v>88074</v>
      </c>
      <c r="V647" s="39">
        <v>7705</v>
      </c>
      <c r="W647" s="39">
        <v>0</v>
      </c>
      <c r="X647" s="39">
        <v>329398</v>
      </c>
      <c r="Y647" s="39">
        <v>0</v>
      </c>
      <c r="Z647" s="39">
        <v>0</v>
      </c>
      <c r="AA647" s="39">
        <v>9792844</v>
      </c>
      <c r="AB647" s="39">
        <v>0</v>
      </c>
    </row>
    <row r="648" spans="1:28" x14ac:dyDescent="0.3">
      <c r="A648" s="38" t="s">
        <v>1294</v>
      </c>
      <c r="B648" s="36" t="s">
        <v>1295</v>
      </c>
      <c r="C648" s="36">
        <v>1</v>
      </c>
      <c r="D648" s="36">
        <v>0</v>
      </c>
      <c r="E648" s="39">
        <v>7492508</v>
      </c>
      <c r="F648" s="39">
        <v>0</v>
      </c>
      <c r="G648" s="39">
        <v>183316</v>
      </c>
      <c r="H648" s="39">
        <v>0</v>
      </c>
      <c r="I648" s="39">
        <v>442532</v>
      </c>
      <c r="J648" s="39">
        <v>2590679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1184231</v>
      </c>
      <c r="Q648" s="39">
        <v>320379</v>
      </c>
      <c r="R648" s="39">
        <v>279769</v>
      </c>
      <c r="S648" s="39">
        <v>24568</v>
      </c>
      <c r="T648" s="39">
        <v>10250</v>
      </c>
      <c r="U648" s="39">
        <v>94831</v>
      </c>
      <c r="V648" s="39">
        <v>17146</v>
      </c>
      <c r="W648" s="39">
        <v>0</v>
      </c>
      <c r="X648" s="39">
        <v>323998</v>
      </c>
      <c r="Y648" s="39">
        <v>0</v>
      </c>
      <c r="Z648" s="39">
        <v>0</v>
      </c>
      <c r="AA648" s="39">
        <v>12964207</v>
      </c>
      <c r="AB648" s="39">
        <v>0</v>
      </c>
    </row>
    <row r="649" spans="1:28" x14ac:dyDescent="0.3">
      <c r="A649" s="38" t="s">
        <v>1296</v>
      </c>
      <c r="B649" s="36" t="s">
        <v>1297</v>
      </c>
      <c r="C649" s="36">
        <v>1</v>
      </c>
      <c r="D649" s="36">
        <v>0</v>
      </c>
      <c r="E649" s="39">
        <v>83975448</v>
      </c>
      <c r="F649" s="39">
        <v>1163670</v>
      </c>
      <c r="G649" s="39">
        <v>2045117</v>
      </c>
      <c r="H649" s="39">
        <v>0</v>
      </c>
      <c r="I649" s="39">
        <v>8823065</v>
      </c>
      <c r="J649" s="39">
        <v>9354240</v>
      </c>
      <c r="K649" s="39">
        <v>0</v>
      </c>
      <c r="L649" s="39">
        <v>0</v>
      </c>
      <c r="M649" s="39">
        <v>0</v>
      </c>
      <c r="N649" s="39">
        <v>0</v>
      </c>
      <c r="O649" s="39">
        <v>0</v>
      </c>
      <c r="P649" s="39">
        <v>6232210</v>
      </c>
      <c r="Q649" s="39">
        <v>1580196</v>
      </c>
      <c r="R649" s="39">
        <v>3381775</v>
      </c>
      <c r="S649" s="39">
        <v>112021</v>
      </c>
      <c r="T649" s="39">
        <v>41470</v>
      </c>
      <c r="U649" s="39">
        <v>494252</v>
      </c>
      <c r="V649" s="39">
        <v>101885</v>
      </c>
      <c r="W649" s="39">
        <v>0</v>
      </c>
      <c r="X649" s="39">
        <v>2777852</v>
      </c>
      <c r="Y649" s="39">
        <v>305348</v>
      </c>
      <c r="Z649" s="39">
        <v>0</v>
      </c>
      <c r="AA649" s="39">
        <v>120388549</v>
      </c>
      <c r="AB649" s="39">
        <v>0</v>
      </c>
    </row>
    <row r="650" spans="1:28" x14ac:dyDescent="0.3">
      <c r="A650" s="38" t="s">
        <v>1298</v>
      </c>
      <c r="B650" s="36" t="s">
        <v>1299</v>
      </c>
      <c r="C650" s="36">
        <v>1</v>
      </c>
      <c r="D650" s="36">
        <v>0</v>
      </c>
      <c r="E650" s="39">
        <v>4281404</v>
      </c>
      <c r="F650" s="39">
        <v>0</v>
      </c>
      <c r="G650" s="39">
        <v>0</v>
      </c>
      <c r="H650" s="39">
        <v>0</v>
      </c>
      <c r="I650" s="39">
        <v>2824189</v>
      </c>
      <c r="J650" s="39">
        <v>2886807</v>
      </c>
      <c r="K650" s="39">
        <v>0</v>
      </c>
      <c r="L650" s="39">
        <v>0</v>
      </c>
      <c r="M650" s="39">
        <v>0</v>
      </c>
      <c r="N650" s="39">
        <v>0</v>
      </c>
      <c r="O650" s="39">
        <v>0</v>
      </c>
      <c r="P650" s="39">
        <v>1984985</v>
      </c>
      <c r="Q650" s="39">
        <v>180777</v>
      </c>
      <c r="R650" s="39">
        <v>104751</v>
      </c>
      <c r="S650" s="39">
        <v>53449</v>
      </c>
      <c r="T650" s="39">
        <v>22300</v>
      </c>
      <c r="U650" s="39">
        <v>213778</v>
      </c>
      <c r="V650" s="39">
        <v>28063</v>
      </c>
      <c r="W650" s="39">
        <v>0</v>
      </c>
      <c r="X650" s="39">
        <v>194396</v>
      </c>
      <c r="Y650" s="39">
        <v>29997</v>
      </c>
      <c r="Z650" s="39">
        <v>0</v>
      </c>
      <c r="AA650" s="39">
        <v>12804896</v>
      </c>
      <c r="AB650" s="39">
        <v>2685125</v>
      </c>
    </row>
    <row r="651" spans="1:28" x14ac:dyDescent="0.3">
      <c r="A651" s="38" t="s">
        <v>1300</v>
      </c>
      <c r="B651" s="36" t="s">
        <v>1301</v>
      </c>
      <c r="C651" s="36">
        <v>1</v>
      </c>
      <c r="D651" s="36">
        <v>0</v>
      </c>
      <c r="E651" s="39">
        <v>66107569</v>
      </c>
      <c r="F651" s="39">
        <v>0</v>
      </c>
      <c r="G651" s="39">
        <v>663963</v>
      </c>
      <c r="H651" s="39">
        <v>9798</v>
      </c>
      <c r="I651" s="39">
        <v>10067331</v>
      </c>
      <c r="J651" s="39">
        <v>3519795</v>
      </c>
      <c r="K651" s="39">
        <v>0</v>
      </c>
      <c r="L651" s="39">
        <v>0</v>
      </c>
      <c r="M651" s="39">
        <v>0</v>
      </c>
      <c r="N651" s="39">
        <v>0</v>
      </c>
      <c r="O651" s="39">
        <v>0</v>
      </c>
      <c r="P651" s="39">
        <v>7127066</v>
      </c>
      <c r="Q651" s="39">
        <v>613268</v>
      </c>
      <c r="R651" s="39">
        <v>1561004</v>
      </c>
      <c r="S651" s="39">
        <v>182831</v>
      </c>
      <c r="T651" s="39">
        <v>64350</v>
      </c>
      <c r="U651" s="39">
        <v>664109</v>
      </c>
      <c r="V651" s="39">
        <v>141478</v>
      </c>
      <c r="W651" s="39">
        <v>0</v>
      </c>
      <c r="X651" s="39">
        <v>1764088</v>
      </c>
      <c r="Y651" s="39">
        <v>0</v>
      </c>
      <c r="Z651" s="39">
        <v>0</v>
      </c>
      <c r="AA651" s="39">
        <v>92486650</v>
      </c>
      <c r="AB651" s="39">
        <v>0</v>
      </c>
    </row>
    <row r="652" spans="1:28" x14ac:dyDescent="0.3">
      <c r="A652" s="38" t="s">
        <v>1302</v>
      </c>
      <c r="B652" s="36" t="s">
        <v>1303</v>
      </c>
      <c r="C652" s="36">
        <v>1</v>
      </c>
      <c r="D652" s="36">
        <v>0</v>
      </c>
      <c r="E652" s="39">
        <v>2199968</v>
      </c>
      <c r="F652" s="39">
        <v>0</v>
      </c>
      <c r="G652" s="39">
        <v>0</v>
      </c>
      <c r="H652" s="39">
        <v>0</v>
      </c>
      <c r="I652" s="39">
        <v>387226</v>
      </c>
      <c r="J652" s="39">
        <v>73300</v>
      </c>
      <c r="K652" s="39">
        <v>0</v>
      </c>
      <c r="L652" s="39">
        <v>0</v>
      </c>
      <c r="M652" s="39">
        <v>0</v>
      </c>
      <c r="N652" s="39">
        <v>0</v>
      </c>
      <c r="O652" s="39">
        <v>0</v>
      </c>
      <c r="P652" s="39">
        <v>1715891</v>
      </c>
      <c r="Q652" s="39">
        <v>49261</v>
      </c>
      <c r="R652" s="39">
        <v>219946</v>
      </c>
      <c r="S652" s="39">
        <v>35548</v>
      </c>
      <c r="T652" s="39">
        <v>14831</v>
      </c>
      <c r="U652" s="39">
        <v>141315</v>
      </c>
      <c r="V652" s="39">
        <v>0</v>
      </c>
      <c r="W652" s="39">
        <v>0</v>
      </c>
      <c r="X652" s="39">
        <v>0</v>
      </c>
      <c r="Y652" s="39">
        <v>2184</v>
      </c>
      <c r="Z652" s="39">
        <v>0</v>
      </c>
      <c r="AA652" s="39">
        <v>4839470</v>
      </c>
      <c r="AB652" s="39">
        <v>0</v>
      </c>
    </row>
    <row r="653" spans="1:28" x14ac:dyDescent="0.3">
      <c r="A653" s="38" t="s">
        <v>1304</v>
      </c>
      <c r="B653" s="36" t="s">
        <v>1305</v>
      </c>
      <c r="C653" s="36">
        <v>1</v>
      </c>
      <c r="D653" s="36">
        <v>0</v>
      </c>
      <c r="E653" s="39">
        <v>2176310</v>
      </c>
      <c r="F653" s="39">
        <v>0</v>
      </c>
      <c r="G653" s="39">
        <v>100000</v>
      </c>
      <c r="H653" s="39">
        <v>0</v>
      </c>
      <c r="I653" s="39">
        <v>473048</v>
      </c>
      <c r="J653" s="39">
        <v>188230</v>
      </c>
      <c r="K653" s="39">
        <v>0</v>
      </c>
      <c r="L653" s="39">
        <v>0</v>
      </c>
      <c r="M653" s="39">
        <v>0</v>
      </c>
      <c r="N653" s="39">
        <v>0</v>
      </c>
      <c r="O653" s="39">
        <v>0</v>
      </c>
      <c r="P653" s="39">
        <v>697020</v>
      </c>
      <c r="Q653" s="39">
        <v>60581</v>
      </c>
      <c r="R653" s="39">
        <v>63029</v>
      </c>
      <c r="S653" s="39">
        <v>14606</v>
      </c>
      <c r="T653" s="39">
        <v>6093</v>
      </c>
      <c r="U653" s="39">
        <v>58542</v>
      </c>
      <c r="V653" s="39">
        <v>1157</v>
      </c>
      <c r="W653" s="39">
        <v>0</v>
      </c>
      <c r="X653" s="39">
        <v>178198</v>
      </c>
      <c r="Y653" s="39">
        <v>1304</v>
      </c>
      <c r="Z653" s="39">
        <v>0</v>
      </c>
      <c r="AA653" s="39">
        <v>4018118</v>
      </c>
      <c r="AB653" s="39">
        <v>0</v>
      </c>
    </row>
    <row r="654" spans="1:28" x14ac:dyDescent="0.3">
      <c r="A654" s="38" t="s">
        <v>1306</v>
      </c>
      <c r="B654" s="36" t="s">
        <v>1307</v>
      </c>
      <c r="C654" s="36">
        <v>1</v>
      </c>
      <c r="D654" s="36">
        <v>0</v>
      </c>
      <c r="E654" s="39">
        <v>39436822</v>
      </c>
      <c r="F654" s="39">
        <v>0</v>
      </c>
      <c r="G654" s="39">
        <v>299227</v>
      </c>
      <c r="H654" s="39">
        <v>9038</v>
      </c>
      <c r="I654" s="39">
        <v>5448428</v>
      </c>
      <c r="J654" s="39">
        <v>3163180</v>
      </c>
      <c r="K654" s="39">
        <v>0</v>
      </c>
      <c r="L654" s="39">
        <v>0</v>
      </c>
      <c r="M654" s="39">
        <v>0</v>
      </c>
      <c r="N654" s="39">
        <v>0</v>
      </c>
      <c r="O654" s="39">
        <v>0</v>
      </c>
      <c r="P654" s="39">
        <v>3266828</v>
      </c>
      <c r="Q654" s="39">
        <v>90205</v>
      </c>
      <c r="R654" s="39">
        <v>807023</v>
      </c>
      <c r="S654" s="39">
        <v>77447</v>
      </c>
      <c r="T654" s="39">
        <v>32312</v>
      </c>
      <c r="U654" s="39">
        <v>298124</v>
      </c>
      <c r="V654" s="39">
        <v>71941</v>
      </c>
      <c r="W654" s="39">
        <v>0</v>
      </c>
      <c r="X654" s="39">
        <v>2862900</v>
      </c>
      <c r="Y654" s="39">
        <v>0</v>
      </c>
      <c r="Z654" s="39">
        <v>0</v>
      </c>
      <c r="AA654" s="39">
        <v>55863475</v>
      </c>
      <c r="AB654" s="39">
        <v>0</v>
      </c>
    </row>
    <row r="655" spans="1:28" x14ac:dyDescent="0.3">
      <c r="A655" s="38" t="s">
        <v>1308</v>
      </c>
      <c r="B655" s="36" t="s">
        <v>1309</v>
      </c>
      <c r="C655" s="36">
        <v>1</v>
      </c>
      <c r="D655" s="36">
        <v>0</v>
      </c>
      <c r="E655" s="39">
        <v>2083403</v>
      </c>
      <c r="F655" s="39">
        <v>0</v>
      </c>
      <c r="G655" s="39">
        <v>100000</v>
      </c>
      <c r="H655" s="39">
        <v>0</v>
      </c>
      <c r="I655" s="39">
        <v>696078</v>
      </c>
      <c r="J655" s="39">
        <v>993974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1136638</v>
      </c>
      <c r="Q655" s="39">
        <v>22963</v>
      </c>
      <c r="R655" s="39">
        <v>16735</v>
      </c>
      <c r="S655" s="39">
        <v>20194</v>
      </c>
      <c r="T655" s="39">
        <v>8425</v>
      </c>
      <c r="U655" s="39">
        <v>76250</v>
      </c>
      <c r="V655" s="39">
        <v>7667</v>
      </c>
      <c r="W655" s="39">
        <v>0</v>
      </c>
      <c r="X655" s="39">
        <v>0</v>
      </c>
      <c r="Y655" s="39">
        <v>9736</v>
      </c>
      <c r="Z655" s="39">
        <v>0</v>
      </c>
      <c r="AA655" s="39">
        <v>5172063</v>
      </c>
      <c r="AB655" s="39">
        <v>0</v>
      </c>
    </row>
    <row r="656" spans="1:28" x14ac:dyDescent="0.3">
      <c r="A656" s="38" t="s">
        <v>1310</v>
      </c>
      <c r="B656" s="36" t="s">
        <v>1311</v>
      </c>
      <c r="C656" s="36">
        <v>1</v>
      </c>
      <c r="D656" s="36">
        <v>0</v>
      </c>
      <c r="E656" s="39">
        <v>55218077</v>
      </c>
      <c r="F656" s="39">
        <v>0</v>
      </c>
      <c r="G656" s="39">
        <v>613877</v>
      </c>
      <c r="H656" s="39">
        <v>0</v>
      </c>
      <c r="I656" s="39">
        <v>3181216</v>
      </c>
      <c r="J656" s="39">
        <v>4027547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2813153</v>
      </c>
      <c r="Q656" s="39">
        <v>1454473</v>
      </c>
      <c r="R656" s="39">
        <v>1126634</v>
      </c>
      <c r="S656" s="39">
        <v>53749</v>
      </c>
      <c r="T656" s="39">
        <v>22425</v>
      </c>
      <c r="U656" s="39">
        <v>221292</v>
      </c>
      <c r="V656" s="39">
        <v>63126</v>
      </c>
      <c r="W656" s="39">
        <v>0</v>
      </c>
      <c r="X656" s="39">
        <v>1590443</v>
      </c>
      <c r="Y656" s="39">
        <v>34452</v>
      </c>
      <c r="Z656" s="39">
        <v>0</v>
      </c>
      <c r="AA656" s="39">
        <v>70420464</v>
      </c>
      <c r="AB656" s="39">
        <v>0</v>
      </c>
    </row>
    <row r="657" spans="1:28" x14ac:dyDescent="0.3">
      <c r="A657" s="38" t="s">
        <v>1312</v>
      </c>
      <c r="B657" s="36" t="s">
        <v>1313</v>
      </c>
      <c r="C657" s="36">
        <v>1</v>
      </c>
      <c r="D657" s="36">
        <v>0</v>
      </c>
      <c r="E657" s="39">
        <v>8375931</v>
      </c>
      <c r="F657" s="39">
        <v>0</v>
      </c>
      <c r="G657" s="39">
        <v>116596</v>
      </c>
      <c r="H657" s="39">
        <v>0</v>
      </c>
      <c r="I657" s="39">
        <v>581555</v>
      </c>
      <c r="J657" s="39">
        <v>2133114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2267431</v>
      </c>
      <c r="Q657" s="39">
        <v>125661</v>
      </c>
      <c r="R657" s="39">
        <v>49695</v>
      </c>
      <c r="S657" s="39">
        <v>42559</v>
      </c>
      <c r="T657" s="39">
        <v>17756</v>
      </c>
      <c r="U657" s="39">
        <v>171022</v>
      </c>
      <c r="V657" s="39">
        <v>27089</v>
      </c>
      <c r="W657" s="39">
        <v>0</v>
      </c>
      <c r="X657" s="39">
        <v>0</v>
      </c>
      <c r="Y657" s="39">
        <v>0</v>
      </c>
      <c r="Z657" s="39">
        <v>0</v>
      </c>
      <c r="AA657" s="39">
        <v>13908409</v>
      </c>
      <c r="AB657" s="39">
        <v>0</v>
      </c>
    </row>
    <row r="658" spans="1:28" x14ac:dyDescent="0.3">
      <c r="A658" s="38" t="s">
        <v>1314</v>
      </c>
      <c r="B658" s="36" t="s">
        <v>1315</v>
      </c>
      <c r="C658" s="36">
        <v>1</v>
      </c>
      <c r="D658" s="36">
        <v>0</v>
      </c>
      <c r="E658" s="39">
        <v>2286710</v>
      </c>
      <c r="F658" s="39">
        <v>0</v>
      </c>
      <c r="G658" s="39">
        <v>0</v>
      </c>
      <c r="H658" s="39">
        <v>0</v>
      </c>
      <c r="I658" s="39">
        <v>71926</v>
      </c>
      <c r="J658" s="39">
        <v>110555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422191</v>
      </c>
      <c r="Q658" s="39">
        <v>44419</v>
      </c>
      <c r="R658" s="39">
        <v>66585</v>
      </c>
      <c r="S658" s="39">
        <v>61104</v>
      </c>
      <c r="T658" s="39">
        <v>25493</v>
      </c>
      <c r="U658" s="39">
        <v>194264</v>
      </c>
      <c r="V658" s="39">
        <v>0</v>
      </c>
      <c r="W658" s="39">
        <v>0</v>
      </c>
      <c r="X658" s="39">
        <v>0</v>
      </c>
      <c r="Y658" s="39">
        <v>12145</v>
      </c>
      <c r="Z658" s="39">
        <v>0</v>
      </c>
      <c r="AA658" s="39">
        <v>3295392</v>
      </c>
      <c r="AB658" s="39">
        <v>0</v>
      </c>
    </row>
    <row r="659" spans="1:28" x14ac:dyDescent="0.3">
      <c r="A659" s="38" t="s">
        <v>1316</v>
      </c>
      <c r="B659" s="36" t="s">
        <v>1317</v>
      </c>
      <c r="C659" s="36">
        <v>1</v>
      </c>
      <c r="D659" s="36">
        <v>0</v>
      </c>
      <c r="E659" s="39">
        <v>3676702</v>
      </c>
      <c r="F659" s="39">
        <v>0</v>
      </c>
      <c r="G659" s="39">
        <v>0</v>
      </c>
      <c r="H659" s="39">
        <v>0</v>
      </c>
      <c r="I659" s="39">
        <v>260955</v>
      </c>
      <c r="J659" s="39">
        <v>567908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440135</v>
      </c>
      <c r="Q659" s="39">
        <v>16929</v>
      </c>
      <c r="R659" s="39">
        <v>149257</v>
      </c>
      <c r="S659" s="39">
        <v>25541</v>
      </c>
      <c r="T659" s="39">
        <v>10656</v>
      </c>
      <c r="U659" s="39">
        <v>93725</v>
      </c>
      <c r="V659" s="39">
        <v>10440</v>
      </c>
      <c r="W659" s="39">
        <v>0</v>
      </c>
      <c r="X659" s="39">
        <v>0</v>
      </c>
      <c r="Y659" s="39">
        <v>0</v>
      </c>
      <c r="Z659" s="39">
        <v>0</v>
      </c>
      <c r="AA659" s="39">
        <v>5252248</v>
      </c>
      <c r="AB659" s="39">
        <v>0</v>
      </c>
    </row>
    <row r="660" spans="1:28" x14ac:dyDescent="0.3">
      <c r="A660" s="38" t="s">
        <v>1318</v>
      </c>
      <c r="B660" s="36" t="s">
        <v>1319</v>
      </c>
      <c r="C660" s="36">
        <v>1</v>
      </c>
      <c r="D660" s="36">
        <v>0</v>
      </c>
      <c r="E660" s="39">
        <v>55652395</v>
      </c>
      <c r="F660" s="39">
        <v>0</v>
      </c>
      <c r="G660" s="39">
        <v>845434</v>
      </c>
      <c r="H660" s="39">
        <v>0</v>
      </c>
      <c r="I660" s="39">
        <v>2908780</v>
      </c>
      <c r="J660" s="39">
        <v>2656592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1998296</v>
      </c>
      <c r="Q660" s="39">
        <v>2452541</v>
      </c>
      <c r="R660" s="39">
        <v>1072831</v>
      </c>
      <c r="S660" s="39">
        <v>70212</v>
      </c>
      <c r="T660" s="39">
        <v>28864</v>
      </c>
      <c r="U660" s="39">
        <v>288629</v>
      </c>
      <c r="V660" s="39">
        <v>63859</v>
      </c>
      <c r="W660" s="39">
        <v>0</v>
      </c>
      <c r="X660" s="39">
        <v>2879996</v>
      </c>
      <c r="Y660" s="39">
        <v>0</v>
      </c>
      <c r="Z660" s="39">
        <v>0</v>
      </c>
      <c r="AA660" s="39">
        <v>70918429</v>
      </c>
      <c r="AB660" s="39">
        <v>0</v>
      </c>
    </row>
    <row r="661" spans="1:28" x14ac:dyDescent="0.3">
      <c r="A661" s="38" t="s">
        <v>1320</v>
      </c>
      <c r="B661" s="36" t="s">
        <v>1321</v>
      </c>
      <c r="C661" s="36">
        <v>1</v>
      </c>
      <c r="D661" s="36">
        <v>0</v>
      </c>
      <c r="E661" s="39">
        <v>2654072</v>
      </c>
      <c r="F661" s="39">
        <v>0</v>
      </c>
      <c r="G661" s="39">
        <v>100000</v>
      </c>
      <c r="H661" s="39">
        <v>0</v>
      </c>
      <c r="I661" s="39">
        <v>362103</v>
      </c>
      <c r="J661" s="39">
        <v>538126</v>
      </c>
      <c r="K661" s="39">
        <v>0</v>
      </c>
      <c r="L661" s="39">
        <v>0</v>
      </c>
      <c r="M661" s="39">
        <v>0</v>
      </c>
      <c r="N661" s="39">
        <v>0</v>
      </c>
      <c r="O661" s="39">
        <v>0</v>
      </c>
      <c r="P661" s="39">
        <v>1357403</v>
      </c>
      <c r="Q661" s="39">
        <v>49299</v>
      </c>
      <c r="R661" s="39">
        <v>15611</v>
      </c>
      <c r="S661" s="39">
        <v>19549</v>
      </c>
      <c r="T661" s="39">
        <v>8156</v>
      </c>
      <c r="U661" s="39">
        <v>80152</v>
      </c>
      <c r="V661" s="39">
        <v>5306</v>
      </c>
      <c r="W661" s="39">
        <v>0</v>
      </c>
      <c r="X661" s="39">
        <v>0</v>
      </c>
      <c r="Y661" s="39">
        <v>0</v>
      </c>
      <c r="Z661" s="39">
        <v>0</v>
      </c>
      <c r="AA661" s="39">
        <v>5189777</v>
      </c>
      <c r="AB661" s="39">
        <v>0</v>
      </c>
    </row>
    <row r="662" spans="1:28" x14ac:dyDescent="0.3">
      <c r="A662" s="38" t="s">
        <v>1322</v>
      </c>
      <c r="B662" s="36" t="s">
        <v>1323</v>
      </c>
      <c r="C662" s="36">
        <v>1</v>
      </c>
      <c r="D662" s="36">
        <v>0</v>
      </c>
      <c r="E662" s="39">
        <v>3778441</v>
      </c>
      <c r="F662" s="39">
        <v>0</v>
      </c>
      <c r="G662" s="39">
        <v>0</v>
      </c>
      <c r="H662" s="39">
        <v>0</v>
      </c>
      <c r="I662" s="39">
        <v>1008403</v>
      </c>
      <c r="J662" s="39">
        <v>1049695</v>
      </c>
      <c r="K662" s="39">
        <v>0</v>
      </c>
      <c r="L662" s="39">
        <v>0</v>
      </c>
      <c r="M662" s="39">
        <v>0</v>
      </c>
      <c r="N662" s="39">
        <v>0</v>
      </c>
      <c r="O662" s="39">
        <v>0</v>
      </c>
      <c r="P662" s="39">
        <v>953013</v>
      </c>
      <c r="Q662" s="39">
        <v>92953</v>
      </c>
      <c r="R662" s="39">
        <v>70000</v>
      </c>
      <c r="S662" s="39">
        <v>77822</v>
      </c>
      <c r="T662" s="39">
        <v>32468</v>
      </c>
      <c r="U662" s="39">
        <v>297367</v>
      </c>
      <c r="V662" s="39">
        <v>9681</v>
      </c>
      <c r="W662" s="39">
        <v>0</v>
      </c>
      <c r="X662" s="39">
        <v>0</v>
      </c>
      <c r="Y662" s="39">
        <v>0</v>
      </c>
      <c r="Z662" s="39">
        <v>0</v>
      </c>
      <c r="AA662" s="39">
        <v>7369843</v>
      </c>
      <c r="AB662" s="39">
        <v>0</v>
      </c>
    </row>
    <row r="663" spans="1:28" x14ac:dyDescent="0.3">
      <c r="A663" s="38" t="s">
        <v>1324</v>
      </c>
      <c r="B663" s="36" t="s">
        <v>1325</v>
      </c>
      <c r="C663" s="36">
        <v>1</v>
      </c>
      <c r="D663" s="36">
        <v>0</v>
      </c>
      <c r="E663" s="39">
        <v>9719947</v>
      </c>
      <c r="F663" s="39">
        <v>0</v>
      </c>
      <c r="G663" s="39">
        <v>141256</v>
      </c>
      <c r="H663" s="39">
        <v>0</v>
      </c>
      <c r="I663" s="39">
        <v>2076205</v>
      </c>
      <c r="J663" s="39">
        <v>1063330</v>
      </c>
      <c r="K663" s="39">
        <v>0</v>
      </c>
      <c r="L663" s="39">
        <v>0</v>
      </c>
      <c r="M663" s="39">
        <v>0</v>
      </c>
      <c r="N663" s="39">
        <v>0</v>
      </c>
      <c r="O663" s="39">
        <v>0</v>
      </c>
      <c r="P663" s="39">
        <v>1593130</v>
      </c>
      <c r="Q663" s="39">
        <v>280911</v>
      </c>
      <c r="R663" s="39">
        <v>407441</v>
      </c>
      <c r="S663" s="39">
        <v>47622</v>
      </c>
      <c r="T663" s="39">
        <v>19868</v>
      </c>
      <c r="U663" s="39">
        <v>155994</v>
      </c>
      <c r="V663" s="39">
        <v>23849</v>
      </c>
      <c r="W663" s="39">
        <v>0</v>
      </c>
      <c r="X663" s="39">
        <v>561597</v>
      </c>
      <c r="Y663" s="39">
        <v>0</v>
      </c>
      <c r="Z663" s="39">
        <v>0</v>
      </c>
      <c r="AA663" s="39">
        <v>16091150</v>
      </c>
      <c r="AB663" s="39">
        <v>0</v>
      </c>
    </row>
    <row r="664" spans="1:28" x14ac:dyDescent="0.3">
      <c r="A664" s="38" t="s">
        <v>1326</v>
      </c>
      <c r="B664" s="36" t="s">
        <v>1327</v>
      </c>
      <c r="C664" s="36">
        <v>1</v>
      </c>
      <c r="D664" s="36">
        <v>0</v>
      </c>
      <c r="E664" s="39">
        <v>31926502</v>
      </c>
      <c r="F664" s="39">
        <v>0</v>
      </c>
      <c r="G664" s="39">
        <v>0</v>
      </c>
      <c r="H664" s="39">
        <v>3733</v>
      </c>
      <c r="I664" s="39">
        <v>2839080</v>
      </c>
      <c r="J664" s="39">
        <v>2608589</v>
      </c>
      <c r="K664" s="39">
        <v>0</v>
      </c>
      <c r="L664" s="39">
        <v>0</v>
      </c>
      <c r="M664" s="39">
        <v>0</v>
      </c>
      <c r="N664" s="39">
        <v>0</v>
      </c>
      <c r="O664" s="39">
        <v>0</v>
      </c>
      <c r="P664" s="39">
        <v>5531513</v>
      </c>
      <c r="Q664" s="39">
        <v>411398</v>
      </c>
      <c r="R664" s="39">
        <v>631690</v>
      </c>
      <c r="S664" s="39">
        <v>136963</v>
      </c>
      <c r="T664" s="39">
        <v>57143</v>
      </c>
      <c r="U664" s="39">
        <v>458370</v>
      </c>
      <c r="V664" s="39">
        <v>60183</v>
      </c>
      <c r="W664" s="39">
        <v>0</v>
      </c>
      <c r="X664" s="39">
        <v>2330920</v>
      </c>
      <c r="Y664" s="39">
        <v>0</v>
      </c>
      <c r="Z664" s="39">
        <v>0</v>
      </c>
      <c r="AA664" s="39">
        <v>46996084</v>
      </c>
      <c r="AB664" s="39">
        <v>16639</v>
      </c>
    </row>
    <row r="665" spans="1:28" x14ac:dyDescent="0.3">
      <c r="A665" s="38" t="s">
        <v>1328</v>
      </c>
      <c r="B665" s="36" t="s">
        <v>1329</v>
      </c>
      <c r="C665" s="36">
        <v>1</v>
      </c>
      <c r="D665" s="36">
        <v>1</v>
      </c>
      <c r="E665" s="39">
        <v>282763058</v>
      </c>
      <c r="F665" s="39">
        <v>211620</v>
      </c>
      <c r="G665" s="39">
        <v>0</v>
      </c>
      <c r="H665" s="39">
        <v>0</v>
      </c>
      <c r="I665" s="39">
        <v>39294199</v>
      </c>
      <c r="J665" s="39">
        <v>17361864</v>
      </c>
      <c r="K665" s="39">
        <v>0</v>
      </c>
      <c r="L665" s="39">
        <v>0</v>
      </c>
      <c r="M665" s="39">
        <v>896204</v>
      </c>
      <c r="N665" s="39">
        <v>7416697</v>
      </c>
      <c r="O665" s="39">
        <v>2652559</v>
      </c>
      <c r="P665" s="39">
        <v>0</v>
      </c>
      <c r="Q665" s="39">
        <v>12391808</v>
      </c>
      <c r="R665" s="39">
        <v>16594799</v>
      </c>
      <c r="S665" s="39">
        <v>394499</v>
      </c>
      <c r="T665" s="39">
        <v>164593</v>
      </c>
      <c r="U665" s="39">
        <v>1627156</v>
      </c>
      <c r="V665" s="39">
        <v>358167</v>
      </c>
      <c r="W665" s="39">
        <v>0</v>
      </c>
      <c r="X665" s="39">
        <v>9755923</v>
      </c>
      <c r="Y665" s="39">
        <v>552736</v>
      </c>
      <c r="Z665" s="39">
        <v>17500000</v>
      </c>
      <c r="AA665" s="39">
        <v>409935882</v>
      </c>
      <c r="AB665" s="39">
        <v>0</v>
      </c>
    </row>
    <row r="666" spans="1:28" x14ac:dyDescent="0.3">
      <c r="A666" s="38" t="s">
        <v>1330</v>
      </c>
      <c r="B666" s="36" t="s">
        <v>1331</v>
      </c>
      <c r="C666" s="36">
        <v>1</v>
      </c>
      <c r="D666" s="36">
        <v>0</v>
      </c>
      <c r="E666" s="39">
        <v>37052246</v>
      </c>
      <c r="F666" s="39">
        <v>0</v>
      </c>
      <c r="G666" s="39">
        <v>2416117</v>
      </c>
      <c r="H666" s="39">
        <v>0</v>
      </c>
      <c r="I666" s="39">
        <v>6284675</v>
      </c>
      <c r="J666" s="39">
        <v>3199988</v>
      </c>
      <c r="K666" s="39">
        <v>0</v>
      </c>
      <c r="L666" s="39">
        <v>0</v>
      </c>
      <c r="M666" s="39">
        <v>0</v>
      </c>
      <c r="N666" s="39">
        <v>0</v>
      </c>
      <c r="O666" s="39">
        <v>0</v>
      </c>
      <c r="P666" s="39">
        <v>4066994</v>
      </c>
      <c r="Q666" s="39">
        <v>910245</v>
      </c>
      <c r="R666" s="39">
        <v>674884</v>
      </c>
      <c r="S666" s="39">
        <v>82525</v>
      </c>
      <c r="T666" s="39">
        <v>11679</v>
      </c>
      <c r="U666" s="39">
        <v>322531</v>
      </c>
      <c r="V666" s="39">
        <v>73059</v>
      </c>
      <c r="W666" s="39">
        <v>0</v>
      </c>
      <c r="X666" s="39">
        <v>436058</v>
      </c>
      <c r="Y666" s="39">
        <v>108623</v>
      </c>
      <c r="Z666" s="39">
        <v>0</v>
      </c>
      <c r="AA666" s="39">
        <v>55639624</v>
      </c>
      <c r="AB666" s="39">
        <v>0</v>
      </c>
    </row>
    <row r="667" spans="1:28" x14ac:dyDescent="0.3">
      <c r="A667" s="38" t="s">
        <v>1332</v>
      </c>
      <c r="B667" s="36" t="s">
        <v>1333</v>
      </c>
      <c r="C667" s="36">
        <v>1</v>
      </c>
      <c r="D667" s="36">
        <v>0</v>
      </c>
      <c r="E667" s="39">
        <v>16783446</v>
      </c>
      <c r="F667" s="39">
        <v>0</v>
      </c>
      <c r="G667" s="39">
        <v>1020367</v>
      </c>
      <c r="H667" s="39">
        <v>0</v>
      </c>
      <c r="I667" s="39">
        <v>3928777</v>
      </c>
      <c r="J667" s="39">
        <v>1796034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1768884</v>
      </c>
      <c r="Q667" s="39">
        <v>707075</v>
      </c>
      <c r="R667" s="39">
        <v>573350</v>
      </c>
      <c r="S667" s="39">
        <v>59516</v>
      </c>
      <c r="T667" s="39">
        <v>22232</v>
      </c>
      <c r="U667" s="39">
        <v>223447</v>
      </c>
      <c r="V667" s="39">
        <v>46920</v>
      </c>
      <c r="W667" s="39">
        <v>0</v>
      </c>
      <c r="X667" s="39">
        <v>637200</v>
      </c>
      <c r="Y667" s="39">
        <v>48982</v>
      </c>
      <c r="Z667" s="39">
        <v>0</v>
      </c>
      <c r="AA667" s="39">
        <v>27616230</v>
      </c>
      <c r="AB667" s="39">
        <v>0</v>
      </c>
    </row>
    <row r="668" spans="1:28" x14ac:dyDescent="0.3">
      <c r="A668" s="38" t="s">
        <v>1334</v>
      </c>
      <c r="B668" s="36" t="s">
        <v>1335</v>
      </c>
      <c r="C668" s="36">
        <v>1</v>
      </c>
      <c r="D668" s="36">
        <v>0</v>
      </c>
      <c r="E668" s="39">
        <v>13421359</v>
      </c>
      <c r="F668" s="39">
        <v>0</v>
      </c>
      <c r="G668" s="39">
        <v>0</v>
      </c>
      <c r="H668" s="39">
        <v>0</v>
      </c>
      <c r="I668" s="39">
        <v>1465682</v>
      </c>
      <c r="J668" s="39">
        <v>1601975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1778215</v>
      </c>
      <c r="Q668" s="39">
        <v>131513</v>
      </c>
      <c r="R668" s="39">
        <v>82713</v>
      </c>
      <c r="S668" s="39">
        <v>16464</v>
      </c>
      <c r="T668" s="39">
        <v>6868</v>
      </c>
      <c r="U668" s="39">
        <v>67163</v>
      </c>
      <c r="V668" s="39">
        <v>18139</v>
      </c>
      <c r="W668" s="39">
        <v>0</v>
      </c>
      <c r="X668" s="39">
        <v>138371</v>
      </c>
      <c r="Y668" s="39">
        <v>0</v>
      </c>
      <c r="Z668" s="39">
        <v>0</v>
      </c>
      <c r="AA668" s="39">
        <v>18728462</v>
      </c>
      <c r="AB668" s="39">
        <v>0</v>
      </c>
    </row>
    <row r="669" spans="1:28" x14ac:dyDescent="0.3">
      <c r="A669" s="38" t="s">
        <v>1336</v>
      </c>
      <c r="B669" s="36" t="s">
        <v>1337</v>
      </c>
      <c r="C669" s="36">
        <v>1</v>
      </c>
      <c r="D669" s="36">
        <v>0</v>
      </c>
      <c r="E669" s="39">
        <v>12955188</v>
      </c>
      <c r="F669" s="39">
        <v>0</v>
      </c>
      <c r="G669" s="39">
        <v>0</v>
      </c>
      <c r="H669" s="39">
        <v>2445</v>
      </c>
      <c r="I669" s="39">
        <v>1187585</v>
      </c>
      <c r="J669" s="39">
        <v>2947876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1356216</v>
      </c>
      <c r="Q669" s="39">
        <v>277445</v>
      </c>
      <c r="R669" s="39">
        <v>182747</v>
      </c>
      <c r="S669" s="39">
        <v>12569</v>
      </c>
      <c r="T669" s="39">
        <v>5243</v>
      </c>
      <c r="U669" s="39">
        <v>47649</v>
      </c>
      <c r="V669" s="39">
        <v>15919</v>
      </c>
      <c r="W669" s="39">
        <v>0</v>
      </c>
      <c r="X669" s="39">
        <v>388102</v>
      </c>
      <c r="Y669" s="39">
        <v>0</v>
      </c>
      <c r="Z669" s="39">
        <v>0</v>
      </c>
      <c r="AA669" s="39">
        <v>19378984</v>
      </c>
      <c r="AB669" s="39">
        <v>0</v>
      </c>
    </row>
    <row r="670" spans="1:28" x14ac:dyDescent="0.3">
      <c r="A670" s="38" t="s">
        <v>1338</v>
      </c>
      <c r="B670" s="36" t="s">
        <v>1339</v>
      </c>
      <c r="C670" s="36">
        <v>1</v>
      </c>
      <c r="D670" s="36">
        <v>0</v>
      </c>
      <c r="E670" s="39">
        <v>1818283</v>
      </c>
      <c r="F670" s="39">
        <v>0</v>
      </c>
      <c r="G670" s="39">
        <v>0</v>
      </c>
      <c r="H670" s="39">
        <v>0</v>
      </c>
      <c r="I670" s="39">
        <v>418845</v>
      </c>
      <c r="J670" s="39">
        <v>415894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362985</v>
      </c>
      <c r="Q670" s="39">
        <v>0</v>
      </c>
      <c r="R670" s="39">
        <v>0</v>
      </c>
      <c r="S670" s="39">
        <v>1918</v>
      </c>
      <c r="T670" s="39">
        <v>800</v>
      </c>
      <c r="U670" s="39">
        <v>11301</v>
      </c>
      <c r="V670" s="39">
        <v>1992</v>
      </c>
      <c r="W670" s="39">
        <v>0</v>
      </c>
      <c r="X670" s="39">
        <v>140000</v>
      </c>
      <c r="Y670" s="39">
        <v>0</v>
      </c>
      <c r="Z670" s="39">
        <v>0</v>
      </c>
      <c r="AA670" s="39">
        <v>3172018</v>
      </c>
      <c r="AB670" s="39">
        <v>0</v>
      </c>
    </row>
    <row r="671" spans="1:28" x14ac:dyDescent="0.3">
      <c r="A671" s="38" t="s">
        <v>1340</v>
      </c>
      <c r="B671" s="36" t="s">
        <v>1341</v>
      </c>
      <c r="C671" s="36">
        <v>1</v>
      </c>
      <c r="D671" s="36">
        <v>0</v>
      </c>
      <c r="E671" s="39">
        <v>8457392</v>
      </c>
      <c r="F671" s="39">
        <v>0</v>
      </c>
      <c r="G671" s="39">
        <v>0</v>
      </c>
      <c r="H671" s="39">
        <v>0</v>
      </c>
      <c r="I671" s="39">
        <v>847917</v>
      </c>
      <c r="J671" s="39">
        <v>2237360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1080076</v>
      </c>
      <c r="Q671" s="39">
        <v>106845</v>
      </c>
      <c r="R671" s="39">
        <v>326766</v>
      </c>
      <c r="S671" s="39">
        <v>12733</v>
      </c>
      <c r="T671" s="39">
        <v>5312</v>
      </c>
      <c r="U671" s="39">
        <v>45610</v>
      </c>
      <c r="V671" s="39">
        <v>14399</v>
      </c>
      <c r="W671" s="39">
        <v>0</v>
      </c>
      <c r="X671" s="39">
        <v>268567</v>
      </c>
      <c r="Y671" s="39">
        <v>0</v>
      </c>
      <c r="Z671" s="39">
        <v>0</v>
      </c>
      <c r="AA671" s="39">
        <v>13402977</v>
      </c>
      <c r="AB671" s="39">
        <v>0</v>
      </c>
    </row>
    <row r="672" spans="1:28" x14ac:dyDescent="0.3">
      <c r="A672" s="38" t="s">
        <v>1342</v>
      </c>
      <c r="B672" s="36" t="s">
        <v>1343</v>
      </c>
      <c r="C672" s="36">
        <v>1</v>
      </c>
      <c r="D672" s="36">
        <v>0</v>
      </c>
      <c r="E672" s="39">
        <v>10495591</v>
      </c>
      <c r="F672" s="39">
        <v>0</v>
      </c>
      <c r="G672" s="39">
        <v>0</v>
      </c>
      <c r="H672" s="39">
        <v>0</v>
      </c>
      <c r="I672" s="39">
        <v>1044178</v>
      </c>
      <c r="J672" s="39">
        <v>1164799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1383238</v>
      </c>
      <c r="Q672" s="39">
        <v>129291</v>
      </c>
      <c r="R672" s="39">
        <v>411276</v>
      </c>
      <c r="S672" s="39">
        <v>11745</v>
      </c>
      <c r="T672" s="39">
        <v>4900</v>
      </c>
      <c r="U672" s="39">
        <v>45960</v>
      </c>
      <c r="V672" s="39">
        <v>14325</v>
      </c>
      <c r="W672" s="39">
        <v>0</v>
      </c>
      <c r="X672" s="39">
        <v>618097</v>
      </c>
      <c r="Y672" s="39">
        <v>0</v>
      </c>
      <c r="Z672" s="39">
        <v>0</v>
      </c>
      <c r="AA672" s="39">
        <v>15323400</v>
      </c>
      <c r="AB672" s="39">
        <v>0</v>
      </c>
    </row>
    <row r="673" spans="1:28" x14ac:dyDescent="0.3">
      <c r="A673" s="38" t="s">
        <v>1344</v>
      </c>
      <c r="B673" s="36" t="s">
        <v>1345</v>
      </c>
      <c r="C673" s="36">
        <v>1</v>
      </c>
      <c r="D673" s="36">
        <v>0</v>
      </c>
      <c r="E673" s="39">
        <v>11765284</v>
      </c>
      <c r="F673" s="39">
        <v>0</v>
      </c>
      <c r="G673" s="39">
        <v>200123</v>
      </c>
      <c r="H673" s="39">
        <v>1186</v>
      </c>
      <c r="I673" s="39">
        <v>1083335</v>
      </c>
      <c r="J673" s="39">
        <v>2738637</v>
      </c>
      <c r="K673" s="39">
        <v>0</v>
      </c>
      <c r="L673" s="39">
        <v>0</v>
      </c>
      <c r="M673" s="39">
        <v>0</v>
      </c>
      <c r="N673" s="39">
        <v>0</v>
      </c>
      <c r="O673" s="39">
        <v>0</v>
      </c>
      <c r="P673" s="39">
        <v>514714</v>
      </c>
      <c r="Q673" s="39">
        <v>258930</v>
      </c>
      <c r="R673" s="39">
        <v>80424</v>
      </c>
      <c r="S673" s="39">
        <v>24373</v>
      </c>
      <c r="T673" s="39">
        <v>10168</v>
      </c>
      <c r="U673" s="39">
        <v>91861</v>
      </c>
      <c r="V673" s="39">
        <v>7048</v>
      </c>
      <c r="W673" s="39">
        <v>0</v>
      </c>
      <c r="X673" s="39">
        <v>535245</v>
      </c>
      <c r="Y673" s="39">
        <v>0</v>
      </c>
      <c r="Z673" s="39">
        <v>0</v>
      </c>
      <c r="AA673" s="39">
        <v>17311328</v>
      </c>
      <c r="AB673" s="39">
        <v>5354</v>
      </c>
    </row>
    <row r="674" spans="1:28" x14ac:dyDescent="0.3">
      <c r="A674" s="38" t="s">
        <v>1346</v>
      </c>
      <c r="B674" s="36" t="s">
        <v>1347</v>
      </c>
      <c r="C674" s="36">
        <v>1</v>
      </c>
      <c r="D674" s="36">
        <v>0</v>
      </c>
      <c r="E674" s="39">
        <v>8647915</v>
      </c>
      <c r="F674" s="39">
        <v>0</v>
      </c>
      <c r="G674" s="39">
        <v>92174</v>
      </c>
      <c r="H674" s="39">
        <v>4938</v>
      </c>
      <c r="I674" s="39">
        <v>922888</v>
      </c>
      <c r="J674" s="39">
        <v>1675227</v>
      </c>
      <c r="K674" s="39">
        <v>0</v>
      </c>
      <c r="L674" s="39">
        <v>0</v>
      </c>
      <c r="M674" s="39">
        <v>0</v>
      </c>
      <c r="N674" s="39">
        <v>0</v>
      </c>
      <c r="O674" s="39">
        <v>0</v>
      </c>
      <c r="P674" s="39">
        <v>527159</v>
      </c>
      <c r="Q674" s="39">
        <v>273127</v>
      </c>
      <c r="R674" s="39">
        <v>7852</v>
      </c>
      <c r="S674" s="39">
        <v>11550</v>
      </c>
      <c r="T674" s="39">
        <v>4818</v>
      </c>
      <c r="U674" s="39">
        <v>43455</v>
      </c>
      <c r="V674" s="39">
        <v>1562</v>
      </c>
      <c r="W674" s="39">
        <v>0</v>
      </c>
      <c r="X674" s="39">
        <v>544359</v>
      </c>
      <c r="Y674" s="39">
        <v>0</v>
      </c>
      <c r="Z674" s="39">
        <v>0</v>
      </c>
      <c r="AA674" s="39">
        <v>12757024</v>
      </c>
      <c r="AB674" s="39">
        <v>0</v>
      </c>
    </row>
    <row r="675" spans="1:28" x14ac:dyDescent="0.3">
      <c r="A675" s="38" t="s">
        <v>1352</v>
      </c>
      <c r="B675" s="36" t="s">
        <v>1353</v>
      </c>
      <c r="C675" s="36">
        <v>1</v>
      </c>
      <c r="D675" s="36">
        <v>1</v>
      </c>
      <c r="E675" s="39">
        <f t="shared" ref="E675:AB675" si="0">SUM(E2:E674)</f>
        <v>24932273183</v>
      </c>
      <c r="F675" s="39">
        <f t="shared" si="0"/>
        <v>51628788</v>
      </c>
      <c r="G675" s="39">
        <f t="shared" si="0"/>
        <v>223298324</v>
      </c>
      <c r="H675" s="39">
        <f t="shared" si="0"/>
        <v>4999661</v>
      </c>
      <c r="I675" s="39">
        <f t="shared" si="0"/>
        <v>2543995988</v>
      </c>
      <c r="J675" s="39">
        <f t="shared" si="0"/>
        <v>3560333213</v>
      </c>
      <c r="K675" s="39">
        <f t="shared" si="0"/>
        <v>11594232</v>
      </c>
      <c r="L675" s="39">
        <f t="shared" si="0"/>
        <v>2365933</v>
      </c>
      <c r="M675" s="39">
        <f t="shared" si="0"/>
        <v>32222068</v>
      </c>
      <c r="N675" s="39">
        <f t="shared" si="0"/>
        <v>153732899</v>
      </c>
      <c r="O675" s="39">
        <f t="shared" si="0"/>
        <v>56399589</v>
      </c>
      <c r="P675" s="39">
        <f t="shared" si="0"/>
        <v>1310650911</v>
      </c>
      <c r="Q675" s="39">
        <f t="shared" si="0"/>
        <v>658321361</v>
      </c>
      <c r="R675" s="39">
        <f t="shared" si="0"/>
        <v>494720069</v>
      </c>
      <c r="S675" s="39">
        <f t="shared" si="0"/>
        <v>42065145</v>
      </c>
      <c r="T675" s="39">
        <f t="shared" si="0"/>
        <v>17193689</v>
      </c>
      <c r="U675" s="39">
        <f t="shared" si="0"/>
        <v>162456821</v>
      </c>
      <c r="V675" s="39">
        <f t="shared" si="0"/>
        <v>34026252</v>
      </c>
      <c r="W675" s="39">
        <f t="shared" si="0"/>
        <v>0</v>
      </c>
      <c r="X675" s="39">
        <f t="shared" si="0"/>
        <v>1001341902</v>
      </c>
      <c r="Y675" s="39">
        <f t="shared" si="0"/>
        <v>4313167</v>
      </c>
      <c r="Z675" s="39">
        <f t="shared" si="0"/>
        <v>28271832</v>
      </c>
      <c r="AA675" s="39">
        <f t="shared" si="0"/>
        <v>35326205027</v>
      </c>
      <c r="AB675" s="39">
        <f t="shared" si="0"/>
        <v>13639885</v>
      </c>
    </row>
    <row r="676" spans="1:28" x14ac:dyDescent="0.3"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</row>
    <row r="677" spans="1:28" x14ac:dyDescent="0.3"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</row>
    <row r="678" spans="1:28" x14ac:dyDescent="0.3">
      <c r="A678" s="38" t="s">
        <v>1510</v>
      </c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</row>
    <row r="679" spans="1:28" x14ac:dyDescent="0.3">
      <c r="A679" s="38" t="s">
        <v>1354</v>
      </c>
      <c r="B679" s="36" t="s">
        <v>1355</v>
      </c>
      <c r="E679" s="39" t="s">
        <v>1356</v>
      </c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</row>
    <row r="680" spans="1:28" x14ac:dyDescent="0.3">
      <c r="A680" s="38" t="s">
        <v>1354</v>
      </c>
      <c r="B680" s="36" t="s">
        <v>1357</v>
      </c>
      <c r="E680" s="39" t="s">
        <v>1358</v>
      </c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</row>
  </sheetData>
  <hyperlinks>
    <hyperlink ref="A1" location="'Key'!B1" display="DCSAB1" xr:uid="{C94D97D3-4D0B-420A-89A1-BAB45E287CC7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94DB5-2EC5-4EC1-AD44-A9E65533965A}">
  <sheetPr codeName="Sheet18">
    <tabColor theme="4" tint="0.79998168889431442"/>
  </sheetPr>
  <dimension ref="A1:AE680"/>
  <sheetViews>
    <sheetView workbookViewId="0">
      <pane xSplit="2" ySplit="1" topLeftCell="C2" activePane="bottomRight" state="frozen"/>
      <selection activeCell="B44" sqref="B44"/>
      <selection pane="topRight" activeCell="B44" sqref="B44"/>
      <selection pane="bottomLeft" activeCell="B44" sqref="B44"/>
      <selection pane="bottomRight" activeCell="B44" sqref="B44"/>
    </sheetView>
  </sheetViews>
  <sheetFormatPr defaultRowHeight="14" x14ac:dyDescent="0.3"/>
  <cols>
    <col min="1" max="1" width="8.7265625" style="36"/>
    <col min="2" max="2" width="21.81640625" style="36" bestFit="1" customWidth="1"/>
    <col min="3" max="3" width="4.1796875" style="36" bestFit="1" customWidth="1"/>
    <col min="4" max="4" width="5.1796875" style="36" bestFit="1" customWidth="1"/>
    <col min="5" max="5" width="17.453125" style="36" bestFit="1" customWidth="1"/>
    <col min="6" max="6" width="8.7265625" style="36"/>
    <col min="7" max="7" width="13.453125" style="36" bestFit="1" customWidth="1"/>
    <col min="8" max="8" width="15.81640625" style="36" bestFit="1" customWidth="1"/>
    <col min="9" max="9" width="11.81640625" style="36" bestFit="1" customWidth="1"/>
    <col min="10" max="10" width="10.1796875" style="36" bestFit="1" customWidth="1"/>
    <col min="11" max="11" width="9.6328125" style="36" bestFit="1" customWidth="1"/>
    <col min="12" max="12" width="8.7265625" style="36"/>
    <col min="13" max="13" width="9.6328125" style="36" bestFit="1" customWidth="1"/>
    <col min="14" max="14" width="8.7265625" style="36"/>
    <col min="15" max="15" width="11.81640625" style="36" bestFit="1" customWidth="1"/>
    <col min="16" max="16" width="13.453125" style="36" bestFit="1" customWidth="1"/>
    <col min="17" max="17" width="9" style="36" bestFit="1" customWidth="1"/>
    <col min="18" max="18" width="13.453125" style="36" bestFit="1" customWidth="1"/>
    <col min="19" max="19" width="12.36328125" style="36" bestFit="1" customWidth="1"/>
    <col min="20" max="20" width="10.1796875" style="36" bestFit="1" customWidth="1"/>
    <col min="21" max="22" width="12.36328125" style="36" bestFit="1" customWidth="1"/>
    <col min="23" max="24" width="14.7265625" style="36" bestFit="1" customWidth="1"/>
    <col min="25" max="25" width="11.81640625" style="36" bestFit="1" customWidth="1"/>
    <col min="26" max="27" width="13.453125" style="36" bestFit="1" customWidth="1"/>
    <col min="28" max="28" width="8.7265625" style="36"/>
    <col min="29" max="31" width="13.453125" style="36" bestFit="1" customWidth="1"/>
    <col min="32" max="16384" width="8.7265625" style="36"/>
  </cols>
  <sheetData>
    <row r="1" spans="1:31" ht="140" x14ac:dyDescent="0.3">
      <c r="A1" s="20" t="s">
        <v>1512</v>
      </c>
      <c r="B1" s="36" t="s">
        <v>1509</v>
      </c>
      <c r="C1" s="36" t="s">
        <v>0</v>
      </c>
      <c r="D1" s="36" t="s">
        <v>1</v>
      </c>
      <c r="E1" s="37" t="s">
        <v>1403</v>
      </c>
      <c r="F1" s="37" t="s">
        <v>1404</v>
      </c>
      <c r="G1" s="37" t="s">
        <v>1405</v>
      </c>
      <c r="H1" s="37" t="s">
        <v>1406</v>
      </c>
      <c r="I1" s="37" t="s">
        <v>1407</v>
      </c>
      <c r="J1" s="37" t="s">
        <v>1360</v>
      </c>
      <c r="K1" s="37" t="s">
        <v>1408</v>
      </c>
      <c r="L1" s="37" t="s">
        <v>1409</v>
      </c>
      <c r="M1" s="37" t="s">
        <v>1361</v>
      </c>
      <c r="N1" s="37" t="s">
        <v>1503</v>
      </c>
      <c r="O1" s="37" t="s">
        <v>1362</v>
      </c>
      <c r="P1" s="37" t="s">
        <v>1363</v>
      </c>
      <c r="Q1" s="37" t="s">
        <v>1364</v>
      </c>
      <c r="R1" s="37" t="s">
        <v>1365</v>
      </c>
      <c r="S1" s="37" t="s">
        <v>1366</v>
      </c>
      <c r="T1" s="37" t="s">
        <v>1367</v>
      </c>
      <c r="U1" s="37" t="s">
        <v>1368</v>
      </c>
      <c r="V1" s="37" t="s">
        <v>1369</v>
      </c>
      <c r="W1" s="37" t="s">
        <v>1370</v>
      </c>
      <c r="X1" s="37" t="s">
        <v>1410</v>
      </c>
      <c r="Y1" s="37" t="s">
        <v>1464</v>
      </c>
      <c r="Z1" s="37" t="s">
        <v>1465</v>
      </c>
      <c r="AA1" s="37" t="s">
        <v>1466</v>
      </c>
      <c r="AB1" s="37" t="s">
        <v>1467</v>
      </c>
      <c r="AC1" s="37" t="s">
        <v>1468</v>
      </c>
      <c r="AD1" s="37" t="s">
        <v>1495</v>
      </c>
      <c r="AE1" s="37" t="s">
        <v>1496</v>
      </c>
    </row>
    <row r="2" spans="1:31" x14ac:dyDescent="0.3">
      <c r="A2" s="38" t="s">
        <v>2</v>
      </c>
      <c r="B2" s="36" t="s">
        <v>3</v>
      </c>
      <c r="C2" s="36">
        <v>1</v>
      </c>
      <c r="D2" s="36">
        <v>1</v>
      </c>
      <c r="E2" s="39">
        <v>5814193109</v>
      </c>
      <c r="F2" s="39">
        <v>10187</v>
      </c>
      <c r="G2" s="39">
        <v>570746</v>
      </c>
      <c r="H2" s="39">
        <v>2344090340</v>
      </c>
      <c r="I2" s="39">
        <v>230106</v>
      </c>
      <c r="J2" s="40">
        <v>0.61199999999999999</v>
      </c>
      <c r="K2" s="39">
        <v>12831</v>
      </c>
      <c r="L2" s="39">
        <v>12172</v>
      </c>
      <c r="M2" s="39">
        <v>12831</v>
      </c>
      <c r="N2" s="40">
        <v>1.1240000000000001</v>
      </c>
      <c r="O2" s="40">
        <v>1.7230000000000001</v>
      </c>
      <c r="P2" s="41">
        <v>16021.91</v>
      </c>
      <c r="Q2" s="42">
        <v>9.1000000000000004E-3</v>
      </c>
      <c r="R2" s="41">
        <v>5193.78</v>
      </c>
      <c r="S2" s="41">
        <v>10828.13</v>
      </c>
      <c r="T2" s="40">
        <v>0.68400000000000005</v>
      </c>
      <c r="U2" s="41">
        <v>10958.98</v>
      </c>
      <c r="V2" s="41">
        <v>10958.98</v>
      </c>
      <c r="W2" s="39">
        <v>140614673</v>
      </c>
      <c r="X2" s="39">
        <v>130277646</v>
      </c>
      <c r="Y2" s="39">
        <v>2605552</v>
      </c>
      <c r="Z2" s="39">
        <v>10337027</v>
      </c>
      <c r="AA2" s="39">
        <v>23745495</v>
      </c>
      <c r="AB2" s="39">
        <v>0</v>
      </c>
      <c r="AC2" s="39">
        <v>16504035</v>
      </c>
      <c r="AD2" s="39">
        <v>26505480</v>
      </c>
      <c r="AE2" s="39">
        <v>25432717</v>
      </c>
    </row>
    <row r="3" spans="1:31" x14ac:dyDescent="0.3">
      <c r="A3" s="38" t="s">
        <v>4</v>
      </c>
      <c r="B3" s="36" t="s">
        <v>5</v>
      </c>
      <c r="C3" s="36">
        <v>1</v>
      </c>
      <c r="D3" s="36">
        <v>0</v>
      </c>
      <c r="E3" s="39">
        <v>722490073</v>
      </c>
      <c r="F3" s="39">
        <v>683</v>
      </c>
      <c r="G3" s="39">
        <v>1057818</v>
      </c>
      <c r="H3" s="39">
        <v>205929337</v>
      </c>
      <c r="I3" s="39">
        <v>301507</v>
      </c>
      <c r="J3" s="40">
        <v>0.80200000000000005</v>
      </c>
      <c r="K3" s="39">
        <v>794</v>
      </c>
      <c r="L3" s="39">
        <v>853</v>
      </c>
      <c r="M3" s="39">
        <v>824</v>
      </c>
      <c r="N3" s="40">
        <v>1.1240000000000001</v>
      </c>
      <c r="O3" s="40">
        <v>1.6850000000000001</v>
      </c>
      <c r="P3" s="41">
        <v>15668.56</v>
      </c>
      <c r="Q3" s="42">
        <v>1.1220000000000001E-2</v>
      </c>
      <c r="R3" s="41">
        <v>11868.71</v>
      </c>
      <c r="S3" s="41">
        <v>3799.85</v>
      </c>
      <c r="T3" s="40">
        <v>0.45900000000000002</v>
      </c>
      <c r="U3" s="41">
        <v>7191.86</v>
      </c>
      <c r="V3" s="41">
        <v>7191.86</v>
      </c>
      <c r="W3" s="39">
        <v>5926093</v>
      </c>
      <c r="X3" s="39">
        <v>7072498</v>
      </c>
      <c r="Y3" s="39">
        <v>141449</v>
      </c>
      <c r="Z3" s="39">
        <v>141449</v>
      </c>
      <c r="AA3" s="39">
        <v>2740068</v>
      </c>
      <c r="AB3" s="39">
        <v>0</v>
      </c>
      <c r="AC3" s="39">
        <v>990335</v>
      </c>
      <c r="AD3" s="39">
        <v>1590478</v>
      </c>
      <c r="AE3" s="39">
        <v>1526106</v>
      </c>
    </row>
    <row r="4" spans="1:31" x14ac:dyDescent="0.3">
      <c r="A4" s="38" t="s">
        <v>6</v>
      </c>
      <c r="B4" s="36" t="s">
        <v>7</v>
      </c>
      <c r="C4" s="36">
        <v>1</v>
      </c>
      <c r="D4" s="36">
        <v>0</v>
      </c>
      <c r="E4" s="39">
        <v>3622478376</v>
      </c>
      <c r="F4" s="39">
        <v>4091</v>
      </c>
      <c r="G4" s="39">
        <v>885475</v>
      </c>
      <c r="H4" s="39">
        <v>1662109870</v>
      </c>
      <c r="I4" s="39">
        <v>406284</v>
      </c>
      <c r="J4" s="40">
        <v>1.08</v>
      </c>
      <c r="K4" s="39">
        <v>4597</v>
      </c>
      <c r="L4" s="39">
        <v>4630</v>
      </c>
      <c r="M4" s="39">
        <v>4614</v>
      </c>
      <c r="N4" s="40">
        <v>1.1240000000000001</v>
      </c>
      <c r="O4" s="40">
        <v>1.127</v>
      </c>
      <c r="P4" s="41">
        <v>10479.799999999999</v>
      </c>
      <c r="Q4" s="42">
        <v>1.512E-2</v>
      </c>
      <c r="R4" s="41">
        <v>13388.38</v>
      </c>
      <c r="S4" s="41">
        <v>0</v>
      </c>
      <c r="T4" s="40">
        <v>0.40300000000000002</v>
      </c>
      <c r="U4" s="41">
        <v>4223.3500000000004</v>
      </c>
      <c r="V4" s="41">
        <v>4223.3500000000004</v>
      </c>
      <c r="W4" s="39">
        <v>19486537</v>
      </c>
      <c r="X4" s="39">
        <v>19245011</v>
      </c>
      <c r="Y4" s="39">
        <v>384900</v>
      </c>
      <c r="Z4" s="39">
        <v>384900</v>
      </c>
      <c r="AA4" s="39">
        <v>9452255</v>
      </c>
      <c r="AB4" s="39">
        <v>0</v>
      </c>
      <c r="AC4" s="39">
        <v>2877240</v>
      </c>
      <c r="AD4" s="39">
        <v>4620847</v>
      </c>
      <c r="AE4" s="39">
        <v>4433826</v>
      </c>
    </row>
    <row r="5" spans="1:31" x14ac:dyDescent="0.3">
      <c r="A5" s="38" t="s">
        <v>8</v>
      </c>
      <c r="B5" s="36" t="s">
        <v>9</v>
      </c>
      <c r="C5" s="36">
        <v>1</v>
      </c>
      <c r="D5" s="36">
        <v>0</v>
      </c>
      <c r="E5" s="39">
        <v>1510323874</v>
      </c>
      <c r="F5" s="39">
        <v>1749</v>
      </c>
      <c r="G5" s="39">
        <v>863535</v>
      </c>
      <c r="H5" s="39">
        <v>510186811</v>
      </c>
      <c r="I5" s="39">
        <v>291702</v>
      </c>
      <c r="J5" s="40">
        <v>0.77600000000000002</v>
      </c>
      <c r="K5" s="39">
        <v>2118</v>
      </c>
      <c r="L5" s="39">
        <v>2106</v>
      </c>
      <c r="M5" s="39">
        <v>2118</v>
      </c>
      <c r="N5" s="40">
        <v>1.1240000000000001</v>
      </c>
      <c r="O5" s="40">
        <v>1.488</v>
      </c>
      <c r="P5" s="41">
        <v>13836.68</v>
      </c>
      <c r="Q5" s="42">
        <v>1.086E-2</v>
      </c>
      <c r="R5" s="41">
        <v>9377.99</v>
      </c>
      <c r="S5" s="41">
        <v>4458.6899999999996</v>
      </c>
      <c r="T5" s="40">
        <v>0.51400000000000001</v>
      </c>
      <c r="U5" s="41">
        <v>7112.05</v>
      </c>
      <c r="V5" s="41">
        <v>7112.05</v>
      </c>
      <c r="W5" s="39">
        <v>15063322</v>
      </c>
      <c r="X5" s="39">
        <v>13612223</v>
      </c>
      <c r="Y5" s="39">
        <v>272244</v>
      </c>
      <c r="Z5" s="39">
        <v>1451099</v>
      </c>
      <c r="AA5" s="39">
        <v>5337090</v>
      </c>
      <c r="AB5" s="39">
        <v>0</v>
      </c>
      <c r="AC5" s="39">
        <v>2725024</v>
      </c>
      <c r="AD5" s="39">
        <v>4376388</v>
      </c>
      <c r="AE5" s="39">
        <v>4199261</v>
      </c>
    </row>
    <row r="6" spans="1:31" x14ac:dyDescent="0.3">
      <c r="A6" s="38" t="s">
        <v>10</v>
      </c>
      <c r="B6" s="36" t="s">
        <v>11</v>
      </c>
      <c r="C6" s="36">
        <v>1</v>
      </c>
      <c r="D6" s="36">
        <v>0</v>
      </c>
      <c r="E6" s="39">
        <v>1058318469</v>
      </c>
      <c r="F6" s="39">
        <v>1986</v>
      </c>
      <c r="G6" s="39">
        <v>532889</v>
      </c>
      <c r="H6" s="39">
        <v>418726563</v>
      </c>
      <c r="I6" s="39">
        <v>210839</v>
      </c>
      <c r="J6" s="40">
        <v>0.56000000000000005</v>
      </c>
      <c r="K6" s="39">
        <v>2423</v>
      </c>
      <c r="L6" s="39">
        <v>2478</v>
      </c>
      <c r="M6" s="39">
        <v>2451</v>
      </c>
      <c r="N6" s="40">
        <v>1.1240000000000001</v>
      </c>
      <c r="O6" s="40">
        <v>1.621</v>
      </c>
      <c r="P6" s="41">
        <v>15073.43</v>
      </c>
      <c r="Q6" s="42">
        <v>9.1000000000000004E-3</v>
      </c>
      <c r="R6" s="41">
        <v>4849.28</v>
      </c>
      <c r="S6" s="41">
        <v>10224.15</v>
      </c>
      <c r="T6" s="40">
        <v>0.74299999999999999</v>
      </c>
      <c r="U6" s="41">
        <v>11199.55</v>
      </c>
      <c r="V6" s="41">
        <v>11199.55</v>
      </c>
      <c r="W6" s="39">
        <v>27450098</v>
      </c>
      <c r="X6" s="39">
        <v>27831260</v>
      </c>
      <c r="Y6" s="39">
        <v>556625</v>
      </c>
      <c r="Z6" s="39">
        <v>556625</v>
      </c>
      <c r="AA6" s="39">
        <v>7560723</v>
      </c>
      <c r="AB6" s="39">
        <v>0</v>
      </c>
      <c r="AC6" s="39">
        <v>2244290</v>
      </c>
      <c r="AD6" s="39">
        <v>3604329</v>
      </c>
      <c r="AE6" s="39">
        <v>3458450</v>
      </c>
    </row>
    <row r="7" spans="1:31" x14ac:dyDescent="0.3">
      <c r="A7" s="38" t="s">
        <v>12</v>
      </c>
      <c r="B7" s="36" t="s">
        <v>13</v>
      </c>
      <c r="C7" s="36">
        <v>1</v>
      </c>
      <c r="D7" s="36">
        <v>0</v>
      </c>
      <c r="E7" s="39">
        <v>4612359257</v>
      </c>
      <c r="F7" s="39">
        <v>4819</v>
      </c>
      <c r="G7" s="39">
        <v>957119</v>
      </c>
      <c r="H7" s="39">
        <v>1330982729</v>
      </c>
      <c r="I7" s="39">
        <v>276194</v>
      </c>
      <c r="J7" s="40">
        <v>0.73399999999999999</v>
      </c>
      <c r="K7" s="39">
        <v>5956</v>
      </c>
      <c r="L7" s="39">
        <v>5933</v>
      </c>
      <c r="M7" s="39">
        <v>5956</v>
      </c>
      <c r="N7" s="40">
        <v>1.1240000000000001</v>
      </c>
      <c r="O7" s="40">
        <v>1.369</v>
      </c>
      <c r="P7" s="41">
        <v>12730.12</v>
      </c>
      <c r="Q7" s="42">
        <v>1.027E-2</v>
      </c>
      <c r="R7" s="41">
        <v>9829.61</v>
      </c>
      <c r="S7" s="41">
        <v>2900.51</v>
      </c>
      <c r="T7" s="40">
        <v>0.47399999999999998</v>
      </c>
      <c r="U7" s="41">
        <v>6034.07</v>
      </c>
      <c r="V7" s="41">
        <v>6034.07</v>
      </c>
      <c r="W7" s="39">
        <v>35938921</v>
      </c>
      <c r="X7" s="39">
        <v>32311355</v>
      </c>
      <c r="Y7" s="39">
        <v>646227</v>
      </c>
      <c r="Z7" s="39">
        <v>3627566</v>
      </c>
      <c r="AA7" s="39">
        <v>10770256</v>
      </c>
      <c r="AB7" s="39">
        <v>0</v>
      </c>
      <c r="AC7" s="39">
        <v>2729520</v>
      </c>
      <c r="AD7" s="39">
        <v>4383609</v>
      </c>
      <c r="AE7" s="39">
        <v>4206190</v>
      </c>
    </row>
    <row r="8" spans="1:31" x14ac:dyDescent="0.3">
      <c r="A8" s="38" t="s">
        <v>14</v>
      </c>
      <c r="B8" s="36" t="s">
        <v>15</v>
      </c>
      <c r="C8" s="36">
        <v>1</v>
      </c>
      <c r="D8" s="36">
        <v>0</v>
      </c>
      <c r="E8" s="39">
        <v>436514161</v>
      </c>
      <c r="F8" s="39">
        <v>406</v>
      </c>
      <c r="G8" s="39">
        <v>1075158</v>
      </c>
      <c r="H8" s="39">
        <v>168528414</v>
      </c>
      <c r="I8" s="39">
        <v>415094</v>
      </c>
      <c r="J8" s="40">
        <v>1.1040000000000001</v>
      </c>
      <c r="K8" s="39">
        <v>339</v>
      </c>
      <c r="L8" s="39">
        <v>320</v>
      </c>
      <c r="M8" s="39">
        <v>339</v>
      </c>
      <c r="N8" s="40">
        <v>1.1240000000000001</v>
      </c>
      <c r="O8" s="40">
        <v>1.4239999999999999</v>
      </c>
      <c r="P8" s="41">
        <v>13241.56</v>
      </c>
      <c r="Q8" s="42">
        <v>1.545E-2</v>
      </c>
      <c r="R8" s="41">
        <v>16611.189999999999</v>
      </c>
      <c r="S8" s="41">
        <v>0</v>
      </c>
      <c r="T8" s="40">
        <v>0.35499999999999998</v>
      </c>
      <c r="U8" s="41">
        <v>4700.75</v>
      </c>
      <c r="V8" s="41">
        <v>4700.75</v>
      </c>
      <c r="W8" s="39">
        <v>1593555</v>
      </c>
      <c r="X8" s="39">
        <v>1417246</v>
      </c>
      <c r="Y8" s="39">
        <v>28344</v>
      </c>
      <c r="Z8" s="39">
        <v>176309</v>
      </c>
      <c r="AA8" s="39">
        <v>99600</v>
      </c>
      <c r="AB8" s="39">
        <v>0</v>
      </c>
      <c r="AC8" s="39">
        <v>103716</v>
      </c>
      <c r="AD8" s="39">
        <v>166567</v>
      </c>
      <c r="AE8" s="39">
        <v>159826</v>
      </c>
    </row>
    <row r="9" spans="1:31" x14ac:dyDescent="0.3">
      <c r="A9" s="38" t="s">
        <v>16</v>
      </c>
      <c r="B9" s="36" t="s">
        <v>17</v>
      </c>
      <c r="C9" s="36">
        <v>1</v>
      </c>
      <c r="D9" s="36">
        <v>1</v>
      </c>
      <c r="E9" s="39">
        <v>5915908710</v>
      </c>
      <c r="F9" s="39">
        <v>5997</v>
      </c>
      <c r="G9" s="39">
        <v>986478</v>
      </c>
      <c r="H9" s="39">
        <v>2249701368</v>
      </c>
      <c r="I9" s="39">
        <v>375137</v>
      </c>
      <c r="J9" s="40">
        <v>0.997</v>
      </c>
      <c r="K9" s="39">
        <v>7324</v>
      </c>
      <c r="L9" s="39">
        <v>7281</v>
      </c>
      <c r="M9" s="39">
        <v>7324</v>
      </c>
      <c r="N9" s="40">
        <v>1.1240000000000001</v>
      </c>
      <c r="O9" s="40">
        <v>1.264</v>
      </c>
      <c r="P9" s="41">
        <v>11753.74</v>
      </c>
      <c r="Q9" s="42">
        <v>1.3950000000000001E-2</v>
      </c>
      <c r="R9" s="41">
        <v>13761.36</v>
      </c>
      <c r="S9" s="41">
        <v>0</v>
      </c>
      <c r="T9" s="40">
        <v>0.40500000000000003</v>
      </c>
      <c r="U9" s="41">
        <v>4760.26</v>
      </c>
      <c r="V9" s="41">
        <v>4760.26</v>
      </c>
      <c r="W9" s="39">
        <v>34864145</v>
      </c>
      <c r="X9" s="39">
        <v>31845783</v>
      </c>
      <c r="Y9" s="39">
        <v>636915</v>
      </c>
      <c r="Z9" s="39">
        <v>3018362</v>
      </c>
      <c r="AA9" s="39">
        <v>7141467</v>
      </c>
      <c r="AB9" s="39">
        <v>2008</v>
      </c>
      <c r="AC9" s="39">
        <v>1922525</v>
      </c>
      <c r="AD9" s="39">
        <v>3087575</v>
      </c>
      <c r="AE9" s="39">
        <v>2962611</v>
      </c>
    </row>
    <row r="10" spans="1:31" x14ac:dyDescent="0.3">
      <c r="A10" s="38" t="s">
        <v>18</v>
      </c>
      <c r="B10" s="36" t="s">
        <v>19</v>
      </c>
      <c r="C10" s="36">
        <v>1</v>
      </c>
      <c r="D10" s="36">
        <v>0</v>
      </c>
      <c r="E10" s="39">
        <v>218089879</v>
      </c>
      <c r="F10" s="39">
        <v>242</v>
      </c>
      <c r="G10" s="39">
        <v>901197</v>
      </c>
      <c r="H10" s="39">
        <v>75158189</v>
      </c>
      <c r="I10" s="39">
        <v>310571</v>
      </c>
      <c r="J10" s="40">
        <v>0.82599999999999996</v>
      </c>
      <c r="K10" s="39">
        <v>281</v>
      </c>
      <c r="L10" s="39">
        <v>314</v>
      </c>
      <c r="M10" s="39">
        <v>298</v>
      </c>
      <c r="N10" s="40">
        <v>1.1240000000000001</v>
      </c>
      <c r="O10" s="40">
        <v>1.5880000000000001</v>
      </c>
      <c r="P10" s="41">
        <v>14766.57</v>
      </c>
      <c r="Q10" s="42">
        <v>1.1560000000000001E-2</v>
      </c>
      <c r="R10" s="41">
        <v>10417.83</v>
      </c>
      <c r="S10" s="41">
        <v>4348.74</v>
      </c>
      <c r="T10" s="40">
        <v>0.49099999999999999</v>
      </c>
      <c r="U10" s="41">
        <v>7250.38</v>
      </c>
      <c r="V10" s="41">
        <v>7250.38</v>
      </c>
      <c r="W10" s="39">
        <v>2160614</v>
      </c>
      <c r="X10" s="39">
        <v>2748473</v>
      </c>
      <c r="Y10" s="39">
        <v>54969</v>
      </c>
      <c r="Z10" s="39">
        <v>54969</v>
      </c>
      <c r="AA10" s="39">
        <v>1061621</v>
      </c>
      <c r="AB10" s="39">
        <v>0</v>
      </c>
      <c r="AC10" s="39">
        <v>356380</v>
      </c>
      <c r="AD10" s="39">
        <v>572346</v>
      </c>
      <c r="AE10" s="39">
        <v>549181</v>
      </c>
    </row>
    <row r="11" spans="1:31" x14ac:dyDescent="0.3">
      <c r="A11" s="38" t="s">
        <v>20</v>
      </c>
      <c r="B11" s="36" t="s">
        <v>21</v>
      </c>
      <c r="C11" s="36">
        <v>1</v>
      </c>
      <c r="D11" s="36">
        <v>0</v>
      </c>
      <c r="E11" s="39">
        <v>4469493828</v>
      </c>
      <c r="F11" s="39">
        <v>4898</v>
      </c>
      <c r="G11" s="39">
        <v>912514</v>
      </c>
      <c r="H11" s="39">
        <v>1815856125</v>
      </c>
      <c r="I11" s="39">
        <v>370734</v>
      </c>
      <c r="J11" s="40">
        <v>0.98599999999999999</v>
      </c>
      <c r="K11" s="39">
        <v>5722</v>
      </c>
      <c r="L11" s="39">
        <v>5775</v>
      </c>
      <c r="M11" s="39">
        <v>5749</v>
      </c>
      <c r="N11" s="40">
        <v>1.1240000000000001</v>
      </c>
      <c r="O11" s="40">
        <v>1.218</v>
      </c>
      <c r="P11" s="41">
        <v>11325.99</v>
      </c>
      <c r="Q11" s="42">
        <v>1.38E-2</v>
      </c>
      <c r="R11" s="41">
        <v>12592.69</v>
      </c>
      <c r="S11" s="41">
        <v>0</v>
      </c>
      <c r="T11" s="40">
        <v>0.41499999999999998</v>
      </c>
      <c r="U11" s="41">
        <v>4700.28</v>
      </c>
      <c r="V11" s="41">
        <v>4700.28</v>
      </c>
      <c r="W11" s="39">
        <v>27021910</v>
      </c>
      <c r="X11" s="39">
        <v>25601431</v>
      </c>
      <c r="Y11" s="39">
        <v>512028</v>
      </c>
      <c r="Z11" s="39">
        <v>1420479</v>
      </c>
      <c r="AA11" s="39">
        <v>10069250</v>
      </c>
      <c r="AB11" s="39">
        <v>0</v>
      </c>
      <c r="AC11" s="39">
        <v>2831847</v>
      </c>
      <c r="AD11" s="39">
        <v>4547946</v>
      </c>
      <c r="AE11" s="39">
        <v>4363876</v>
      </c>
    </row>
    <row r="12" spans="1:31" x14ac:dyDescent="0.3">
      <c r="A12" s="38" t="s">
        <v>22</v>
      </c>
      <c r="B12" s="36" t="s">
        <v>23</v>
      </c>
      <c r="C12" s="36">
        <v>1</v>
      </c>
      <c r="D12" s="36">
        <v>0</v>
      </c>
      <c r="E12" s="39">
        <v>1134102711</v>
      </c>
      <c r="F12" s="39">
        <v>1200</v>
      </c>
      <c r="G12" s="39">
        <v>945085</v>
      </c>
      <c r="H12" s="39">
        <v>461233824</v>
      </c>
      <c r="I12" s="39">
        <v>384361</v>
      </c>
      <c r="J12" s="40">
        <v>1.022</v>
      </c>
      <c r="K12" s="39">
        <v>1382</v>
      </c>
      <c r="L12" s="39">
        <v>1382</v>
      </c>
      <c r="M12" s="39">
        <v>1382</v>
      </c>
      <c r="N12" s="40">
        <v>1.1240000000000001</v>
      </c>
      <c r="O12" s="40">
        <v>1.123</v>
      </c>
      <c r="P12" s="41">
        <v>10442.6</v>
      </c>
      <c r="Q12" s="42">
        <v>1.43E-2</v>
      </c>
      <c r="R12" s="41">
        <v>13514.71</v>
      </c>
      <c r="S12" s="41">
        <v>0</v>
      </c>
      <c r="T12" s="40">
        <v>0.39600000000000002</v>
      </c>
      <c r="U12" s="41">
        <v>4135.26</v>
      </c>
      <c r="V12" s="41">
        <v>4135.26</v>
      </c>
      <c r="W12" s="39">
        <v>5714930</v>
      </c>
      <c r="X12" s="39">
        <v>5824236</v>
      </c>
      <c r="Y12" s="39">
        <v>116484</v>
      </c>
      <c r="Z12" s="39">
        <v>116484</v>
      </c>
      <c r="AA12" s="39">
        <v>2104323</v>
      </c>
      <c r="AB12" s="39">
        <v>0</v>
      </c>
      <c r="AC12" s="39">
        <v>695086</v>
      </c>
      <c r="AD12" s="39">
        <v>1116308</v>
      </c>
      <c r="AE12" s="39">
        <v>1071127</v>
      </c>
    </row>
    <row r="13" spans="1:31" x14ac:dyDescent="0.3">
      <c r="A13" s="38" t="s">
        <v>24</v>
      </c>
      <c r="B13" s="36" t="s">
        <v>25</v>
      </c>
      <c r="C13" s="36">
        <v>1</v>
      </c>
      <c r="D13" s="36">
        <v>0</v>
      </c>
      <c r="E13" s="39">
        <v>548630125</v>
      </c>
      <c r="F13" s="39">
        <v>1508</v>
      </c>
      <c r="G13" s="39">
        <v>363813</v>
      </c>
      <c r="H13" s="39">
        <v>230186547</v>
      </c>
      <c r="I13" s="39">
        <v>152643</v>
      </c>
      <c r="J13" s="40">
        <v>0.40600000000000003</v>
      </c>
      <c r="K13" s="39">
        <v>1940</v>
      </c>
      <c r="L13" s="39">
        <v>1844</v>
      </c>
      <c r="M13" s="39">
        <v>1940</v>
      </c>
      <c r="N13" s="40">
        <v>1.1240000000000001</v>
      </c>
      <c r="O13" s="40">
        <v>1.69</v>
      </c>
      <c r="P13" s="41">
        <v>15715.05</v>
      </c>
      <c r="Q13" s="42">
        <v>9.1000000000000004E-3</v>
      </c>
      <c r="R13" s="41">
        <v>3310.69</v>
      </c>
      <c r="S13" s="41">
        <v>12404.36</v>
      </c>
      <c r="T13" s="40">
        <v>0.93</v>
      </c>
      <c r="U13" s="41">
        <v>14614.99</v>
      </c>
      <c r="V13" s="41">
        <v>14614.99</v>
      </c>
      <c r="W13" s="39">
        <v>28353081</v>
      </c>
      <c r="X13" s="39">
        <v>24657285</v>
      </c>
      <c r="Y13" s="39">
        <v>493145</v>
      </c>
      <c r="Z13" s="39">
        <v>3695796</v>
      </c>
      <c r="AA13" s="39">
        <v>5017925</v>
      </c>
      <c r="AB13" s="39">
        <v>0</v>
      </c>
      <c r="AC13" s="39">
        <v>2219219</v>
      </c>
      <c r="AD13" s="39">
        <v>3564065</v>
      </c>
      <c r="AE13" s="39">
        <v>3419816</v>
      </c>
    </row>
    <row r="14" spans="1:31" x14ac:dyDescent="0.3">
      <c r="A14" s="38" t="s">
        <v>26</v>
      </c>
      <c r="B14" s="36" t="s">
        <v>27</v>
      </c>
      <c r="C14" s="36">
        <v>1</v>
      </c>
      <c r="D14" s="36">
        <v>0</v>
      </c>
      <c r="E14" s="39">
        <v>254832614</v>
      </c>
      <c r="F14" s="39">
        <v>477</v>
      </c>
      <c r="G14" s="39">
        <v>534240</v>
      </c>
      <c r="H14" s="39">
        <v>94323074</v>
      </c>
      <c r="I14" s="39">
        <v>197742</v>
      </c>
      <c r="J14" s="40">
        <v>0.52600000000000002</v>
      </c>
      <c r="K14" s="39">
        <v>584</v>
      </c>
      <c r="L14" s="39">
        <v>599</v>
      </c>
      <c r="M14" s="39">
        <v>592</v>
      </c>
      <c r="N14" s="40">
        <v>1.091</v>
      </c>
      <c r="O14" s="40">
        <v>1.762</v>
      </c>
      <c r="P14" s="41">
        <v>15903.53</v>
      </c>
      <c r="Q14" s="42">
        <v>9.1000000000000004E-3</v>
      </c>
      <c r="R14" s="41">
        <v>4861.58</v>
      </c>
      <c r="S14" s="41">
        <v>11041.95</v>
      </c>
      <c r="T14" s="40">
        <v>0.72199999999999998</v>
      </c>
      <c r="U14" s="41">
        <v>11482.34</v>
      </c>
      <c r="V14" s="41">
        <v>11482.34</v>
      </c>
      <c r="W14" s="39">
        <v>6797546</v>
      </c>
      <c r="X14" s="39">
        <v>7210032</v>
      </c>
      <c r="Y14" s="39">
        <v>144200</v>
      </c>
      <c r="Z14" s="39">
        <v>144200</v>
      </c>
      <c r="AA14" s="39">
        <v>2400884</v>
      </c>
      <c r="AB14" s="39">
        <v>0</v>
      </c>
      <c r="AC14" s="39">
        <v>422318</v>
      </c>
      <c r="AD14" s="39">
        <v>678242</v>
      </c>
      <c r="AE14" s="39">
        <v>650792</v>
      </c>
    </row>
    <row r="15" spans="1:31" x14ac:dyDescent="0.3">
      <c r="A15" s="38" t="s">
        <v>28</v>
      </c>
      <c r="B15" s="36" t="s">
        <v>29</v>
      </c>
      <c r="C15" s="36">
        <v>1</v>
      </c>
      <c r="D15" s="36">
        <v>0</v>
      </c>
      <c r="E15" s="39">
        <v>125329313</v>
      </c>
      <c r="F15" s="39">
        <v>233</v>
      </c>
      <c r="G15" s="39">
        <v>537894</v>
      </c>
      <c r="H15" s="39">
        <v>46111157</v>
      </c>
      <c r="I15" s="39">
        <v>197901</v>
      </c>
      <c r="J15" s="40">
        <v>0.52600000000000002</v>
      </c>
      <c r="K15" s="39">
        <v>298</v>
      </c>
      <c r="L15" s="39">
        <v>318</v>
      </c>
      <c r="M15" s="39">
        <v>308</v>
      </c>
      <c r="N15" s="40">
        <v>1.091</v>
      </c>
      <c r="O15" s="40">
        <v>1.84</v>
      </c>
      <c r="P15" s="41">
        <v>16607.54</v>
      </c>
      <c r="Q15" s="42">
        <v>9.1000000000000004E-3</v>
      </c>
      <c r="R15" s="41">
        <v>4894.83</v>
      </c>
      <c r="S15" s="41">
        <v>11712.71</v>
      </c>
      <c r="T15" s="40">
        <v>0.77800000000000002</v>
      </c>
      <c r="U15" s="41">
        <v>12920.66</v>
      </c>
      <c r="V15" s="41">
        <v>12920.66</v>
      </c>
      <c r="W15" s="39">
        <v>3979564</v>
      </c>
      <c r="X15" s="39">
        <v>4516075</v>
      </c>
      <c r="Y15" s="39">
        <v>90321</v>
      </c>
      <c r="Z15" s="39">
        <v>90321</v>
      </c>
      <c r="AA15" s="39">
        <v>1088039</v>
      </c>
      <c r="AB15" s="39">
        <v>0</v>
      </c>
      <c r="AC15" s="39">
        <v>271491</v>
      </c>
      <c r="AD15" s="39">
        <v>436014</v>
      </c>
      <c r="AE15" s="39">
        <v>418367</v>
      </c>
    </row>
    <row r="16" spans="1:31" x14ac:dyDescent="0.3">
      <c r="A16" s="38" t="s">
        <v>30</v>
      </c>
      <c r="B16" s="36" t="s">
        <v>31</v>
      </c>
      <c r="C16" s="36">
        <v>1</v>
      </c>
      <c r="D16" s="36">
        <v>0</v>
      </c>
      <c r="E16" s="39">
        <v>227118339</v>
      </c>
      <c r="F16" s="39">
        <v>409</v>
      </c>
      <c r="G16" s="39">
        <v>555301</v>
      </c>
      <c r="H16" s="39">
        <v>75871616</v>
      </c>
      <c r="I16" s="39">
        <v>185505</v>
      </c>
      <c r="J16" s="40">
        <v>0.49299999999999999</v>
      </c>
      <c r="K16" s="39">
        <v>610</v>
      </c>
      <c r="L16" s="39">
        <v>586</v>
      </c>
      <c r="M16" s="39">
        <v>610</v>
      </c>
      <c r="N16" s="40">
        <v>1.091</v>
      </c>
      <c r="O16" s="40">
        <v>1.9079999999999999</v>
      </c>
      <c r="P16" s="41">
        <v>17221.3</v>
      </c>
      <c r="Q16" s="42">
        <v>9.1000000000000004E-3</v>
      </c>
      <c r="R16" s="41">
        <v>5053.2299999999996</v>
      </c>
      <c r="S16" s="41">
        <v>12168.07</v>
      </c>
      <c r="T16" s="40">
        <v>0.79500000000000004</v>
      </c>
      <c r="U16" s="41">
        <v>13690.93</v>
      </c>
      <c r="V16" s="41">
        <v>13690.93</v>
      </c>
      <c r="W16" s="39">
        <v>8351468</v>
      </c>
      <c r="X16" s="39">
        <v>8627425</v>
      </c>
      <c r="Y16" s="39">
        <v>172548</v>
      </c>
      <c r="Z16" s="39">
        <v>172548</v>
      </c>
      <c r="AA16" s="39">
        <v>3237356</v>
      </c>
      <c r="AB16" s="39">
        <v>1996</v>
      </c>
      <c r="AC16" s="39">
        <v>787800</v>
      </c>
      <c r="AD16" s="39">
        <v>1265206</v>
      </c>
      <c r="AE16" s="39">
        <v>1213999</v>
      </c>
    </row>
    <row r="17" spans="1:31" x14ac:dyDescent="0.3">
      <c r="A17" s="38" t="s">
        <v>32</v>
      </c>
      <c r="B17" s="36" t="s">
        <v>33</v>
      </c>
      <c r="C17" s="36">
        <v>1</v>
      </c>
      <c r="D17" s="36">
        <v>0</v>
      </c>
      <c r="E17" s="39">
        <v>132794385</v>
      </c>
      <c r="F17" s="39">
        <v>328</v>
      </c>
      <c r="G17" s="39">
        <v>404860</v>
      </c>
      <c r="H17" s="39">
        <v>41862604</v>
      </c>
      <c r="I17" s="39">
        <v>127629</v>
      </c>
      <c r="J17" s="40">
        <v>0.33900000000000002</v>
      </c>
      <c r="K17" s="39">
        <v>405</v>
      </c>
      <c r="L17" s="39">
        <v>401</v>
      </c>
      <c r="M17" s="39">
        <v>405</v>
      </c>
      <c r="N17" s="40">
        <v>1.091</v>
      </c>
      <c r="O17" s="40">
        <v>1.911</v>
      </c>
      <c r="P17" s="41">
        <v>17248.38</v>
      </c>
      <c r="Q17" s="42">
        <v>9.1000000000000004E-3</v>
      </c>
      <c r="R17" s="41">
        <v>3684.22</v>
      </c>
      <c r="S17" s="41">
        <v>13564.16</v>
      </c>
      <c r="T17" s="40">
        <v>0.93</v>
      </c>
      <c r="U17" s="41">
        <v>16040.99</v>
      </c>
      <c r="V17" s="41">
        <v>16040.99</v>
      </c>
      <c r="W17" s="39">
        <v>6496601</v>
      </c>
      <c r="X17" s="39">
        <v>6355150</v>
      </c>
      <c r="Y17" s="39">
        <v>127103</v>
      </c>
      <c r="Z17" s="39">
        <v>141451</v>
      </c>
      <c r="AA17" s="39">
        <v>2102248</v>
      </c>
      <c r="AB17" s="39">
        <v>0</v>
      </c>
      <c r="AC17" s="39">
        <v>518539</v>
      </c>
      <c r="AD17" s="39">
        <v>832773</v>
      </c>
      <c r="AE17" s="39">
        <v>799068</v>
      </c>
    </row>
    <row r="18" spans="1:31" x14ac:dyDescent="0.3">
      <c r="A18" s="38" t="s">
        <v>34</v>
      </c>
      <c r="B18" s="36" t="s">
        <v>35</v>
      </c>
      <c r="C18" s="36">
        <v>1</v>
      </c>
      <c r="D18" s="36">
        <v>0</v>
      </c>
      <c r="E18" s="39">
        <v>121456351</v>
      </c>
      <c r="F18" s="39">
        <v>201</v>
      </c>
      <c r="G18" s="39">
        <v>604260</v>
      </c>
      <c r="H18" s="39">
        <v>33249842</v>
      </c>
      <c r="I18" s="39">
        <v>165422</v>
      </c>
      <c r="J18" s="40">
        <v>0.44</v>
      </c>
      <c r="K18" s="39">
        <v>236</v>
      </c>
      <c r="L18" s="39">
        <v>247</v>
      </c>
      <c r="M18" s="39">
        <v>242</v>
      </c>
      <c r="N18" s="40">
        <v>1.091</v>
      </c>
      <c r="O18" s="40">
        <v>1.8560000000000001</v>
      </c>
      <c r="P18" s="41">
        <v>16751.95</v>
      </c>
      <c r="Q18" s="42">
        <v>9.1000000000000004E-3</v>
      </c>
      <c r="R18" s="41">
        <v>5498.76</v>
      </c>
      <c r="S18" s="41">
        <v>11253.19</v>
      </c>
      <c r="T18" s="40">
        <v>0.81699999999999995</v>
      </c>
      <c r="U18" s="41">
        <v>13686.34</v>
      </c>
      <c r="V18" s="41">
        <v>13686.34</v>
      </c>
      <c r="W18" s="39">
        <v>3312095</v>
      </c>
      <c r="X18" s="39">
        <v>3493169</v>
      </c>
      <c r="Y18" s="39">
        <v>69863</v>
      </c>
      <c r="Z18" s="39">
        <v>69863</v>
      </c>
      <c r="AA18" s="39">
        <v>1371089</v>
      </c>
      <c r="AB18" s="39">
        <v>0</v>
      </c>
      <c r="AC18" s="39">
        <v>347931</v>
      </c>
      <c r="AD18" s="39">
        <v>558777</v>
      </c>
      <c r="AE18" s="39">
        <v>536161</v>
      </c>
    </row>
    <row r="19" spans="1:31" x14ac:dyDescent="0.3">
      <c r="A19" s="38" t="s">
        <v>36</v>
      </c>
      <c r="B19" s="36" t="s">
        <v>37</v>
      </c>
      <c r="C19" s="36">
        <v>1</v>
      </c>
      <c r="D19" s="36">
        <v>0</v>
      </c>
      <c r="E19" s="39">
        <v>98371623</v>
      </c>
      <c r="F19" s="39">
        <v>272</v>
      </c>
      <c r="G19" s="39">
        <v>361660</v>
      </c>
      <c r="H19" s="39">
        <v>32575266</v>
      </c>
      <c r="I19" s="39">
        <v>119762</v>
      </c>
      <c r="J19" s="40">
        <v>0.318</v>
      </c>
      <c r="K19" s="39">
        <v>337</v>
      </c>
      <c r="L19" s="39">
        <v>339</v>
      </c>
      <c r="M19" s="39">
        <v>338</v>
      </c>
      <c r="N19" s="40">
        <v>1.091</v>
      </c>
      <c r="O19" s="40">
        <v>2</v>
      </c>
      <c r="P19" s="41">
        <v>18051.68</v>
      </c>
      <c r="Q19" s="42">
        <v>9.1000000000000004E-3</v>
      </c>
      <c r="R19" s="41">
        <v>3291.1</v>
      </c>
      <c r="S19" s="41">
        <v>14760.58</v>
      </c>
      <c r="T19" s="40">
        <v>0.93</v>
      </c>
      <c r="U19" s="41">
        <v>16788.060000000001</v>
      </c>
      <c r="V19" s="41">
        <v>16788.060000000001</v>
      </c>
      <c r="W19" s="39">
        <v>5674365</v>
      </c>
      <c r="X19" s="39">
        <v>5548797</v>
      </c>
      <c r="Y19" s="39">
        <v>110975</v>
      </c>
      <c r="Z19" s="39">
        <v>125568</v>
      </c>
      <c r="AA19" s="39">
        <v>1831841</v>
      </c>
      <c r="AB19" s="39">
        <v>0</v>
      </c>
      <c r="AC19" s="39">
        <v>627007</v>
      </c>
      <c r="AD19" s="39">
        <v>1006973</v>
      </c>
      <c r="AE19" s="39">
        <v>966217</v>
      </c>
    </row>
    <row r="20" spans="1:31" x14ac:dyDescent="0.3">
      <c r="A20" s="38" t="s">
        <v>38</v>
      </c>
      <c r="B20" s="36" t="s">
        <v>39</v>
      </c>
      <c r="C20" s="36">
        <v>1</v>
      </c>
      <c r="D20" s="36">
        <v>0</v>
      </c>
      <c r="E20" s="39">
        <v>227264104</v>
      </c>
      <c r="F20" s="39">
        <v>575</v>
      </c>
      <c r="G20" s="39">
        <v>395241</v>
      </c>
      <c r="H20" s="39">
        <v>74459108</v>
      </c>
      <c r="I20" s="39">
        <v>129494</v>
      </c>
      <c r="J20" s="40">
        <v>0.34399999999999997</v>
      </c>
      <c r="K20" s="39">
        <v>680</v>
      </c>
      <c r="L20" s="39">
        <v>686</v>
      </c>
      <c r="M20" s="39">
        <v>683</v>
      </c>
      <c r="N20" s="40">
        <v>1.091</v>
      </c>
      <c r="O20" s="40">
        <v>1.9119999999999999</v>
      </c>
      <c r="P20" s="41">
        <v>17257.400000000001</v>
      </c>
      <c r="Q20" s="42">
        <v>9.1000000000000004E-3</v>
      </c>
      <c r="R20" s="41">
        <v>3596.69</v>
      </c>
      <c r="S20" s="41">
        <v>13660.71</v>
      </c>
      <c r="T20" s="40">
        <v>0.93</v>
      </c>
      <c r="U20" s="41">
        <v>16049.38</v>
      </c>
      <c r="V20" s="41">
        <v>16049.38</v>
      </c>
      <c r="W20" s="39">
        <v>10961727</v>
      </c>
      <c r="X20" s="39">
        <v>10951763</v>
      </c>
      <c r="Y20" s="39">
        <v>219035</v>
      </c>
      <c r="Z20" s="39">
        <v>219035</v>
      </c>
      <c r="AA20" s="39">
        <v>3343445</v>
      </c>
      <c r="AB20" s="39">
        <v>0</v>
      </c>
      <c r="AC20" s="39">
        <v>684260</v>
      </c>
      <c r="AD20" s="39">
        <v>1098921</v>
      </c>
      <c r="AE20" s="39">
        <v>1054444</v>
      </c>
    </row>
    <row r="21" spans="1:31" x14ac:dyDescent="0.3">
      <c r="A21" s="38" t="s">
        <v>40</v>
      </c>
      <c r="B21" s="36" t="s">
        <v>41</v>
      </c>
      <c r="C21" s="36">
        <v>1</v>
      </c>
      <c r="D21" s="36">
        <v>0</v>
      </c>
      <c r="E21" s="39">
        <v>83986090</v>
      </c>
      <c r="F21" s="39">
        <v>116</v>
      </c>
      <c r="G21" s="39">
        <v>724018</v>
      </c>
      <c r="H21" s="39">
        <v>19030657</v>
      </c>
      <c r="I21" s="39">
        <v>164057</v>
      </c>
      <c r="J21" s="40">
        <v>0.436</v>
      </c>
      <c r="K21" s="39">
        <v>134</v>
      </c>
      <c r="L21" s="39">
        <v>134</v>
      </c>
      <c r="M21" s="39">
        <v>134</v>
      </c>
      <c r="N21" s="40">
        <v>1.091</v>
      </c>
      <c r="O21" s="40">
        <v>1.923</v>
      </c>
      <c r="P21" s="41">
        <v>17356.689999999999</v>
      </c>
      <c r="Q21" s="42">
        <v>9.1000000000000004E-3</v>
      </c>
      <c r="R21" s="41">
        <v>6588.56</v>
      </c>
      <c r="S21" s="41">
        <v>10768.13</v>
      </c>
      <c r="T21" s="40">
        <v>0.67700000000000005</v>
      </c>
      <c r="U21" s="41">
        <v>11750.47</v>
      </c>
      <c r="V21" s="41">
        <v>11750.47</v>
      </c>
      <c r="W21" s="39">
        <v>1574563</v>
      </c>
      <c r="X21" s="39">
        <v>3598130</v>
      </c>
      <c r="Y21" s="39">
        <v>71962</v>
      </c>
      <c r="Z21" s="39">
        <v>71962</v>
      </c>
      <c r="AA21" s="39">
        <v>1438465</v>
      </c>
      <c r="AB21" s="39">
        <v>0</v>
      </c>
      <c r="AC21" s="39">
        <v>396657</v>
      </c>
      <c r="AD21" s="39">
        <v>637031</v>
      </c>
      <c r="AE21" s="39">
        <v>611248</v>
      </c>
    </row>
    <row r="22" spans="1:31" x14ac:dyDescent="0.3">
      <c r="A22" s="38" t="s">
        <v>42</v>
      </c>
      <c r="B22" s="36" t="s">
        <v>43</v>
      </c>
      <c r="C22" s="36">
        <v>1</v>
      </c>
      <c r="D22" s="36">
        <v>0</v>
      </c>
      <c r="E22" s="39">
        <v>509118329</v>
      </c>
      <c r="F22" s="39">
        <v>733</v>
      </c>
      <c r="G22" s="39">
        <v>694567</v>
      </c>
      <c r="H22" s="39">
        <v>140942370</v>
      </c>
      <c r="I22" s="39">
        <v>192281</v>
      </c>
      <c r="J22" s="40">
        <v>0.51100000000000001</v>
      </c>
      <c r="K22" s="39">
        <v>901</v>
      </c>
      <c r="L22" s="39">
        <v>911</v>
      </c>
      <c r="M22" s="39">
        <v>906</v>
      </c>
      <c r="N22" s="40">
        <v>1.091</v>
      </c>
      <c r="O22" s="40">
        <v>1.9</v>
      </c>
      <c r="P22" s="41">
        <v>17149.09</v>
      </c>
      <c r="Q22" s="42">
        <v>9.1000000000000004E-3</v>
      </c>
      <c r="R22" s="41">
        <v>6320.55</v>
      </c>
      <c r="S22" s="41">
        <v>10828.54</v>
      </c>
      <c r="T22" s="40">
        <v>0.69899999999999995</v>
      </c>
      <c r="U22" s="41">
        <v>11987.21</v>
      </c>
      <c r="V22" s="41">
        <v>11987.21</v>
      </c>
      <c r="W22" s="39">
        <v>10860413</v>
      </c>
      <c r="X22" s="39">
        <v>11229329</v>
      </c>
      <c r="Y22" s="39">
        <v>224586</v>
      </c>
      <c r="Z22" s="39">
        <v>224586</v>
      </c>
      <c r="AA22" s="39">
        <v>3734221</v>
      </c>
      <c r="AB22" s="39">
        <v>1991</v>
      </c>
      <c r="AC22" s="39">
        <v>1502816</v>
      </c>
      <c r="AD22" s="39">
        <v>2413522</v>
      </c>
      <c r="AE22" s="39">
        <v>2315839</v>
      </c>
    </row>
    <row r="23" spans="1:31" x14ac:dyDescent="0.3">
      <c r="A23" s="38" t="s">
        <v>44</v>
      </c>
      <c r="B23" s="36" t="s">
        <v>45</v>
      </c>
      <c r="C23" s="36">
        <v>1</v>
      </c>
      <c r="D23" s="36">
        <v>0</v>
      </c>
      <c r="E23" s="39">
        <v>111279604</v>
      </c>
      <c r="F23" s="39">
        <v>289</v>
      </c>
      <c r="G23" s="39">
        <v>385050</v>
      </c>
      <c r="H23" s="39">
        <v>42692952</v>
      </c>
      <c r="I23" s="39">
        <v>147726</v>
      </c>
      <c r="J23" s="40">
        <v>0.39200000000000002</v>
      </c>
      <c r="K23" s="39">
        <v>355</v>
      </c>
      <c r="L23" s="39">
        <v>341</v>
      </c>
      <c r="M23" s="39">
        <v>355</v>
      </c>
      <c r="N23" s="40">
        <v>1.091</v>
      </c>
      <c r="O23" s="40">
        <v>1.925</v>
      </c>
      <c r="P23" s="41">
        <v>17374.740000000002</v>
      </c>
      <c r="Q23" s="42">
        <v>9.1000000000000004E-3</v>
      </c>
      <c r="R23" s="41">
        <v>3503.95</v>
      </c>
      <c r="S23" s="41">
        <v>13870.79</v>
      </c>
      <c r="T23" s="40">
        <v>0.93</v>
      </c>
      <c r="U23" s="41">
        <v>16158.5</v>
      </c>
      <c r="V23" s="41">
        <v>16158.5</v>
      </c>
      <c r="W23" s="39">
        <v>5736268</v>
      </c>
      <c r="X23" s="39">
        <v>5600432</v>
      </c>
      <c r="Y23" s="39">
        <v>112008</v>
      </c>
      <c r="Z23" s="39">
        <v>135836</v>
      </c>
      <c r="AA23" s="39">
        <v>2307610</v>
      </c>
      <c r="AB23" s="39">
        <v>0</v>
      </c>
      <c r="AC23" s="39">
        <v>385656</v>
      </c>
      <c r="AD23" s="39">
        <v>619363</v>
      </c>
      <c r="AE23" s="39">
        <v>594295</v>
      </c>
    </row>
    <row r="24" spans="1:31" x14ac:dyDescent="0.3">
      <c r="A24" s="38" t="s">
        <v>46</v>
      </c>
      <c r="B24" s="36" t="s">
        <v>47</v>
      </c>
      <c r="C24" s="36">
        <v>1</v>
      </c>
      <c r="D24" s="36">
        <v>0</v>
      </c>
      <c r="E24" s="39">
        <v>495914094</v>
      </c>
      <c r="F24" s="39">
        <v>1165</v>
      </c>
      <c r="G24" s="39">
        <v>425677</v>
      </c>
      <c r="H24" s="39">
        <v>176765660</v>
      </c>
      <c r="I24" s="39">
        <v>151730</v>
      </c>
      <c r="J24" s="40">
        <v>0.40300000000000002</v>
      </c>
      <c r="K24" s="39">
        <v>1439</v>
      </c>
      <c r="L24" s="39">
        <v>1455</v>
      </c>
      <c r="M24" s="39">
        <v>1447</v>
      </c>
      <c r="N24" s="40">
        <v>1.091</v>
      </c>
      <c r="O24" s="40">
        <v>1.7190000000000001</v>
      </c>
      <c r="P24" s="41">
        <v>15515.41</v>
      </c>
      <c r="Q24" s="42">
        <v>9.1000000000000004E-3</v>
      </c>
      <c r="R24" s="41">
        <v>3873.66</v>
      </c>
      <c r="S24" s="41">
        <v>11641.75</v>
      </c>
      <c r="T24" s="40">
        <v>0.91900000000000004</v>
      </c>
      <c r="U24" s="41">
        <v>14258.66</v>
      </c>
      <c r="V24" s="41">
        <v>14258.66</v>
      </c>
      <c r="W24" s="39">
        <v>20632282</v>
      </c>
      <c r="X24" s="39">
        <v>19868010</v>
      </c>
      <c r="Y24" s="39">
        <v>397360</v>
      </c>
      <c r="Z24" s="39">
        <v>764272</v>
      </c>
      <c r="AA24" s="39">
        <v>4892923</v>
      </c>
      <c r="AB24" s="39">
        <v>0</v>
      </c>
      <c r="AC24" s="39">
        <v>1195526</v>
      </c>
      <c r="AD24" s="39">
        <v>1920014</v>
      </c>
      <c r="AE24" s="39">
        <v>1842305</v>
      </c>
    </row>
    <row r="25" spans="1:31" x14ac:dyDescent="0.3">
      <c r="A25" s="38" t="s">
        <v>48</v>
      </c>
      <c r="B25" s="36" t="s">
        <v>49</v>
      </c>
      <c r="C25" s="36">
        <v>1</v>
      </c>
      <c r="D25" s="36">
        <v>0</v>
      </c>
      <c r="E25" s="39">
        <v>209315799</v>
      </c>
      <c r="F25" s="39">
        <v>679</v>
      </c>
      <c r="G25" s="39">
        <v>308270</v>
      </c>
      <c r="H25" s="39">
        <v>80109389</v>
      </c>
      <c r="I25" s="39">
        <v>117981</v>
      </c>
      <c r="J25" s="40">
        <v>0.313</v>
      </c>
      <c r="K25" s="39">
        <v>784</v>
      </c>
      <c r="L25" s="39">
        <v>824</v>
      </c>
      <c r="M25" s="39">
        <v>804</v>
      </c>
      <c r="N25" s="40">
        <v>1.091</v>
      </c>
      <c r="O25" s="40">
        <v>1.899</v>
      </c>
      <c r="P25" s="41">
        <v>17140.07</v>
      </c>
      <c r="Q25" s="42">
        <v>9.1000000000000004E-3</v>
      </c>
      <c r="R25" s="41">
        <v>2805.25</v>
      </c>
      <c r="S25" s="41">
        <v>14334.82</v>
      </c>
      <c r="T25" s="40">
        <v>0.93</v>
      </c>
      <c r="U25" s="41">
        <v>15940.26</v>
      </c>
      <c r="V25" s="41">
        <v>15940.26</v>
      </c>
      <c r="W25" s="39">
        <v>12815970</v>
      </c>
      <c r="X25" s="39">
        <v>12248676</v>
      </c>
      <c r="Y25" s="39">
        <v>244973</v>
      </c>
      <c r="Z25" s="39">
        <v>567294</v>
      </c>
      <c r="AA25" s="39">
        <v>4152328</v>
      </c>
      <c r="AB25" s="39">
        <v>1994</v>
      </c>
      <c r="AC25" s="39">
        <v>737636</v>
      </c>
      <c r="AD25" s="39">
        <v>1184643</v>
      </c>
      <c r="AE25" s="39">
        <v>1136697</v>
      </c>
    </row>
    <row r="26" spans="1:31" x14ac:dyDescent="0.3">
      <c r="A26" s="38" t="s">
        <v>50</v>
      </c>
      <c r="B26" s="36" t="s">
        <v>51</v>
      </c>
      <c r="C26" s="36">
        <v>1</v>
      </c>
      <c r="D26" s="36">
        <v>0</v>
      </c>
      <c r="E26" s="39">
        <v>576435491</v>
      </c>
      <c r="F26" s="39">
        <v>1260</v>
      </c>
      <c r="G26" s="39">
        <v>457488</v>
      </c>
      <c r="H26" s="39">
        <v>304567459</v>
      </c>
      <c r="I26" s="39">
        <v>241720</v>
      </c>
      <c r="J26" s="40">
        <v>0.64300000000000002</v>
      </c>
      <c r="K26" s="39">
        <v>1506</v>
      </c>
      <c r="L26" s="39">
        <v>1547</v>
      </c>
      <c r="M26" s="39">
        <v>1527</v>
      </c>
      <c r="N26" s="40">
        <v>1.0449999999999999</v>
      </c>
      <c r="O26" s="40">
        <v>1.429</v>
      </c>
      <c r="P26" s="41">
        <v>12354.1</v>
      </c>
      <c r="Q26" s="42">
        <v>9.1000000000000004E-3</v>
      </c>
      <c r="R26" s="41">
        <v>4163.1400000000003</v>
      </c>
      <c r="S26" s="41">
        <v>8190.96</v>
      </c>
      <c r="T26" s="40">
        <v>0.68899999999999995</v>
      </c>
      <c r="U26" s="41">
        <v>8511.9699999999993</v>
      </c>
      <c r="V26" s="41">
        <v>8511.9699999999993</v>
      </c>
      <c r="W26" s="39">
        <v>12997779</v>
      </c>
      <c r="X26" s="39">
        <v>13986314</v>
      </c>
      <c r="Y26" s="39">
        <v>279726</v>
      </c>
      <c r="Z26" s="39">
        <v>279726</v>
      </c>
      <c r="AA26" s="39">
        <v>6191847</v>
      </c>
      <c r="AB26" s="39">
        <v>0</v>
      </c>
      <c r="AC26" s="39">
        <v>1951529</v>
      </c>
      <c r="AD26" s="39">
        <v>3134155</v>
      </c>
      <c r="AE26" s="39">
        <v>3007306</v>
      </c>
    </row>
    <row r="27" spans="1:31" x14ac:dyDescent="0.3">
      <c r="A27" s="38" t="s">
        <v>52</v>
      </c>
      <c r="B27" s="36" t="s">
        <v>53</v>
      </c>
      <c r="C27" s="36">
        <v>1</v>
      </c>
      <c r="D27" s="36">
        <v>0</v>
      </c>
      <c r="E27" s="39">
        <v>1715849401</v>
      </c>
      <c r="F27" s="39">
        <v>4472</v>
      </c>
      <c r="G27" s="39">
        <v>383687</v>
      </c>
      <c r="H27" s="39">
        <v>915046013</v>
      </c>
      <c r="I27" s="39">
        <v>204616</v>
      </c>
      <c r="J27" s="40">
        <v>0.54400000000000004</v>
      </c>
      <c r="K27" s="39">
        <v>5758</v>
      </c>
      <c r="L27" s="39">
        <v>5765</v>
      </c>
      <c r="M27" s="39">
        <v>5762</v>
      </c>
      <c r="N27" s="40">
        <v>1.0449999999999999</v>
      </c>
      <c r="O27" s="40">
        <v>1.7330000000000001</v>
      </c>
      <c r="P27" s="41">
        <v>14982.27</v>
      </c>
      <c r="Q27" s="42">
        <v>9.1000000000000004E-3</v>
      </c>
      <c r="R27" s="41">
        <v>3491.55</v>
      </c>
      <c r="S27" s="41">
        <v>11490.72</v>
      </c>
      <c r="T27" s="40">
        <v>0.84099999999999997</v>
      </c>
      <c r="U27" s="41">
        <v>12600.08</v>
      </c>
      <c r="V27" s="41">
        <v>12600.08</v>
      </c>
      <c r="W27" s="39">
        <v>72601661</v>
      </c>
      <c r="X27" s="39">
        <v>71019207</v>
      </c>
      <c r="Y27" s="39">
        <v>1420384</v>
      </c>
      <c r="Z27" s="39">
        <v>1582454</v>
      </c>
      <c r="AA27" s="39">
        <v>21012160</v>
      </c>
      <c r="AB27" s="39">
        <v>0</v>
      </c>
      <c r="AC27" s="39">
        <v>7677268</v>
      </c>
      <c r="AD27" s="39">
        <v>12329692</v>
      </c>
      <c r="AE27" s="39">
        <v>11830669</v>
      </c>
    </row>
    <row r="28" spans="1:31" x14ac:dyDescent="0.3">
      <c r="A28" s="38" t="s">
        <v>54</v>
      </c>
      <c r="B28" s="36" t="s">
        <v>55</v>
      </c>
      <c r="C28" s="36">
        <v>1</v>
      </c>
      <c r="D28" s="36">
        <v>0</v>
      </c>
      <c r="E28" s="39">
        <v>305625375</v>
      </c>
      <c r="F28" s="39">
        <v>573</v>
      </c>
      <c r="G28" s="39">
        <v>533377</v>
      </c>
      <c r="H28" s="39">
        <v>109068914</v>
      </c>
      <c r="I28" s="39">
        <v>190347</v>
      </c>
      <c r="J28" s="40">
        <v>0.50600000000000001</v>
      </c>
      <c r="K28" s="39">
        <v>720</v>
      </c>
      <c r="L28" s="39">
        <v>715</v>
      </c>
      <c r="M28" s="39">
        <v>720</v>
      </c>
      <c r="N28" s="40">
        <v>1.0449999999999999</v>
      </c>
      <c r="O28" s="40">
        <v>1.885</v>
      </c>
      <c r="P28" s="41">
        <v>16296.35</v>
      </c>
      <c r="Q28" s="42">
        <v>9.1000000000000004E-3</v>
      </c>
      <c r="R28" s="41">
        <v>4853.7299999999996</v>
      </c>
      <c r="S28" s="41">
        <v>11442.62</v>
      </c>
      <c r="T28" s="40">
        <v>0.79800000000000004</v>
      </c>
      <c r="U28" s="41">
        <v>13004.48</v>
      </c>
      <c r="V28" s="41">
        <v>13004.48</v>
      </c>
      <c r="W28" s="39">
        <v>9363226</v>
      </c>
      <c r="X28" s="39">
        <v>11529467</v>
      </c>
      <c r="Y28" s="39">
        <v>230589</v>
      </c>
      <c r="Z28" s="39">
        <v>230589</v>
      </c>
      <c r="AA28" s="39">
        <v>4878902</v>
      </c>
      <c r="AB28" s="39">
        <v>0</v>
      </c>
      <c r="AC28" s="39">
        <v>982940</v>
      </c>
      <c r="AD28" s="39">
        <v>1578601</v>
      </c>
      <c r="AE28" s="39">
        <v>1514710</v>
      </c>
    </row>
    <row r="29" spans="1:31" x14ac:dyDescent="0.3">
      <c r="A29" s="38" t="s">
        <v>56</v>
      </c>
      <c r="B29" s="36" t="s">
        <v>57</v>
      </c>
      <c r="C29" s="36">
        <v>1</v>
      </c>
      <c r="D29" s="36">
        <v>0</v>
      </c>
      <c r="E29" s="39">
        <v>679407596</v>
      </c>
      <c r="F29" s="39">
        <v>1388</v>
      </c>
      <c r="G29" s="39">
        <v>489486</v>
      </c>
      <c r="H29" s="39">
        <v>303826894</v>
      </c>
      <c r="I29" s="39">
        <v>218895</v>
      </c>
      <c r="J29" s="40">
        <v>0.58199999999999996</v>
      </c>
      <c r="K29" s="39">
        <v>1628</v>
      </c>
      <c r="L29" s="39">
        <v>1660</v>
      </c>
      <c r="M29" s="39">
        <v>1644</v>
      </c>
      <c r="N29" s="40">
        <v>1.0449999999999999</v>
      </c>
      <c r="O29" s="40">
        <v>1.4379999999999999</v>
      </c>
      <c r="P29" s="41">
        <v>12431.91</v>
      </c>
      <c r="Q29" s="42">
        <v>9.1000000000000004E-3</v>
      </c>
      <c r="R29" s="41">
        <v>4454.32</v>
      </c>
      <c r="S29" s="41">
        <v>7977.59</v>
      </c>
      <c r="T29" s="40">
        <v>0.69</v>
      </c>
      <c r="U29" s="41">
        <v>8578.01</v>
      </c>
      <c r="V29" s="41">
        <v>8578.01</v>
      </c>
      <c r="W29" s="39">
        <v>14102249</v>
      </c>
      <c r="X29" s="39">
        <v>14517049</v>
      </c>
      <c r="Y29" s="39">
        <v>290340</v>
      </c>
      <c r="Z29" s="39">
        <v>290340</v>
      </c>
      <c r="AA29" s="39">
        <v>7600701</v>
      </c>
      <c r="AB29" s="39">
        <v>0</v>
      </c>
      <c r="AC29" s="39">
        <v>1713605</v>
      </c>
      <c r="AD29" s="39">
        <v>2752049</v>
      </c>
      <c r="AE29" s="39">
        <v>2640665</v>
      </c>
    </row>
    <row r="30" spans="1:31" x14ac:dyDescent="0.3">
      <c r="A30" s="38" t="s">
        <v>58</v>
      </c>
      <c r="B30" s="36" t="s">
        <v>59</v>
      </c>
      <c r="C30" s="36">
        <v>1</v>
      </c>
      <c r="D30" s="36">
        <v>0</v>
      </c>
      <c r="E30" s="39">
        <v>793767130</v>
      </c>
      <c r="F30" s="39">
        <v>1637</v>
      </c>
      <c r="G30" s="39">
        <v>484891</v>
      </c>
      <c r="H30" s="39">
        <v>336630247</v>
      </c>
      <c r="I30" s="39">
        <v>205638</v>
      </c>
      <c r="J30" s="40">
        <v>0.54700000000000004</v>
      </c>
      <c r="K30" s="39">
        <v>1986</v>
      </c>
      <c r="L30" s="39">
        <v>1994</v>
      </c>
      <c r="M30" s="39">
        <v>1990</v>
      </c>
      <c r="N30" s="40">
        <v>1.0449999999999999</v>
      </c>
      <c r="O30" s="40">
        <v>1.359</v>
      </c>
      <c r="P30" s="41">
        <v>11748.93</v>
      </c>
      <c r="Q30" s="42">
        <v>9.1000000000000004E-3</v>
      </c>
      <c r="R30" s="41">
        <v>4412.5</v>
      </c>
      <c r="S30" s="41">
        <v>7336.43</v>
      </c>
      <c r="T30" s="40">
        <v>0.72199999999999998</v>
      </c>
      <c r="U30" s="41">
        <v>8482.7199999999993</v>
      </c>
      <c r="V30" s="41">
        <v>8482.7199999999993</v>
      </c>
      <c r="W30" s="39">
        <v>16880613</v>
      </c>
      <c r="X30" s="39">
        <v>16211012</v>
      </c>
      <c r="Y30" s="39">
        <v>324220</v>
      </c>
      <c r="Z30" s="39">
        <v>669601</v>
      </c>
      <c r="AA30" s="39">
        <v>5599710</v>
      </c>
      <c r="AB30" s="39">
        <v>0</v>
      </c>
      <c r="AC30" s="39">
        <v>2026272</v>
      </c>
      <c r="AD30" s="39">
        <v>3254192</v>
      </c>
      <c r="AE30" s="39">
        <v>3122485</v>
      </c>
    </row>
    <row r="31" spans="1:31" x14ac:dyDescent="0.3">
      <c r="A31" s="38" t="s">
        <v>60</v>
      </c>
      <c r="B31" s="36" t="s">
        <v>61</v>
      </c>
      <c r="C31" s="36">
        <v>1</v>
      </c>
      <c r="D31" s="36">
        <v>0</v>
      </c>
      <c r="E31" s="39">
        <v>938466468</v>
      </c>
      <c r="F31" s="39">
        <v>2517</v>
      </c>
      <c r="G31" s="39">
        <v>372851</v>
      </c>
      <c r="H31" s="39">
        <v>512561500</v>
      </c>
      <c r="I31" s="39">
        <v>203639</v>
      </c>
      <c r="J31" s="40">
        <v>0.54100000000000004</v>
      </c>
      <c r="K31" s="39">
        <v>3096</v>
      </c>
      <c r="L31" s="39">
        <v>3090</v>
      </c>
      <c r="M31" s="39">
        <v>3096</v>
      </c>
      <c r="N31" s="40">
        <v>1.0449999999999999</v>
      </c>
      <c r="O31" s="40">
        <v>1.3460000000000001</v>
      </c>
      <c r="P31" s="41">
        <v>11636.54</v>
      </c>
      <c r="Q31" s="42">
        <v>9.1000000000000004E-3</v>
      </c>
      <c r="R31" s="41">
        <v>3392.94</v>
      </c>
      <c r="S31" s="41">
        <v>8243.6</v>
      </c>
      <c r="T31" s="40">
        <v>0.80700000000000005</v>
      </c>
      <c r="U31" s="41">
        <v>9390.68</v>
      </c>
      <c r="V31" s="41">
        <v>9390.68</v>
      </c>
      <c r="W31" s="39">
        <v>29073546</v>
      </c>
      <c r="X31" s="39">
        <v>27173151</v>
      </c>
      <c r="Y31" s="39">
        <v>543463</v>
      </c>
      <c r="Z31" s="39">
        <v>1900395</v>
      </c>
      <c r="AA31" s="39">
        <v>8872971</v>
      </c>
      <c r="AB31" s="39">
        <v>0</v>
      </c>
      <c r="AC31" s="39">
        <v>2448852</v>
      </c>
      <c r="AD31" s="39">
        <v>3932856</v>
      </c>
      <c r="AE31" s="39">
        <v>3773680</v>
      </c>
    </row>
    <row r="32" spans="1:31" x14ac:dyDescent="0.3">
      <c r="A32" s="38" t="s">
        <v>62</v>
      </c>
      <c r="B32" s="36" t="s">
        <v>63</v>
      </c>
      <c r="C32" s="36">
        <v>1</v>
      </c>
      <c r="D32" s="36">
        <v>0</v>
      </c>
      <c r="E32" s="39">
        <v>671333563</v>
      </c>
      <c r="F32" s="39">
        <v>464</v>
      </c>
      <c r="G32" s="39">
        <v>1446839</v>
      </c>
      <c r="H32" s="39">
        <v>68369650</v>
      </c>
      <c r="I32" s="39">
        <v>147348</v>
      </c>
      <c r="J32" s="40">
        <v>0.39100000000000001</v>
      </c>
      <c r="K32" s="39">
        <v>612</v>
      </c>
      <c r="L32" s="39">
        <v>606</v>
      </c>
      <c r="M32" s="39">
        <v>612</v>
      </c>
      <c r="N32" s="40">
        <v>1.0449999999999999</v>
      </c>
      <c r="O32" s="40">
        <v>1.9330000000000001</v>
      </c>
      <c r="P32" s="41">
        <v>16711.32</v>
      </c>
      <c r="Q32" s="42">
        <v>9.1000000000000004E-3</v>
      </c>
      <c r="R32" s="41">
        <v>13166.23</v>
      </c>
      <c r="S32" s="41">
        <v>3545.09</v>
      </c>
      <c r="T32" s="40">
        <v>0.49099999999999999</v>
      </c>
      <c r="U32" s="41">
        <v>8205.25</v>
      </c>
      <c r="V32" s="41">
        <v>8205.25</v>
      </c>
      <c r="W32" s="39">
        <v>5021613</v>
      </c>
      <c r="X32" s="39">
        <v>5691496</v>
      </c>
      <c r="Y32" s="39">
        <v>113829</v>
      </c>
      <c r="Z32" s="39">
        <v>113829</v>
      </c>
      <c r="AA32" s="39">
        <v>1929231</v>
      </c>
      <c r="AB32" s="39">
        <v>0</v>
      </c>
      <c r="AC32" s="39">
        <v>693430</v>
      </c>
      <c r="AD32" s="39">
        <v>1113648</v>
      </c>
      <c r="AE32" s="39">
        <v>1068575</v>
      </c>
    </row>
    <row r="33" spans="1:31" x14ac:dyDescent="0.3">
      <c r="A33" s="38" t="s">
        <v>64</v>
      </c>
      <c r="B33" s="36" t="s">
        <v>65</v>
      </c>
      <c r="C33" s="36">
        <v>1</v>
      </c>
      <c r="D33" s="36">
        <v>0</v>
      </c>
      <c r="E33" s="39">
        <v>470586187</v>
      </c>
      <c r="F33" s="39">
        <v>1330</v>
      </c>
      <c r="G33" s="39">
        <v>353824</v>
      </c>
      <c r="H33" s="39">
        <v>207087290</v>
      </c>
      <c r="I33" s="39">
        <v>155704</v>
      </c>
      <c r="J33" s="40">
        <v>0.41399999999999998</v>
      </c>
      <c r="K33" s="39">
        <v>1700</v>
      </c>
      <c r="L33" s="39">
        <v>1663</v>
      </c>
      <c r="M33" s="39">
        <v>1700</v>
      </c>
      <c r="N33" s="40">
        <v>1.0449999999999999</v>
      </c>
      <c r="O33" s="40">
        <v>1.8</v>
      </c>
      <c r="P33" s="41">
        <v>15561.5</v>
      </c>
      <c r="Q33" s="42">
        <v>9.1000000000000004E-3</v>
      </c>
      <c r="R33" s="41">
        <v>3219.79</v>
      </c>
      <c r="S33" s="41">
        <v>12341.71</v>
      </c>
      <c r="T33" s="40">
        <v>0.93</v>
      </c>
      <c r="U33" s="41">
        <v>14472.19</v>
      </c>
      <c r="V33" s="41">
        <v>14472.19</v>
      </c>
      <c r="W33" s="39">
        <v>24602723</v>
      </c>
      <c r="X33" s="39">
        <v>22214427</v>
      </c>
      <c r="Y33" s="39">
        <v>444288</v>
      </c>
      <c r="Z33" s="39">
        <v>2388296</v>
      </c>
      <c r="AA33" s="39">
        <v>8136444</v>
      </c>
      <c r="AB33" s="39">
        <v>0</v>
      </c>
      <c r="AC33" s="39">
        <v>1690901</v>
      </c>
      <c r="AD33" s="39">
        <v>2715587</v>
      </c>
      <c r="AE33" s="39">
        <v>2605678</v>
      </c>
    </row>
    <row r="34" spans="1:31" x14ac:dyDescent="0.3">
      <c r="A34" s="38" t="s">
        <v>66</v>
      </c>
      <c r="B34" s="36" t="s">
        <v>67</v>
      </c>
      <c r="C34" s="36">
        <v>1</v>
      </c>
      <c r="D34" s="36">
        <v>0</v>
      </c>
      <c r="E34" s="39">
        <v>1640494531</v>
      </c>
      <c r="F34" s="39">
        <v>3528</v>
      </c>
      <c r="G34" s="39">
        <v>464992</v>
      </c>
      <c r="H34" s="39">
        <v>799287840</v>
      </c>
      <c r="I34" s="39">
        <v>226555</v>
      </c>
      <c r="J34" s="40">
        <v>0.60199999999999998</v>
      </c>
      <c r="K34" s="39">
        <v>4331</v>
      </c>
      <c r="L34" s="39">
        <v>4289</v>
      </c>
      <c r="M34" s="39">
        <v>4331</v>
      </c>
      <c r="N34" s="40">
        <v>1.0449999999999999</v>
      </c>
      <c r="O34" s="40">
        <v>1.53</v>
      </c>
      <c r="P34" s="41">
        <v>13227.27</v>
      </c>
      <c r="Q34" s="42">
        <v>9.1000000000000004E-3</v>
      </c>
      <c r="R34" s="41">
        <v>4231.42</v>
      </c>
      <c r="S34" s="41">
        <v>8995.85</v>
      </c>
      <c r="T34" s="40">
        <v>0.68899999999999995</v>
      </c>
      <c r="U34" s="41">
        <v>9113.58</v>
      </c>
      <c r="V34" s="41">
        <v>9113.58</v>
      </c>
      <c r="W34" s="39">
        <v>39470915</v>
      </c>
      <c r="X34" s="39">
        <v>38266356</v>
      </c>
      <c r="Y34" s="39">
        <v>765327</v>
      </c>
      <c r="Z34" s="39">
        <v>1204559</v>
      </c>
      <c r="AA34" s="39">
        <v>12815301</v>
      </c>
      <c r="AB34" s="39">
        <v>0</v>
      </c>
      <c r="AC34" s="39">
        <v>4161940</v>
      </c>
      <c r="AD34" s="39">
        <v>6684075</v>
      </c>
      <c r="AE34" s="39">
        <v>6413549</v>
      </c>
    </row>
    <row r="35" spans="1:31" x14ac:dyDescent="0.3">
      <c r="A35" s="38" t="s">
        <v>68</v>
      </c>
      <c r="B35" s="36" t="s">
        <v>69</v>
      </c>
      <c r="C35" s="36">
        <v>1</v>
      </c>
      <c r="D35" s="36">
        <v>1</v>
      </c>
      <c r="E35" s="39">
        <v>1037261295</v>
      </c>
      <c r="F35" s="39">
        <v>2215</v>
      </c>
      <c r="G35" s="39">
        <v>468289</v>
      </c>
      <c r="H35" s="39">
        <v>398789059</v>
      </c>
      <c r="I35" s="39">
        <v>180040</v>
      </c>
      <c r="J35" s="40">
        <v>0.47799999999999998</v>
      </c>
      <c r="K35" s="39">
        <v>2883</v>
      </c>
      <c r="L35" s="39">
        <v>2724</v>
      </c>
      <c r="M35" s="39">
        <v>2883</v>
      </c>
      <c r="N35" s="40">
        <v>1.0449999999999999</v>
      </c>
      <c r="O35" s="40">
        <v>1.655</v>
      </c>
      <c r="P35" s="41">
        <v>14307.93</v>
      </c>
      <c r="Q35" s="42">
        <v>9.1000000000000004E-3</v>
      </c>
      <c r="R35" s="41">
        <v>4261.42</v>
      </c>
      <c r="S35" s="41">
        <v>10046.51</v>
      </c>
      <c r="T35" s="40">
        <v>0.83499999999999996</v>
      </c>
      <c r="U35" s="41">
        <v>11947.12</v>
      </c>
      <c r="V35" s="41">
        <v>11947.12</v>
      </c>
      <c r="W35" s="39">
        <v>34443547</v>
      </c>
      <c r="X35" s="39">
        <v>29238871</v>
      </c>
      <c r="Y35" s="39">
        <v>584777</v>
      </c>
      <c r="Z35" s="39">
        <v>5204676</v>
      </c>
      <c r="AA35" s="39">
        <v>7386105</v>
      </c>
      <c r="AB35" s="39">
        <v>1966</v>
      </c>
      <c r="AC35" s="39">
        <v>3352039</v>
      </c>
      <c r="AD35" s="39">
        <v>5383374</v>
      </c>
      <c r="AE35" s="39">
        <v>5165492</v>
      </c>
    </row>
    <row r="36" spans="1:31" x14ac:dyDescent="0.3">
      <c r="A36" s="38" t="s">
        <v>70</v>
      </c>
      <c r="B36" s="36" t="s">
        <v>71</v>
      </c>
      <c r="C36" s="36">
        <v>1</v>
      </c>
      <c r="D36" s="36">
        <v>0</v>
      </c>
      <c r="E36" s="39">
        <v>2322287472</v>
      </c>
      <c r="F36" s="39">
        <v>3416</v>
      </c>
      <c r="G36" s="39">
        <v>679826</v>
      </c>
      <c r="H36" s="39">
        <v>1042586232</v>
      </c>
      <c r="I36" s="39">
        <v>305206</v>
      </c>
      <c r="J36" s="40">
        <v>0.81100000000000005</v>
      </c>
      <c r="K36" s="39">
        <v>4039</v>
      </c>
      <c r="L36" s="39">
        <v>3934</v>
      </c>
      <c r="M36" s="39">
        <v>4039</v>
      </c>
      <c r="N36" s="40">
        <v>1.0449999999999999</v>
      </c>
      <c r="O36" s="40">
        <v>1.2929999999999999</v>
      </c>
      <c r="P36" s="41">
        <v>11178.34</v>
      </c>
      <c r="Q36" s="42">
        <v>1.1350000000000001E-2</v>
      </c>
      <c r="R36" s="41">
        <v>7716.02</v>
      </c>
      <c r="S36" s="41">
        <v>3462.32</v>
      </c>
      <c r="T36" s="40">
        <v>0.52900000000000003</v>
      </c>
      <c r="U36" s="41">
        <v>5913.34</v>
      </c>
      <c r="V36" s="41">
        <v>5913.34</v>
      </c>
      <c r="W36" s="39">
        <v>23883981</v>
      </c>
      <c r="X36" s="39">
        <v>20037868</v>
      </c>
      <c r="Y36" s="39">
        <v>400757</v>
      </c>
      <c r="Z36" s="39">
        <v>3846113</v>
      </c>
      <c r="AA36" s="39">
        <v>9508368</v>
      </c>
      <c r="AB36" s="39">
        <v>0</v>
      </c>
      <c r="AC36" s="39">
        <v>2830529</v>
      </c>
      <c r="AD36" s="39">
        <v>4545829</v>
      </c>
      <c r="AE36" s="39">
        <v>4361845</v>
      </c>
    </row>
    <row r="37" spans="1:31" x14ac:dyDescent="0.3">
      <c r="A37" s="38" t="s">
        <v>72</v>
      </c>
      <c r="B37" s="36" t="s">
        <v>73</v>
      </c>
      <c r="C37" s="36">
        <v>1</v>
      </c>
      <c r="D37" s="36">
        <v>0</v>
      </c>
      <c r="E37" s="39">
        <v>859634796</v>
      </c>
      <c r="F37" s="39">
        <v>1478</v>
      </c>
      <c r="G37" s="39">
        <v>581620</v>
      </c>
      <c r="H37" s="39">
        <v>243726243</v>
      </c>
      <c r="I37" s="39">
        <v>164902</v>
      </c>
      <c r="J37" s="40">
        <v>0.438</v>
      </c>
      <c r="K37" s="39">
        <v>1777</v>
      </c>
      <c r="L37" s="39">
        <v>1811</v>
      </c>
      <c r="M37" s="39">
        <v>1794</v>
      </c>
      <c r="N37" s="40">
        <v>1.0449999999999999</v>
      </c>
      <c r="O37" s="40">
        <v>1.645</v>
      </c>
      <c r="P37" s="41">
        <v>14221.48</v>
      </c>
      <c r="Q37" s="42">
        <v>9.1000000000000004E-3</v>
      </c>
      <c r="R37" s="41">
        <v>5292.74</v>
      </c>
      <c r="S37" s="41">
        <v>8928.74</v>
      </c>
      <c r="T37" s="40">
        <v>0.748</v>
      </c>
      <c r="U37" s="41">
        <v>10637.66</v>
      </c>
      <c r="V37" s="41">
        <v>10637.66</v>
      </c>
      <c r="W37" s="39">
        <v>19083963</v>
      </c>
      <c r="X37" s="39">
        <v>19002171</v>
      </c>
      <c r="Y37" s="39">
        <v>380043</v>
      </c>
      <c r="Z37" s="39">
        <v>380043</v>
      </c>
      <c r="AA37" s="39">
        <v>7471674</v>
      </c>
      <c r="AB37" s="39">
        <v>0</v>
      </c>
      <c r="AC37" s="39">
        <v>1941038</v>
      </c>
      <c r="AD37" s="39">
        <v>3117307</v>
      </c>
      <c r="AE37" s="39">
        <v>2991139</v>
      </c>
    </row>
    <row r="38" spans="1:31" x14ac:dyDescent="0.3">
      <c r="A38" s="38" t="s">
        <v>74</v>
      </c>
      <c r="B38" s="36" t="s">
        <v>75</v>
      </c>
      <c r="C38" s="36">
        <v>1</v>
      </c>
      <c r="D38" s="36">
        <v>0</v>
      </c>
      <c r="E38" s="39">
        <v>197649509</v>
      </c>
      <c r="F38" s="39">
        <v>216</v>
      </c>
      <c r="G38" s="39">
        <v>915044</v>
      </c>
      <c r="H38" s="39">
        <v>57279714</v>
      </c>
      <c r="I38" s="39">
        <v>265183</v>
      </c>
      <c r="J38" s="40">
        <v>0.70499999999999996</v>
      </c>
      <c r="K38" s="39">
        <v>236</v>
      </c>
      <c r="L38" s="39">
        <v>243</v>
      </c>
      <c r="M38" s="39">
        <v>240</v>
      </c>
      <c r="N38" s="40">
        <v>1.091</v>
      </c>
      <c r="O38" s="40">
        <v>1.8480000000000001</v>
      </c>
      <c r="P38" s="41">
        <v>16679.75</v>
      </c>
      <c r="Q38" s="42">
        <v>9.8700000000000003E-3</v>
      </c>
      <c r="R38" s="41">
        <v>9031.48</v>
      </c>
      <c r="S38" s="41">
        <v>7648.27</v>
      </c>
      <c r="T38" s="40">
        <v>0.51500000000000001</v>
      </c>
      <c r="U38" s="41">
        <v>8590.07</v>
      </c>
      <c r="V38" s="41">
        <v>8590.07</v>
      </c>
      <c r="W38" s="39">
        <v>2061617</v>
      </c>
      <c r="X38" s="39">
        <v>3668834</v>
      </c>
      <c r="Y38" s="39">
        <v>73376</v>
      </c>
      <c r="Z38" s="39">
        <v>73376</v>
      </c>
      <c r="AA38" s="39">
        <v>1396078</v>
      </c>
      <c r="AB38" s="39">
        <v>0</v>
      </c>
      <c r="AC38" s="39">
        <v>363579</v>
      </c>
      <c r="AD38" s="39">
        <v>583907</v>
      </c>
      <c r="AE38" s="39">
        <v>560275</v>
      </c>
    </row>
    <row r="39" spans="1:31" x14ac:dyDescent="0.3">
      <c r="A39" s="38" t="s">
        <v>76</v>
      </c>
      <c r="B39" s="36" t="s">
        <v>77</v>
      </c>
      <c r="C39" s="36">
        <v>1</v>
      </c>
      <c r="D39" s="36">
        <v>0</v>
      </c>
      <c r="E39" s="39">
        <v>515270898</v>
      </c>
      <c r="F39" s="39">
        <v>1014</v>
      </c>
      <c r="G39" s="39">
        <v>508156</v>
      </c>
      <c r="H39" s="39">
        <v>212088657</v>
      </c>
      <c r="I39" s="39">
        <v>209160</v>
      </c>
      <c r="J39" s="40">
        <v>0.55600000000000005</v>
      </c>
      <c r="K39" s="39">
        <v>1161</v>
      </c>
      <c r="L39" s="39">
        <v>1170</v>
      </c>
      <c r="M39" s="39">
        <v>1166</v>
      </c>
      <c r="N39" s="40">
        <v>1.091</v>
      </c>
      <c r="O39" s="40">
        <v>1.651</v>
      </c>
      <c r="P39" s="41">
        <v>14901.66</v>
      </c>
      <c r="Q39" s="42">
        <v>9.1000000000000004E-3</v>
      </c>
      <c r="R39" s="41">
        <v>4624.21</v>
      </c>
      <c r="S39" s="41">
        <v>10277.450000000001</v>
      </c>
      <c r="T39" s="40">
        <v>0.67900000000000005</v>
      </c>
      <c r="U39" s="41">
        <v>10118.219999999999</v>
      </c>
      <c r="V39" s="41">
        <v>10277.450000000001</v>
      </c>
      <c r="W39" s="39">
        <v>11983507</v>
      </c>
      <c r="X39" s="39">
        <v>12993878</v>
      </c>
      <c r="Y39" s="39">
        <v>259877</v>
      </c>
      <c r="Z39" s="39">
        <v>259877</v>
      </c>
      <c r="AA39" s="39">
        <v>4727239</v>
      </c>
      <c r="AB39" s="39">
        <v>1995</v>
      </c>
      <c r="AC39" s="39">
        <v>930015</v>
      </c>
      <c r="AD39" s="39">
        <v>1493604</v>
      </c>
      <c r="AE39" s="39">
        <v>1433153</v>
      </c>
    </row>
    <row r="40" spans="1:31" x14ac:dyDescent="0.3">
      <c r="A40" s="38" t="s">
        <v>78</v>
      </c>
      <c r="B40" s="36" t="s">
        <v>79</v>
      </c>
      <c r="C40" s="36">
        <v>1</v>
      </c>
      <c r="D40" s="36">
        <v>0</v>
      </c>
      <c r="E40" s="39">
        <v>983940338</v>
      </c>
      <c r="F40" s="39">
        <v>420</v>
      </c>
      <c r="G40" s="39">
        <v>2342715</v>
      </c>
      <c r="H40" s="39">
        <v>124422991</v>
      </c>
      <c r="I40" s="39">
        <v>296245</v>
      </c>
      <c r="J40" s="40">
        <v>0.78800000000000003</v>
      </c>
      <c r="K40" s="39">
        <v>592</v>
      </c>
      <c r="L40" s="39">
        <v>612</v>
      </c>
      <c r="M40" s="39">
        <v>602</v>
      </c>
      <c r="N40" s="40">
        <v>1.091</v>
      </c>
      <c r="O40" s="40">
        <v>1.736</v>
      </c>
      <c r="P40" s="41">
        <v>15668.85</v>
      </c>
      <c r="Q40" s="42">
        <v>1.103E-2</v>
      </c>
      <c r="R40" s="41">
        <v>25840.14</v>
      </c>
      <c r="S40" s="41">
        <v>0</v>
      </c>
      <c r="T40" s="40">
        <v>0.254</v>
      </c>
      <c r="U40" s="41">
        <v>3979.88</v>
      </c>
      <c r="V40" s="41">
        <v>3979.88</v>
      </c>
      <c r="W40" s="39">
        <v>2395888</v>
      </c>
      <c r="X40" s="39">
        <v>3142785</v>
      </c>
      <c r="Y40" s="39">
        <v>62855</v>
      </c>
      <c r="Z40" s="39">
        <v>62855</v>
      </c>
      <c r="AA40" s="39">
        <v>968252</v>
      </c>
      <c r="AB40" s="39">
        <v>0</v>
      </c>
      <c r="AC40" s="39">
        <v>155602</v>
      </c>
      <c r="AD40" s="39">
        <v>249896</v>
      </c>
      <c r="AE40" s="39">
        <v>239782</v>
      </c>
    </row>
    <row r="41" spans="1:31" x14ac:dyDescent="0.3">
      <c r="A41" s="38" t="s">
        <v>80</v>
      </c>
      <c r="B41" s="36" t="s">
        <v>81</v>
      </c>
      <c r="C41" s="36">
        <v>1</v>
      </c>
      <c r="D41" s="36">
        <v>0</v>
      </c>
      <c r="E41" s="39">
        <v>295251330</v>
      </c>
      <c r="F41" s="39">
        <v>598</v>
      </c>
      <c r="G41" s="39">
        <v>493731</v>
      </c>
      <c r="H41" s="39">
        <v>92927315</v>
      </c>
      <c r="I41" s="39">
        <v>155396</v>
      </c>
      <c r="J41" s="40">
        <v>0.41299999999999998</v>
      </c>
      <c r="K41" s="39">
        <v>748</v>
      </c>
      <c r="L41" s="39">
        <v>701</v>
      </c>
      <c r="M41" s="39">
        <v>748</v>
      </c>
      <c r="N41" s="40">
        <v>1.091</v>
      </c>
      <c r="O41" s="40">
        <v>1.875</v>
      </c>
      <c r="P41" s="41">
        <v>16923.45</v>
      </c>
      <c r="Q41" s="42">
        <v>9.1000000000000004E-3</v>
      </c>
      <c r="R41" s="41">
        <v>4492.95</v>
      </c>
      <c r="S41" s="41">
        <v>12430.5</v>
      </c>
      <c r="T41" s="40">
        <v>0.89</v>
      </c>
      <c r="U41" s="41">
        <v>15061.87</v>
      </c>
      <c r="V41" s="41">
        <v>15061.87</v>
      </c>
      <c r="W41" s="39">
        <v>11266279</v>
      </c>
      <c r="X41" s="39">
        <v>10363495</v>
      </c>
      <c r="Y41" s="39">
        <v>207269</v>
      </c>
      <c r="Z41" s="39">
        <v>902784</v>
      </c>
      <c r="AA41" s="39">
        <v>4139815</v>
      </c>
      <c r="AB41" s="39">
        <v>0</v>
      </c>
      <c r="AC41" s="39">
        <v>996769</v>
      </c>
      <c r="AD41" s="39">
        <v>1600811</v>
      </c>
      <c r="AE41" s="39">
        <v>1536021</v>
      </c>
    </row>
    <row r="42" spans="1:31" x14ac:dyDescent="0.3">
      <c r="A42" s="38" t="s">
        <v>82</v>
      </c>
      <c r="B42" s="36" t="s">
        <v>83</v>
      </c>
      <c r="C42" s="36">
        <v>1</v>
      </c>
      <c r="D42" s="36">
        <v>0</v>
      </c>
      <c r="E42" s="39">
        <v>232621381</v>
      </c>
      <c r="F42" s="39">
        <v>367</v>
      </c>
      <c r="G42" s="39">
        <v>633845</v>
      </c>
      <c r="H42" s="39">
        <v>58477918</v>
      </c>
      <c r="I42" s="39">
        <v>159340</v>
      </c>
      <c r="J42" s="40">
        <v>0.42299999999999999</v>
      </c>
      <c r="K42" s="39">
        <v>423</v>
      </c>
      <c r="L42" s="39">
        <v>431</v>
      </c>
      <c r="M42" s="39">
        <v>427</v>
      </c>
      <c r="N42" s="40">
        <v>1.091</v>
      </c>
      <c r="O42" s="40">
        <v>1.839</v>
      </c>
      <c r="P42" s="41">
        <v>16598.509999999998</v>
      </c>
      <c r="Q42" s="42">
        <v>9.1000000000000004E-3</v>
      </c>
      <c r="R42" s="41">
        <v>5767.98</v>
      </c>
      <c r="S42" s="41">
        <v>10830.53</v>
      </c>
      <c r="T42" s="40">
        <v>0.79800000000000004</v>
      </c>
      <c r="U42" s="41">
        <v>13245.61</v>
      </c>
      <c r="V42" s="41">
        <v>13245.61</v>
      </c>
      <c r="W42" s="39">
        <v>5655876</v>
      </c>
      <c r="X42" s="39">
        <v>5756930</v>
      </c>
      <c r="Y42" s="39">
        <v>115138</v>
      </c>
      <c r="Z42" s="39">
        <v>115138</v>
      </c>
      <c r="AA42" s="39">
        <v>1985372</v>
      </c>
      <c r="AB42" s="39">
        <v>0</v>
      </c>
      <c r="AC42" s="39">
        <v>501015</v>
      </c>
      <c r="AD42" s="39">
        <v>804630</v>
      </c>
      <c r="AE42" s="39">
        <v>772064</v>
      </c>
    </row>
    <row r="43" spans="1:31" x14ac:dyDescent="0.3">
      <c r="A43" s="38" t="s">
        <v>84</v>
      </c>
      <c r="B43" s="36" t="s">
        <v>85</v>
      </c>
      <c r="C43" s="36">
        <v>1</v>
      </c>
      <c r="D43" s="36">
        <v>0</v>
      </c>
      <c r="E43" s="39">
        <v>474865413</v>
      </c>
      <c r="F43" s="39">
        <v>818</v>
      </c>
      <c r="G43" s="39">
        <v>580520</v>
      </c>
      <c r="H43" s="39">
        <v>136311988</v>
      </c>
      <c r="I43" s="39">
        <v>166640</v>
      </c>
      <c r="J43" s="40">
        <v>0.443</v>
      </c>
      <c r="K43" s="39">
        <v>998</v>
      </c>
      <c r="L43" s="39">
        <v>983</v>
      </c>
      <c r="M43" s="39">
        <v>998</v>
      </c>
      <c r="N43" s="40">
        <v>1.091</v>
      </c>
      <c r="O43" s="40">
        <v>1.873</v>
      </c>
      <c r="P43" s="41">
        <v>16905.39</v>
      </c>
      <c r="Q43" s="42">
        <v>9.1000000000000004E-3</v>
      </c>
      <c r="R43" s="41">
        <v>5282.73</v>
      </c>
      <c r="S43" s="41">
        <v>11622.66</v>
      </c>
      <c r="T43" s="40">
        <v>0.80600000000000005</v>
      </c>
      <c r="U43" s="41">
        <v>13625.74</v>
      </c>
      <c r="V43" s="41">
        <v>13625.74</v>
      </c>
      <c r="W43" s="39">
        <v>13598489</v>
      </c>
      <c r="X43" s="39">
        <v>12680591</v>
      </c>
      <c r="Y43" s="39">
        <v>253611</v>
      </c>
      <c r="Z43" s="39">
        <v>917898</v>
      </c>
      <c r="AA43" s="39">
        <v>4038718</v>
      </c>
      <c r="AB43" s="39">
        <v>2000</v>
      </c>
      <c r="AC43" s="39">
        <v>974306</v>
      </c>
      <c r="AD43" s="39">
        <v>1564735</v>
      </c>
      <c r="AE43" s="39">
        <v>1501405</v>
      </c>
    </row>
    <row r="44" spans="1:31" x14ac:dyDescent="0.3">
      <c r="A44" s="38" t="s">
        <v>86</v>
      </c>
      <c r="B44" s="36" t="s">
        <v>87</v>
      </c>
      <c r="C44" s="36">
        <v>1</v>
      </c>
      <c r="D44" s="36">
        <v>0</v>
      </c>
      <c r="E44" s="39">
        <v>656329359</v>
      </c>
      <c r="F44" s="39">
        <v>1827</v>
      </c>
      <c r="G44" s="39">
        <v>359238</v>
      </c>
      <c r="H44" s="39">
        <v>353334778</v>
      </c>
      <c r="I44" s="39">
        <v>193396</v>
      </c>
      <c r="J44" s="40">
        <v>0.51400000000000001</v>
      </c>
      <c r="K44" s="39">
        <v>2263</v>
      </c>
      <c r="L44" s="39">
        <v>2266</v>
      </c>
      <c r="M44" s="39">
        <v>2265</v>
      </c>
      <c r="N44" s="40">
        <v>1.091</v>
      </c>
      <c r="O44" s="40">
        <v>1.5449999999999999</v>
      </c>
      <c r="P44" s="41">
        <v>13944.92</v>
      </c>
      <c r="Q44" s="42">
        <v>9.1000000000000004E-3</v>
      </c>
      <c r="R44" s="41">
        <v>3269.06</v>
      </c>
      <c r="S44" s="41">
        <v>10675.86</v>
      </c>
      <c r="T44" s="40">
        <v>0.875</v>
      </c>
      <c r="U44" s="41">
        <v>12201.8</v>
      </c>
      <c r="V44" s="41">
        <v>12201.8</v>
      </c>
      <c r="W44" s="39">
        <v>27637077</v>
      </c>
      <c r="X44" s="39">
        <v>25622526</v>
      </c>
      <c r="Y44" s="39">
        <v>512450</v>
      </c>
      <c r="Z44" s="39">
        <v>2014551</v>
      </c>
      <c r="AA44" s="39">
        <v>7675702</v>
      </c>
      <c r="AB44" s="39">
        <v>0</v>
      </c>
      <c r="AC44" s="39">
        <v>2322880</v>
      </c>
      <c r="AD44" s="39">
        <v>3730545</v>
      </c>
      <c r="AE44" s="39">
        <v>3579558</v>
      </c>
    </row>
    <row r="45" spans="1:31" x14ac:dyDescent="0.3">
      <c r="A45" s="38" t="s">
        <v>88</v>
      </c>
      <c r="B45" s="36" t="s">
        <v>89</v>
      </c>
      <c r="C45" s="36">
        <v>1</v>
      </c>
      <c r="D45" s="36">
        <v>0</v>
      </c>
      <c r="E45" s="39">
        <v>421122946</v>
      </c>
      <c r="F45" s="39">
        <v>1059</v>
      </c>
      <c r="G45" s="39">
        <v>397660</v>
      </c>
      <c r="H45" s="39">
        <v>151791398</v>
      </c>
      <c r="I45" s="39">
        <v>143334</v>
      </c>
      <c r="J45" s="40">
        <v>0.38100000000000001</v>
      </c>
      <c r="K45" s="39">
        <v>1333</v>
      </c>
      <c r="L45" s="39">
        <v>1329</v>
      </c>
      <c r="M45" s="39">
        <v>1333</v>
      </c>
      <c r="N45" s="40">
        <v>1.091</v>
      </c>
      <c r="O45" s="40">
        <v>1.7909999999999999</v>
      </c>
      <c r="P45" s="41">
        <v>16165.27</v>
      </c>
      <c r="Q45" s="42">
        <v>9.1000000000000004E-3</v>
      </c>
      <c r="R45" s="41">
        <v>3618.7</v>
      </c>
      <c r="S45" s="41">
        <v>12546.57</v>
      </c>
      <c r="T45" s="40">
        <v>0.93</v>
      </c>
      <c r="U45" s="41">
        <v>15033.7</v>
      </c>
      <c r="V45" s="41">
        <v>15033.7</v>
      </c>
      <c r="W45" s="39">
        <v>20039923</v>
      </c>
      <c r="X45" s="39">
        <v>19234493</v>
      </c>
      <c r="Y45" s="39">
        <v>384689</v>
      </c>
      <c r="Z45" s="39">
        <v>805430</v>
      </c>
      <c r="AA45" s="39">
        <v>6150277</v>
      </c>
      <c r="AB45" s="39">
        <v>0</v>
      </c>
      <c r="AC45" s="39">
        <v>1345258</v>
      </c>
      <c r="AD45" s="39">
        <v>2160484</v>
      </c>
      <c r="AE45" s="39">
        <v>2073042</v>
      </c>
    </row>
    <row r="46" spans="1:31" x14ac:dyDescent="0.3">
      <c r="A46" s="38" t="s">
        <v>90</v>
      </c>
      <c r="B46" s="36" t="s">
        <v>91</v>
      </c>
      <c r="C46" s="36">
        <v>1</v>
      </c>
      <c r="D46" s="36">
        <v>0</v>
      </c>
      <c r="E46" s="39">
        <v>237426836</v>
      </c>
      <c r="F46" s="39">
        <v>683</v>
      </c>
      <c r="G46" s="39">
        <v>347623</v>
      </c>
      <c r="H46" s="39">
        <v>133533261</v>
      </c>
      <c r="I46" s="39">
        <v>195509</v>
      </c>
      <c r="J46" s="40">
        <v>0.52</v>
      </c>
      <c r="K46" s="39">
        <v>1023</v>
      </c>
      <c r="L46" s="39">
        <v>1045</v>
      </c>
      <c r="M46" s="39">
        <v>1034</v>
      </c>
      <c r="N46" s="40">
        <v>1.091</v>
      </c>
      <c r="O46" s="40">
        <v>1.635</v>
      </c>
      <c r="P46" s="41">
        <v>14757.24</v>
      </c>
      <c r="Q46" s="42">
        <v>9.1000000000000004E-3</v>
      </c>
      <c r="R46" s="41">
        <v>3163.36</v>
      </c>
      <c r="S46" s="41">
        <v>11593.88</v>
      </c>
      <c r="T46" s="40">
        <v>0.82799999999999996</v>
      </c>
      <c r="U46" s="41">
        <v>12218.99</v>
      </c>
      <c r="V46" s="41">
        <v>12218.99</v>
      </c>
      <c r="W46" s="39">
        <v>12634436</v>
      </c>
      <c r="X46" s="39">
        <v>12562007</v>
      </c>
      <c r="Y46" s="39">
        <v>251240</v>
      </c>
      <c r="Z46" s="39">
        <v>251240</v>
      </c>
      <c r="AA46" s="39">
        <v>3929937</v>
      </c>
      <c r="AB46" s="39">
        <v>0</v>
      </c>
      <c r="AC46" s="39">
        <v>411495</v>
      </c>
      <c r="AD46" s="39">
        <v>660860</v>
      </c>
      <c r="AE46" s="39">
        <v>634113</v>
      </c>
    </row>
    <row r="47" spans="1:31" x14ac:dyDescent="0.3">
      <c r="A47" s="38" t="s">
        <v>92</v>
      </c>
      <c r="B47" s="36" t="s">
        <v>93</v>
      </c>
      <c r="C47" s="36">
        <v>1</v>
      </c>
      <c r="D47" s="36">
        <v>0</v>
      </c>
      <c r="E47" s="39">
        <v>625310835</v>
      </c>
      <c r="F47" s="39">
        <v>777</v>
      </c>
      <c r="G47" s="39">
        <v>804775</v>
      </c>
      <c r="H47" s="39">
        <v>108951762</v>
      </c>
      <c r="I47" s="39">
        <v>140221</v>
      </c>
      <c r="J47" s="40">
        <v>0.373</v>
      </c>
      <c r="K47" s="39">
        <v>907</v>
      </c>
      <c r="L47" s="39">
        <v>897</v>
      </c>
      <c r="M47" s="39">
        <v>907</v>
      </c>
      <c r="N47" s="40">
        <v>1.091</v>
      </c>
      <c r="O47" s="40">
        <v>1.881</v>
      </c>
      <c r="P47" s="41">
        <v>16977.599999999999</v>
      </c>
      <c r="Q47" s="42">
        <v>9.1000000000000004E-3</v>
      </c>
      <c r="R47" s="41">
        <v>7323.45</v>
      </c>
      <c r="S47" s="41">
        <v>9654.15</v>
      </c>
      <c r="T47" s="40">
        <v>0.68</v>
      </c>
      <c r="U47" s="41">
        <v>11544.76</v>
      </c>
      <c r="V47" s="41">
        <v>11544.76</v>
      </c>
      <c r="W47" s="39">
        <v>10471098</v>
      </c>
      <c r="X47" s="39">
        <v>10749793</v>
      </c>
      <c r="Y47" s="39">
        <v>214995</v>
      </c>
      <c r="Z47" s="39">
        <v>214995</v>
      </c>
      <c r="AA47" s="39">
        <v>2984156</v>
      </c>
      <c r="AB47" s="39">
        <v>0</v>
      </c>
      <c r="AC47" s="39">
        <v>815951</v>
      </c>
      <c r="AD47" s="39">
        <v>1310417</v>
      </c>
      <c r="AE47" s="39">
        <v>1257380</v>
      </c>
    </row>
    <row r="48" spans="1:31" x14ac:dyDescent="0.3">
      <c r="A48" s="38" t="s">
        <v>94</v>
      </c>
      <c r="B48" s="36" t="s">
        <v>95</v>
      </c>
      <c r="C48" s="36">
        <v>1</v>
      </c>
      <c r="D48" s="36">
        <v>0</v>
      </c>
      <c r="E48" s="39">
        <v>240145732</v>
      </c>
      <c r="F48" s="39">
        <v>1307</v>
      </c>
      <c r="G48" s="39">
        <v>183738</v>
      </c>
      <c r="H48" s="39">
        <v>98409990</v>
      </c>
      <c r="I48" s="39">
        <v>75294</v>
      </c>
      <c r="J48" s="40">
        <v>0.2</v>
      </c>
      <c r="K48" s="39">
        <v>1587</v>
      </c>
      <c r="L48" s="39">
        <v>1536</v>
      </c>
      <c r="M48" s="39">
        <v>1587</v>
      </c>
      <c r="N48" s="40">
        <v>1.091</v>
      </c>
      <c r="O48" s="40">
        <v>1.7490000000000001</v>
      </c>
      <c r="P48" s="41">
        <v>15786.19</v>
      </c>
      <c r="Q48" s="42">
        <v>9.1000000000000004E-3</v>
      </c>
      <c r="R48" s="41">
        <v>1672.01</v>
      </c>
      <c r="S48" s="41">
        <v>14114.18</v>
      </c>
      <c r="T48" s="40">
        <v>0.93</v>
      </c>
      <c r="U48" s="41">
        <v>14681.15</v>
      </c>
      <c r="V48" s="41">
        <v>14681.15</v>
      </c>
      <c r="W48" s="39">
        <v>23298986</v>
      </c>
      <c r="X48" s="39">
        <v>21443865</v>
      </c>
      <c r="Y48" s="39">
        <v>428877</v>
      </c>
      <c r="Z48" s="39">
        <v>1855121</v>
      </c>
      <c r="AA48" s="39">
        <v>6497705</v>
      </c>
      <c r="AB48" s="39">
        <v>0</v>
      </c>
      <c r="AC48" s="39">
        <v>1599326</v>
      </c>
      <c r="AD48" s="39">
        <v>2568517</v>
      </c>
      <c r="AE48" s="39">
        <v>2464561</v>
      </c>
    </row>
    <row r="49" spans="1:31" x14ac:dyDescent="0.3">
      <c r="A49" s="38" t="s">
        <v>96</v>
      </c>
      <c r="B49" s="36" t="s">
        <v>97</v>
      </c>
      <c r="C49" s="36">
        <v>1</v>
      </c>
      <c r="D49" s="36">
        <v>0</v>
      </c>
      <c r="E49" s="39">
        <v>1185283204</v>
      </c>
      <c r="F49" s="39">
        <v>2111</v>
      </c>
      <c r="G49" s="39">
        <v>561479</v>
      </c>
      <c r="H49" s="39">
        <v>399799477</v>
      </c>
      <c r="I49" s="39">
        <v>189388</v>
      </c>
      <c r="J49" s="40">
        <v>0.503</v>
      </c>
      <c r="K49" s="39">
        <v>2710</v>
      </c>
      <c r="L49" s="39">
        <v>2732</v>
      </c>
      <c r="M49" s="39">
        <v>2721</v>
      </c>
      <c r="N49" s="40">
        <v>1.091</v>
      </c>
      <c r="O49" s="40">
        <v>1.752</v>
      </c>
      <c r="P49" s="41">
        <v>15813.27</v>
      </c>
      <c r="Q49" s="42">
        <v>9.1000000000000004E-3</v>
      </c>
      <c r="R49" s="41">
        <v>5109.45</v>
      </c>
      <c r="S49" s="41">
        <v>10703.82</v>
      </c>
      <c r="T49" s="40">
        <v>0.76400000000000001</v>
      </c>
      <c r="U49" s="41">
        <v>12081.33</v>
      </c>
      <c r="V49" s="41">
        <v>12081.33</v>
      </c>
      <c r="W49" s="39">
        <v>32873299</v>
      </c>
      <c r="X49" s="39">
        <v>33457652</v>
      </c>
      <c r="Y49" s="39">
        <v>669153</v>
      </c>
      <c r="Z49" s="39">
        <v>669153</v>
      </c>
      <c r="AA49" s="39">
        <v>10072971</v>
      </c>
      <c r="AB49" s="39">
        <v>1966</v>
      </c>
      <c r="AC49" s="39">
        <v>3282664</v>
      </c>
      <c r="AD49" s="39">
        <v>5271958</v>
      </c>
      <c r="AE49" s="39">
        <v>5058585</v>
      </c>
    </row>
    <row r="50" spans="1:31" x14ac:dyDescent="0.3">
      <c r="A50" s="38" t="s">
        <v>98</v>
      </c>
      <c r="B50" s="36" t="s">
        <v>99</v>
      </c>
      <c r="C50" s="36">
        <v>1</v>
      </c>
      <c r="D50" s="36">
        <v>0</v>
      </c>
      <c r="E50" s="39">
        <v>1941676764</v>
      </c>
      <c r="F50" s="39">
        <v>3755</v>
      </c>
      <c r="G50" s="39">
        <v>517091</v>
      </c>
      <c r="H50" s="39">
        <v>756823800</v>
      </c>
      <c r="I50" s="39">
        <v>201550</v>
      </c>
      <c r="J50" s="40">
        <v>0.53600000000000003</v>
      </c>
      <c r="K50" s="39">
        <v>4593</v>
      </c>
      <c r="L50" s="39">
        <v>4662</v>
      </c>
      <c r="M50" s="39">
        <v>4628</v>
      </c>
      <c r="N50" s="40">
        <v>1.103</v>
      </c>
      <c r="O50" s="40">
        <v>1.56</v>
      </c>
      <c r="P50" s="41">
        <v>14235.17</v>
      </c>
      <c r="Q50" s="42">
        <v>9.1000000000000004E-3</v>
      </c>
      <c r="R50" s="41">
        <v>4705.5200000000004</v>
      </c>
      <c r="S50" s="41">
        <v>9529.65</v>
      </c>
      <c r="T50" s="40">
        <v>0.71399999999999997</v>
      </c>
      <c r="U50" s="41">
        <v>10163.91</v>
      </c>
      <c r="V50" s="41">
        <v>10163.91</v>
      </c>
      <c r="W50" s="39">
        <v>47038576</v>
      </c>
      <c r="X50" s="39">
        <v>44464975</v>
      </c>
      <c r="Y50" s="39">
        <v>889299</v>
      </c>
      <c r="Z50" s="39">
        <v>2573601</v>
      </c>
      <c r="AA50" s="39">
        <v>14536655</v>
      </c>
      <c r="AB50" s="39">
        <v>0</v>
      </c>
      <c r="AC50" s="39">
        <v>3240379</v>
      </c>
      <c r="AD50" s="39">
        <v>5204048</v>
      </c>
      <c r="AE50" s="39">
        <v>4993424</v>
      </c>
    </row>
    <row r="51" spans="1:31" x14ac:dyDescent="0.3">
      <c r="A51" s="38" t="s">
        <v>100</v>
      </c>
      <c r="B51" s="36" t="s">
        <v>101</v>
      </c>
      <c r="C51" s="36">
        <v>1</v>
      </c>
      <c r="D51" s="36">
        <v>0</v>
      </c>
      <c r="E51" s="39">
        <v>422791039</v>
      </c>
      <c r="F51" s="39">
        <v>682</v>
      </c>
      <c r="G51" s="39">
        <v>619928</v>
      </c>
      <c r="H51" s="39">
        <v>144466231</v>
      </c>
      <c r="I51" s="39">
        <v>211827</v>
      </c>
      <c r="J51" s="40">
        <v>0.56299999999999994</v>
      </c>
      <c r="K51" s="39">
        <v>843</v>
      </c>
      <c r="L51" s="39">
        <v>859</v>
      </c>
      <c r="M51" s="39">
        <v>851</v>
      </c>
      <c r="N51" s="40">
        <v>1.103</v>
      </c>
      <c r="O51" s="40">
        <v>1.488</v>
      </c>
      <c r="P51" s="41">
        <v>13578.16</v>
      </c>
      <c r="Q51" s="42">
        <v>9.1000000000000004E-3</v>
      </c>
      <c r="R51" s="41">
        <v>5641.34</v>
      </c>
      <c r="S51" s="41">
        <v>7936.82</v>
      </c>
      <c r="T51" s="40">
        <v>0.64700000000000002</v>
      </c>
      <c r="U51" s="41">
        <v>8785.06</v>
      </c>
      <c r="V51" s="41">
        <v>8785.06</v>
      </c>
      <c r="W51" s="39">
        <v>7476087</v>
      </c>
      <c r="X51" s="39">
        <v>7660433</v>
      </c>
      <c r="Y51" s="39">
        <v>153208</v>
      </c>
      <c r="Z51" s="39">
        <v>153208</v>
      </c>
      <c r="AA51" s="39">
        <v>3434598</v>
      </c>
      <c r="AB51" s="39">
        <v>0</v>
      </c>
      <c r="AC51" s="39">
        <v>676993</v>
      </c>
      <c r="AD51" s="39">
        <v>1087250</v>
      </c>
      <c r="AE51" s="39">
        <v>1043246</v>
      </c>
    </row>
    <row r="52" spans="1:31" x14ac:dyDescent="0.3">
      <c r="A52" s="38" t="s">
        <v>102</v>
      </c>
      <c r="B52" s="36" t="s">
        <v>103</v>
      </c>
      <c r="C52" s="36">
        <v>1</v>
      </c>
      <c r="D52" s="36">
        <v>0</v>
      </c>
      <c r="E52" s="39">
        <v>412952175</v>
      </c>
      <c r="F52" s="39">
        <v>814</v>
      </c>
      <c r="G52" s="39">
        <v>507312</v>
      </c>
      <c r="H52" s="39">
        <v>174394301</v>
      </c>
      <c r="I52" s="39">
        <v>214243</v>
      </c>
      <c r="J52" s="40">
        <v>0.56899999999999995</v>
      </c>
      <c r="K52" s="39">
        <v>965</v>
      </c>
      <c r="L52" s="39">
        <v>942</v>
      </c>
      <c r="M52" s="39">
        <v>965</v>
      </c>
      <c r="N52" s="40">
        <v>1.103</v>
      </c>
      <c r="O52" s="40">
        <v>1.7270000000000001</v>
      </c>
      <c r="P52" s="41">
        <v>15759.06</v>
      </c>
      <c r="Q52" s="42">
        <v>9.1000000000000004E-3</v>
      </c>
      <c r="R52" s="41">
        <v>4616.53</v>
      </c>
      <c r="S52" s="41">
        <v>11142.53</v>
      </c>
      <c r="T52" s="40">
        <v>0.70099999999999996</v>
      </c>
      <c r="U52" s="41">
        <v>11047.1</v>
      </c>
      <c r="V52" s="41">
        <v>11142.53</v>
      </c>
      <c r="W52" s="39">
        <v>10752542</v>
      </c>
      <c r="X52" s="39">
        <v>10677764</v>
      </c>
      <c r="Y52" s="39">
        <v>213555</v>
      </c>
      <c r="Z52" s="39">
        <v>213555</v>
      </c>
      <c r="AA52" s="39">
        <v>4331390</v>
      </c>
      <c r="AB52" s="39">
        <v>0</v>
      </c>
      <c r="AC52" s="39">
        <v>884956</v>
      </c>
      <c r="AD52" s="39">
        <v>1421239</v>
      </c>
      <c r="AE52" s="39">
        <v>1363717</v>
      </c>
    </row>
    <row r="53" spans="1:31" x14ac:dyDescent="0.3">
      <c r="A53" s="38" t="s">
        <v>104</v>
      </c>
      <c r="B53" s="36" t="s">
        <v>105</v>
      </c>
      <c r="C53" s="36">
        <v>1</v>
      </c>
      <c r="D53" s="36">
        <v>0</v>
      </c>
      <c r="E53" s="39">
        <v>734997649</v>
      </c>
      <c r="F53" s="39">
        <v>615</v>
      </c>
      <c r="G53" s="39">
        <v>1195118</v>
      </c>
      <c r="H53" s="39">
        <v>183133080</v>
      </c>
      <c r="I53" s="39">
        <v>297777</v>
      </c>
      <c r="J53" s="40">
        <v>0.79200000000000004</v>
      </c>
      <c r="K53" s="39">
        <v>720</v>
      </c>
      <c r="L53" s="39">
        <v>712</v>
      </c>
      <c r="M53" s="39">
        <v>720</v>
      </c>
      <c r="N53" s="40">
        <v>1.103</v>
      </c>
      <c r="O53" s="40">
        <v>1.8819999999999999</v>
      </c>
      <c r="P53" s="41">
        <v>17173.45</v>
      </c>
      <c r="Q53" s="42">
        <v>1.108E-2</v>
      </c>
      <c r="R53" s="41">
        <v>13241.9</v>
      </c>
      <c r="S53" s="41">
        <v>3931.55</v>
      </c>
      <c r="T53" s="40">
        <v>0.41299999999999998</v>
      </c>
      <c r="U53" s="41">
        <v>7092.63</v>
      </c>
      <c r="V53" s="41">
        <v>7092.63</v>
      </c>
      <c r="W53" s="39">
        <v>5106694</v>
      </c>
      <c r="X53" s="39">
        <v>7264241</v>
      </c>
      <c r="Y53" s="39">
        <v>145284</v>
      </c>
      <c r="Z53" s="39">
        <v>145284</v>
      </c>
      <c r="AA53" s="39">
        <v>2448758</v>
      </c>
      <c r="AB53" s="39">
        <v>1966</v>
      </c>
      <c r="AC53" s="39">
        <v>742335</v>
      </c>
      <c r="AD53" s="39">
        <v>1192190</v>
      </c>
      <c r="AE53" s="39">
        <v>1143938</v>
      </c>
    </row>
    <row r="54" spans="1:31" x14ac:dyDescent="0.3">
      <c r="A54" s="38" t="s">
        <v>106</v>
      </c>
      <c r="B54" s="36" t="s">
        <v>107</v>
      </c>
      <c r="C54" s="36">
        <v>1</v>
      </c>
      <c r="D54" s="36">
        <v>0</v>
      </c>
      <c r="E54" s="39">
        <v>376793148</v>
      </c>
      <c r="F54" s="39">
        <v>766</v>
      </c>
      <c r="G54" s="39">
        <v>491897</v>
      </c>
      <c r="H54" s="39">
        <v>158945956</v>
      </c>
      <c r="I54" s="39">
        <v>207501</v>
      </c>
      <c r="J54" s="40">
        <v>0.55200000000000005</v>
      </c>
      <c r="K54" s="39">
        <v>955</v>
      </c>
      <c r="L54" s="39">
        <v>936</v>
      </c>
      <c r="M54" s="39">
        <v>955</v>
      </c>
      <c r="N54" s="40">
        <v>1.103</v>
      </c>
      <c r="O54" s="40">
        <v>1.754</v>
      </c>
      <c r="P54" s="41">
        <v>16005.44</v>
      </c>
      <c r="Q54" s="42">
        <v>9.1000000000000004E-3</v>
      </c>
      <c r="R54" s="41">
        <v>4476.26</v>
      </c>
      <c r="S54" s="41">
        <v>11529.18</v>
      </c>
      <c r="T54" s="40">
        <v>0.71699999999999997</v>
      </c>
      <c r="U54" s="41">
        <v>11475.9</v>
      </c>
      <c r="V54" s="41">
        <v>11529.18</v>
      </c>
      <c r="W54" s="39">
        <v>11010367</v>
      </c>
      <c r="X54" s="39">
        <v>10349760</v>
      </c>
      <c r="Y54" s="39">
        <v>206995</v>
      </c>
      <c r="Z54" s="39">
        <v>660607</v>
      </c>
      <c r="AA54" s="39">
        <v>4503413</v>
      </c>
      <c r="AB54" s="39">
        <v>0</v>
      </c>
      <c r="AC54" s="39">
        <v>955158</v>
      </c>
      <c r="AD54" s="39">
        <v>1533983</v>
      </c>
      <c r="AE54" s="39">
        <v>1471898</v>
      </c>
    </row>
    <row r="55" spans="1:31" x14ac:dyDescent="0.3">
      <c r="A55" s="38" t="s">
        <v>108</v>
      </c>
      <c r="B55" s="36" t="s">
        <v>109</v>
      </c>
      <c r="C55" s="36">
        <v>1</v>
      </c>
      <c r="D55" s="36">
        <v>0</v>
      </c>
      <c r="E55" s="39">
        <v>641570826</v>
      </c>
      <c r="F55" s="39">
        <v>842</v>
      </c>
      <c r="G55" s="39">
        <v>761960</v>
      </c>
      <c r="H55" s="39">
        <v>162403841</v>
      </c>
      <c r="I55" s="39">
        <v>192878</v>
      </c>
      <c r="J55" s="40">
        <v>0.51300000000000001</v>
      </c>
      <c r="K55" s="39">
        <v>1030</v>
      </c>
      <c r="L55" s="39">
        <v>1067</v>
      </c>
      <c r="M55" s="39">
        <v>1049</v>
      </c>
      <c r="N55" s="40">
        <v>1.103</v>
      </c>
      <c r="O55" s="40">
        <v>1.8049999999999999</v>
      </c>
      <c r="P55" s="41">
        <v>16470.82</v>
      </c>
      <c r="Q55" s="42">
        <v>9.1000000000000004E-3</v>
      </c>
      <c r="R55" s="41">
        <v>6933.83</v>
      </c>
      <c r="S55" s="41">
        <v>9536.99</v>
      </c>
      <c r="T55" s="40">
        <v>0.627</v>
      </c>
      <c r="U55" s="41">
        <v>10327.200000000001</v>
      </c>
      <c r="V55" s="41">
        <v>10327.200000000001</v>
      </c>
      <c r="W55" s="39">
        <v>10833233</v>
      </c>
      <c r="X55" s="39">
        <v>11135267</v>
      </c>
      <c r="Y55" s="39">
        <v>222705</v>
      </c>
      <c r="Z55" s="39">
        <v>222705</v>
      </c>
      <c r="AA55" s="39">
        <v>3396439</v>
      </c>
      <c r="AB55" s="39">
        <v>0</v>
      </c>
      <c r="AC55" s="39">
        <v>1465064</v>
      </c>
      <c r="AD55" s="39">
        <v>2352892</v>
      </c>
      <c r="AE55" s="39">
        <v>2257663</v>
      </c>
    </row>
    <row r="56" spans="1:31" x14ac:dyDescent="0.3">
      <c r="A56" s="38" t="s">
        <v>110</v>
      </c>
      <c r="B56" s="36" t="s">
        <v>111</v>
      </c>
      <c r="C56" s="36">
        <v>1</v>
      </c>
      <c r="D56" s="36">
        <v>0</v>
      </c>
      <c r="E56" s="39">
        <v>627392480</v>
      </c>
      <c r="F56" s="39">
        <v>686</v>
      </c>
      <c r="G56" s="39">
        <v>914566</v>
      </c>
      <c r="H56" s="39">
        <v>175988145</v>
      </c>
      <c r="I56" s="39">
        <v>256542</v>
      </c>
      <c r="J56" s="40">
        <v>0.68200000000000005</v>
      </c>
      <c r="K56" s="39">
        <v>782</v>
      </c>
      <c r="L56" s="39">
        <v>792</v>
      </c>
      <c r="M56" s="39">
        <v>787</v>
      </c>
      <c r="N56" s="40">
        <v>1.103</v>
      </c>
      <c r="O56" s="40">
        <v>1.665</v>
      </c>
      <c r="P56" s="41">
        <v>15193.3</v>
      </c>
      <c r="Q56" s="42">
        <v>9.5399999999999999E-3</v>
      </c>
      <c r="R56" s="41">
        <v>8724.9500000000007</v>
      </c>
      <c r="S56" s="41">
        <v>6468.35</v>
      </c>
      <c r="T56" s="40">
        <v>0.48499999999999999</v>
      </c>
      <c r="U56" s="41">
        <v>7368.75</v>
      </c>
      <c r="V56" s="41">
        <v>7368.75</v>
      </c>
      <c r="W56" s="39">
        <v>5799207</v>
      </c>
      <c r="X56" s="39">
        <v>7815636</v>
      </c>
      <c r="Y56" s="39">
        <v>156312</v>
      </c>
      <c r="Z56" s="39">
        <v>156312</v>
      </c>
      <c r="AA56" s="39">
        <v>3558131</v>
      </c>
      <c r="AB56" s="39">
        <v>0</v>
      </c>
      <c r="AC56" s="39">
        <v>1017999</v>
      </c>
      <c r="AD56" s="39">
        <v>1634906</v>
      </c>
      <c r="AE56" s="39">
        <v>1568736</v>
      </c>
    </row>
    <row r="57" spans="1:31" x14ac:dyDescent="0.3">
      <c r="A57" s="38" t="s">
        <v>112</v>
      </c>
      <c r="B57" s="36" t="s">
        <v>113</v>
      </c>
      <c r="C57" s="36">
        <v>1</v>
      </c>
      <c r="D57" s="36">
        <v>0</v>
      </c>
      <c r="E57" s="39">
        <v>750767529</v>
      </c>
      <c r="F57" s="39">
        <v>1197</v>
      </c>
      <c r="G57" s="39">
        <v>627207</v>
      </c>
      <c r="H57" s="39">
        <v>315670933</v>
      </c>
      <c r="I57" s="39">
        <v>263718</v>
      </c>
      <c r="J57" s="40">
        <v>0.70099999999999996</v>
      </c>
      <c r="K57" s="39">
        <v>1467</v>
      </c>
      <c r="L57" s="39">
        <v>1485</v>
      </c>
      <c r="M57" s="39">
        <v>1476</v>
      </c>
      <c r="N57" s="40">
        <v>1.091</v>
      </c>
      <c r="O57" s="40">
        <v>1.3680000000000001</v>
      </c>
      <c r="P57" s="41">
        <v>12347.34</v>
      </c>
      <c r="Q57" s="42">
        <v>9.8099999999999993E-3</v>
      </c>
      <c r="R57" s="41">
        <v>6152.9</v>
      </c>
      <c r="S57" s="41">
        <v>6194.44</v>
      </c>
      <c r="T57" s="40">
        <v>0.59399999999999997</v>
      </c>
      <c r="U57" s="41">
        <v>7334.31</v>
      </c>
      <c r="V57" s="41">
        <v>7334.31</v>
      </c>
      <c r="W57" s="39">
        <v>10825442</v>
      </c>
      <c r="X57" s="39">
        <v>11293332</v>
      </c>
      <c r="Y57" s="39">
        <v>225866</v>
      </c>
      <c r="Z57" s="39">
        <v>225866</v>
      </c>
      <c r="AA57" s="39">
        <v>4336034</v>
      </c>
      <c r="AB57" s="39">
        <v>0</v>
      </c>
      <c r="AC57" s="39">
        <v>772866</v>
      </c>
      <c r="AD57" s="39">
        <v>1241222</v>
      </c>
      <c r="AE57" s="39">
        <v>1190986</v>
      </c>
    </row>
    <row r="58" spans="1:31" x14ac:dyDescent="0.3">
      <c r="A58" s="38" t="s">
        <v>114</v>
      </c>
      <c r="B58" s="36" t="s">
        <v>115</v>
      </c>
      <c r="C58" s="36">
        <v>1</v>
      </c>
      <c r="D58" s="36">
        <v>0</v>
      </c>
      <c r="E58" s="39">
        <v>247500856</v>
      </c>
      <c r="F58" s="39">
        <v>653</v>
      </c>
      <c r="G58" s="39">
        <v>379021</v>
      </c>
      <c r="H58" s="39">
        <v>117529992</v>
      </c>
      <c r="I58" s="39">
        <v>179984</v>
      </c>
      <c r="J58" s="40">
        <v>0.47799999999999998</v>
      </c>
      <c r="K58" s="39">
        <v>849</v>
      </c>
      <c r="L58" s="39">
        <v>860</v>
      </c>
      <c r="M58" s="39">
        <v>855</v>
      </c>
      <c r="N58" s="40">
        <v>1.091</v>
      </c>
      <c r="O58" s="40">
        <v>1.6639999999999999</v>
      </c>
      <c r="P58" s="41">
        <v>15018.99</v>
      </c>
      <c r="Q58" s="42">
        <v>9.1000000000000004E-3</v>
      </c>
      <c r="R58" s="41">
        <v>3449.09</v>
      </c>
      <c r="S58" s="41">
        <v>11569.9</v>
      </c>
      <c r="T58" s="40">
        <v>0.85599999999999998</v>
      </c>
      <c r="U58" s="41">
        <v>12856.25</v>
      </c>
      <c r="V58" s="41">
        <v>12856.25</v>
      </c>
      <c r="W58" s="39">
        <v>10992094</v>
      </c>
      <c r="X58" s="39">
        <v>10854225</v>
      </c>
      <c r="Y58" s="39">
        <v>217084</v>
      </c>
      <c r="Z58" s="39">
        <v>217084</v>
      </c>
      <c r="AA58" s="39">
        <v>4119005</v>
      </c>
      <c r="AB58" s="39">
        <v>0</v>
      </c>
      <c r="AC58" s="39">
        <v>687659</v>
      </c>
      <c r="AD58" s="39">
        <v>1104380</v>
      </c>
      <c r="AE58" s="39">
        <v>1059682</v>
      </c>
    </row>
    <row r="59" spans="1:31" x14ac:dyDescent="0.3">
      <c r="A59" s="38" t="s">
        <v>116</v>
      </c>
      <c r="B59" s="36" t="s">
        <v>117</v>
      </c>
      <c r="C59" s="36">
        <v>1</v>
      </c>
      <c r="D59" s="36">
        <v>0</v>
      </c>
      <c r="E59" s="39">
        <v>403484036</v>
      </c>
      <c r="F59" s="39">
        <v>767</v>
      </c>
      <c r="G59" s="39">
        <v>526054</v>
      </c>
      <c r="H59" s="39">
        <v>132084651</v>
      </c>
      <c r="I59" s="39">
        <v>172209</v>
      </c>
      <c r="J59" s="40">
        <v>0.45800000000000002</v>
      </c>
      <c r="K59" s="39">
        <v>923</v>
      </c>
      <c r="L59" s="39">
        <v>936</v>
      </c>
      <c r="M59" s="39">
        <v>930</v>
      </c>
      <c r="N59" s="40">
        <v>1.091</v>
      </c>
      <c r="O59" s="40">
        <v>1.903</v>
      </c>
      <c r="P59" s="41">
        <v>17176.169999999998</v>
      </c>
      <c r="Q59" s="42">
        <v>9.1000000000000004E-3</v>
      </c>
      <c r="R59" s="41">
        <v>4787.09</v>
      </c>
      <c r="S59" s="41">
        <v>12389.08</v>
      </c>
      <c r="T59" s="40">
        <v>0.81599999999999995</v>
      </c>
      <c r="U59" s="41">
        <v>14015.75</v>
      </c>
      <c r="V59" s="41">
        <v>14015.75</v>
      </c>
      <c r="W59" s="39">
        <v>13034648</v>
      </c>
      <c r="X59" s="39">
        <v>13086731</v>
      </c>
      <c r="Y59" s="39">
        <v>261734</v>
      </c>
      <c r="Z59" s="39">
        <v>261734</v>
      </c>
      <c r="AA59" s="39">
        <v>5570209</v>
      </c>
      <c r="AB59" s="39">
        <v>0</v>
      </c>
      <c r="AC59" s="39">
        <v>1003395</v>
      </c>
      <c r="AD59" s="39">
        <v>1611452</v>
      </c>
      <c r="AE59" s="39">
        <v>1546231</v>
      </c>
    </row>
    <row r="60" spans="1:31" x14ac:dyDescent="0.3">
      <c r="A60" s="38" t="s">
        <v>118</v>
      </c>
      <c r="B60" s="36" t="s">
        <v>119</v>
      </c>
      <c r="C60" s="36">
        <v>1</v>
      </c>
      <c r="D60" s="36">
        <v>0</v>
      </c>
      <c r="E60" s="39">
        <v>1476329882</v>
      </c>
      <c r="F60" s="39">
        <v>568</v>
      </c>
      <c r="G60" s="39">
        <v>2599172</v>
      </c>
      <c r="H60" s="39">
        <v>127293267</v>
      </c>
      <c r="I60" s="39">
        <v>224107</v>
      </c>
      <c r="J60" s="40">
        <v>0.59599999999999997</v>
      </c>
      <c r="K60" s="39">
        <v>863</v>
      </c>
      <c r="L60" s="39">
        <v>857</v>
      </c>
      <c r="M60" s="39">
        <v>863</v>
      </c>
      <c r="N60" s="40">
        <v>1.091</v>
      </c>
      <c r="O60" s="40">
        <v>1.7829999999999999</v>
      </c>
      <c r="P60" s="41">
        <v>16093.07</v>
      </c>
      <c r="Q60" s="42">
        <v>9.1000000000000004E-3</v>
      </c>
      <c r="R60" s="41">
        <v>23652.46</v>
      </c>
      <c r="S60" s="41">
        <v>0</v>
      </c>
      <c r="T60" s="40">
        <v>0.25600000000000001</v>
      </c>
      <c r="U60" s="41">
        <v>4119.82</v>
      </c>
      <c r="V60" s="41">
        <v>4119.82</v>
      </c>
      <c r="W60" s="39">
        <v>3555405</v>
      </c>
      <c r="X60" s="39">
        <v>4801679</v>
      </c>
      <c r="Y60" s="39">
        <v>96033</v>
      </c>
      <c r="Z60" s="39">
        <v>96033</v>
      </c>
      <c r="AA60" s="39">
        <v>1031791</v>
      </c>
      <c r="AB60" s="39">
        <v>1996</v>
      </c>
      <c r="AC60" s="39">
        <v>307595</v>
      </c>
      <c r="AD60" s="39">
        <v>493997</v>
      </c>
      <c r="AE60" s="39">
        <v>474003</v>
      </c>
    </row>
    <row r="61" spans="1:31" x14ac:dyDescent="0.3">
      <c r="A61" s="38" t="s">
        <v>120</v>
      </c>
      <c r="B61" s="36" t="s">
        <v>121</v>
      </c>
      <c r="C61" s="36">
        <v>1</v>
      </c>
      <c r="D61" s="36">
        <v>0</v>
      </c>
      <c r="E61" s="39">
        <v>241042726</v>
      </c>
      <c r="F61" s="39">
        <v>450</v>
      </c>
      <c r="G61" s="39">
        <v>535650</v>
      </c>
      <c r="H61" s="39">
        <v>73620185</v>
      </c>
      <c r="I61" s="39">
        <v>163600</v>
      </c>
      <c r="J61" s="40">
        <v>0.435</v>
      </c>
      <c r="K61" s="39">
        <v>570</v>
      </c>
      <c r="L61" s="39">
        <v>583</v>
      </c>
      <c r="M61" s="39">
        <v>577</v>
      </c>
      <c r="N61" s="40">
        <v>1.091</v>
      </c>
      <c r="O61" s="40">
        <v>1.927</v>
      </c>
      <c r="P61" s="41">
        <v>17392.79</v>
      </c>
      <c r="Q61" s="42">
        <v>9.1000000000000004E-3</v>
      </c>
      <c r="R61" s="41">
        <v>4874.41</v>
      </c>
      <c r="S61" s="41">
        <v>12518.38</v>
      </c>
      <c r="T61" s="40">
        <v>0.83099999999999996</v>
      </c>
      <c r="U61" s="41">
        <v>14453.4</v>
      </c>
      <c r="V61" s="41">
        <v>14453.4</v>
      </c>
      <c r="W61" s="39">
        <v>8339612</v>
      </c>
      <c r="X61" s="39">
        <v>8830985</v>
      </c>
      <c r="Y61" s="39">
        <v>176619</v>
      </c>
      <c r="Z61" s="39">
        <v>176619</v>
      </c>
      <c r="AA61" s="39">
        <v>3382421</v>
      </c>
      <c r="AB61" s="39">
        <v>0</v>
      </c>
      <c r="AC61" s="39">
        <v>719292</v>
      </c>
      <c r="AD61" s="39">
        <v>1155182</v>
      </c>
      <c r="AE61" s="39">
        <v>1108428</v>
      </c>
    </row>
    <row r="62" spans="1:31" x14ac:dyDescent="0.3">
      <c r="A62" s="38" t="s">
        <v>122</v>
      </c>
      <c r="B62" s="36" t="s">
        <v>123</v>
      </c>
      <c r="C62" s="36">
        <v>1</v>
      </c>
      <c r="D62" s="36">
        <v>0</v>
      </c>
      <c r="E62" s="39">
        <v>349346877</v>
      </c>
      <c r="F62" s="39">
        <v>363</v>
      </c>
      <c r="G62" s="39">
        <v>962388</v>
      </c>
      <c r="H62" s="39">
        <v>80094904</v>
      </c>
      <c r="I62" s="39">
        <v>220647</v>
      </c>
      <c r="J62" s="40">
        <v>0.58599999999999997</v>
      </c>
      <c r="K62" s="39">
        <v>396</v>
      </c>
      <c r="L62" s="39">
        <v>431</v>
      </c>
      <c r="M62" s="39">
        <v>414</v>
      </c>
      <c r="N62" s="40">
        <v>1.091</v>
      </c>
      <c r="O62" s="40">
        <v>1.8</v>
      </c>
      <c r="P62" s="41">
        <v>16246.51</v>
      </c>
      <c r="Q62" s="42">
        <v>9.1000000000000004E-3</v>
      </c>
      <c r="R62" s="41">
        <v>8757.73</v>
      </c>
      <c r="S62" s="41">
        <v>7488.78</v>
      </c>
      <c r="T62" s="40">
        <v>0.56799999999999995</v>
      </c>
      <c r="U62" s="41">
        <v>9228.01</v>
      </c>
      <c r="V62" s="41">
        <v>9228.01</v>
      </c>
      <c r="W62" s="39">
        <v>3820397</v>
      </c>
      <c r="X62" s="39">
        <v>4412036</v>
      </c>
      <c r="Y62" s="39">
        <v>88240</v>
      </c>
      <c r="Z62" s="39">
        <v>88240</v>
      </c>
      <c r="AA62" s="39">
        <v>1289182</v>
      </c>
      <c r="AB62" s="39">
        <v>0</v>
      </c>
      <c r="AC62" s="39">
        <v>335186</v>
      </c>
      <c r="AD62" s="39">
        <v>538308</v>
      </c>
      <c r="AE62" s="39">
        <v>516521</v>
      </c>
    </row>
    <row r="63" spans="1:31" x14ac:dyDescent="0.3">
      <c r="A63" s="38" t="s">
        <v>124</v>
      </c>
      <c r="B63" s="36" t="s">
        <v>125</v>
      </c>
      <c r="C63" s="36">
        <v>1</v>
      </c>
      <c r="D63" s="36">
        <v>0</v>
      </c>
      <c r="E63" s="39">
        <v>645829327</v>
      </c>
      <c r="F63" s="39">
        <v>1903</v>
      </c>
      <c r="G63" s="39">
        <v>339374</v>
      </c>
      <c r="H63" s="39">
        <v>226152371</v>
      </c>
      <c r="I63" s="39">
        <v>118839</v>
      </c>
      <c r="J63" s="40">
        <v>0.316</v>
      </c>
      <c r="K63" s="39">
        <v>2326</v>
      </c>
      <c r="L63" s="39">
        <v>2318</v>
      </c>
      <c r="M63" s="39">
        <v>2326</v>
      </c>
      <c r="N63" s="40">
        <v>1.091</v>
      </c>
      <c r="O63" s="40">
        <v>1.7929999999999999</v>
      </c>
      <c r="P63" s="41">
        <v>16183.33</v>
      </c>
      <c r="Q63" s="42">
        <v>9.1000000000000004E-3</v>
      </c>
      <c r="R63" s="41">
        <v>3088.3</v>
      </c>
      <c r="S63" s="41">
        <v>13095.03</v>
      </c>
      <c r="T63" s="40">
        <v>0.93</v>
      </c>
      <c r="U63" s="41">
        <v>15050.49</v>
      </c>
      <c r="V63" s="41">
        <v>15050.49</v>
      </c>
      <c r="W63" s="39">
        <v>35007440</v>
      </c>
      <c r="X63" s="39">
        <v>33545446</v>
      </c>
      <c r="Y63" s="39">
        <v>670908</v>
      </c>
      <c r="Z63" s="39">
        <v>1461994</v>
      </c>
      <c r="AA63" s="39">
        <v>8729642</v>
      </c>
      <c r="AB63" s="39">
        <v>0</v>
      </c>
      <c r="AC63" s="39">
        <v>2701399</v>
      </c>
      <c r="AD63" s="39">
        <v>4338446</v>
      </c>
      <c r="AE63" s="39">
        <v>4162855</v>
      </c>
    </row>
    <row r="64" spans="1:31" x14ac:dyDescent="0.3">
      <c r="A64" s="38" t="s">
        <v>126</v>
      </c>
      <c r="B64" s="36" t="s">
        <v>127</v>
      </c>
      <c r="C64" s="36">
        <v>1</v>
      </c>
      <c r="D64" s="36">
        <v>0</v>
      </c>
      <c r="E64" s="39">
        <v>688190114</v>
      </c>
      <c r="F64" s="39">
        <v>539</v>
      </c>
      <c r="G64" s="39">
        <v>1276790</v>
      </c>
      <c r="H64" s="39">
        <v>160924636</v>
      </c>
      <c r="I64" s="39">
        <v>298561</v>
      </c>
      <c r="J64" s="40">
        <v>0.79400000000000004</v>
      </c>
      <c r="K64" s="39">
        <v>678</v>
      </c>
      <c r="L64" s="39">
        <v>689</v>
      </c>
      <c r="M64" s="39">
        <v>684</v>
      </c>
      <c r="N64" s="40">
        <v>1.091</v>
      </c>
      <c r="O64" s="40">
        <v>1.5780000000000001</v>
      </c>
      <c r="P64" s="41">
        <v>14242.77</v>
      </c>
      <c r="Q64" s="42">
        <v>1.111E-2</v>
      </c>
      <c r="R64" s="41">
        <v>14185.13</v>
      </c>
      <c r="S64" s="41">
        <v>57.64</v>
      </c>
      <c r="T64" s="40">
        <v>0.40300000000000002</v>
      </c>
      <c r="U64" s="41">
        <v>5739.83</v>
      </c>
      <c r="V64" s="41">
        <v>5739.83</v>
      </c>
      <c r="W64" s="39">
        <v>3926044</v>
      </c>
      <c r="X64" s="39">
        <v>3979415</v>
      </c>
      <c r="Y64" s="39">
        <v>79588</v>
      </c>
      <c r="Z64" s="39">
        <v>79588</v>
      </c>
      <c r="AA64" s="39">
        <v>1904020</v>
      </c>
      <c r="AB64" s="39">
        <v>0</v>
      </c>
      <c r="AC64" s="39">
        <v>303764</v>
      </c>
      <c r="AD64" s="39">
        <v>487844</v>
      </c>
      <c r="AE64" s="39">
        <v>468100</v>
      </c>
    </row>
    <row r="65" spans="1:31" x14ac:dyDescent="0.3">
      <c r="A65" s="38" t="s">
        <v>128</v>
      </c>
      <c r="B65" s="36" t="s">
        <v>129</v>
      </c>
      <c r="C65" s="36">
        <v>1</v>
      </c>
      <c r="D65" s="36">
        <v>0</v>
      </c>
      <c r="E65" s="39">
        <v>443223971</v>
      </c>
      <c r="F65" s="39">
        <v>1064</v>
      </c>
      <c r="G65" s="39">
        <v>416563</v>
      </c>
      <c r="H65" s="39">
        <v>154295109</v>
      </c>
      <c r="I65" s="39">
        <v>145014</v>
      </c>
      <c r="J65" s="40">
        <v>0.38500000000000001</v>
      </c>
      <c r="K65" s="39">
        <v>1257</v>
      </c>
      <c r="L65" s="39">
        <v>1289</v>
      </c>
      <c r="M65" s="39">
        <v>1273</v>
      </c>
      <c r="N65" s="40">
        <v>1.091</v>
      </c>
      <c r="O65" s="40">
        <v>1.6850000000000001</v>
      </c>
      <c r="P65" s="41">
        <v>15208.54</v>
      </c>
      <c r="Q65" s="42">
        <v>9.1000000000000004E-3</v>
      </c>
      <c r="R65" s="41">
        <v>3790.72</v>
      </c>
      <c r="S65" s="41">
        <v>11417.82</v>
      </c>
      <c r="T65" s="40">
        <v>0.86599999999999999</v>
      </c>
      <c r="U65" s="41">
        <v>13170.59</v>
      </c>
      <c r="V65" s="41">
        <v>13170.59</v>
      </c>
      <c r="W65" s="39">
        <v>16766162</v>
      </c>
      <c r="X65" s="39">
        <v>16182721</v>
      </c>
      <c r="Y65" s="39">
        <v>323654</v>
      </c>
      <c r="Z65" s="39">
        <v>583441</v>
      </c>
      <c r="AA65" s="39">
        <v>5124939</v>
      </c>
      <c r="AB65" s="39">
        <v>0</v>
      </c>
      <c r="AC65" s="39">
        <v>572969</v>
      </c>
      <c r="AD65" s="39">
        <v>920188</v>
      </c>
      <c r="AE65" s="39">
        <v>882945</v>
      </c>
    </row>
    <row r="66" spans="1:31" x14ac:dyDescent="0.3">
      <c r="A66" s="38" t="s">
        <v>130</v>
      </c>
      <c r="B66" s="36" t="s">
        <v>131</v>
      </c>
      <c r="C66" s="36">
        <v>1</v>
      </c>
      <c r="D66" s="36">
        <v>0</v>
      </c>
      <c r="E66" s="39">
        <v>446982934</v>
      </c>
      <c r="F66" s="39">
        <v>897</v>
      </c>
      <c r="G66" s="39">
        <v>498308</v>
      </c>
      <c r="H66" s="39">
        <v>135852297</v>
      </c>
      <c r="I66" s="39">
        <v>151451</v>
      </c>
      <c r="J66" s="40">
        <v>0.40200000000000002</v>
      </c>
      <c r="K66" s="39">
        <v>1139</v>
      </c>
      <c r="L66" s="39">
        <v>1175</v>
      </c>
      <c r="M66" s="39">
        <v>1157</v>
      </c>
      <c r="N66" s="40">
        <v>1.091</v>
      </c>
      <c r="O66" s="40">
        <v>1.5009999999999999</v>
      </c>
      <c r="P66" s="41">
        <v>13547.78</v>
      </c>
      <c r="Q66" s="42">
        <v>9.1000000000000004E-3</v>
      </c>
      <c r="R66" s="41">
        <v>4534.6000000000004</v>
      </c>
      <c r="S66" s="41">
        <v>9013.18</v>
      </c>
      <c r="T66" s="40">
        <v>0.86799999999999999</v>
      </c>
      <c r="U66" s="41">
        <v>11759.47</v>
      </c>
      <c r="V66" s="41">
        <v>11759.47</v>
      </c>
      <c r="W66" s="39">
        <v>13605707</v>
      </c>
      <c r="X66" s="39">
        <v>13966960</v>
      </c>
      <c r="Y66" s="39">
        <v>279339</v>
      </c>
      <c r="Z66" s="39">
        <v>279339</v>
      </c>
      <c r="AA66" s="39">
        <v>4851819</v>
      </c>
      <c r="AB66" s="39">
        <v>0</v>
      </c>
      <c r="AC66" s="39">
        <v>1369293</v>
      </c>
      <c r="AD66" s="39">
        <v>2199084</v>
      </c>
      <c r="AE66" s="39">
        <v>2110080</v>
      </c>
    </row>
    <row r="67" spans="1:31" x14ac:dyDescent="0.3">
      <c r="A67" s="38" t="s">
        <v>132</v>
      </c>
      <c r="B67" s="36" t="s">
        <v>133</v>
      </c>
      <c r="C67" s="36">
        <v>1</v>
      </c>
      <c r="D67" s="36">
        <v>0</v>
      </c>
      <c r="E67" s="39">
        <v>270990968</v>
      </c>
      <c r="F67" s="39">
        <v>397</v>
      </c>
      <c r="G67" s="39">
        <v>682596</v>
      </c>
      <c r="H67" s="39">
        <v>86471700</v>
      </c>
      <c r="I67" s="39">
        <v>217812</v>
      </c>
      <c r="J67" s="40">
        <v>0.57899999999999996</v>
      </c>
      <c r="K67" s="39">
        <v>482</v>
      </c>
      <c r="L67" s="39">
        <v>496</v>
      </c>
      <c r="M67" s="39">
        <v>489</v>
      </c>
      <c r="N67" s="40">
        <v>1.091</v>
      </c>
      <c r="O67" s="40">
        <v>1.7609999999999999</v>
      </c>
      <c r="P67" s="41">
        <v>15894.5</v>
      </c>
      <c r="Q67" s="42">
        <v>9.1000000000000004E-3</v>
      </c>
      <c r="R67" s="41">
        <v>6211.62</v>
      </c>
      <c r="S67" s="41">
        <v>9682.8799999999992</v>
      </c>
      <c r="T67" s="40">
        <v>0.66600000000000004</v>
      </c>
      <c r="U67" s="41">
        <v>10585.73</v>
      </c>
      <c r="V67" s="41">
        <v>10585.73</v>
      </c>
      <c r="W67" s="39">
        <v>5176422</v>
      </c>
      <c r="X67" s="39">
        <v>5528996</v>
      </c>
      <c r="Y67" s="39">
        <v>110579</v>
      </c>
      <c r="Z67" s="39">
        <v>110579</v>
      </c>
      <c r="AA67" s="39">
        <v>2308753</v>
      </c>
      <c r="AB67" s="39">
        <v>0</v>
      </c>
      <c r="AC67" s="39">
        <v>424515</v>
      </c>
      <c r="AD67" s="39">
        <v>681771</v>
      </c>
      <c r="AE67" s="39">
        <v>654177</v>
      </c>
    </row>
    <row r="68" spans="1:31" x14ac:dyDescent="0.3">
      <c r="A68" s="38" t="s">
        <v>134</v>
      </c>
      <c r="B68" s="36" t="s">
        <v>135</v>
      </c>
      <c r="C68" s="36">
        <v>1</v>
      </c>
      <c r="D68" s="36">
        <v>0</v>
      </c>
      <c r="E68" s="39">
        <v>231593674</v>
      </c>
      <c r="F68" s="39">
        <v>400</v>
      </c>
      <c r="G68" s="39">
        <v>578984</v>
      </c>
      <c r="H68" s="39">
        <v>76214963</v>
      </c>
      <c r="I68" s="39">
        <v>190537</v>
      </c>
      <c r="J68" s="40">
        <v>0.50600000000000001</v>
      </c>
      <c r="K68" s="39">
        <v>488</v>
      </c>
      <c r="L68" s="39">
        <v>491</v>
      </c>
      <c r="M68" s="39">
        <v>490</v>
      </c>
      <c r="N68" s="40">
        <v>1.091</v>
      </c>
      <c r="O68" s="40">
        <v>1.788</v>
      </c>
      <c r="P68" s="41">
        <v>16138.2</v>
      </c>
      <c r="Q68" s="42">
        <v>9.1000000000000004E-3</v>
      </c>
      <c r="R68" s="41">
        <v>5268.75</v>
      </c>
      <c r="S68" s="41">
        <v>10869.45</v>
      </c>
      <c r="T68" s="40">
        <v>0.746</v>
      </c>
      <c r="U68" s="41">
        <v>12039.09</v>
      </c>
      <c r="V68" s="41">
        <v>12039.09</v>
      </c>
      <c r="W68" s="39">
        <v>5899155</v>
      </c>
      <c r="X68" s="39">
        <v>7160314</v>
      </c>
      <c r="Y68" s="39">
        <v>143206</v>
      </c>
      <c r="Z68" s="39">
        <v>143206</v>
      </c>
      <c r="AA68" s="39">
        <v>3041107</v>
      </c>
      <c r="AB68" s="39">
        <v>0</v>
      </c>
      <c r="AC68" s="39">
        <v>715081</v>
      </c>
      <c r="AD68" s="39">
        <v>1148420</v>
      </c>
      <c r="AE68" s="39">
        <v>1101939</v>
      </c>
    </row>
    <row r="69" spans="1:31" x14ac:dyDescent="0.3">
      <c r="A69" s="38" t="s">
        <v>136</v>
      </c>
      <c r="B69" s="36" t="s">
        <v>137</v>
      </c>
      <c r="C69" s="36">
        <v>1</v>
      </c>
      <c r="D69" s="36">
        <v>0</v>
      </c>
      <c r="E69" s="39">
        <v>844951786</v>
      </c>
      <c r="F69" s="39">
        <v>4166</v>
      </c>
      <c r="G69" s="39">
        <v>202820</v>
      </c>
      <c r="H69" s="39">
        <v>472876034</v>
      </c>
      <c r="I69" s="39">
        <v>113508</v>
      </c>
      <c r="J69" s="40">
        <v>0.30099999999999999</v>
      </c>
      <c r="K69" s="39">
        <v>4985</v>
      </c>
      <c r="L69" s="39">
        <v>5137</v>
      </c>
      <c r="M69" s="39">
        <v>5061</v>
      </c>
      <c r="N69" s="40">
        <v>1.091</v>
      </c>
      <c r="O69" s="40">
        <v>1.7849999999999999</v>
      </c>
      <c r="P69" s="41">
        <v>16111.12</v>
      </c>
      <c r="Q69" s="42">
        <v>9.1000000000000004E-3</v>
      </c>
      <c r="R69" s="41">
        <v>1845.66</v>
      </c>
      <c r="S69" s="41">
        <v>14265.46</v>
      </c>
      <c r="T69" s="40">
        <v>0.93</v>
      </c>
      <c r="U69" s="41">
        <v>14983.34</v>
      </c>
      <c r="V69" s="41">
        <v>14983.34</v>
      </c>
      <c r="W69" s="39">
        <v>75830684</v>
      </c>
      <c r="X69" s="39">
        <v>69379654</v>
      </c>
      <c r="Y69" s="39">
        <v>1387593</v>
      </c>
      <c r="Z69" s="39">
        <v>6451030</v>
      </c>
      <c r="AA69" s="39">
        <v>23289704</v>
      </c>
      <c r="AB69" s="39">
        <v>0</v>
      </c>
      <c r="AC69" s="39">
        <v>5138980</v>
      </c>
      <c r="AD69" s="39">
        <v>8253201</v>
      </c>
      <c r="AE69" s="39">
        <v>7919168</v>
      </c>
    </row>
    <row r="70" spans="1:31" x14ac:dyDescent="0.3">
      <c r="A70" s="38" t="s">
        <v>138</v>
      </c>
      <c r="B70" s="36" t="s">
        <v>139</v>
      </c>
      <c r="C70" s="36">
        <v>1</v>
      </c>
      <c r="D70" s="36">
        <v>0</v>
      </c>
      <c r="E70" s="39">
        <v>866977838</v>
      </c>
      <c r="F70" s="39">
        <v>1385</v>
      </c>
      <c r="G70" s="39">
        <v>625976</v>
      </c>
      <c r="H70" s="39">
        <v>278401166</v>
      </c>
      <c r="I70" s="39">
        <v>201011</v>
      </c>
      <c r="J70" s="40">
        <v>0.53400000000000003</v>
      </c>
      <c r="K70" s="39">
        <v>1727</v>
      </c>
      <c r="L70" s="39">
        <v>1701</v>
      </c>
      <c r="M70" s="39">
        <v>1727</v>
      </c>
      <c r="N70" s="40">
        <v>1.091</v>
      </c>
      <c r="O70" s="40">
        <v>1.393</v>
      </c>
      <c r="P70" s="41">
        <v>12572.99</v>
      </c>
      <c r="Q70" s="42">
        <v>9.1000000000000004E-3</v>
      </c>
      <c r="R70" s="41">
        <v>5696.38</v>
      </c>
      <c r="S70" s="41">
        <v>6876.61</v>
      </c>
      <c r="T70" s="40">
        <v>0.64800000000000002</v>
      </c>
      <c r="U70" s="41">
        <v>8147.29</v>
      </c>
      <c r="V70" s="41">
        <v>8147.29</v>
      </c>
      <c r="W70" s="39">
        <v>14070370</v>
      </c>
      <c r="X70" s="39">
        <v>13168529</v>
      </c>
      <c r="Y70" s="39">
        <v>263370</v>
      </c>
      <c r="Z70" s="39">
        <v>901841</v>
      </c>
      <c r="AA70" s="39">
        <v>4752803</v>
      </c>
      <c r="AB70" s="39">
        <v>0</v>
      </c>
      <c r="AC70" s="39">
        <v>1074810</v>
      </c>
      <c r="AD70" s="39">
        <v>1726144</v>
      </c>
      <c r="AE70" s="39">
        <v>1656282</v>
      </c>
    </row>
    <row r="71" spans="1:31" x14ac:dyDescent="0.3">
      <c r="A71" s="38" t="s">
        <v>140</v>
      </c>
      <c r="B71" s="36" t="s">
        <v>141</v>
      </c>
      <c r="C71" s="36">
        <v>1</v>
      </c>
      <c r="D71" s="36">
        <v>0</v>
      </c>
      <c r="E71" s="39">
        <v>230784116</v>
      </c>
      <c r="F71" s="39">
        <v>507</v>
      </c>
      <c r="G71" s="39">
        <v>455195</v>
      </c>
      <c r="H71" s="39">
        <v>72962489</v>
      </c>
      <c r="I71" s="39">
        <v>143910</v>
      </c>
      <c r="J71" s="40">
        <v>0.38200000000000001</v>
      </c>
      <c r="K71" s="39">
        <v>632</v>
      </c>
      <c r="L71" s="39">
        <v>645</v>
      </c>
      <c r="M71" s="39">
        <v>639</v>
      </c>
      <c r="N71" s="40">
        <v>1.091</v>
      </c>
      <c r="O71" s="40">
        <v>1.8140000000000001</v>
      </c>
      <c r="P71" s="41">
        <v>16372.87</v>
      </c>
      <c r="Q71" s="42">
        <v>9.1000000000000004E-3</v>
      </c>
      <c r="R71" s="41">
        <v>4142.2700000000004</v>
      </c>
      <c r="S71" s="41">
        <v>12230.6</v>
      </c>
      <c r="T71" s="40">
        <v>0.93</v>
      </c>
      <c r="U71" s="41">
        <v>15226.76</v>
      </c>
      <c r="V71" s="41">
        <v>15226.76</v>
      </c>
      <c r="W71" s="39">
        <v>9729900</v>
      </c>
      <c r="X71" s="39">
        <v>9238011</v>
      </c>
      <c r="Y71" s="39">
        <v>184760</v>
      </c>
      <c r="Z71" s="39">
        <v>491889</v>
      </c>
      <c r="AA71" s="39">
        <v>3322017</v>
      </c>
      <c r="AB71" s="39">
        <v>0</v>
      </c>
      <c r="AC71" s="39">
        <v>1146530</v>
      </c>
      <c r="AD71" s="39">
        <v>1841327</v>
      </c>
      <c r="AE71" s="39">
        <v>1766802</v>
      </c>
    </row>
    <row r="72" spans="1:31" x14ac:dyDescent="0.3">
      <c r="A72" s="38" t="s">
        <v>142</v>
      </c>
      <c r="B72" s="36" t="s">
        <v>143</v>
      </c>
      <c r="C72" s="36">
        <v>1</v>
      </c>
      <c r="D72" s="36">
        <v>0</v>
      </c>
      <c r="E72" s="39">
        <v>96248124</v>
      </c>
      <c r="F72" s="39">
        <v>213</v>
      </c>
      <c r="G72" s="39">
        <v>451869</v>
      </c>
      <c r="H72" s="39">
        <v>36756694</v>
      </c>
      <c r="I72" s="39">
        <v>172566</v>
      </c>
      <c r="J72" s="40">
        <v>0.45900000000000002</v>
      </c>
      <c r="K72" s="39">
        <v>163</v>
      </c>
      <c r="L72" s="39">
        <v>147</v>
      </c>
      <c r="M72" s="39">
        <v>163</v>
      </c>
      <c r="N72" s="40">
        <v>1.091</v>
      </c>
      <c r="O72" s="40">
        <v>1.57</v>
      </c>
      <c r="P72" s="41">
        <v>14170.56</v>
      </c>
      <c r="Q72" s="42">
        <v>9.1000000000000004E-3</v>
      </c>
      <c r="R72" s="41">
        <v>4112</v>
      </c>
      <c r="S72" s="41">
        <v>10058.56</v>
      </c>
      <c r="T72" s="40">
        <v>0.85299999999999998</v>
      </c>
      <c r="U72" s="41">
        <v>12087.48</v>
      </c>
      <c r="V72" s="41">
        <v>12087.48</v>
      </c>
      <c r="W72" s="39">
        <v>1970260</v>
      </c>
      <c r="X72" s="39">
        <v>4927514</v>
      </c>
      <c r="Y72" s="39">
        <v>98550</v>
      </c>
      <c r="Z72" s="39">
        <v>98550</v>
      </c>
      <c r="AA72" s="39">
        <v>2113357</v>
      </c>
      <c r="AB72" s="39">
        <v>0</v>
      </c>
      <c r="AC72" s="39">
        <v>564992</v>
      </c>
      <c r="AD72" s="39">
        <v>907377</v>
      </c>
      <c r="AE72" s="39">
        <v>870652</v>
      </c>
    </row>
    <row r="73" spans="1:31" x14ac:dyDescent="0.3">
      <c r="A73" s="38" t="s">
        <v>144</v>
      </c>
      <c r="B73" s="36" t="s">
        <v>145</v>
      </c>
      <c r="C73" s="36">
        <v>1</v>
      </c>
      <c r="D73" s="36">
        <v>0</v>
      </c>
      <c r="E73" s="39">
        <v>190195772</v>
      </c>
      <c r="F73" s="39">
        <v>334</v>
      </c>
      <c r="G73" s="39">
        <v>569448</v>
      </c>
      <c r="H73" s="39">
        <v>52589460</v>
      </c>
      <c r="I73" s="39">
        <v>157453</v>
      </c>
      <c r="J73" s="40">
        <v>0.41799999999999998</v>
      </c>
      <c r="K73" s="39">
        <v>485</v>
      </c>
      <c r="L73" s="39">
        <v>492</v>
      </c>
      <c r="M73" s="39">
        <v>489</v>
      </c>
      <c r="N73" s="40">
        <v>1.091</v>
      </c>
      <c r="O73" s="40">
        <v>1.907</v>
      </c>
      <c r="P73" s="41">
        <v>17212.27</v>
      </c>
      <c r="Q73" s="42">
        <v>9.1000000000000004E-3</v>
      </c>
      <c r="R73" s="41">
        <v>5181.97</v>
      </c>
      <c r="S73" s="41">
        <v>12030.3</v>
      </c>
      <c r="T73" s="40">
        <v>0.83499999999999996</v>
      </c>
      <c r="U73" s="41">
        <v>14372.24</v>
      </c>
      <c r="V73" s="41">
        <v>14372.24</v>
      </c>
      <c r="W73" s="39">
        <v>7028026</v>
      </c>
      <c r="X73" s="39">
        <v>6543437</v>
      </c>
      <c r="Y73" s="39">
        <v>130868</v>
      </c>
      <c r="Z73" s="39">
        <v>484589</v>
      </c>
      <c r="AA73" s="39">
        <v>2039812</v>
      </c>
      <c r="AB73" s="39">
        <v>0</v>
      </c>
      <c r="AC73" s="39">
        <v>446268</v>
      </c>
      <c r="AD73" s="39">
        <v>716706</v>
      </c>
      <c r="AE73" s="39">
        <v>687698</v>
      </c>
    </row>
    <row r="74" spans="1:31" x14ac:dyDescent="0.3">
      <c r="A74" s="38" t="s">
        <v>146</v>
      </c>
      <c r="B74" s="36" t="s">
        <v>147</v>
      </c>
      <c r="C74" s="36">
        <v>1</v>
      </c>
      <c r="D74" s="36">
        <v>0</v>
      </c>
      <c r="E74" s="39">
        <v>369969771</v>
      </c>
      <c r="F74" s="39">
        <v>580</v>
      </c>
      <c r="G74" s="39">
        <v>637878</v>
      </c>
      <c r="H74" s="39">
        <v>104536566</v>
      </c>
      <c r="I74" s="39">
        <v>180235</v>
      </c>
      <c r="J74" s="40">
        <v>0.47899999999999998</v>
      </c>
      <c r="K74" s="39">
        <v>754</v>
      </c>
      <c r="L74" s="39">
        <v>803</v>
      </c>
      <c r="M74" s="39">
        <v>779</v>
      </c>
      <c r="N74" s="40">
        <v>1.091</v>
      </c>
      <c r="O74" s="40">
        <v>1.7190000000000001</v>
      </c>
      <c r="P74" s="41">
        <v>15515.41</v>
      </c>
      <c r="Q74" s="42">
        <v>9.1000000000000004E-3</v>
      </c>
      <c r="R74" s="41">
        <v>5804.68</v>
      </c>
      <c r="S74" s="41">
        <v>9710.73</v>
      </c>
      <c r="T74" s="40">
        <v>0.76600000000000001</v>
      </c>
      <c r="U74" s="41">
        <v>11884.8</v>
      </c>
      <c r="V74" s="41">
        <v>11884.8</v>
      </c>
      <c r="W74" s="39">
        <v>9258260</v>
      </c>
      <c r="X74" s="39">
        <v>9368841</v>
      </c>
      <c r="Y74" s="39">
        <v>187376</v>
      </c>
      <c r="Z74" s="39">
        <v>187376</v>
      </c>
      <c r="AA74" s="39">
        <v>3208335</v>
      </c>
      <c r="AB74" s="39">
        <v>0</v>
      </c>
      <c r="AC74" s="39">
        <v>878006</v>
      </c>
      <c r="AD74" s="39">
        <v>1410077</v>
      </c>
      <c r="AE74" s="39">
        <v>1353007</v>
      </c>
    </row>
    <row r="75" spans="1:31" x14ac:dyDescent="0.3">
      <c r="A75" s="38" t="s">
        <v>148</v>
      </c>
      <c r="B75" s="36" t="s">
        <v>149</v>
      </c>
      <c r="C75" s="36">
        <v>1</v>
      </c>
      <c r="D75" s="36">
        <v>0</v>
      </c>
      <c r="E75" s="39">
        <v>1826303266</v>
      </c>
      <c r="F75" s="39">
        <v>5678</v>
      </c>
      <c r="G75" s="39">
        <v>321645</v>
      </c>
      <c r="H75" s="39">
        <v>893545444</v>
      </c>
      <c r="I75" s="39">
        <v>157369</v>
      </c>
      <c r="J75" s="40">
        <v>0.41799999999999998</v>
      </c>
      <c r="K75" s="39">
        <v>6644</v>
      </c>
      <c r="L75" s="39">
        <v>6534</v>
      </c>
      <c r="M75" s="39">
        <v>6644</v>
      </c>
      <c r="N75" s="40">
        <v>1.0449999999999999</v>
      </c>
      <c r="O75" s="40">
        <v>1.631</v>
      </c>
      <c r="P75" s="41">
        <v>14100.45</v>
      </c>
      <c r="Q75" s="42">
        <v>9.1000000000000004E-3</v>
      </c>
      <c r="R75" s="41">
        <v>2926.96</v>
      </c>
      <c r="S75" s="41">
        <v>11173.49</v>
      </c>
      <c r="T75" s="40">
        <v>0.93</v>
      </c>
      <c r="U75" s="41">
        <v>13113.41</v>
      </c>
      <c r="V75" s="41">
        <v>13113.41</v>
      </c>
      <c r="W75" s="39">
        <v>87125497</v>
      </c>
      <c r="X75" s="39">
        <v>81041139</v>
      </c>
      <c r="Y75" s="39">
        <v>1620822</v>
      </c>
      <c r="Z75" s="39">
        <v>6084358</v>
      </c>
      <c r="AA75" s="39">
        <v>27148233</v>
      </c>
      <c r="AB75" s="39">
        <v>0</v>
      </c>
      <c r="AC75" s="39">
        <v>7523922</v>
      </c>
      <c r="AD75" s="39">
        <v>12083418</v>
      </c>
      <c r="AE75" s="39">
        <v>11594363</v>
      </c>
    </row>
    <row r="76" spans="1:31" x14ac:dyDescent="0.3">
      <c r="A76" s="38" t="s">
        <v>150</v>
      </c>
      <c r="B76" s="36" t="s">
        <v>151</v>
      </c>
      <c r="C76" s="36">
        <v>1</v>
      </c>
      <c r="D76" s="36">
        <v>0</v>
      </c>
      <c r="E76" s="39">
        <v>2471691473</v>
      </c>
      <c r="F76" s="39">
        <v>3614</v>
      </c>
      <c r="G76" s="39">
        <v>683921</v>
      </c>
      <c r="H76" s="39">
        <v>962166706</v>
      </c>
      <c r="I76" s="39">
        <v>266233</v>
      </c>
      <c r="J76" s="40">
        <v>0.70799999999999996</v>
      </c>
      <c r="K76" s="39">
        <v>4314</v>
      </c>
      <c r="L76" s="39">
        <v>4310</v>
      </c>
      <c r="M76" s="39">
        <v>4314</v>
      </c>
      <c r="N76" s="40">
        <v>1.0449999999999999</v>
      </c>
      <c r="O76" s="40">
        <v>1.304</v>
      </c>
      <c r="P76" s="41">
        <v>11273.44</v>
      </c>
      <c r="Q76" s="42">
        <v>9.9100000000000004E-3</v>
      </c>
      <c r="R76" s="41">
        <v>6777.65</v>
      </c>
      <c r="S76" s="41">
        <v>4495.79</v>
      </c>
      <c r="T76" s="40">
        <v>0.57899999999999996</v>
      </c>
      <c r="U76" s="41">
        <v>6527.32</v>
      </c>
      <c r="V76" s="41">
        <v>6527.32</v>
      </c>
      <c r="W76" s="39">
        <v>28158859</v>
      </c>
      <c r="X76" s="39">
        <v>27225149</v>
      </c>
      <c r="Y76" s="39">
        <v>544502</v>
      </c>
      <c r="Z76" s="39">
        <v>933710</v>
      </c>
      <c r="AA76" s="39">
        <v>11639679</v>
      </c>
      <c r="AB76" s="39">
        <v>0</v>
      </c>
      <c r="AC76" s="39">
        <v>2953225</v>
      </c>
      <c r="AD76" s="39">
        <v>4742879</v>
      </c>
      <c r="AE76" s="39">
        <v>4550919</v>
      </c>
    </row>
    <row r="77" spans="1:31" x14ac:dyDescent="0.3">
      <c r="A77" s="38" t="s">
        <v>152</v>
      </c>
      <c r="B77" s="36" t="s">
        <v>153</v>
      </c>
      <c r="C77" s="36">
        <v>1</v>
      </c>
      <c r="D77" s="36">
        <v>0</v>
      </c>
      <c r="E77" s="39">
        <v>406609101</v>
      </c>
      <c r="F77" s="39">
        <v>1009</v>
      </c>
      <c r="G77" s="39">
        <v>402982</v>
      </c>
      <c r="H77" s="39">
        <v>180553749</v>
      </c>
      <c r="I77" s="39">
        <v>178943</v>
      </c>
      <c r="J77" s="40">
        <v>0.47599999999999998</v>
      </c>
      <c r="K77" s="39">
        <v>1256</v>
      </c>
      <c r="L77" s="39">
        <v>1306</v>
      </c>
      <c r="M77" s="39">
        <v>1281</v>
      </c>
      <c r="N77" s="40">
        <v>1.0449999999999999</v>
      </c>
      <c r="O77" s="40">
        <v>1.474</v>
      </c>
      <c r="P77" s="41">
        <v>12743.14</v>
      </c>
      <c r="Q77" s="42">
        <v>9.1000000000000004E-3</v>
      </c>
      <c r="R77" s="41">
        <v>3667.13</v>
      </c>
      <c r="S77" s="41">
        <v>9076.01</v>
      </c>
      <c r="T77" s="40">
        <v>0.85099999999999998</v>
      </c>
      <c r="U77" s="41">
        <v>10844.41</v>
      </c>
      <c r="V77" s="41">
        <v>10844.41</v>
      </c>
      <c r="W77" s="39">
        <v>13891690</v>
      </c>
      <c r="X77" s="39">
        <v>13915012</v>
      </c>
      <c r="Y77" s="39">
        <v>278300</v>
      </c>
      <c r="Z77" s="39">
        <v>278300</v>
      </c>
      <c r="AA77" s="39">
        <v>4398541</v>
      </c>
      <c r="AB77" s="39">
        <v>0</v>
      </c>
      <c r="AC77" s="39">
        <v>861933</v>
      </c>
      <c r="AD77" s="39">
        <v>1384264</v>
      </c>
      <c r="AE77" s="39">
        <v>1328238</v>
      </c>
    </row>
    <row r="78" spans="1:31" x14ac:dyDescent="0.3">
      <c r="A78" s="38" t="s">
        <v>154</v>
      </c>
      <c r="B78" s="36" t="s">
        <v>155</v>
      </c>
      <c r="C78" s="36">
        <v>1</v>
      </c>
      <c r="D78" s="36">
        <v>0</v>
      </c>
      <c r="E78" s="39">
        <v>250030282</v>
      </c>
      <c r="F78" s="39">
        <v>462</v>
      </c>
      <c r="G78" s="39">
        <v>541191</v>
      </c>
      <c r="H78" s="39">
        <v>288166736</v>
      </c>
      <c r="I78" s="39">
        <v>623737</v>
      </c>
      <c r="J78" s="40">
        <v>1.659</v>
      </c>
      <c r="K78" s="39">
        <v>520</v>
      </c>
      <c r="L78" s="39">
        <v>564</v>
      </c>
      <c r="M78" s="39">
        <v>542</v>
      </c>
      <c r="N78" s="40">
        <v>1.0449999999999999</v>
      </c>
      <c r="O78" s="40">
        <v>1.8520000000000001</v>
      </c>
      <c r="P78" s="41">
        <v>16011.05</v>
      </c>
      <c r="Q78" s="42">
        <v>2.3220000000000001E-2</v>
      </c>
      <c r="R78" s="41">
        <v>12566.45</v>
      </c>
      <c r="S78" s="41">
        <v>3444.6</v>
      </c>
      <c r="T78" s="40">
        <v>0.53600000000000003</v>
      </c>
      <c r="U78" s="41">
        <v>8581.92</v>
      </c>
      <c r="V78" s="41">
        <v>8581.92</v>
      </c>
      <c r="W78" s="39">
        <v>4651401</v>
      </c>
      <c r="X78" s="39">
        <v>8225870</v>
      </c>
      <c r="Y78" s="39">
        <v>164517</v>
      </c>
      <c r="Z78" s="39">
        <v>164517</v>
      </c>
      <c r="AA78" s="39">
        <v>2663674</v>
      </c>
      <c r="AB78" s="39">
        <v>0</v>
      </c>
      <c r="AC78" s="39">
        <v>819520</v>
      </c>
      <c r="AD78" s="39">
        <v>1316149</v>
      </c>
      <c r="AE78" s="39">
        <v>1262880</v>
      </c>
    </row>
    <row r="79" spans="1:31" x14ac:dyDescent="0.3">
      <c r="A79" s="38" t="s">
        <v>156</v>
      </c>
      <c r="B79" s="36" t="s">
        <v>157</v>
      </c>
      <c r="C79" s="36">
        <v>1</v>
      </c>
      <c r="D79" s="36">
        <v>0</v>
      </c>
      <c r="E79" s="39">
        <v>356777550</v>
      </c>
      <c r="F79" s="39">
        <v>717</v>
      </c>
      <c r="G79" s="39">
        <v>497597</v>
      </c>
      <c r="H79" s="39">
        <v>123117577</v>
      </c>
      <c r="I79" s="39">
        <v>171712</v>
      </c>
      <c r="J79" s="40">
        <v>0.45600000000000002</v>
      </c>
      <c r="K79" s="39">
        <v>958</v>
      </c>
      <c r="L79" s="39">
        <v>907</v>
      </c>
      <c r="M79" s="39">
        <v>958</v>
      </c>
      <c r="N79" s="40">
        <v>1.0449999999999999</v>
      </c>
      <c r="O79" s="40">
        <v>1.794</v>
      </c>
      <c r="P79" s="41">
        <v>15509.63</v>
      </c>
      <c r="Q79" s="42">
        <v>9.1000000000000004E-3</v>
      </c>
      <c r="R79" s="41">
        <v>4528.13</v>
      </c>
      <c r="S79" s="41">
        <v>10981.5</v>
      </c>
      <c r="T79" s="40">
        <v>0.80700000000000005</v>
      </c>
      <c r="U79" s="41">
        <v>12516.27</v>
      </c>
      <c r="V79" s="41">
        <v>12516.27</v>
      </c>
      <c r="W79" s="39">
        <v>11990587</v>
      </c>
      <c r="X79" s="39">
        <v>11148944</v>
      </c>
      <c r="Y79" s="39">
        <v>222978</v>
      </c>
      <c r="Z79" s="39">
        <v>841643</v>
      </c>
      <c r="AA79" s="39">
        <v>3858982</v>
      </c>
      <c r="AB79" s="39">
        <v>0</v>
      </c>
      <c r="AC79" s="39">
        <v>745262</v>
      </c>
      <c r="AD79" s="39">
        <v>1196890</v>
      </c>
      <c r="AE79" s="39">
        <v>1148448</v>
      </c>
    </row>
    <row r="80" spans="1:31" x14ac:dyDescent="0.3">
      <c r="A80" s="38" t="s">
        <v>158</v>
      </c>
      <c r="B80" s="36" t="s">
        <v>159</v>
      </c>
      <c r="C80" s="36">
        <v>1</v>
      </c>
      <c r="D80" s="36">
        <v>0</v>
      </c>
      <c r="E80" s="39">
        <v>462266398</v>
      </c>
      <c r="F80" s="39">
        <v>874</v>
      </c>
      <c r="G80" s="39">
        <v>528908</v>
      </c>
      <c r="H80" s="39">
        <v>173613823</v>
      </c>
      <c r="I80" s="39">
        <v>198642</v>
      </c>
      <c r="J80" s="40">
        <v>0.52800000000000002</v>
      </c>
      <c r="K80" s="39">
        <v>1043</v>
      </c>
      <c r="L80" s="39">
        <v>1051</v>
      </c>
      <c r="M80" s="39">
        <v>1047</v>
      </c>
      <c r="N80" s="40">
        <v>1.0449999999999999</v>
      </c>
      <c r="O80" s="40">
        <v>1.774</v>
      </c>
      <c r="P80" s="41">
        <v>15336.72</v>
      </c>
      <c r="Q80" s="42">
        <v>9.1000000000000004E-3</v>
      </c>
      <c r="R80" s="41">
        <v>4813.0600000000004</v>
      </c>
      <c r="S80" s="41">
        <v>10523.66</v>
      </c>
      <c r="T80" s="40">
        <v>0.76200000000000001</v>
      </c>
      <c r="U80" s="41">
        <v>11686.58</v>
      </c>
      <c r="V80" s="41">
        <v>11686.58</v>
      </c>
      <c r="W80" s="39">
        <v>12235850</v>
      </c>
      <c r="X80" s="39">
        <v>12701976</v>
      </c>
      <c r="Y80" s="39">
        <v>254039</v>
      </c>
      <c r="Z80" s="39">
        <v>254039</v>
      </c>
      <c r="AA80" s="39">
        <v>5657739</v>
      </c>
      <c r="AB80" s="39">
        <v>0</v>
      </c>
      <c r="AC80" s="39">
        <v>1244106</v>
      </c>
      <c r="AD80" s="39">
        <v>1998034</v>
      </c>
      <c r="AE80" s="39">
        <v>1917167</v>
      </c>
    </row>
    <row r="81" spans="1:31" x14ac:dyDescent="0.3">
      <c r="A81" s="38" t="s">
        <v>160</v>
      </c>
      <c r="B81" s="36" t="s">
        <v>161</v>
      </c>
      <c r="C81" s="36">
        <v>1</v>
      </c>
      <c r="D81" s="36">
        <v>0</v>
      </c>
      <c r="E81" s="39">
        <v>356081196</v>
      </c>
      <c r="F81" s="39">
        <v>709</v>
      </c>
      <c r="G81" s="39">
        <v>502230</v>
      </c>
      <c r="H81" s="39">
        <v>107761061</v>
      </c>
      <c r="I81" s="39">
        <v>151990</v>
      </c>
      <c r="J81" s="40">
        <v>0.40400000000000003</v>
      </c>
      <c r="K81" s="39">
        <v>931</v>
      </c>
      <c r="L81" s="39">
        <v>951</v>
      </c>
      <c r="M81" s="39">
        <v>941</v>
      </c>
      <c r="N81" s="40">
        <v>1.0449999999999999</v>
      </c>
      <c r="O81" s="40">
        <v>1.8340000000000001</v>
      </c>
      <c r="P81" s="41">
        <v>15855.44</v>
      </c>
      <c r="Q81" s="42">
        <v>9.1000000000000004E-3</v>
      </c>
      <c r="R81" s="41">
        <v>4570.29</v>
      </c>
      <c r="S81" s="41">
        <v>11285.15</v>
      </c>
      <c r="T81" s="40">
        <v>0.88900000000000001</v>
      </c>
      <c r="U81" s="41">
        <v>14095.48</v>
      </c>
      <c r="V81" s="41">
        <v>14095.48</v>
      </c>
      <c r="W81" s="39">
        <v>13263847</v>
      </c>
      <c r="X81" s="39">
        <v>12563641</v>
      </c>
      <c r="Y81" s="39">
        <v>251272</v>
      </c>
      <c r="Z81" s="39">
        <v>700206</v>
      </c>
      <c r="AA81" s="39">
        <v>4883428</v>
      </c>
      <c r="AB81" s="39">
        <v>1996</v>
      </c>
      <c r="AC81" s="39">
        <v>921227</v>
      </c>
      <c r="AD81" s="39">
        <v>1479490</v>
      </c>
      <c r="AE81" s="39">
        <v>1419610</v>
      </c>
    </row>
    <row r="82" spans="1:31" x14ac:dyDescent="0.3">
      <c r="A82" s="38" t="s">
        <v>162</v>
      </c>
      <c r="B82" s="36" t="s">
        <v>163</v>
      </c>
      <c r="C82" s="36">
        <v>1</v>
      </c>
      <c r="D82" s="36">
        <v>0</v>
      </c>
      <c r="E82" s="39">
        <v>660743195</v>
      </c>
      <c r="F82" s="39">
        <v>1562</v>
      </c>
      <c r="G82" s="39">
        <v>423011</v>
      </c>
      <c r="H82" s="39">
        <v>290501064</v>
      </c>
      <c r="I82" s="39">
        <v>185980</v>
      </c>
      <c r="J82" s="40">
        <v>0.49399999999999999</v>
      </c>
      <c r="K82" s="39">
        <v>1936</v>
      </c>
      <c r="L82" s="39">
        <v>1982</v>
      </c>
      <c r="M82" s="39">
        <v>1959</v>
      </c>
      <c r="N82" s="40">
        <v>1.0449999999999999</v>
      </c>
      <c r="O82" s="40">
        <v>1.718</v>
      </c>
      <c r="P82" s="41">
        <v>14852.59</v>
      </c>
      <c r="Q82" s="42">
        <v>9.1000000000000004E-3</v>
      </c>
      <c r="R82" s="41">
        <v>3849.4</v>
      </c>
      <c r="S82" s="41">
        <v>11003.19</v>
      </c>
      <c r="T82" s="40">
        <v>0.85599999999999998</v>
      </c>
      <c r="U82" s="41">
        <v>12713.81</v>
      </c>
      <c r="V82" s="41">
        <v>12713.81</v>
      </c>
      <c r="W82" s="39">
        <v>24906354</v>
      </c>
      <c r="X82" s="39">
        <v>25569013</v>
      </c>
      <c r="Y82" s="39">
        <v>511380</v>
      </c>
      <c r="Z82" s="39">
        <v>511380</v>
      </c>
      <c r="AA82" s="39">
        <v>8349517</v>
      </c>
      <c r="AB82" s="39">
        <v>0</v>
      </c>
      <c r="AC82" s="39">
        <v>2039314</v>
      </c>
      <c r="AD82" s="39">
        <v>3275138</v>
      </c>
      <c r="AE82" s="39">
        <v>3142582</v>
      </c>
    </row>
    <row r="83" spans="1:31" x14ac:dyDescent="0.3">
      <c r="A83" s="38" t="s">
        <v>164</v>
      </c>
      <c r="B83" s="36" t="s">
        <v>165</v>
      </c>
      <c r="C83" s="36">
        <v>1</v>
      </c>
      <c r="D83" s="36">
        <v>0</v>
      </c>
      <c r="E83" s="39">
        <v>206138500</v>
      </c>
      <c r="F83" s="39">
        <v>279</v>
      </c>
      <c r="G83" s="39">
        <v>738847</v>
      </c>
      <c r="H83" s="39">
        <v>47104051</v>
      </c>
      <c r="I83" s="39">
        <v>168831</v>
      </c>
      <c r="J83" s="40">
        <v>0.44900000000000001</v>
      </c>
      <c r="K83" s="39">
        <v>334</v>
      </c>
      <c r="L83" s="39">
        <v>354</v>
      </c>
      <c r="M83" s="39">
        <v>344</v>
      </c>
      <c r="N83" s="40">
        <v>1.0449999999999999</v>
      </c>
      <c r="O83" s="40">
        <v>1.9</v>
      </c>
      <c r="P83" s="41">
        <v>16426.03</v>
      </c>
      <c r="Q83" s="42">
        <v>9.1000000000000004E-3</v>
      </c>
      <c r="R83" s="41">
        <v>6723.5</v>
      </c>
      <c r="S83" s="41">
        <v>9702.5300000000007</v>
      </c>
      <c r="T83" s="40">
        <v>0.746</v>
      </c>
      <c r="U83" s="41">
        <v>12253.81</v>
      </c>
      <c r="V83" s="41">
        <v>12253.81</v>
      </c>
      <c r="W83" s="39">
        <v>4215311</v>
      </c>
      <c r="X83" s="39">
        <v>5072969</v>
      </c>
      <c r="Y83" s="39">
        <v>101459</v>
      </c>
      <c r="Z83" s="39">
        <v>101459</v>
      </c>
      <c r="AA83" s="39">
        <v>1869828</v>
      </c>
      <c r="AB83" s="39">
        <v>1970</v>
      </c>
      <c r="AC83" s="39">
        <v>421780</v>
      </c>
      <c r="AD83" s="39">
        <v>677378</v>
      </c>
      <c r="AE83" s="39">
        <v>649962</v>
      </c>
    </row>
    <row r="84" spans="1:31" x14ac:dyDescent="0.3">
      <c r="A84" s="38" t="s">
        <v>166</v>
      </c>
      <c r="B84" s="36" t="s">
        <v>167</v>
      </c>
      <c r="C84" s="36">
        <v>1</v>
      </c>
      <c r="D84" s="36">
        <v>0</v>
      </c>
      <c r="E84" s="39">
        <v>288531966</v>
      </c>
      <c r="F84" s="39">
        <v>692</v>
      </c>
      <c r="G84" s="39">
        <v>416953</v>
      </c>
      <c r="H84" s="39">
        <v>99110623</v>
      </c>
      <c r="I84" s="39">
        <v>143223</v>
      </c>
      <c r="J84" s="40">
        <v>0.38100000000000001</v>
      </c>
      <c r="K84" s="39">
        <v>823</v>
      </c>
      <c r="L84" s="39">
        <v>827</v>
      </c>
      <c r="M84" s="39">
        <v>825</v>
      </c>
      <c r="N84" s="40">
        <v>1.0449999999999999</v>
      </c>
      <c r="O84" s="40">
        <v>1.841</v>
      </c>
      <c r="P84" s="41">
        <v>15915.96</v>
      </c>
      <c r="Q84" s="42">
        <v>9.1000000000000004E-3</v>
      </c>
      <c r="R84" s="41">
        <v>3794.27</v>
      </c>
      <c r="S84" s="41">
        <v>12121.69</v>
      </c>
      <c r="T84" s="40">
        <v>0.93</v>
      </c>
      <c r="U84" s="41">
        <v>14801.84</v>
      </c>
      <c r="V84" s="41">
        <v>14801.84</v>
      </c>
      <c r="W84" s="39">
        <v>12211518</v>
      </c>
      <c r="X84" s="39">
        <v>11653977</v>
      </c>
      <c r="Y84" s="39">
        <v>233079</v>
      </c>
      <c r="Z84" s="39">
        <v>557541</v>
      </c>
      <c r="AA84" s="39">
        <v>4145806</v>
      </c>
      <c r="AB84" s="39">
        <v>0</v>
      </c>
      <c r="AC84" s="39">
        <v>938760</v>
      </c>
      <c r="AD84" s="39">
        <v>1507648</v>
      </c>
      <c r="AE84" s="39">
        <v>1446629</v>
      </c>
    </row>
    <row r="85" spans="1:31" x14ac:dyDescent="0.3">
      <c r="A85" s="38" t="s">
        <v>168</v>
      </c>
      <c r="B85" s="36" t="s">
        <v>169</v>
      </c>
      <c r="C85" s="36">
        <v>1</v>
      </c>
      <c r="D85" s="36">
        <v>0</v>
      </c>
      <c r="E85" s="39">
        <v>498663433</v>
      </c>
      <c r="F85" s="39">
        <v>1226</v>
      </c>
      <c r="G85" s="39">
        <v>406740</v>
      </c>
      <c r="H85" s="39">
        <v>190033246</v>
      </c>
      <c r="I85" s="39">
        <v>155002</v>
      </c>
      <c r="J85" s="40">
        <v>0.41199999999999998</v>
      </c>
      <c r="K85" s="39">
        <v>1572</v>
      </c>
      <c r="L85" s="39">
        <v>1587</v>
      </c>
      <c r="M85" s="39">
        <v>1580</v>
      </c>
      <c r="N85" s="40">
        <v>1.0449999999999999</v>
      </c>
      <c r="O85" s="40">
        <v>1.7589999999999999</v>
      </c>
      <c r="P85" s="41">
        <v>15207.04</v>
      </c>
      <c r="Q85" s="42">
        <v>9.1000000000000004E-3</v>
      </c>
      <c r="R85" s="41">
        <v>3701.33</v>
      </c>
      <c r="S85" s="41">
        <v>11505.71</v>
      </c>
      <c r="T85" s="40">
        <v>0.93</v>
      </c>
      <c r="U85" s="41">
        <v>14142.54</v>
      </c>
      <c r="V85" s="41">
        <v>14142.54</v>
      </c>
      <c r="W85" s="39">
        <v>22345214</v>
      </c>
      <c r="X85" s="39">
        <v>21318789</v>
      </c>
      <c r="Y85" s="39">
        <v>426375</v>
      </c>
      <c r="Z85" s="39">
        <v>1026425</v>
      </c>
      <c r="AA85" s="39">
        <v>7604073</v>
      </c>
      <c r="AB85" s="39">
        <v>1967</v>
      </c>
      <c r="AC85" s="39">
        <v>3151637</v>
      </c>
      <c r="AD85" s="39">
        <v>5061529</v>
      </c>
      <c r="AE85" s="39">
        <v>4856672</v>
      </c>
    </row>
    <row r="86" spans="1:31" x14ac:dyDescent="0.3">
      <c r="A86" s="38" t="s">
        <v>170</v>
      </c>
      <c r="B86" s="36" t="s">
        <v>171</v>
      </c>
      <c r="C86" s="36">
        <v>1</v>
      </c>
      <c r="D86" s="36">
        <v>0</v>
      </c>
      <c r="E86" s="39">
        <v>941942063</v>
      </c>
      <c r="F86" s="39">
        <v>1111</v>
      </c>
      <c r="G86" s="39">
        <v>847832</v>
      </c>
      <c r="H86" s="39">
        <v>209578205</v>
      </c>
      <c r="I86" s="39">
        <v>188639</v>
      </c>
      <c r="J86" s="40">
        <v>0.501</v>
      </c>
      <c r="K86" s="39">
        <v>1302</v>
      </c>
      <c r="L86" s="39">
        <v>1361</v>
      </c>
      <c r="M86" s="39">
        <v>1332</v>
      </c>
      <c r="N86" s="40">
        <v>1</v>
      </c>
      <c r="O86" s="40">
        <v>1.8779999999999999</v>
      </c>
      <c r="P86" s="41">
        <v>15536.69</v>
      </c>
      <c r="Q86" s="42">
        <v>9.1000000000000004E-3</v>
      </c>
      <c r="R86" s="41">
        <v>7715.27</v>
      </c>
      <c r="S86" s="41">
        <v>7821.42</v>
      </c>
      <c r="T86" s="40">
        <v>0.63300000000000001</v>
      </c>
      <c r="U86" s="41">
        <v>9834.7199999999993</v>
      </c>
      <c r="V86" s="41">
        <v>9834.7199999999993</v>
      </c>
      <c r="W86" s="39">
        <v>13099848</v>
      </c>
      <c r="X86" s="39">
        <v>13171268</v>
      </c>
      <c r="Y86" s="39">
        <v>263425</v>
      </c>
      <c r="Z86" s="39">
        <v>263425</v>
      </c>
      <c r="AA86" s="39">
        <v>4325476</v>
      </c>
      <c r="AB86" s="39">
        <v>1968</v>
      </c>
      <c r="AC86" s="39">
        <v>1825871</v>
      </c>
      <c r="AD86" s="39">
        <v>2932348</v>
      </c>
      <c r="AE86" s="39">
        <v>2813667</v>
      </c>
    </row>
    <row r="87" spans="1:31" x14ac:dyDescent="0.3">
      <c r="A87" s="38" t="s">
        <v>172</v>
      </c>
      <c r="B87" s="36" t="s">
        <v>173</v>
      </c>
      <c r="C87" s="36">
        <v>1</v>
      </c>
      <c r="D87" s="36">
        <v>0</v>
      </c>
      <c r="E87" s="39">
        <v>1381743994</v>
      </c>
      <c r="F87" s="39">
        <v>1928</v>
      </c>
      <c r="G87" s="39">
        <v>716672</v>
      </c>
      <c r="H87" s="39">
        <v>376490619</v>
      </c>
      <c r="I87" s="39">
        <v>195275</v>
      </c>
      <c r="J87" s="40">
        <v>0.51900000000000002</v>
      </c>
      <c r="K87" s="39">
        <v>2348</v>
      </c>
      <c r="L87" s="39">
        <v>2427</v>
      </c>
      <c r="M87" s="39">
        <v>2388</v>
      </c>
      <c r="N87" s="40">
        <v>1</v>
      </c>
      <c r="O87" s="40">
        <v>1.5820000000000001</v>
      </c>
      <c r="P87" s="41">
        <v>13087.88</v>
      </c>
      <c r="Q87" s="42">
        <v>9.1000000000000004E-3</v>
      </c>
      <c r="R87" s="41">
        <v>6521.71</v>
      </c>
      <c r="S87" s="41">
        <v>6566.17</v>
      </c>
      <c r="T87" s="40">
        <v>0.65500000000000003</v>
      </c>
      <c r="U87" s="41">
        <v>8572.56</v>
      </c>
      <c r="V87" s="41">
        <v>8572.56</v>
      </c>
      <c r="W87" s="39">
        <v>20471274</v>
      </c>
      <c r="X87" s="39">
        <v>19460268</v>
      </c>
      <c r="Y87" s="39">
        <v>389205</v>
      </c>
      <c r="Z87" s="39">
        <v>1011006</v>
      </c>
      <c r="AA87" s="39">
        <v>5953872</v>
      </c>
      <c r="AB87" s="39">
        <v>0</v>
      </c>
      <c r="AC87" s="39">
        <v>2310556</v>
      </c>
      <c r="AD87" s="39">
        <v>3710752</v>
      </c>
      <c r="AE87" s="39">
        <v>3560566</v>
      </c>
    </row>
    <row r="88" spans="1:31" x14ac:dyDescent="0.3">
      <c r="A88" s="38" t="s">
        <v>174</v>
      </c>
      <c r="B88" s="36" t="s">
        <v>175</v>
      </c>
      <c r="C88" s="36">
        <v>1</v>
      </c>
      <c r="D88" s="36">
        <v>0</v>
      </c>
      <c r="E88" s="39">
        <v>613947002</v>
      </c>
      <c r="F88" s="39">
        <v>1193</v>
      </c>
      <c r="G88" s="39">
        <v>514624</v>
      </c>
      <c r="H88" s="39">
        <v>218222499</v>
      </c>
      <c r="I88" s="39">
        <v>182919</v>
      </c>
      <c r="J88" s="40">
        <v>0.48599999999999999</v>
      </c>
      <c r="K88" s="39">
        <v>1500</v>
      </c>
      <c r="L88" s="39">
        <v>1495</v>
      </c>
      <c r="M88" s="39">
        <v>1500</v>
      </c>
      <c r="N88" s="40">
        <v>1</v>
      </c>
      <c r="O88" s="40">
        <v>1.7549999999999999</v>
      </c>
      <c r="P88" s="41">
        <v>14519.11</v>
      </c>
      <c r="Q88" s="42">
        <v>9.1000000000000004E-3</v>
      </c>
      <c r="R88" s="41">
        <v>4683.07</v>
      </c>
      <c r="S88" s="41">
        <v>9836.0400000000009</v>
      </c>
      <c r="T88" s="40">
        <v>0.76500000000000001</v>
      </c>
      <c r="U88" s="41">
        <v>11107.11</v>
      </c>
      <c r="V88" s="41">
        <v>11107.11</v>
      </c>
      <c r="W88" s="39">
        <v>16660665</v>
      </c>
      <c r="X88" s="39">
        <v>16329757</v>
      </c>
      <c r="Y88" s="39">
        <v>326595</v>
      </c>
      <c r="Z88" s="39">
        <v>330908</v>
      </c>
      <c r="AA88" s="39">
        <v>5894845</v>
      </c>
      <c r="AB88" s="39">
        <v>1970</v>
      </c>
      <c r="AC88" s="39">
        <v>1942002</v>
      </c>
      <c r="AD88" s="39">
        <v>3118855</v>
      </c>
      <c r="AE88" s="39">
        <v>2992625</v>
      </c>
    </row>
    <row r="89" spans="1:31" x14ac:dyDescent="0.3">
      <c r="A89" s="38" t="s">
        <v>176</v>
      </c>
      <c r="B89" s="36" t="s">
        <v>177</v>
      </c>
      <c r="C89" s="36">
        <v>1</v>
      </c>
      <c r="D89" s="36">
        <v>0</v>
      </c>
      <c r="E89" s="39">
        <v>278458905</v>
      </c>
      <c r="F89" s="39">
        <v>470</v>
      </c>
      <c r="G89" s="39">
        <v>592465</v>
      </c>
      <c r="H89" s="39">
        <v>103450265</v>
      </c>
      <c r="I89" s="39">
        <v>220106</v>
      </c>
      <c r="J89" s="40">
        <v>0.58499999999999996</v>
      </c>
      <c r="K89" s="39">
        <v>550</v>
      </c>
      <c r="L89" s="39">
        <v>569</v>
      </c>
      <c r="M89" s="39">
        <v>560</v>
      </c>
      <c r="N89" s="40">
        <v>1</v>
      </c>
      <c r="O89" s="40">
        <v>1.619</v>
      </c>
      <c r="P89" s="41">
        <v>13393.98</v>
      </c>
      <c r="Q89" s="42">
        <v>9.1000000000000004E-3</v>
      </c>
      <c r="R89" s="41">
        <v>5391.43</v>
      </c>
      <c r="S89" s="41">
        <v>8002.55</v>
      </c>
      <c r="T89" s="40">
        <v>0.66800000000000004</v>
      </c>
      <c r="U89" s="41">
        <v>8947.17</v>
      </c>
      <c r="V89" s="41">
        <v>8947.17</v>
      </c>
      <c r="W89" s="39">
        <v>5010416</v>
      </c>
      <c r="X89" s="39">
        <v>5086154</v>
      </c>
      <c r="Y89" s="39">
        <v>101723</v>
      </c>
      <c r="Z89" s="39">
        <v>101723</v>
      </c>
      <c r="AA89" s="39">
        <v>1695746</v>
      </c>
      <c r="AB89" s="39">
        <v>0</v>
      </c>
      <c r="AC89" s="39">
        <v>352165</v>
      </c>
      <c r="AD89" s="39">
        <v>565576</v>
      </c>
      <c r="AE89" s="39">
        <v>542686</v>
      </c>
    </row>
    <row r="90" spans="1:31" x14ac:dyDescent="0.3">
      <c r="A90" s="38" t="s">
        <v>178</v>
      </c>
      <c r="B90" s="36" t="s">
        <v>179</v>
      </c>
      <c r="C90" s="36">
        <v>1</v>
      </c>
      <c r="D90" s="36">
        <v>0</v>
      </c>
      <c r="E90" s="39">
        <v>468526012</v>
      </c>
      <c r="F90" s="39">
        <v>795</v>
      </c>
      <c r="G90" s="39">
        <v>589340</v>
      </c>
      <c r="H90" s="39">
        <v>124731426</v>
      </c>
      <c r="I90" s="39">
        <v>156894</v>
      </c>
      <c r="J90" s="40">
        <v>0.41699999999999998</v>
      </c>
      <c r="K90" s="39">
        <v>997</v>
      </c>
      <c r="L90" s="39">
        <v>1013</v>
      </c>
      <c r="M90" s="39">
        <v>1005</v>
      </c>
      <c r="N90" s="40">
        <v>1</v>
      </c>
      <c r="O90" s="40">
        <v>1.899</v>
      </c>
      <c r="P90" s="41">
        <v>15710.42</v>
      </c>
      <c r="Q90" s="42">
        <v>9.1000000000000004E-3</v>
      </c>
      <c r="R90" s="41">
        <v>5362.99</v>
      </c>
      <c r="S90" s="41">
        <v>10347.43</v>
      </c>
      <c r="T90" s="40">
        <v>0.80600000000000005</v>
      </c>
      <c r="U90" s="41">
        <v>12662.59</v>
      </c>
      <c r="V90" s="41">
        <v>12662.59</v>
      </c>
      <c r="W90" s="39">
        <v>12725903</v>
      </c>
      <c r="X90" s="39">
        <v>12656057</v>
      </c>
      <c r="Y90" s="39">
        <v>253121</v>
      </c>
      <c r="Z90" s="39">
        <v>253121</v>
      </c>
      <c r="AA90" s="39">
        <v>4279315</v>
      </c>
      <c r="AB90" s="39">
        <v>1969</v>
      </c>
      <c r="AC90" s="39">
        <v>1425491</v>
      </c>
      <c r="AD90" s="39">
        <v>2289338</v>
      </c>
      <c r="AE90" s="39">
        <v>2196681</v>
      </c>
    </row>
    <row r="91" spans="1:31" x14ac:dyDescent="0.3">
      <c r="A91" s="38" t="s">
        <v>180</v>
      </c>
      <c r="B91" s="36" t="s">
        <v>181</v>
      </c>
      <c r="C91" s="36">
        <v>1</v>
      </c>
      <c r="D91" s="36">
        <v>0</v>
      </c>
      <c r="E91" s="39">
        <v>1038308598</v>
      </c>
      <c r="F91" s="39">
        <v>1730</v>
      </c>
      <c r="G91" s="39">
        <v>600178</v>
      </c>
      <c r="H91" s="39">
        <v>359117997</v>
      </c>
      <c r="I91" s="39">
        <v>207582</v>
      </c>
      <c r="J91" s="40">
        <v>0.55200000000000005</v>
      </c>
      <c r="K91" s="39">
        <v>2236</v>
      </c>
      <c r="L91" s="39">
        <v>2201</v>
      </c>
      <c r="M91" s="39">
        <v>2236</v>
      </c>
      <c r="N91" s="40">
        <v>1</v>
      </c>
      <c r="O91" s="40">
        <v>1.66</v>
      </c>
      <c r="P91" s="41">
        <v>13733.18</v>
      </c>
      <c r="Q91" s="42">
        <v>9.1000000000000004E-3</v>
      </c>
      <c r="R91" s="41">
        <v>5461.61</v>
      </c>
      <c r="S91" s="41">
        <v>8271.57</v>
      </c>
      <c r="T91" s="40">
        <v>0.68799999999999994</v>
      </c>
      <c r="U91" s="41">
        <v>9448.42</v>
      </c>
      <c r="V91" s="41">
        <v>9448.42</v>
      </c>
      <c r="W91" s="39">
        <v>21126668</v>
      </c>
      <c r="X91" s="39">
        <v>21270444</v>
      </c>
      <c r="Y91" s="39">
        <v>425408</v>
      </c>
      <c r="Z91" s="39">
        <v>425408</v>
      </c>
      <c r="AA91" s="39">
        <v>7971343</v>
      </c>
      <c r="AB91" s="39">
        <v>0</v>
      </c>
      <c r="AC91" s="39">
        <v>3078112</v>
      </c>
      <c r="AD91" s="39">
        <v>4943447</v>
      </c>
      <c r="AE91" s="39">
        <v>4743370</v>
      </c>
    </row>
    <row r="92" spans="1:31" x14ac:dyDescent="0.3">
      <c r="A92" s="38" t="s">
        <v>182</v>
      </c>
      <c r="B92" s="36" t="s">
        <v>183</v>
      </c>
      <c r="C92" s="36">
        <v>1</v>
      </c>
      <c r="D92" s="36">
        <v>0</v>
      </c>
      <c r="E92" s="39">
        <v>1072100384</v>
      </c>
      <c r="F92" s="39">
        <v>1760</v>
      </c>
      <c r="G92" s="39">
        <v>609147</v>
      </c>
      <c r="H92" s="39">
        <v>396264761</v>
      </c>
      <c r="I92" s="39">
        <v>225150</v>
      </c>
      <c r="J92" s="40">
        <v>0.59799999999999998</v>
      </c>
      <c r="K92" s="39">
        <v>2308</v>
      </c>
      <c r="L92" s="39">
        <v>2271</v>
      </c>
      <c r="M92" s="39">
        <v>2308</v>
      </c>
      <c r="N92" s="40">
        <v>1</v>
      </c>
      <c r="O92" s="40">
        <v>1.48</v>
      </c>
      <c r="P92" s="41">
        <v>12244.04</v>
      </c>
      <c r="Q92" s="42">
        <v>9.1000000000000004E-3</v>
      </c>
      <c r="R92" s="41">
        <v>5543.23</v>
      </c>
      <c r="S92" s="41">
        <v>6700.81</v>
      </c>
      <c r="T92" s="40">
        <v>0.69699999999999995</v>
      </c>
      <c r="U92" s="41">
        <v>8534.09</v>
      </c>
      <c r="V92" s="41">
        <v>8534.09</v>
      </c>
      <c r="W92" s="39">
        <v>19696680</v>
      </c>
      <c r="X92" s="39">
        <v>18244782</v>
      </c>
      <c r="Y92" s="39">
        <v>364895</v>
      </c>
      <c r="Z92" s="39">
        <v>1451898</v>
      </c>
      <c r="AA92" s="39">
        <v>5014955</v>
      </c>
      <c r="AB92" s="39">
        <v>0</v>
      </c>
      <c r="AC92" s="39">
        <v>2947806</v>
      </c>
      <c r="AD92" s="39">
        <v>4734176</v>
      </c>
      <c r="AE92" s="39">
        <v>4542569</v>
      </c>
    </row>
    <row r="93" spans="1:31" x14ac:dyDescent="0.3">
      <c r="A93" s="38" t="s">
        <v>184</v>
      </c>
      <c r="B93" s="36" t="s">
        <v>185</v>
      </c>
      <c r="C93" s="36">
        <v>1</v>
      </c>
      <c r="D93" s="36">
        <v>0</v>
      </c>
      <c r="E93" s="39">
        <v>762166424</v>
      </c>
      <c r="F93" s="39">
        <v>1454</v>
      </c>
      <c r="G93" s="39">
        <v>524185</v>
      </c>
      <c r="H93" s="39">
        <v>264984663</v>
      </c>
      <c r="I93" s="39">
        <v>182245</v>
      </c>
      <c r="J93" s="40">
        <v>0.48399999999999999</v>
      </c>
      <c r="K93" s="39">
        <v>1829</v>
      </c>
      <c r="L93" s="39">
        <v>1816</v>
      </c>
      <c r="M93" s="39">
        <v>1829</v>
      </c>
      <c r="N93" s="40">
        <v>1</v>
      </c>
      <c r="O93" s="40">
        <v>1.6639999999999999</v>
      </c>
      <c r="P93" s="41">
        <v>13766.27</v>
      </c>
      <c r="Q93" s="42">
        <v>9.1000000000000004E-3</v>
      </c>
      <c r="R93" s="41">
        <v>4770.08</v>
      </c>
      <c r="S93" s="41">
        <v>8996.19</v>
      </c>
      <c r="T93" s="40">
        <v>0.77500000000000002</v>
      </c>
      <c r="U93" s="41">
        <v>10668.85</v>
      </c>
      <c r="V93" s="41">
        <v>10668.85</v>
      </c>
      <c r="W93" s="39">
        <v>19513327</v>
      </c>
      <c r="X93" s="39">
        <v>18316339</v>
      </c>
      <c r="Y93" s="39">
        <v>366326</v>
      </c>
      <c r="Z93" s="39">
        <v>1196988</v>
      </c>
      <c r="AA93" s="39">
        <v>6902033</v>
      </c>
      <c r="AB93" s="39">
        <v>1988</v>
      </c>
      <c r="AC93" s="39">
        <v>2717138</v>
      </c>
      <c r="AD93" s="39">
        <v>4363723</v>
      </c>
      <c r="AE93" s="39">
        <v>4187109</v>
      </c>
    </row>
    <row r="94" spans="1:31" x14ac:dyDescent="0.3">
      <c r="A94" s="38" t="s">
        <v>186</v>
      </c>
      <c r="B94" s="36" t="s">
        <v>187</v>
      </c>
      <c r="C94" s="36">
        <v>1</v>
      </c>
      <c r="D94" s="36">
        <v>0</v>
      </c>
      <c r="E94" s="39">
        <v>2707689165</v>
      </c>
      <c r="F94" s="39">
        <v>912</v>
      </c>
      <c r="G94" s="39">
        <v>2968957</v>
      </c>
      <c r="H94" s="39">
        <v>620012409</v>
      </c>
      <c r="I94" s="39">
        <v>679838</v>
      </c>
      <c r="J94" s="40">
        <v>1.8080000000000001</v>
      </c>
      <c r="K94" s="39">
        <v>1073</v>
      </c>
      <c r="L94" s="39">
        <v>1144</v>
      </c>
      <c r="M94" s="39">
        <v>1109</v>
      </c>
      <c r="N94" s="40">
        <v>1.1240000000000001</v>
      </c>
      <c r="O94" s="40">
        <v>1.891</v>
      </c>
      <c r="P94" s="41">
        <v>17584.12</v>
      </c>
      <c r="Q94" s="42">
        <v>2.5309999999999999E-2</v>
      </c>
      <c r="R94" s="41">
        <v>75144.3</v>
      </c>
      <c r="S94" s="41">
        <v>0</v>
      </c>
      <c r="T94" s="40">
        <v>9.8000000000000004E-2</v>
      </c>
      <c r="U94" s="41">
        <v>1723.24</v>
      </c>
      <c r="V94" s="41">
        <v>1723.24</v>
      </c>
      <c r="W94" s="39">
        <v>1911074</v>
      </c>
      <c r="X94" s="39">
        <v>8216616</v>
      </c>
      <c r="Y94" s="39">
        <v>164332</v>
      </c>
      <c r="Z94" s="39">
        <v>164332</v>
      </c>
      <c r="AA94" s="39">
        <v>3434238</v>
      </c>
      <c r="AB94" s="39">
        <v>1969</v>
      </c>
      <c r="AC94" s="39">
        <v>1072824</v>
      </c>
      <c r="AD94" s="39">
        <v>1722955</v>
      </c>
      <c r="AE94" s="39">
        <v>1653221</v>
      </c>
    </row>
    <row r="95" spans="1:31" x14ac:dyDescent="0.3">
      <c r="A95" s="38" t="s">
        <v>188</v>
      </c>
      <c r="B95" s="36" t="s">
        <v>189</v>
      </c>
      <c r="C95" s="36">
        <v>1</v>
      </c>
      <c r="D95" s="36">
        <v>0</v>
      </c>
      <c r="E95" s="39">
        <v>915284621</v>
      </c>
      <c r="F95" s="39">
        <v>450</v>
      </c>
      <c r="G95" s="39">
        <v>2033965</v>
      </c>
      <c r="H95" s="39">
        <v>263979637</v>
      </c>
      <c r="I95" s="39">
        <v>586621</v>
      </c>
      <c r="J95" s="40">
        <v>1.56</v>
      </c>
      <c r="K95" s="39">
        <v>528</v>
      </c>
      <c r="L95" s="39">
        <v>551</v>
      </c>
      <c r="M95" s="39">
        <v>540</v>
      </c>
      <c r="N95" s="40">
        <v>1.1240000000000001</v>
      </c>
      <c r="O95" s="40">
        <v>1.7350000000000001</v>
      </c>
      <c r="P95" s="41">
        <v>16133.5</v>
      </c>
      <c r="Q95" s="42">
        <v>2.1839999999999998E-2</v>
      </c>
      <c r="R95" s="41">
        <v>44421.79</v>
      </c>
      <c r="S95" s="41">
        <v>0</v>
      </c>
      <c r="T95" s="40">
        <v>0.218</v>
      </c>
      <c r="U95" s="41">
        <v>3517.1</v>
      </c>
      <c r="V95" s="41">
        <v>3517.1</v>
      </c>
      <c r="W95" s="39">
        <v>1899234</v>
      </c>
      <c r="X95" s="39">
        <v>4027375</v>
      </c>
      <c r="Y95" s="39">
        <v>80547</v>
      </c>
      <c r="Z95" s="39">
        <v>80547</v>
      </c>
      <c r="AA95" s="39">
        <v>1350556</v>
      </c>
      <c r="AB95" s="39">
        <v>0</v>
      </c>
      <c r="AC95" s="39">
        <v>791644</v>
      </c>
      <c r="AD95" s="39">
        <v>1271380</v>
      </c>
      <c r="AE95" s="39">
        <v>1219923</v>
      </c>
    </row>
    <row r="96" spans="1:31" x14ac:dyDescent="0.3">
      <c r="A96" s="38" t="s">
        <v>190</v>
      </c>
      <c r="B96" s="36" t="s">
        <v>191</v>
      </c>
      <c r="C96" s="36">
        <v>1</v>
      </c>
      <c r="D96" s="36">
        <v>0</v>
      </c>
      <c r="E96" s="39">
        <v>1808109068</v>
      </c>
      <c r="F96" s="39">
        <v>843</v>
      </c>
      <c r="G96" s="39">
        <v>2144850</v>
      </c>
      <c r="H96" s="39">
        <v>475861021</v>
      </c>
      <c r="I96" s="39">
        <v>564485</v>
      </c>
      <c r="J96" s="40">
        <v>1.5009999999999999</v>
      </c>
      <c r="K96" s="39">
        <v>1110</v>
      </c>
      <c r="L96" s="39">
        <v>1062</v>
      </c>
      <c r="M96" s="39">
        <v>1110</v>
      </c>
      <c r="N96" s="40">
        <v>1.1240000000000001</v>
      </c>
      <c r="O96" s="40">
        <v>1.7230000000000001</v>
      </c>
      <c r="P96" s="41">
        <v>16021.91</v>
      </c>
      <c r="Q96" s="42">
        <v>2.1010000000000001E-2</v>
      </c>
      <c r="R96" s="41">
        <v>45063.29</v>
      </c>
      <c r="S96" s="41">
        <v>0</v>
      </c>
      <c r="T96" s="40">
        <v>0.20899999999999999</v>
      </c>
      <c r="U96" s="41">
        <v>3348.57</v>
      </c>
      <c r="V96" s="41">
        <v>3348.57</v>
      </c>
      <c r="W96" s="39">
        <v>3716913</v>
      </c>
      <c r="X96" s="39">
        <v>5327012</v>
      </c>
      <c r="Y96" s="39">
        <v>106540</v>
      </c>
      <c r="Z96" s="39">
        <v>106540</v>
      </c>
      <c r="AA96" s="39">
        <v>2274436</v>
      </c>
      <c r="AB96" s="39">
        <v>0</v>
      </c>
      <c r="AC96" s="39">
        <v>660073</v>
      </c>
      <c r="AD96" s="39">
        <v>1060077</v>
      </c>
      <c r="AE96" s="39">
        <v>1017172</v>
      </c>
    </row>
    <row r="97" spans="1:31" x14ac:dyDescent="0.3">
      <c r="A97" s="38" t="s">
        <v>192</v>
      </c>
      <c r="B97" s="36" t="s">
        <v>193</v>
      </c>
      <c r="C97" s="36">
        <v>1</v>
      </c>
      <c r="D97" s="36">
        <v>0</v>
      </c>
      <c r="E97" s="39">
        <v>2102190348</v>
      </c>
      <c r="F97" s="39">
        <v>1500</v>
      </c>
      <c r="G97" s="39">
        <v>1401460</v>
      </c>
      <c r="H97" s="39">
        <v>507863841</v>
      </c>
      <c r="I97" s="39">
        <v>338575</v>
      </c>
      <c r="J97" s="40">
        <v>0.9</v>
      </c>
      <c r="K97" s="39">
        <v>1874</v>
      </c>
      <c r="L97" s="39">
        <v>1897</v>
      </c>
      <c r="M97" s="39">
        <v>1886</v>
      </c>
      <c r="N97" s="40">
        <v>1.1240000000000001</v>
      </c>
      <c r="O97" s="40">
        <v>1.7</v>
      </c>
      <c r="P97" s="41">
        <v>15808.04</v>
      </c>
      <c r="Q97" s="42">
        <v>1.26E-2</v>
      </c>
      <c r="R97" s="41">
        <v>17658.39</v>
      </c>
      <c r="S97" s="41">
        <v>0</v>
      </c>
      <c r="T97" s="40">
        <v>0.39700000000000002</v>
      </c>
      <c r="U97" s="41">
        <v>6275.79</v>
      </c>
      <c r="V97" s="41">
        <v>6275.79</v>
      </c>
      <c r="W97" s="39">
        <v>11836140</v>
      </c>
      <c r="X97" s="39">
        <v>17864260</v>
      </c>
      <c r="Y97" s="39">
        <v>357285</v>
      </c>
      <c r="Z97" s="39">
        <v>357285</v>
      </c>
      <c r="AA97" s="39">
        <v>5793633</v>
      </c>
      <c r="AB97" s="39">
        <v>1966</v>
      </c>
      <c r="AC97" s="39">
        <v>3016888</v>
      </c>
      <c r="AD97" s="39">
        <v>4845122</v>
      </c>
      <c r="AE97" s="39">
        <v>4649024</v>
      </c>
    </row>
    <row r="98" spans="1:31" x14ac:dyDescent="0.3">
      <c r="A98" s="38" t="s">
        <v>194</v>
      </c>
      <c r="B98" s="36" t="s">
        <v>195</v>
      </c>
      <c r="C98" s="36">
        <v>1</v>
      </c>
      <c r="D98" s="36">
        <v>0</v>
      </c>
      <c r="E98" s="39">
        <v>1677564971</v>
      </c>
      <c r="F98" s="39">
        <v>1674</v>
      </c>
      <c r="G98" s="39">
        <v>1002129</v>
      </c>
      <c r="H98" s="39">
        <v>557260296</v>
      </c>
      <c r="I98" s="39">
        <v>332891</v>
      </c>
      <c r="J98" s="40">
        <v>0.88500000000000001</v>
      </c>
      <c r="K98" s="39">
        <v>2022</v>
      </c>
      <c r="L98" s="39">
        <v>2060</v>
      </c>
      <c r="M98" s="39">
        <v>2041</v>
      </c>
      <c r="N98" s="40">
        <v>1.1240000000000001</v>
      </c>
      <c r="O98" s="40">
        <v>1.4370000000000001</v>
      </c>
      <c r="P98" s="41">
        <v>13362.44</v>
      </c>
      <c r="Q98" s="42">
        <v>1.239E-2</v>
      </c>
      <c r="R98" s="41">
        <v>12416.37</v>
      </c>
      <c r="S98" s="41">
        <v>946.07</v>
      </c>
      <c r="T98" s="40">
        <v>0.44700000000000001</v>
      </c>
      <c r="U98" s="41">
        <v>5973.01</v>
      </c>
      <c r="V98" s="41">
        <v>5973.01</v>
      </c>
      <c r="W98" s="39">
        <v>12190914</v>
      </c>
      <c r="X98" s="39">
        <v>12715205</v>
      </c>
      <c r="Y98" s="39">
        <v>254304</v>
      </c>
      <c r="Z98" s="39">
        <v>254304</v>
      </c>
      <c r="AA98" s="39">
        <v>5748470</v>
      </c>
      <c r="AB98" s="39">
        <v>0</v>
      </c>
      <c r="AC98" s="39">
        <v>1555563</v>
      </c>
      <c r="AD98" s="39">
        <v>2498234</v>
      </c>
      <c r="AE98" s="39">
        <v>2397122</v>
      </c>
    </row>
    <row r="99" spans="1:31" x14ac:dyDescent="0.3">
      <c r="A99" s="38" t="s">
        <v>196</v>
      </c>
      <c r="B99" s="36" t="s">
        <v>197</v>
      </c>
      <c r="C99" s="36">
        <v>1</v>
      </c>
      <c r="D99" s="36">
        <v>0</v>
      </c>
      <c r="E99" s="39">
        <v>761960503</v>
      </c>
      <c r="F99" s="39">
        <v>392</v>
      </c>
      <c r="G99" s="39">
        <v>1943776</v>
      </c>
      <c r="H99" s="39">
        <v>169758890</v>
      </c>
      <c r="I99" s="39">
        <v>433058</v>
      </c>
      <c r="J99" s="40">
        <v>1.1519999999999999</v>
      </c>
      <c r="K99" s="39">
        <v>494</v>
      </c>
      <c r="L99" s="39">
        <v>485</v>
      </c>
      <c r="M99" s="39">
        <v>494</v>
      </c>
      <c r="N99" s="40">
        <v>1.1240000000000001</v>
      </c>
      <c r="O99" s="40">
        <v>1.8169999999999999</v>
      </c>
      <c r="P99" s="41">
        <v>16896.009999999998</v>
      </c>
      <c r="Q99" s="42">
        <v>1.6119999999999999E-2</v>
      </c>
      <c r="R99" s="41">
        <v>31333.66</v>
      </c>
      <c r="S99" s="41">
        <v>0</v>
      </c>
      <c r="T99" s="40">
        <v>0.249</v>
      </c>
      <c r="U99" s="41">
        <v>4207.1000000000004</v>
      </c>
      <c r="V99" s="41">
        <v>4207.1000000000004</v>
      </c>
      <c r="W99" s="39">
        <v>2078308</v>
      </c>
      <c r="X99" s="39">
        <v>2591363</v>
      </c>
      <c r="Y99" s="39">
        <v>51827</v>
      </c>
      <c r="Z99" s="39">
        <v>51827</v>
      </c>
      <c r="AA99" s="39">
        <v>925695</v>
      </c>
      <c r="AB99" s="39">
        <v>1973</v>
      </c>
      <c r="AC99" s="39">
        <v>264600</v>
      </c>
      <c r="AD99" s="39">
        <v>424947</v>
      </c>
      <c r="AE99" s="39">
        <v>407748</v>
      </c>
    </row>
    <row r="100" spans="1:31" x14ac:dyDescent="0.3">
      <c r="A100" s="38" t="s">
        <v>198</v>
      </c>
      <c r="B100" s="36" t="s">
        <v>199</v>
      </c>
      <c r="C100" s="36">
        <v>1</v>
      </c>
      <c r="D100" s="36">
        <v>0</v>
      </c>
      <c r="E100" s="39">
        <v>255212139</v>
      </c>
      <c r="F100" s="39">
        <v>511</v>
      </c>
      <c r="G100" s="39">
        <v>499436</v>
      </c>
      <c r="H100" s="39">
        <v>73504316</v>
      </c>
      <c r="I100" s="39">
        <v>143844</v>
      </c>
      <c r="J100" s="40">
        <v>0.38200000000000001</v>
      </c>
      <c r="K100" s="39">
        <v>586</v>
      </c>
      <c r="L100" s="39">
        <v>637</v>
      </c>
      <c r="M100" s="39">
        <v>612</v>
      </c>
      <c r="N100" s="40">
        <v>1.103</v>
      </c>
      <c r="O100" s="40">
        <v>1.931</v>
      </c>
      <c r="P100" s="41">
        <v>17620.580000000002</v>
      </c>
      <c r="Q100" s="42">
        <v>9.1000000000000004E-3</v>
      </c>
      <c r="R100" s="41">
        <v>4544.8599999999997</v>
      </c>
      <c r="S100" s="41">
        <v>13075.72</v>
      </c>
      <c r="T100" s="40">
        <v>0.90700000000000003</v>
      </c>
      <c r="U100" s="41">
        <v>15981.86</v>
      </c>
      <c r="V100" s="41">
        <v>15981.86</v>
      </c>
      <c r="W100" s="39">
        <v>9780899</v>
      </c>
      <c r="X100" s="39">
        <v>9926668</v>
      </c>
      <c r="Y100" s="39">
        <v>198533</v>
      </c>
      <c r="Z100" s="39">
        <v>198533</v>
      </c>
      <c r="AA100" s="39">
        <v>3008784</v>
      </c>
      <c r="AB100" s="39">
        <v>0</v>
      </c>
      <c r="AC100" s="39">
        <v>667936</v>
      </c>
      <c r="AD100" s="39">
        <v>1072705</v>
      </c>
      <c r="AE100" s="39">
        <v>1029289</v>
      </c>
    </row>
    <row r="101" spans="1:31" x14ac:dyDescent="0.3">
      <c r="A101" s="38" t="s">
        <v>200</v>
      </c>
      <c r="B101" s="36" t="s">
        <v>201</v>
      </c>
      <c r="C101" s="36">
        <v>1</v>
      </c>
      <c r="D101" s="36">
        <v>0</v>
      </c>
      <c r="E101" s="39">
        <v>1119396823</v>
      </c>
      <c r="F101" s="39">
        <v>1984</v>
      </c>
      <c r="G101" s="39">
        <v>564212</v>
      </c>
      <c r="H101" s="39">
        <v>424614112</v>
      </c>
      <c r="I101" s="39">
        <v>214019</v>
      </c>
      <c r="J101" s="40">
        <v>0.56899999999999995</v>
      </c>
      <c r="K101" s="39">
        <v>2397</v>
      </c>
      <c r="L101" s="39">
        <v>2399</v>
      </c>
      <c r="M101" s="39">
        <v>2398</v>
      </c>
      <c r="N101" s="40">
        <v>1.103</v>
      </c>
      <c r="O101" s="40">
        <v>1.5189999999999999</v>
      </c>
      <c r="P101" s="41">
        <v>13861.04</v>
      </c>
      <c r="Q101" s="42">
        <v>9.1000000000000004E-3</v>
      </c>
      <c r="R101" s="41">
        <v>5134.32</v>
      </c>
      <c r="S101" s="41">
        <v>8726.7199999999993</v>
      </c>
      <c r="T101" s="40">
        <v>0.70899999999999996</v>
      </c>
      <c r="U101" s="41">
        <v>9827.4699999999993</v>
      </c>
      <c r="V101" s="41">
        <v>9827.4699999999993</v>
      </c>
      <c r="W101" s="39">
        <v>23566274</v>
      </c>
      <c r="X101" s="39">
        <v>23328075</v>
      </c>
      <c r="Y101" s="39">
        <v>466561</v>
      </c>
      <c r="Z101" s="39">
        <v>466561</v>
      </c>
      <c r="AA101" s="39">
        <v>9310225</v>
      </c>
      <c r="AB101" s="39">
        <v>1965</v>
      </c>
      <c r="AC101" s="39">
        <v>3122818</v>
      </c>
      <c r="AD101" s="39">
        <v>5015245</v>
      </c>
      <c r="AE101" s="39">
        <v>4812262</v>
      </c>
    </row>
    <row r="102" spans="1:31" x14ac:dyDescent="0.3">
      <c r="A102" s="38" t="s">
        <v>202</v>
      </c>
      <c r="B102" s="36" t="s">
        <v>203</v>
      </c>
      <c r="C102" s="36">
        <v>1</v>
      </c>
      <c r="D102" s="36">
        <v>0</v>
      </c>
      <c r="E102" s="39">
        <v>211742554</v>
      </c>
      <c r="F102" s="39">
        <v>482</v>
      </c>
      <c r="G102" s="39">
        <v>439299</v>
      </c>
      <c r="H102" s="39">
        <v>82703365</v>
      </c>
      <c r="I102" s="39">
        <v>171583</v>
      </c>
      <c r="J102" s="40">
        <v>0.45600000000000002</v>
      </c>
      <c r="K102" s="39">
        <v>622</v>
      </c>
      <c r="L102" s="39">
        <v>617</v>
      </c>
      <c r="M102" s="39">
        <v>622</v>
      </c>
      <c r="N102" s="40">
        <v>1.103</v>
      </c>
      <c r="O102" s="40">
        <v>1.784</v>
      </c>
      <c r="P102" s="41">
        <v>16279.19</v>
      </c>
      <c r="Q102" s="42">
        <v>9.1000000000000004E-3</v>
      </c>
      <c r="R102" s="41">
        <v>3997.62</v>
      </c>
      <c r="S102" s="41">
        <v>12281.57</v>
      </c>
      <c r="T102" s="40">
        <v>0.89700000000000002</v>
      </c>
      <c r="U102" s="41">
        <v>14602.43</v>
      </c>
      <c r="V102" s="41">
        <v>14602.43</v>
      </c>
      <c r="W102" s="39">
        <v>9082712</v>
      </c>
      <c r="X102" s="39">
        <v>8818237</v>
      </c>
      <c r="Y102" s="39">
        <v>176364</v>
      </c>
      <c r="Z102" s="39">
        <v>264475</v>
      </c>
      <c r="AA102" s="39">
        <v>2257953</v>
      </c>
      <c r="AB102" s="39">
        <v>0</v>
      </c>
      <c r="AC102" s="39">
        <v>674670</v>
      </c>
      <c r="AD102" s="39">
        <v>1083520</v>
      </c>
      <c r="AE102" s="39">
        <v>1039666</v>
      </c>
    </row>
    <row r="103" spans="1:31" x14ac:dyDescent="0.3">
      <c r="A103" s="38" t="s">
        <v>204</v>
      </c>
      <c r="B103" s="36" t="s">
        <v>205</v>
      </c>
      <c r="C103" s="36">
        <v>1</v>
      </c>
      <c r="D103" s="36">
        <v>0</v>
      </c>
      <c r="E103" s="39">
        <v>996078865</v>
      </c>
      <c r="F103" s="39">
        <v>1738</v>
      </c>
      <c r="G103" s="39">
        <v>573117</v>
      </c>
      <c r="H103" s="39">
        <v>383887102</v>
      </c>
      <c r="I103" s="39">
        <v>220878</v>
      </c>
      <c r="J103" s="40">
        <v>0.58699999999999997</v>
      </c>
      <c r="K103" s="39">
        <v>2030</v>
      </c>
      <c r="L103" s="39">
        <v>2035</v>
      </c>
      <c r="M103" s="39">
        <v>2033</v>
      </c>
      <c r="N103" s="40">
        <v>1.103</v>
      </c>
      <c r="O103" s="40">
        <v>1.635</v>
      </c>
      <c r="P103" s="41">
        <v>14919.55</v>
      </c>
      <c r="Q103" s="42">
        <v>9.1000000000000004E-3</v>
      </c>
      <c r="R103" s="41">
        <v>5215.3599999999997</v>
      </c>
      <c r="S103" s="41">
        <v>9704.19</v>
      </c>
      <c r="T103" s="40">
        <v>0.627</v>
      </c>
      <c r="U103" s="41">
        <v>9354.5499999999993</v>
      </c>
      <c r="V103" s="41">
        <v>9704.19</v>
      </c>
      <c r="W103" s="39">
        <v>19728619</v>
      </c>
      <c r="X103" s="39">
        <v>19658629</v>
      </c>
      <c r="Y103" s="39">
        <v>393172</v>
      </c>
      <c r="Z103" s="39">
        <v>393172</v>
      </c>
      <c r="AA103" s="39">
        <v>7555285</v>
      </c>
      <c r="AB103" s="39">
        <v>1968</v>
      </c>
      <c r="AC103" s="39">
        <v>1637280</v>
      </c>
      <c r="AD103" s="39">
        <v>2629471</v>
      </c>
      <c r="AE103" s="39">
        <v>2523048</v>
      </c>
    </row>
    <row r="104" spans="1:31" x14ac:dyDescent="0.3">
      <c r="A104" s="38" t="s">
        <v>206</v>
      </c>
      <c r="B104" s="36" t="s">
        <v>207</v>
      </c>
      <c r="C104" s="36">
        <v>1</v>
      </c>
      <c r="D104" s="36">
        <v>0</v>
      </c>
      <c r="E104" s="39">
        <v>310152342</v>
      </c>
      <c r="F104" s="39">
        <v>692</v>
      </c>
      <c r="G104" s="39">
        <v>448197</v>
      </c>
      <c r="H104" s="39">
        <v>116234936</v>
      </c>
      <c r="I104" s="39">
        <v>167969</v>
      </c>
      <c r="J104" s="40">
        <v>0.44600000000000001</v>
      </c>
      <c r="K104" s="39">
        <v>773</v>
      </c>
      <c r="L104" s="39">
        <v>818</v>
      </c>
      <c r="M104" s="39">
        <v>796</v>
      </c>
      <c r="N104" s="40">
        <v>1.103</v>
      </c>
      <c r="O104" s="40">
        <v>1.853</v>
      </c>
      <c r="P104" s="41">
        <v>16908.82</v>
      </c>
      <c r="Q104" s="42">
        <v>9.1000000000000004E-3</v>
      </c>
      <c r="R104" s="41">
        <v>4078.59</v>
      </c>
      <c r="S104" s="41">
        <v>12830.23</v>
      </c>
      <c r="T104" s="40">
        <v>0.878</v>
      </c>
      <c r="U104" s="41">
        <v>14845.94</v>
      </c>
      <c r="V104" s="41">
        <v>14845.94</v>
      </c>
      <c r="W104" s="39">
        <v>11817369</v>
      </c>
      <c r="X104" s="39">
        <v>11716332</v>
      </c>
      <c r="Y104" s="39">
        <v>234326</v>
      </c>
      <c r="Z104" s="39">
        <v>234326</v>
      </c>
      <c r="AA104" s="39">
        <v>4496606</v>
      </c>
      <c r="AB104" s="39">
        <v>0</v>
      </c>
      <c r="AC104" s="39">
        <v>780413</v>
      </c>
      <c r="AD104" s="39">
        <v>1253343</v>
      </c>
      <c r="AE104" s="39">
        <v>1202616</v>
      </c>
    </row>
    <row r="105" spans="1:31" x14ac:dyDescent="0.3">
      <c r="A105" s="38" t="s">
        <v>208</v>
      </c>
      <c r="B105" s="36" t="s">
        <v>209</v>
      </c>
      <c r="C105" s="36">
        <v>1</v>
      </c>
      <c r="D105" s="36">
        <v>0</v>
      </c>
      <c r="E105" s="39">
        <v>450204626</v>
      </c>
      <c r="F105" s="39">
        <v>69</v>
      </c>
      <c r="G105" s="39">
        <v>6524704</v>
      </c>
      <c r="H105" s="39">
        <v>41166654</v>
      </c>
      <c r="I105" s="39">
        <v>596618</v>
      </c>
      <c r="J105" s="40">
        <v>1.587</v>
      </c>
      <c r="K105" s="39">
        <v>85</v>
      </c>
      <c r="L105" s="39">
        <v>89</v>
      </c>
      <c r="M105" s="39">
        <v>87</v>
      </c>
      <c r="N105" s="40">
        <v>1.0449999999999999</v>
      </c>
      <c r="O105" s="40">
        <v>1.9419999999999999</v>
      </c>
      <c r="P105" s="41">
        <v>16789.13</v>
      </c>
      <c r="Q105" s="42">
        <v>2.2210000000000001E-2</v>
      </c>
      <c r="R105" s="41">
        <v>144913.67000000001</v>
      </c>
      <c r="S105" s="41">
        <v>0</v>
      </c>
      <c r="T105" s="40">
        <v>0</v>
      </c>
      <c r="U105" s="41">
        <v>0</v>
      </c>
      <c r="V105" s="41">
        <v>500</v>
      </c>
      <c r="W105" s="39">
        <v>43500</v>
      </c>
      <c r="X105" s="39">
        <v>734989</v>
      </c>
      <c r="Y105" s="39">
        <v>14699</v>
      </c>
      <c r="Z105" s="39">
        <v>14699</v>
      </c>
      <c r="AA105" s="39">
        <v>76105</v>
      </c>
      <c r="AB105" s="39">
        <v>0</v>
      </c>
      <c r="AC105" s="39">
        <v>99157</v>
      </c>
      <c r="AD105" s="39">
        <v>159246</v>
      </c>
      <c r="AE105" s="39">
        <v>152800</v>
      </c>
    </row>
    <row r="106" spans="1:31" x14ac:dyDescent="0.3">
      <c r="A106" s="38" t="s">
        <v>210</v>
      </c>
      <c r="B106" s="36" t="s">
        <v>211</v>
      </c>
      <c r="C106" s="36">
        <v>1</v>
      </c>
      <c r="D106" s="36">
        <v>0</v>
      </c>
      <c r="E106" s="39">
        <v>907177482</v>
      </c>
      <c r="F106" s="39">
        <v>203</v>
      </c>
      <c r="G106" s="39">
        <v>4468854</v>
      </c>
      <c r="H106" s="39">
        <v>44204010</v>
      </c>
      <c r="I106" s="39">
        <v>217753</v>
      </c>
      <c r="J106" s="40">
        <v>0.57899999999999996</v>
      </c>
      <c r="K106" s="39">
        <v>244</v>
      </c>
      <c r="L106" s="39">
        <v>241</v>
      </c>
      <c r="M106" s="39">
        <v>244</v>
      </c>
      <c r="N106" s="40">
        <v>1.0449999999999999</v>
      </c>
      <c r="O106" s="40">
        <v>1.8480000000000001</v>
      </c>
      <c r="P106" s="41">
        <v>15976.47</v>
      </c>
      <c r="Q106" s="42">
        <v>9.1000000000000004E-3</v>
      </c>
      <c r="R106" s="41">
        <v>40666.57</v>
      </c>
      <c r="S106" s="41">
        <v>0</v>
      </c>
      <c r="T106" s="40">
        <v>0.10299999999999999</v>
      </c>
      <c r="U106" s="41">
        <v>1645.57</v>
      </c>
      <c r="V106" s="41">
        <v>1645.57</v>
      </c>
      <c r="W106" s="39">
        <v>401520</v>
      </c>
      <c r="X106" s="39">
        <v>1256394</v>
      </c>
      <c r="Y106" s="39">
        <v>25127</v>
      </c>
      <c r="Z106" s="39">
        <v>25127</v>
      </c>
      <c r="AA106" s="39">
        <v>356888</v>
      </c>
      <c r="AB106" s="39">
        <v>0</v>
      </c>
      <c r="AC106" s="39">
        <v>132715</v>
      </c>
      <c r="AD106" s="39">
        <v>213140</v>
      </c>
      <c r="AE106" s="39">
        <v>204513</v>
      </c>
    </row>
    <row r="107" spans="1:31" x14ac:dyDescent="0.3">
      <c r="A107" s="38" t="s">
        <v>212</v>
      </c>
      <c r="B107" s="36" t="s">
        <v>213</v>
      </c>
      <c r="C107" s="36">
        <v>1</v>
      </c>
      <c r="D107" s="36">
        <v>0</v>
      </c>
      <c r="E107" s="39">
        <v>279500708</v>
      </c>
      <c r="F107" s="39">
        <v>312</v>
      </c>
      <c r="G107" s="39">
        <v>895835</v>
      </c>
      <c r="H107" s="39">
        <v>76840985</v>
      </c>
      <c r="I107" s="39">
        <v>246285</v>
      </c>
      <c r="J107" s="40">
        <v>0.65500000000000003</v>
      </c>
      <c r="K107" s="39">
        <v>390</v>
      </c>
      <c r="L107" s="39">
        <v>426</v>
      </c>
      <c r="M107" s="39">
        <v>408</v>
      </c>
      <c r="N107" s="40">
        <v>1.0449999999999999</v>
      </c>
      <c r="O107" s="40">
        <v>1.9039999999999999</v>
      </c>
      <c r="P107" s="41">
        <v>16460.61</v>
      </c>
      <c r="Q107" s="42">
        <v>9.1699999999999993E-3</v>
      </c>
      <c r="R107" s="41">
        <v>8214.7999999999993</v>
      </c>
      <c r="S107" s="41">
        <v>8245.81</v>
      </c>
      <c r="T107" s="40">
        <v>0.58299999999999996</v>
      </c>
      <c r="U107" s="41">
        <v>9596.5300000000007</v>
      </c>
      <c r="V107" s="41">
        <v>9596.5300000000007</v>
      </c>
      <c r="W107" s="39">
        <v>3915385</v>
      </c>
      <c r="X107" s="39">
        <v>4978780</v>
      </c>
      <c r="Y107" s="39">
        <v>99575</v>
      </c>
      <c r="Z107" s="39">
        <v>99575</v>
      </c>
      <c r="AA107" s="39">
        <v>1398011</v>
      </c>
      <c r="AB107" s="39">
        <v>0</v>
      </c>
      <c r="AC107" s="39">
        <v>647578</v>
      </c>
      <c r="AD107" s="39">
        <v>1040010</v>
      </c>
      <c r="AE107" s="39">
        <v>997917</v>
      </c>
    </row>
    <row r="108" spans="1:31" x14ac:dyDescent="0.3">
      <c r="A108" s="38" t="s">
        <v>214</v>
      </c>
      <c r="B108" s="36" t="s">
        <v>215</v>
      </c>
      <c r="C108" s="36">
        <v>1</v>
      </c>
      <c r="D108" s="36">
        <v>0</v>
      </c>
      <c r="E108" s="39">
        <v>775963376</v>
      </c>
      <c r="F108" s="39">
        <v>728</v>
      </c>
      <c r="G108" s="39">
        <v>1065883</v>
      </c>
      <c r="H108" s="39">
        <v>187007144</v>
      </c>
      <c r="I108" s="39">
        <v>256877</v>
      </c>
      <c r="J108" s="40">
        <v>0.68300000000000005</v>
      </c>
      <c r="K108" s="39">
        <v>863</v>
      </c>
      <c r="L108" s="39">
        <v>885</v>
      </c>
      <c r="M108" s="39">
        <v>874</v>
      </c>
      <c r="N108" s="40">
        <v>1.0449999999999999</v>
      </c>
      <c r="O108" s="40">
        <v>1.7889999999999999</v>
      </c>
      <c r="P108" s="41">
        <v>15466.4</v>
      </c>
      <c r="Q108" s="42">
        <v>9.5600000000000008E-3</v>
      </c>
      <c r="R108" s="41">
        <v>10189.84</v>
      </c>
      <c r="S108" s="41">
        <v>5276.56</v>
      </c>
      <c r="T108" s="40">
        <v>0.47699999999999998</v>
      </c>
      <c r="U108" s="41">
        <v>7377.47</v>
      </c>
      <c r="V108" s="41">
        <v>7377.47</v>
      </c>
      <c r="W108" s="39">
        <v>6447909</v>
      </c>
      <c r="X108" s="39">
        <v>6685506</v>
      </c>
      <c r="Y108" s="39">
        <v>133710</v>
      </c>
      <c r="Z108" s="39">
        <v>133710</v>
      </c>
      <c r="AA108" s="39">
        <v>2114870</v>
      </c>
      <c r="AB108" s="39">
        <v>1967</v>
      </c>
      <c r="AC108" s="39">
        <v>777762</v>
      </c>
      <c r="AD108" s="39">
        <v>1249085</v>
      </c>
      <c r="AE108" s="39">
        <v>1198531</v>
      </c>
    </row>
    <row r="109" spans="1:31" x14ac:dyDescent="0.3">
      <c r="A109" s="38" t="s">
        <v>216</v>
      </c>
      <c r="B109" s="36" t="s">
        <v>217</v>
      </c>
      <c r="C109" s="36">
        <v>1</v>
      </c>
      <c r="D109" s="36">
        <v>0</v>
      </c>
      <c r="E109" s="39">
        <v>199074666</v>
      </c>
      <c r="F109" s="39">
        <v>188</v>
      </c>
      <c r="G109" s="39">
        <v>1058907</v>
      </c>
      <c r="H109" s="39">
        <v>56721233</v>
      </c>
      <c r="I109" s="39">
        <v>301708</v>
      </c>
      <c r="J109" s="40">
        <v>0.80200000000000005</v>
      </c>
      <c r="K109" s="39">
        <v>257</v>
      </c>
      <c r="L109" s="39">
        <v>237</v>
      </c>
      <c r="M109" s="39">
        <v>257</v>
      </c>
      <c r="N109" s="40">
        <v>1.0449999999999999</v>
      </c>
      <c r="O109" s="40">
        <v>1.8779999999999999</v>
      </c>
      <c r="P109" s="41">
        <v>16235.83</v>
      </c>
      <c r="Q109" s="42">
        <v>1.1220000000000001E-2</v>
      </c>
      <c r="R109" s="41">
        <v>11880.93</v>
      </c>
      <c r="S109" s="41">
        <v>4354.8999999999996</v>
      </c>
      <c r="T109" s="40">
        <v>0.502</v>
      </c>
      <c r="U109" s="41">
        <v>8150.38</v>
      </c>
      <c r="V109" s="41">
        <v>8150.38</v>
      </c>
      <c r="W109" s="39">
        <v>2094648</v>
      </c>
      <c r="X109" s="39">
        <v>3058265</v>
      </c>
      <c r="Y109" s="39">
        <v>61165</v>
      </c>
      <c r="Z109" s="39">
        <v>61165</v>
      </c>
      <c r="AA109" s="39">
        <v>828689</v>
      </c>
      <c r="AB109" s="39">
        <v>0</v>
      </c>
      <c r="AC109" s="39">
        <v>344700</v>
      </c>
      <c r="AD109" s="39">
        <v>553588</v>
      </c>
      <c r="AE109" s="39">
        <v>531182</v>
      </c>
    </row>
    <row r="110" spans="1:31" x14ac:dyDescent="0.3">
      <c r="A110" s="38" t="s">
        <v>218</v>
      </c>
      <c r="B110" s="36" t="s">
        <v>219</v>
      </c>
      <c r="C110" s="36">
        <v>1</v>
      </c>
      <c r="D110" s="36">
        <v>0</v>
      </c>
      <c r="E110" s="39">
        <v>341017965</v>
      </c>
      <c r="F110" s="39">
        <v>248</v>
      </c>
      <c r="G110" s="39">
        <v>1375072</v>
      </c>
      <c r="H110" s="39">
        <v>49971878</v>
      </c>
      <c r="I110" s="39">
        <v>201499</v>
      </c>
      <c r="J110" s="40">
        <v>0.53600000000000003</v>
      </c>
      <c r="K110" s="39">
        <v>340</v>
      </c>
      <c r="L110" s="39">
        <v>336</v>
      </c>
      <c r="M110" s="39">
        <v>340</v>
      </c>
      <c r="N110" s="40">
        <v>1.0449999999999999</v>
      </c>
      <c r="O110" s="40">
        <v>1.9510000000000001</v>
      </c>
      <c r="P110" s="41">
        <v>16866.939999999999</v>
      </c>
      <c r="Q110" s="42">
        <v>9.1000000000000004E-3</v>
      </c>
      <c r="R110" s="41">
        <v>12513.15</v>
      </c>
      <c r="S110" s="41">
        <v>4353.79</v>
      </c>
      <c r="T110" s="40">
        <v>0.46500000000000002</v>
      </c>
      <c r="U110" s="41">
        <v>7843.12</v>
      </c>
      <c r="V110" s="41">
        <v>7843.12</v>
      </c>
      <c r="W110" s="39">
        <v>2666661</v>
      </c>
      <c r="X110" s="39">
        <v>5303906</v>
      </c>
      <c r="Y110" s="39">
        <v>106078</v>
      </c>
      <c r="Z110" s="39">
        <v>106078</v>
      </c>
      <c r="AA110" s="39">
        <v>1542183</v>
      </c>
      <c r="AB110" s="39">
        <v>0</v>
      </c>
      <c r="AC110" s="39">
        <v>560472</v>
      </c>
      <c r="AD110" s="39">
        <v>900118</v>
      </c>
      <c r="AE110" s="39">
        <v>863687</v>
      </c>
    </row>
    <row r="111" spans="1:31" x14ac:dyDescent="0.3">
      <c r="A111" s="38" t="s">
        <v>220</v>
      </c>
      <c r="B111" s="36" t="s">
        <v>221</v>
      </c>
      <c r="C111" s="36">
        <v>1</v>
      </c>
      <c r="D111" s="36">
        <v>0</v>
      </c>
      <c r="E111" s="39">
        <v>964013896</v>
      </c>
      <c r="F111" s="39">
        <v>299</v>
      </c>
      <c r="G111" s="39">
        <v>3224126</v>
      </c>
      <c r="H111" s="39">
        <v>104199360</v>
      </c>
      <c r="I111" s="39">
        <v>348492</v>
      </c>
      <c r="J111" s="40">
        <v>0.92700000000000005</v>
      </c>
      <c r="K111" s="39">
        <v>407</v>
      </c>
      <c r="L111" s="39">
        <v>432</v>
      </c>
      <c r="M111" s="39">
        <v>420</v>
      </c>
      <c r="N111" s="40">
        <v>1.0449999999999999</v>
      </c>
      <c r="O111" s="40">
        <v>1.972</v>
      </c>
      <c r="P111" s="41">
        <v>17048.490000000002</v>
      </c>
      <c r="Q111" s="42">
        <v>1.2970000000000001E-2</v>
      </c>
      <c r="R111" s="41">
        <v>41816.910000000003</v>
      </c>
      <c r="S111" s="41">
        <v>0</v>
      </c>
      <c r="T111" s="40">
        <v>0.219</v>
      </c>
      <c r="U111" s="41">
        <v>3733.61</v>
      </c>
      <c r="V111" s="41">
        <v>3733.61</v>
      </c>
      <c r="W111" s="39">
        <v>1568117</v>
      </c>
      <c r="X111" s="39">
        <v>2630741</v>
      </c>
      <c r="Y111" s="39">
        <v>52614</v>
      </c>
      <c r="Z111" s="39">
        <v>52614</v>
      </c>
      <c r="AA111" s="39">
        <v>662553</v>
      </c>
      <c r="AB111" s="39">
        <v>1968</v>
      </c>
      <c r="AC111" s="39">
        <v>300858</v>
      </c>
      <c r="AD111" s="39">
        <v>483177</v>
      </c>
      <c r="AE111" s="39">
        <v>463622</v>
      </c>
    </row>
    <row r="112" spans="1:31" x14ac:dyDescent="0.3">
      <c r="A112" s="38" t="s">
        <v>222</v>
      </c>
      <c r="B112" s="36" t="s">
        <v>223</v>
      </c>
      <c r="C112" s="36">
        <v>1</v>
      </c>
      <c r="D112" s="36">
        <v>0</v>
      </c>
      <c r="E112" s="39">
        <v>568641946</v>
      </c>
      <c r="F112" s="39">
        <v>221</v>
      </c>
      <c r="G112" s="39">
        <v>2573040</v>
      </c>
      <c r="H112" s="39">
        <v>69352755</v>
      </c>
      <c r="I112" s="39">
        <v>313813</v>
      </c>
      <c r="J112" s="40">
        <v>0.83399999999999996</v>
      </c>
      <c r="K112" s="39">
        <v>277</v>
      </c>
      <c r="L112" s="39">
        <v>281</v>
      </c>
      <c r="M112" s="39">
        <v>279</v>
      </c>
      <c r="N112" s="40">
        <v>1.0449999999999999</v>
      </c>
      <c r="O112" s="40">
        <v>1.8080000000000001</v>
      </c>
      <c r="P112" s="41">
        <v>15630.66</v>
      </c>
      <c r="Q112" s="42">
        <v>1.167E-2</v>
      </c>
      <c r="R112" s="41">
        <v>30027.37</v>
      </c>
      <c r="S112" s="41">
        <v>0</v>
      </c>
      <c r="T112" s="40">
        <v>0.23300000000000001</v>
      </c>
      <c r="U112" s="41">
        <v>3641.94</v>
      </c>
      <c r="V112" s="41">
        <v>3641.94</v>
      </c>
      <c r="W112" s="39">
        <v>1016102</v>
      </c>
      <c r="X112" s="39">
        <v>2674049</v>
      </c>
      <c r="Y112" s="39">
        <v>53480</v>
      </c>
      <c r="Z112" s="39">
        <v>53480</v>
      </c>
      <c r="AA112" s="39">
        <v>677598</v>
      </c>
      <c r="AB112" s="39">
        <v>0</v>
      </c>
      <c r="AC112" s="39">
        <v>356035</v>
      </c>
      <c r="AD112" s="39">
        <v>571792</v>
      </c>
      <c r="AE112" s="39">
        <v>548649</v>
      </c>
    </row>
    <row r="113" spans="1:31" x14ac:dyDescent="0.3">
      <c r="A113" s="38" t="s">
        <v>224</v>
      </c>
      <c r="B113" s="36" t="s">
        <v>225</v>
      </c>
      <c r="C113" s="36">
        <v>1</v>
      </c>
      <c r="D113" s="36">
        <v>0</v>
      </c>
      <c r="E113" s="39">
        <v>451143262</v>
      </c>
      <c r="F113" s="39">
        <v>1028</v>
      </c>
      <c r="G113" s="39">
        <v>438855</v>
      </c>
      <c r="H113" s="39">
        <v>148721344</v>
      </c>
      <c r="I113" s="39">
        <v>144670</v>
      </c>
      <c r="J113" s="40">
        <v>0.38400000000000001</v>
      </c>
      <c r="K113" s="39">
        <v>1237</v>
      </c>
      <c r="L113" s="39">
        <v>1228</v>
      </c>
      <c r="M113" s="39">
        <v>1237</v>
      </c>
      <c r="N113" s="40">
        <v>1.0449999999999999</v>
      </c>
      <c r="O113" s="40">
        <v>1.7709999999999999</v>
      </c>
      <c r="P113" s="41">
        <v>15310.79</v>
      </c>
      <c r="Q113" s="42">
        <v>9.1000000000000004E-3</v>
      </c>
      <c r="R113" s="41">
        <v>3993.58</v>
      </c>
      <c r="S113" s="41">
        <v>11317.21</v>
      </c>
      <c r="T113" s="40">
        <v>0.91700000000000004</v>
      </c>
      <c r="U113" s="41">
        <v>14039.99</v>
      </c>
      <c r="V113" s="41">
        <v>14039.99</v>
      </c>
      <c r="W113" s="39">
        <v>17367468</v>
      </c>
      <c r="X113" s="39">
        <v>16448832</v>
      </c>
      <c r="Y113" s="39">
        <v>328976</v>
      </c>
      <c r="Z113" s="39">
        <v>918636</v>
      </c>
      <c r="AA113" s="39">
        <v>5225984</v>
      </c>
      <c r="AB113" s="39">
        <v>0</v>
      </c>
      <c r="AC113" s="39">
        <v>1779677</v>
      </c>
      <c r="AD113" s="39">
        <v>2858161</v>
      </c>
      <c r="AE113" s="39">
        <v>2742482</v>
      </c>
    </row>
    <row r="114" spans="1:31" x14ac:dyDescent="0.3">
      <c r="A114" s="38" t="s">
        <v>226</v>
      </c>
      <c r="B114" s="36" t="s">
        <v>227</v>
      </c>
      <c r="C114" s="36">
        <v>1</v>
      </c>
      <c r="D114" s="36">
        <v>0</v>
      </c>
      <c r="E114" s="39">
        <v>241764910</v>
      </c>
      <c r="F114" s="39">
        <v>243</v>
      </c>
      <c r="G114" s="39">
        <v>994917</v>
      </c>
      <c r="H114" s="39">
        <v>55155044</v>
      </c>
      <c r="I114" s="39">
        <v>226975</v>
      </c>
      <c r="J114" s="40">
        <v>0.60299999999999998</v>
      </c>
      <c r="K114" s="39">
        <v>286</v>
      </c>
      <c r="L114" s="39">
        <v>291</v>
      </c>
      <c r="M114" s="39">
        <v>289</v>
      </c>
      <c r="N114" s="40">
        <v>1.0449999999999999</v>
      </c>
      <c r="O114" s="40">
        <v>1.9490000000000001</v>
      </c>
      <c r="P114" s="41">
        <v>16849.650000000001</v>
      </c>
      <c r="Q114" s="42">
        <v>9.1000000000000004E-3</v>
      </c>
      <c r="R114" s="41">
        <v>9053.74</v>
      </c>
      <c r="S114" s="41">
        <v>7795.91</v>
      </c>
      <c r="T114" s="40">
        <v>0.55900000000000005</v>
      </c>
      <c r="U114" s="41">
        <v>9418.9500000000007</v>
      </c>
      <c r="V114" s="41">
        <v>9418.9500000000007</v>
      </c>
      <c r="W114" s="39">
        <v>2722077</v>
      </c>
      <c r="X114" s="39">
        <v>4529542</v>
      </c>
      <c r="Y114" s="39">
        <v>90590</v>
      </c>
      <c r="Z114" s="39">
        <v>90590</v>
      </c>
      <c r="AA114" s="39">
        <v>1856442</v>
      </c>
      <c r="AB114" s="39">
        <v>0</v>
      </c>
      <c r="AC114" s="39">
        <v>460747</v>
      </c>
      <c r="AD114" s="39">
        <v>739959</v>
      </c>
      <c r="AE114" s="39">
        <v>710011</v>
      </c>
    </row>
    <row r="115" spans="1:31" x14ac:dyDescent="0.3">
      <c r="A115" s="38" t="s">
        <v>228</v>
      </c>
      <c r="B115" s="36" t="s">
        <v>229</v>
      </c>
      <c r="C115" s="36">
        <v>1</v>
      </c>
      <c r="D115" s="36">
        <v>0</v>
      </c>
      <c r="E115" s="39">
        <v>318754093</v>
      </c>
      <c r="F115" s="39">
        <v>263</v>
      </c>
      <c r="G115" s="39">
        <v>1211992</v>
      </c>
      <c r="H115" s="39">
        <v>64232933</v>
      </c>
      <c r="I115" s="39">
        <v>244231</v>
      </c>
      <c r="J115" s="40">
        <v>0.64900000000000002</v>
      </c>
      <c r="K115" s="39">
        <v>316</v>
      </c>
      <c r="L115" s="39">
        <v>320</v>
      </c>
      <c r="M115" s="39">
        <v>318</v>
      </c>
      <c r="N115" s="40">
        <v>1.0449999999999999</v>
      </c>
      <c r="O115" s="40">
        <v>1.7949999999999999</v>
      </c>
      <c r="P115" s="41">
        <v>15518.27</v>
      </c>
      <c r="Q115" s="42">
        <v>9.1000000000000004E-3</v>
      </c>
      <c r="R115" s="41">
        <v>11029.12</v>
      </c>
      <c r="S115" s="41">
        <v>4489.1499999999996</v>
      </c>
      <c r="T115" s="40">
        <v>0.46500000000000002</v>
      </c>
      <c r="U115" s="41">
        <v>7215.99</v>
      </c>
      <c r="V115" s="41">
        <v>7215.99</v>
      </c>
      <c r="W115" s="39">
        <v>2294685</v>
      </c>
      <c r="X115" s="39">
        <v>3439746</v>
      </c>
      <c r="Y115" s="39">
        <v>68794</v>
      </c>
      <c r="Z115" s="39">
        <v>68794</v>
      </c>
      <c r="AA115" s="39">
        <v>1041635</v>
      </c>
      <c r="AB115" s="39">
        <v>0</v>
      </c>
      <c r="AC115" s="39">
        <v>462536</v>
      </c>
      <c r="AD115" s="39">
        <v>742832</v>
      </c>
      <c r="AE115" s="39">
        <v>712767</v>
      </c>
    </row>
    <row r="116" spans="1:31" x14ac:dyDescent="0.3">
      <c r="A116" s="38" t="s">
        <v>230</v>
      </c>
      <c r="B116" s="36" t="s">
        <v>231</v>
      </c>
      <c r="C116" s="36">
        <v>1</v>
      </c>
      <c r="D116" s="36">
        <v>0</v>
      </c>
      <c r="E116" s="39">
        <v>591513873</v>
      </c>
      <c r="F116" s="39">
        <v>769</v>
      </c>
      <c r="G116" s="39">
        <v>769198</v>
      </c>
      <c r="H116" s="39">
        <v>137183226</v>
      </c>
      <c r="I116" s="39">
        <v>178391</v>
      </c>
      <c r="J116" s="40">
        <v>0.47399999999999998</v>
      </c>
      <c r="K116" s="39">
        <v>1017</v>
      </c>
      <c r="L116" s="39">
        <v>1026</v>
      </c>
      <c r="M116" s="39">
        <v>1022</v>
      </c>
      <c r="N116" s="40">
        <v>1.0449999999999999</v>
      </c>
      <c r="O116" s="40">
        <v>1.8779999999999999</v>
      </c>
      <c r="P116" s="41">
        <v>16235.83</v>
      </c>
      <c r="Q116" s="42">
        <v>9.1000000000000004E-3</v>
      </c>
      <c r="R116" s="41">
        <v>6999.7</v>
      </c>
      <c r="S116" s="41">
        <v>9236.1299999999992</v>
      </c>
      <c r="T116" s="40">
        <v>0.69299999999999995</v>
      </c>
      <c r="U116" s="41">
        <v>11251.43</v>
      </c>
      <c r="V116" s="41">
        <v>11251.43</v>
      </c>
      <c r="W116" s="39">
        <v>11498962</v>
      </c>
      <c r="X116" s="39">
        <v>11147800</v>
      </c>
      <c r="Y116" s="39">
        <v>222956</v>
      </c>
      <c r="Z116" s="39">
        <v>351162</v>
      </c>
      <c r="AA116" s="39">
        <v>3972667</v>
      </c>
      <c r="AB116" s="39">
        <v>0</v>
      </c>
      <c r="AC116" s="39">
        <v>1570619</v>
      </c>
      <c r="AD116" s="39">
        <v>2522414</v>
      </c>
      <c r="AE116" s="39">
        <v>2420323</v>
      </c>
    </row>
    <row r="117" spans="1:31" x14ac:dyDescent="0.3">
      <c r="A117" s="38" t="s">
        <v>232</v>
      </c>
      <c r="B117" s="36" t="s">
        <v>233</v>
      </c>
      <c r="C117" s="36">
        <v>1</v>
      </c>
      <c r="D117" s="36">
        <v>0</v>
      </c>
      <c r="E117" s="39">
        <v>2857922383</v>
      </c>
      <c r="F117" s="39">
        <v>2464</v>
      </c>
      <c r="G117" s="39">
        <v>1159871</v>
      </c>
      <c r="H117" s="39">
        <v>1014518341</v>
      </c>
      <c r="I117" s="39">
        <v>411736</v>
      </c>
      <c r="J117" s="40">
        <v>1.095</v>
      </c>
      <c r="K117" s="39">
        <v>3012</v>
      </c>
      <c r="L117" s="39">
        <v>3055</v>
      </c>
      <c r="M117" s="39">
        <v>3034</v>
      </c>
      <c r="N117" s="40">
        <v>1.3140000000000001</v>
      </c>
      <c r="O117" s="40">
        <v>1.379</v>
      </c>
      <c r="P117" s="41">
        <v>14990.72</v>
      </c>
      <c r="Q117" s="42">
        <v>1.533E-2</v>
      </c>
      <c r="R117" s="41">
        <v>17780.82</v>
      </c>
      <c r="S117" s="41">
        <v>0</v>
      </c>
      <c r="T117" s="40">
        <v>0.38600000000000001</v>
      </c>
      <c r="U117" s="41">
        <v>5786.41</v>
      </c>
      <c r="V117" s="41">
        <v>5786.41</v>
      </c>
      <c r="W117" s="39">
        <v>17555968</v>
      </c>
      <c r="X117" s="39">
        <v>21314608</v>
      </c>
      <c r="Y117" s="39">
        <v>426292</v>
      </c>
      <c r="Z117" s="39">
        <v>426292</v>
      </c>
      <c r="AA117" s="39">
        <v>7939710</v>
      </c>
      <c r="AB117" s="39">
        <v>1965</v>
      </c>
      <c r="AC117" s="39">
        <v>3206400</v>
      </c>
      <c r="AD117" s="39">
        <v>5149478</v>
      </c>
      <c r="AE117" s="39">
        <v>4941062</v>
      </c>
    </row>
    <row r="118" spans="1:31" x14ac:dyDescent="0.3">
      <c r="A118" s="38" t="s">
        <v>234</v>
      </c>
      <c r="B118" s="36" t="s">
        <v>235</v>
      </c>
      <c r="C118" s="36">
        <v>1</v>
      </c>
      <c r="D118" s="36">
        <v>0</v>
      </c>
      <c r="E118" s="39">
        <v>1000311023</v>
      </c>
      <c r="F118" s="39">
        <v>1320</v>
      </c>
      <c r="G118" s="39">
        <v>757811</v>
      </c>
      <c r="H118" s="39">
        <v>290865886</v>
      </c>
      <c r="I118" s="39">
        <v>220352</v>
      </c>
      <c r="J118" s="40">
        <v>0.58599999999999997</v>
      </c>
      <c r="K118" s="39">
        <v>1634</v>
      </c>
      <c r="L118" s="39">
        <v>1603</v>
      </c>
      <c r="M118" s="39">
        <v>1634</v>
      </c>
      <c r="N118" s="40">
        <v>1.3140000000000001</v>
      </c>
      <c r="O118" s="40">
        <v>1.698</v>
      </c>
      <c r="P118" s="41">
        <v>18458.48</v>
      </c>
      <c r="Q118" s="42">
        <v>9.1000000000000004E-3</v>
      </c>
      <c r="R118" s="41">
        <v>6896.08</v>
      </c>
      <c r="S118" s="41">
        <v>11562.4</v>
      </c>
      <c r="T118" s="40">
        <v>0.58499999999999996</v>
      </c>
      <c r="U118" s="41">
        <v>10798.21</v>
      </c>
      <c r="V118" s="41">
        <v>11562.4</v>
      </c>
      <c r="W118" s="39">
        <v>18892962</v>
      </c>
      <c r="X118" s="39">
        <v>16389216</v>
      </c>
      <c r="Y118" s="39">
        <v>327784</v>
      </c>
      <c r="Z118" s="39">
        <v>2503746</v>
      </c>
      <c r="AA118" s="39">
        <v>4097638</v>
      </c>
      <c r="AB118" s="39">
        <v>0</v>
      </c>
      <c r="AC118" s="39">
        <v>1589843</v>
      </c>
      <c r="AD118" s="39">
        <v>2553287</v>
      </c>
      <c r="AE118" s="39">
        <v>2449948</v>
      </c>
    </row>
    <row r="119" spans="1:31" x14ac:dyDescent="0.3">
      <c r="A119" s="38" t="s">
        <v>236</v>
      </c>
      <c r="B119" s="36" t="s">
        <v>237</v>
      </c>
      <c r="C119" s="36">
        <v>1</v>
      </c>
      <c r="D119" s="36">
        <v>0</v>
      </c>
      <c r="E119" s="39">
        <v>3183171447</v>
      </c>
      <c r="F119" s="39">
        <v>3329</v>
      </c>
      <c r="G119" s="39">
        <v>956194</v>
      </c>
      <c r="H119" s="39">
        <v>1054480983</v>
      </c>
      <c r="I119" s="39">
        <v>316756</v>
      </c>
      <c r="J119" s="40">
        <v>0.84199999999999997</v>
      </c>
      <c r="K119" s="39">
        <v>4135</v>
      </c>
      <c r="L119" s="39">
        <v>4163</v>
      </c>
      <c r="M119" s="39">
        <v>4149</v>
      </c>
      <c r="N119" s="40">
        <v>1.3140000000000001</v>
      </c>
      <c r="O119" s="40">
        <v>1.4530000000000001</v>
      </c>
      <c r="P119" s="41">
        <v>15795.15</v>
      </c>
      <c r="Q119" s="42">
        <v>1.1780000000000001E-2</v>
      </c>
      <c r="R119" s="41">
        <v>11263.96</v>
      </c>
      <c r="S119" s="41">
        <v>4531.1899999999996</v>
      </c>
      <c r="T119" s="40">
        <v>0.46500000000000002</v>
      </c>
      <c r="U119" s="41">
        <v>7344.74</v>
      </c>
      <c r="V119" s="41">
        <v>7344.74</v>
      </c>
      <c r="W119" s="39">
        <v>30473327</v>
      </c>
      <c r="X119" s="39">
        <v>29810576</v>
      </c>
      <c r="Y119" s="39">
        <v>596211</v>
      </c>
      <c r="Z119" s="39">
        <v>662751</v>
      </c>
      <c r="AA119" s="39">
        <v>9379879</v>
      </c>
      <c r="AB119" s="39">
        <v>1966</v>
      </c>
      <c r="AC119" s="39">
        <v>3772693</v>
      </c>
      <c r="AD119" s="39">
        <v>6058944</v>
      </c>
      <c r="AE119" s="39">
        <v>5813719</v>
      </c>
    </row>
    <row r="120" spans="1:31" x14ac:dyDescent="0.3">
      <c r="A120" s="38" t="s">
        <v>238</v>
      </c>
      <c r="B120" s="36" t="s">
        <v>239</v>
      </c>
      <c r="C120" s="36">
        <v>1</v>
      </c>
      <c r="D120" s="36">
        <v>0</v>
      </c>
      <c r="E120" s="39">
        <v>1564534530</v>
      </c>
      <c r="F120" s="39">
        <v>662</v>
      </c>
      <c r="G120" s="39">
        <v>2363345</v>
      </c>
      <c r="H120" s="39">
        <v>300609941</v>
      </c>
      <c r="I120" s="39">
        <v>454093</v>
      </c>
      <c r="J120" s="40">
        <v>1.208</v>
      </c>
      <c r="K120" s="39">
        <v>809</v>
      </c>
      <c r="L120" s="39">
        <v>833</v>
      </c>
      <c r="M120" s="39">
        <v>821</v>
      </c>
      <c r="N120" s="40">
        <v>1.3140000000000001</v>
      </c>
      <c r="O120" s="40">
        <v>1.889</v>
      </c>
      <c r="P120" s="41">
        <v>20534.79</v>
      </c>
      <c r="Q120" s="42">
        <v>1.6910000000000001E-2</v>
      </c>
      <c r="R120" s="41">
        <v>39964.160000000003</v>
      </c>
      <c r="S120" s="41">
        <v>0</v>
      </c>
      <c r="T120" s="40">
        <v>0.20799999999999999</v>
      </c>
      <c r="U120" s="41">
        <v>4271.2299999999996</v>
      </c>
      <c r="V120" s="41">
        <v>4271.2299999999996</v>
      </c>
      <c r="W120" s="39">
        <v>3506680</v>
      </c>
      <c r="X120" s="39">
        <v>4436988</v>
      </c>
      <c r="Y120" s="39">
        <v>88739</v>
      </c>
      <c r="Z120" s="39">
        <v>88739</v>
      </c>
      <c r="AA120" s="39">
        <v>1373183</v>
      </c>
      <c r="AB120" s="39">
        <v>0</v>
      </c>
      <c r="AC120" s="39">
        <v>498363</v>
      </c>
      <c r="AD120" s="39">
        <v>800370</v>
      </c>
      <c r="AE120" s="39">
        <v>767977</v>
      </c>
    </row>
    <row r="121" spans="1:31" x14ac:dyDescent="0.3">
      <c r="A121" s="38" t="s">
        <v>240</v>
      </c>
      <c r="B121" s="36" t="s">
        <v>241</v>
      </c>
      <c r="C121" s="36">
        <v>1</v>
      </c>
      <c r="D121" s="36">
        <v>0</v>
      </c>
      <c r="E121" s="39">
        <v>1367864977</v>
      </c>
      <c r="F121" s="39">
        <v>1043</v>
      </c>
      <c r="G121" s="39">
        <v>1311471</v>
      </c>
      <c r="H121" s="39">
        <v>439610449</v>
      </c>
      <c r="I121" s="39">
        <v>421486</v>
      </c>
      <c r="J121" s="40">
        <v>1.121</v>
      </c>
      <c r="K121" s="39">
        <v>1265</v>
      </c>
      <c r="L121" s="39">
        <v>1259</v>
      </c>
      <c r="M121" s="39">
        <v>1265</v>
      </c>
      <c r="N121" s="40">
        <v>1.3140000000000001</v>
      </c>
      <c r="O121" s="40">
        <v>1.4239999999999999</v>
      </c>
      <c r="P121" s="41">
        <v>15479.9</v>
      </c>
      <c r="Q121" s="42">
        <v>1.5689999999999999E-2</v>
      </c>
      <c r="R121" s="41">
        <v>20576.97</v>
      </c>
      <c r="S121" s="41">
        <v>0</v>
      </c>
      <c r="T121" s="40">
        <v>0.317</v>
      </c>
      <c r="U121" s="41">
        <v>4907.12</v>
      </c>
      <c r="V121" s="41">
        <v>4907.12</v>
      </c>
      <c r="W121" s="39">
        <v>6207507</v>
      </c>
      <c r="X121" s="39">
        <v>6135553</v>
      </c>
      <c r="Y121" s="39">
        <v>122711</v>
      </c>
      <c r="Z121" s="39">
        <v>122711</v>
      </c>
      <c r="AA121" s="39">
        <v>1621083</v>
      </c>
      <c r="AB121" s="39">
        <v>0</v>
      </c>
      <c r="AC121" s="39">
        <v>906644</v>
      </c>
      <c r="AD121" s="39">
        <v>1456070</v>
      </c>
      <c r="AE121" s="39">
        <v>1397138</v>
      </c>
    </row>
    <row r="122" spans="1:31" x14ac:dyDescent="0.3">
      <c r="A122" s="38" t="s">
        <v>242</v>
      </c>
      <c r="B122" s="36" t="s">
        <v>243</v>
      </c>
      <c r="C122" s="36">
        <v>1</v>
      </c>
      <c r="D122" s="36">
        <v>0</v>
      </c>
      <c r="E122" s="39">
        <v>2071365651</v>
      </c>
      <c r="F122" s="39">
        <v>746</v>
      </c>
      <c r="G122" s="39">
        <v>2776629</v>
      </c>
      <c r="H122" s="39">
        <v>459055827</v>
      </c>
      <c r="I122" s="39">
        <v>615356</v>
      </c>
      <c r="J122" s="40">
        <v>1.637</v>
      </c>
      <c r="K122" s="39">
        <v>923</v>
      </c>
      <c r="L122" s="39">
        <v>925</v>
      </c>
      <c r="M122" s="39">
        <v>924</v>
      </c>
      <c r="N122" s="40">
        <v>1.3140000000000001</v>
      </c>
      <c r="O122" s="40">
        <v>1.75</v>
      </c>
      <c r="P122" s="41">
        <v>19023.759999999998</v>
      </c>
      <c r="Q122" s="42">
        <v>2.291E-2</v>
      </c>
      <c r="R122" s="41">
        <v>63612.57</v>
      </c>
      <c r="S122" s="41">
        <v>0</v>
      </c>
      <c r="T122" s="40">
        <v>0.13500000000000001</v>
      </c>
      <c r="U122" s="41">
        <v>2568.1999999999998</v>
      </c>
      <c r="V122" s="41">
        <v>2568.1999999999998</v>
      </c>
      <c r="W122" s="39">
        <v>2373017</v>
      </c>
      <c r="X122" s="39">
        <v>6393733</v>
      </c>
      <c r="Y122" s="39">
        <v>127874</v>
      </c>
      <c r="Z122" s="39">
        <v>127874</v>
      </c>
      <c r="AA122" s="39">
        <v>2324582</v>
      </c>
      <c r="AB122" s="39">
        <v>0</v>
      </c>
      <c r="AC122" s="39">
        <v>1020073</v>
      </c>
      <c r="AD122" s="39">
        <v>1638237</v>
      </c>
      <c r="AE122" s="39">
        <v>1571932</v>
      </c>
    </row>
    <row r="123" spans="1:31" x14ac:dyDescent="0.3">
      <c r="A123" s="38" t="s">
        <v>244</v>
      </c>
      <c r="B123" s="36" t="s">
        <v>245</v>
      </c>
      <c r="C123" s="36">
        <v>1</v>
      </c>
      <c r="D123" s="36">
        <v>0</v>
      </c>
      <c r="E123" s="39">
        <v>2104063699</v>
      </c>
      <c r="F123" s="39">
        <v>3791</v>
      </c>
      <c r="G123" s="39">
        <v>555015</v>
      </c>
      <c r="H123" s="39">
        <v>769531300</v>
      </c>
      <c r="I123" s="39">
        <v>202989</v>
      </c>
      <c r="J123" s="40">
        <v>0.54</v>
      </c>
      <c r="K123" s="39">
        <v>4899</v>
      </c>
      <c r="L123" s="39">
        <v>4871</v>
      </c>
      <c r="M123" s="39">
        <v>4899</v>
      </c>
      <c r="N123" s="40">
        <v>1.3140000000000001</v>
      </c>
      <c r="O123" s="40">
        <v>1.772</v>
      </c>
      <c r="P123" s="41">
        <v>19262.91</v>
      </c>
      <c r="Q123" s="42">
        <v>9.1000000000000004E-3</v>
      </c>
      <c r="R123" s="41">
        <v>5050.63</v>
      </c>
      <c r="S123" s="41">
        <v>14212.28</v>
      </c>
      <c r="T123" s="40">
        <v>0.78400000000000003</v>
      </c>
      <c r="U123" s="41">
        <v>15102.12</v>
      </c>
      <c r="V123" s="41">
        <v>15102.12</v>
      </c>
      <c r="W123" s="39">
        <v>73985286</v>
      </c>
      <c r="X123" s="39">
        <v>79862633</v>
      </c>
      <c r="Y123" s="39">
        <v>1597252</v>
      </c>
      <c r="Z123" s="39">
        <v>1597252</v>
      </c>
      <c r="AA123" s="39">
        <v>14561278</v>
      </c>
      <c r="AB123" s="39">
        <v>0</v>
      </c>
      <c r="AC123" s="39">
        <v>9024754</v>
      </c>
      <c r="AD123" s="39">
        <v>14493754</v>
      </c>
      <c r="AE123" s="39">
        <v>13907145</v>
      </c>
    </row>
    <row r="124" spans="1:31" x14ac:dyDescent="0.3">
      <c r="A124" s="38" t="s">
        <v>246</v>
      </c>
      <c r="B124" s="36" t="s">
        <v>247</v>
      </c>
      <c r="C124" s="36">
        <v>1</v>
      </c>
      <c r="D124" s="36">
        <v>0</v>
      </c>
      <c r="E124" s="39">
        <v>6609843976</v>
      </c>
      <c r="F124" s="39">
        <v>7638</v>
      </c>
      <c r="G124" s="39">
        <v>865389</v>
      </c>
      <c r="H124" s="39">
        <v>2610148942</v>
      </c>
      <c r="I124" s="39">
        <v>341731</v>
      </c>
      <c r="J124" s="40">
        <v>0.90900000000000003</v>
      </c>
      <c r="K124" s="39">
        <v>9627</v>
      </c>
      <c r="L124" s="39">
        <v>9508</v>
      </c>
      <c r="M124" s="39">
        <v>9627</v>
      </c>
      <c r="N124" s="40">
        <v>1.3140000000000001</v>
      </c>
      <c r="O124" s="40">
        <v>1.264</v>
      </c>
      <c r="P124" s="41">
        <v>13740.59</v>
      </c>
      <c r="Q124" s="42">
        <v>1.272E-2</v>
      </c>
      <c r="R124" s="41">
        <v>11007.74</v>
      </c>
      <c r="S124" s="41">
        <v>2732.85</v>
      </c>
      <c r="T124" s="40">
        <v>0.48099999999999998</v>
      </c>
      <c r="U124" s="41">
        <v>6609.22</v>
      </c>
      <c r="V124" s="41">
        <v>6609.22</v>
      </c>
      <c r="W124" s="39">
        <v>63626961</v>
      </c>
      <c r="X124" s="39">
        <v>60371435</v>
      </c>
      <c r="Y124" s="39">
        <v>1207428</v>
      </c>
      <c r="Z124" s="39">
        <v>3255526</v>
      </c>
      <c r="AA124" s="39">
        <v>20047203</v>
      </c>
      <c r="AB124" s="39">
        <v>0</v>
      </c>
      <c r="AC124" s="39">
        <v>6387540</v>
      </c>
      <c r="AD124" s="39">
        <v>10258389</v>
      </c>
      <c r="AE124" s="39">
        <v>9843199</v>
      </c>
    </row>
    <row r="125" spans="1:31" x14ac:dyDescent="0.3">
      <c r="A125" s="38" t="s">
        <v>248</v>
      </c>
      <c r="B125" s="36" t="s">
        <v>249</v>
      </c>
      <c r="C125" s="36">
        <v>1</v>
      </c>
      <c r="D125" s="36">
        <v>0</v>
      </c>
      <c r="E125" s="39">
        <v>1053210367</v>
      </c>
      <c r="F125" s="39">
        <v>1573</v>
      </c>
      <c r="G125" s="39">
        <v>669555</v>
      </c>
      <c r="H125" s="39">
        <v>413734563</v>
      </c>
      <c r="I125" s="39">
        <v>263022</v>
      </c>
      <c r="J125" s="40">
        <v>0.69899999999999995</v>
      </c>
      <c r="K125" s="39">
        <v>1827</v>
      </c>
      <c r="L125" s="39">
        <v>1810</v>
      </c>
      <c r="M125" s="39">
        <v>1827</v>
      </c>
      <c r="N125" s="40">
        <v>1.3140000000000001</v>
      </c>
      <c r="O125" s="40">
        <v>1.2290000000000001</v>
      </c>
      <c r="P125" s="41">
        <v>13360.11</v>
      </c>
      <c r="Q125" s="42">
        <v>9.7800000000000005E-3</v>
      </c>
      <c r="R125" s="41">
        <v>6548.24</v>
      </c>
      <c r="S125" s="41">
        <v>6811.87</v>
      </c>
      <c r="T125" s="40">
        <v>0.57399999999999995</v>
      </c>
      <c r="U125" s="41">
        <v>7668.7</v>
      </c>
      <c r="V125" s="41">
        <v>7668.7</v>
      </c>
      <c r="W125" s="39">
        <v>14010715</v>
      </c>
      <c r="X125" s="39">
        <v>12722652</v>
      </c>
      <c r="Y125" s="39">
        <v>254453</v>
      </c>
      <c r="Z125" s="39">
        <v>1288063</v>
      </c>
      <c r="AA125" s="39">
        <v>3288582</v>
      </c>
      <c r="AB125" s="39">
        <v>0</v>
      </c>
      <c r="AC125" s="39">
        <v>1164261</v>
      </c>
      <c r="AD125" s="39">
        <v>1869803</v>
      </c>
      <c r="AE125" s="39">
        <v>1794126</v>
      </c>
    </row>
    <row r="126" spans="1:31" x14ac:dyDescent="0.3">
      <c r="A126" s="38" t="s">
        <v>250</v>
      </c>
      <c r="B126" s="36" t="s">
        <v>251</v>
      </c>
      <c r="C126" s="36">
        <v>1</v>
      </c>
      <c r="D126" s="36">
        <v>0</v>
      </c>
      <c r="E126" s="39">
        <v>1841991803</v>
      </c>
      <c r="F126" s="39">
        <v>1536</v>
      </c>
      <c r="G126" s="39">
        <v>1199213</v>
      </c>
      <c r="H126" s="39">
        <v>598747107</v>
      </c>
      <c r="I126" s="39">
        <v>389809</v>
      </c>
      <c r="J126" s="40">
        <v>1.0369999999999999</v>
      </c>
      <c r="K126" s="39">
        <v>1788</v>
      </c>
      <c r="L126" s="39">
        <v>1869</v>
      </c>
      <c r="M126" s="39">
        <v>1829</v>
      </c>
      <c r="N126" s="40">
        <v>1.3140000000000001</v>
      </c>
      <c r="O126" s="40">
        <v>1.268</v>
      </c>
      <c r="P126" s="41">
        <v>13784.07</v>
      </c>
      <c r="Q126" s="42">
        <v>1.451E-2</v>
      </c>
      <c r="R126" s="41">
        <v>17400.580000000002</v>
      </c>
      <c r="S126" s="41">
        <v>0</v>
      </c>
      <c r="T126" s="40">
        <v>0.35099999999999998</v>
      </c>
      <c r="U126" s="41">
        <v>4838.2</v>
      </c>
      <c r="V126" s="41">
        <v>4838.2</v>
      </c>
      <c r="W126" s="39">
        <v>8849068</v>
      </c>
      <c r="X126" s="39">
        <v>11245791</v>
      </c>
      <c r="Y126" s="39">
        <v>224915</v>
      </c>
      <c r="Z126" s="39">
        <v>224915</v>
      </c>
      <c r="AA126" s="39">
        <v>5168817</v>
      </c>
      <c r="AB126" s="39">
        <v>1965</v>
      </c>
      <c r="AC126" s="39">
        <v>1903790</v>
      </c>
      <c r="AD126" s="39">
        <v>3057486</v>
      </c>
      <c r="AE126" s="39">
        <v>2933740</v>
      </c>
    </row>
    <row r="127" spans="1:31" x14ac:dyDescent="0.3">
      <c r="A127" s="38" t="s">
        <v>252</v>
      </c>
      <c r="B127" s="36" t="s">
        <v>253</v>
      </c>
      <c r="C127" s="36">
        <v>1</v>
      </c>
      <c r="D127" s="36">
        <v>0</v>
      </c>
      <c r="E127" s="39">
        <v>2449362138</v>
      </c>
      <c r="F127" s="39">
        <v>911</v>
      </c>
      <c r="G127" s="39">
        <v>2688652</v>
      </c>
      <c r="H127" s="39">
        <v>929386096</v>
      </c>
      <c r="I127" s="39">
        <v>1020182</v>
      </c>
      <c r="J127" s="40">
        <v>2.7130000000000001</v>
      </c>
      <c r="K127" s="39">
        <v>1083</v>
      </c>
      <c r="L127" s="39">
        <v>1082</v>
      </c>
      <c r="M127" s="39">
        <v>1083</v>
      </c>
      <c r="N127" s="40">
        <v>1.3140000000000001</v>
      </c>
      <c r="O127" s="40">
        <v>1.3819999999999999</v>
      </c>
      <c r="P127" s="41">
        <v>15023.33</v>
      </c>
      <c r="Q127" s="42">
        <v>2.8000000000000001E-2</v>
      </c>
      <c r="R127" s="41">
        <v>75282.25</v>
      </c>
      <c r="S127" s="41">
        <v>0</v>
      </c>
      <c r="T127" s="40">
        <v>2.5999999999999999E-2</v>
      </c>
      <c r="U127" s="41">
        <v>390.6</v>
      </c>
      <c r="V127" s="41">
        <v>500</v>
      </c>
      <c r="W127" s="39">
        <v>541500</v>
      </c>
      <c r="X127" s="39">
        <v>2196485</v>
      </c>
      <c r="Y127" s="39">
        <v>43929</v>
      </c>
      <c r="Z127" s="39">
        <v>43929</v>
      </c>
      <c r="AA127" s="39">
        <v>530800</v>
      </c>
      <c r="AB127" s="39">
        <v>0</v>
      </c>
      <c r="AC127" s="39">
        <v>256491</v>
      </c>
      <c r="AD127" s="39">
        <v>411924</v>
      </c>
      <c r="AE127" s="39">
        <v>395252</v>
      </c>
    </row>
    <row r="128" spans="1:31" x14ac:dyDescent="0.3">
      <c r="A128" s="38" t="s">
        <v>254</v>
      </c>
      <c r="B128" s="36" t="s">
        <v>255</v>
      </c>
      <c r="C128" s="36">
        <v>1</v>
      </c>
      <c r="D128" s="36">
        <v>0</v>
      </c>
      <c r="E128" s="39">
        <v>10569919607</v>
      </c>
      <c r="F128" s="39">
        <v>10256</v>
      </c>
      <c r="G128" s="39">
        <v>1030608</v>
      </c>
      <c r="H128" s="39">
        <v>3332934770</v>
      </c>
      <c r="I128" s="39">
        <v>324974</v>
      </c>
      <c r="J128" s="40">
        <v>0.86399999999999999</v>
      </c>
      <c r="K128" s="39">
        <v>12681</v>
      </c>
      <c r="L128" s="39">
        <v>12659</v>
      </c>
      <c r="M128" s="39">
        <v>12681</v>
      </c>
      <c r="N128" s="40">
        <v>1.3140000000000001</v>
      </c>
      <c r="O128" s="40">
        <v>1.264</v>
      </c>
      <c r="P128" s="41">
        <v>13740.59</v>
      </c>
      <c r="Q128" s="42">
        <v>1.209E-2</v>
      </c>
      <c r="R128" s="41">
        <v>12460.05</v>
      </c>
      <c r="S128" s="41">
        <v>1280.54</v>
      </c>
      <c r="T128" s="40">
        <v>0.46100000000000002</v>
      </c>
      <c r="U128" s="41">
        <v>6334.41</v>
      </c>
      <c r="V128" s="41">
        <v>6334.41</v>
      </c>
      <c r="W128" s="39">
        <v>80326654</v>
      </c>
      <c r="X128" s="39">
        <v>72236558</v>
      </c>
      <c r="Y128" s="39">
        <v>1444731</v>
      </c>
      <c r="Z128" s="39">
        <v>8090096</v>
      </c>
      <c r="AA128" s="39">
        <v>20374108</v>
      </c>
      <c r="AB128" s="39">
        <v>0</v>
      </c>
      <c r="AC128" s="39">
        <v>6522739</v>
      </c>
      <c r="AD128" s="39">
        <v>10475518</v>
      </c>
      <c r="AE128" s="39">
        <v>10051540</v>
      </c>
    </row>
    <row r="129" spans="1:31" x14ac:dyDescent="0.3">
      <c r="A129" s="38" t="s">
        <v>256</v>
      </c>
      <c r="B129" s="36" t="s">
        <v>257</v>
      </c>
      <c r="C129" s="36">
        <v>1</v>
      </c>
      <c r="D129" s="36">
        <v>0</v>
      </c>
      <c r="E129" s="39">
        <v>1786664273</v>
      </c>
      <c r="F129" s="39">
        <v>750</v>
      </c>
      <c r="G129" s="39">
        <v>2382219</v>
      </c>
      <c r="H129" s="39">
        <v>579676907</v>
      </c>
      <c r="I129" s="39">
        <v>772902</v>
      </c>
      <c r="J129" s="40">
        <v>2.056</v>
      </c>
      <c r="K129" s="39">
        <v>910</v>
      </c>
      <c r="L129" s="39">
        <v>914</v>
      </c>
      <c r="M129" s="39">
        <v>912</v>
      </c>
      <c r="N129" s="40">
        <v>1.3140000000000001</v>
      </c>
      <c r="O129" s="40">
        <v>1.587</v>
      </c>
      <c r="P129" s="41">
        <v>17251.830000000002</v>
      </c>
      <c r="Q129" s="42">
        <v>2.8000000000000001E-2</v>
      </c>
      <c r="R129" s="41">
        <v>66702.13</v>
      </c>
      <c r="S129" s="41">
        <v>0</v>
      </c>
      <c r="T129" s="40">
        <v>0.14399999999999999</v>
      </c>
      <c r="U129" s="41">
        <v>2484.2600000000002</v>
      </c>
      <c r="V129" s="41">
        <v>2484.2600000000002</v>
      </c>
      <c r="W129" s="39">
        <v>2265646</v>
      </c>
      <c r="X129" s="39">
        <v>2890814</v>
      </c>
      <c r="Y129" s="39">
        <v>57816</v>
      </c>
      <c r="Z129" s="39">
        <v>57816</v>
      </c>
      <c r="AA129" s="39">
        <v>683216</v>
      </c>
      <c r="AB129" s="39">
        <v>0</v>
      </c>
      <c r="AC129" s="39">
        <v>401061</v>
      </c>
      <c r="AD129" s="39">
        <v>644103</v>
      </c>
      <c r="AE129" s="39">
        <v>618035</v>
      </c>
    </row>
    <row r="130" spans="1:31" x14ac:dyDescent="0.3">
      <c r="A130" s="38" t="s">
        <v>258</v>
      </c>
      <c r="B130" s="36" t="s">
        <v>259</v>
      </c>
      <c r="C130" s="36">
        <v>1</v>
      </c>
      <c r="D130" s="36">
        <v>0</v>
      </c>
      <c r="E130" s="39">
        <v>1138624895</v>
      </c>
      <c r="F130" s="39">
        <v>1471</v>
      </c>
      <c r="G130" s="39">
        <v>774048</v>
      </c>
      <c r="H130" s="39">
        <v>384967871</v>
      </c>
      <c r="I130" s="39">
        <v>261704</v>
      </c>
      <c r="J130" s="40">
        <v>0.69599999999999995</v>
      </c>
      <c r="K130" s="39">
        <v>1729</v>
      </c>
      <c r="L130" s="39">
        <v>1716</v>
      </c>
      <c r="M130" s="39">
        <v>1729</v>
      </c>
      <c r="N130" s="40">
        <v>1.091</v>
      </c>
      <c r="O130" s="40">
        <v>1.2450000000000001</v>
      </c>
      <c r="P130" s="41">
        <v>11237.17</v>
      </c>
      <c r="Q130" s="42">
        <v>9.7400000000000004E-3</v>
      </c>
      <c r="R130" s="41">
        <v>7539.22</v>
      </c>
      <c r="S130" s="41">
        <v>3697.95</v>
      </c>
      <c r="T130" s="40">
        <v>0.53700000000000003</v>
      </c>
      <c r="U130" s="41">
        <v>6034.36</v>
      </c>
      <c r="V130" s="41">
        <v>6034.36</v>
      </c>
      <c r="W130" s="39">
        <v>10433409</v>
      </c>
      <c r="X130" s="39">
        <v>10396347</v>
      </c>
      <c r="Y130" s="39">
        <v>207926</v>
      </c>
      <c r="Z130" s="39">
        <v>207926</v>
      </c>
      <c r="AA130" s="39">
        <v>5437572</v>
      </c>
      <c r="AB130" s="39">
        <v>0</v>
      </c>
      <c r="AC130" s="39">
        <v>1989138</v>
      </c>
      <c r="AD130" s="39">
        <v>3194555</v>
      </c>
      <c r="AE130" s="39">
        <v>3065261</v>
      </c>
    </row>
    <row r="131" spans="1:31" x14ac:dyDescent="0.3">
      <c r="A131" s="38" t="s">
        <v>260</v>
      </c>
      <c r="B131" s="36" t="s">
        <v>261</v>
      </c>
      <c r="C131" s="36">
        <v>1</v>
      </c>
      <c r="D131" s="36">
        <v>0</v>
      </c>
      <c r="E131" s="39">
        <v>2258660261</v>
      </c>
      <c r="F131" s="39">
        <v>2959</v>
      </c>
      <c r="G131" s="39">
        <v>763318</v>
      </c>
      <c r="H131" s="39">
        <v>1112473000</v>
      </c>
      <c r="I131" s="39">
        <v>375962</v>
      </c>
      <c r="J131" s="40">
        <v>1</v>
      </c>
      <c r="K131" s="39">
        <v>3473</v>
      </c>
      <c r="L131" s="39">
        <v>3447</v>
      </c>
      <c r="M131" s="39">
        <v>3473</v>
      </c>
      <c r="N131" s="40">
        <v>1.091</v>
      </c>
      <c r="O131" s="40">
        <v>1.337</v>
      </c>
      <c r="P131" s="41">
        <v>12067.54</v>
      </c>
      <c r="Q131" s="42">
        <v>1.4E-2</v>
      </c>
      <c r="R131" s="41">
        <v>10686.45</v>
      </c>
      <c r="S131" s="41">
        <v>1381.09</v>
      </c>
      <c r="T131" s="40">
        <v>0.45400000000000001</v>
      </c>
      <c r="U131" s="41">
        <v>5478.66</v>
      </c>
      <c r="V131" s="41">
        <v>5478.66</v>
      </c>
      <c r="W131" s="39">
        <v>19027387</v>
      </c>
      <c r="X131" s="39">
        <v>17930708</v>
      </c>
      <c r="Y131" s="39">
        <v>358614</v>
      </c>
      <c r="Z131" s="39">
        <v>1096679</v>
      </c>
      <c r="AA131" s="39">
        <v>4860774</v>
      </c>
      <c r="AB131" s="39">
        <v>1979</v>
      </c>
      <c r="AC131" s="39">
        <v>1204952</v>
      </c>
      <c r="AD131" s="39">
        <v>1935152</v>
      </c>
      <c r="AE131" s="39">
        <v>1856831</v>
      </c>
    </row>
    <row r="132" spans="1:31" x14ac:dyDescent="0.3">
      <c r="A132" s="38" t="s">
        <v>262</v>
      </c>
      <c r="B132" s="36" t="s">
        <v>263</v>
      </c>
      <c r="C132" s="36">
        <v>1</v>
      </c>
      <c r="D132" s="36">
        <v>0</v>
      </c>
      <c r="E132" s="39">
        <v>9287174519</v>
      </c>
      <c r="F132" s="39">
        <v>9609</v>
      </c>
      <c r="G132" s="39">
        <v>966507</v>
      </c>
      <c r="H132" s="39">
        <v>3981333998</v>
      </c>
      <c r="I132" s="39">
        <v>414333</v>
      </c>
      <c r="J132" s="40">
        <v>1.1020000000000001</v>
      </c>
      <c r="K132" s="39">
        <v>11155</v>
      </c>
      <c r="L132" s="39">
        <v>11150</v>
      </c>
      <c r="M132" s="39">
        <v>11155</v>
      </c>
      <c r="N132" s="40">
        <v>1.091</v>
      </c>
      <c r="O132" s="40">
        <v>1.2090000000000001</v>
      </c>
      <c r="P132" s="41">
        <v>10912.24</v>
      </c>
      <c r="Q132" s="42">
        <v>1.542E-2</v>
      </c>
      <c r="R132" s="41">
        <v>14903.53</v>
      </c>
      <c r="S132" s="41">
        <v>0</v>
      </c>
      <c r="T132" s="40">
        <v>0.38300000000000001</v>
      </c>
      <c r="U132" s="41">
        <v>4179.38</v>
      </c>
      <c r="V132" s="41">
        <v>4179.38</v>
      </c>
      <c r="W132" s="39">
        <v>46620984</v>
      </c>
      <c r="X132" s="39">
        <v>45161402</v>
      </c>
      <c r="Y132" s="39">
        <v>903228</v>
      </c>
      <c r="Z132" s="39">
        <v>1459582</v>
      </c>
      <c r="AA132" s="39">
        <v>17529237</v>
      </c>
      <c r="AB132" s="39">
        <v>0</v>
      </c>
      <c r="AC132" s="39">
        <v>3529388</v>
      </c>
      <c r="AD132" s="39">
        <v>5668197</v>
      </c>
      <c r="AE132" s="39">
        <v>5438786</v>
      </c>
    </row>
    <row r="133" spans="1:31" x14ac:dyDescent="0.3">
      <c r="A133" s="38" t="s">
        <v>264</v>
      </c>
      <c r="B133" s="36" t="s">
        <v>265</v>
      </c>
      <c r="C133" s="36">
        <v>1</v>
      </c>
      <c r="D133" s="36">
        <v>0</v>
      </c>
      <c r="E133" s="39">
        <v>3358310748</v>
      </c>
      <c r="F133" s="39">
        <v>3540</v>
      </c>
      <c r="G133" s="39">
        <v>948675</v>
      </c>
      <c r="H133" s="39">
        <v>879592345</v>
      </c>
      <c r="I133" s="39">
        <v>248472</v>
      </c>
      <c r="J133" s="40">
        <v>0.66100000000000003</v>
      </c>
      <c r="K133" s="39">
        <v>4270</v>
      </c>
      <c r="L133" s="39">
        <v>4082</v>
      </c>
      <c r="M133" s="39">
        <v>4270</v>
      </c>
      <c r="N133" s="40">
        <v>1.091</v>
      </c>
      <c r="O133" s="40">
        <v>1.4430000000000001</v>
      </c>
      <c r="P133" s="41">
        <v>13024.28</v>
      </c>
      <c r="Q133" s="42">
        <v>9.2499999999999995E-3</v>
      </c>
      <c r="R133" s="41">
        <v>8775.24</v>
      </c>
      <c r="S133" s="41">
        <v>4249.04</v>
      </c>
      <c r="T133" s="40">
        <v>0.48199999999999998</v>
      </c>
      <c r="U133" s="41">
        <v>6277.7</v>
      </c>
      <c r="V133" s="41">
        <v>6277.7</v>
      </c>
      <c r="W133" s="39">
        <v>26805779</v>
      </c>
      <c r="X133" s="39">
        <v>23166737</v>
      </c>
      <c r="Y133" s="39">
        <v>463334</v>
      </c>
      <c r="Z133" s="39">
        <v>3639042</v>
      </c>
      <c r="AA133" s="39">
        <v>8610089</v>
      </c>
      <c r="AB133" s="39">
        <v>0</v>
      </c>
      <c r="AC133" s="39">
        <v>2412378</v>
      </c>
      <c r="AD133" s="39">
        <v>3874279</v>
      </c>
      <c r="AE133" s="39">
        <v>3717474</v>
      </c>
    </row>
    <row r="134" spans="1:31" x14ac:dyDescent="0.3">
      <c r="A134" s="38" t="s">
        <v>266</v>
      </c>
      <c r="B134" s="36" t="s">
        <v>267</v>
      </c>
      <c r="C134" s="36">
        <v>1</v>
      </c>
      <c r="D134" s="36">
        <v>0</v>
      </c>
      <c r="E134" s="39">
        <v>1893766657</v>
      </c>
      <c r="F134" s="39">
        <v>1646</v>
      </c>
      <c r="G134" s="39">
        <v>1150526</v>
      </c>
      <c r="H134" s="39">
        <v>758207942</v>
      </c>
      <c r="I134" s="39">
        <v>460636</v>
      </c>
      <c r="J134" s="40">
        <v>1.2250000000000001</v>
      </c>
      <c r="K134" s="39">
        <v>2034</v>
      </c>
      <c r="L134" s="39">
        <v>2080</v>
      </c>
      <c r="M134" s="39">
        <v>2057</v>
      </c>
      <c r="N134" s="40">
        <v>1.091</v>
      </c>
      <c r="O134" s="40">
        <v>1.111</v>
      </c>
      <c r="P134" s="41">
        <v>10027.700000000001</v>
      </c>
      <c r="Q134" s="42">
        <v>1.7149999999999999E-2</v>
      </c>
      <c r="R134" s="41">
        <v>19731.52</v>
      </c>
      <c r="S134" s="41">
        <v>0</v>
      </c>
      <c r="T134" s="40">
        <v>0.33200000000000002</v>
      </c>
      <c r="U134" s="41">
        <v>3329.19</v>
      </c>
      <c r="V134" s="41">
        <v>3329.19</v>
      </c>
      <c r="W134" s="39">
        <v>6848144</v>
      </c>
      <c r="X134" s="39">
        <v>7746852</v>
      </c>
      <c r="Y134" s="39">
        <v>154937</v>
      </c>
      <c r="Z134" s="39">
        <v>154937</v>
      </c>
      <c r="AA134" s="39">
        <v>3628835</v>
      </c>
      <c r="AB134" s="39">
        <v>0</v>
      </c>
      <c r="AC134" s="39">
        <v>667998</v>
      </c>
      <c r="AD134" s="39">
        <v>1072804</v>
      </c>
      <c r="AE134" s="39">
        <v>1029384</v>
      </c>
    </row>
    <row r="135" spans="1:31" x14ac:dyDescent="0.3">
      <c r="A135" s="38" t="s">
        <v>268</v>
      </c>
      <c r="B135" s="36" t="s">
        <v>269</v>
      </c>
      <c r="C135" s="36">
        <v>1</v>
      </c>
      <c r="D135" s="36">
        <v>1</v>
      </c>
      <c r="E135" s="39">
        <v>14073083887</v>
      </c>
      <c r="F135" s="39">
        <v>39119</v>
      </c>
      <c r="G135" s="39">
        <v>359750</v>
      </c>
      <c r="H135" s="39">
        <v>5857497353</v>
      </c>
      <c r="I135" s="39">
        <v>149735</v>
      </c>
      <c r="J135" s="40">
        <v>0.39800000000000002</v>
      </c>
      <c r="K135" s="39">
        <v>48007</v>
      </c>
      <c r="L135" s="39">
        <v>47509</v>
      </c>
      <c r="M135" s="39">
        <v>48007</v>
      </c>
      <c r="N135" s="40">
        <v>1.091</v>
      </c>
      <c r="O135" s="40">
        <v>1.8480000000000001</v>
      </c>
      <c r="P135" s="41">
        <v>16679.75</v>
      </c>
      <c r="Q135" s="42">
        <v>9.1000000000000004E-3</v>
      </c>
      <c r="R135" s="41">
        <v>3273.72</v>
      </c>
      <c r="S135" s="41">
        <v>13406.03</v>
      </c>
      <c r="T135" s="40">
        <v>0.93</v>
      </c>
      <c r="U135" s="41">
        <v>15512.16</v>
      </c>
      <c r="V135" s="41">
        <v>15512.16</v>
      </c>
      <c r="W135" s="39">
        <v>744692266</v>
      </c>
      <c r="X135" s="39">
        <v>709531712</v>
      </c>
      <c r="Y135" s="39">
        <v>14190634</v>
      </c>
      <c r="Z135" s="39">
        <v>35160554</v>
      </c>
      <c r="AA135" s="39">
        <v>178972488</v>
      </c>
      <c r="AB135" s="39">
        <v>0</v>
      </c>
      <c r="AC135" s="39">
        <v>58303810</v>
      </c>
      <c r="AD135" s="39">
        <v>93635918</v>
      </c>
      <c r="AE135" s="39">
        <v>89846171</v>
      </c>
    </row>
    <row r="136" spans="1:31" x14ac:dyDescent="0.3">
      <c r="A136" s="38" t="s">
        <v>270</v>
      </c>
      <c r="B136" s="36" t="s">
        <v>271</v>
      </c>
      <c r="C136" s="36">
        <v>1</v>
      </c>
      <c r="D136" s="36">
        <v>0</v>
      </c>
      <c r="E136" s="39">
        <v>1901290940</v>
      </c>
      <c r="F136" s="39">
        <v>2343</v>
      </c>
      <c r="G136" s="39">
        <v>811477</v>
      </c>
      <c r="H136" s="39">
        <v>464207904</v>
      </c>
      <c r="I136" s="39">
        <v>198125</v>
      </c>
      <c r="J136" s="40">
        <v>0.52700000000000002</v>
      </c>
      <c r="K136" s="39">
        <v>2877</v>
      </c>
      <c r="L136" s="39">
        <v>2861</v>
      </c>
      <c r="M136" s="39">
        <v>2877</v>
      </c>
      <c r="N136" s="40">
        <v>1.091</v>
      </c>
      <c r="O136" s="40">
        <v>1.6759999999999999</v>
      </c>
      <c r="P136" s="41">
        <v>15127.3</v>
      </c>
      <c r="Q136" s="42">
        <v>9.1000000000000004E-3</v>
      </c>
      <c r="R136" s="41">
        <v>7384.44</v>
      </c>
      <c r="S136" s="41">
        <v>7742.86</v>
      </c>
      <c r="T136" s="40">
        <v>0.58799999999999997</v>
      </c>
      <c r="U136" s="41">
        <v>8894.85</v>
      </c>
      <c r="V136" s="41">
        <v>8894.85</v>
      </c>
      <c r="W136" s="39">
        <v>25590484</v>
      </c>
      <c r="X136" s="39">
        <v>22578868</v>
      </c>
      <c r="Y136" s="39">
        <v>451577</v>
      </c>
      <c r="Z136" s="39">
        <v>3011616</v>
      </c>
      <c r="AA136" s="39">
        <v>4883148</v>
      </c>
      <c r="AB136" s="39">
        <v>0</v>
      </c>
      <c r="AC136" s="39">
        <v>1352627</v>
      </c>
      <c r="AD136" s="39">
        <v>2172318</v>
      </c>
      <c r="AE136" s="39">
        <v>2084398</v>
      </c>
    </row>
    <row r="137" spans="1:31" x14ac:dyDescent="0.3">
      <c r="A137" s="38" t="s">
        <v>272</v>
      </c>
      <c r="B137" s="36" t="s">
        <v>273</v>
      </c>
      <c r="C137" s="36">
        <v>1</v>
      </c>
      <c r="D137" s="36">
        <v>0</v>
      </c>
      <c r="E137" s="39">
        <v>1555336333</v>
      </c>
      <c r="F137" s="39">
        <v>2202</v>
      </c>
      <c r="G137" s="39">
        <v>706328</v>
      </c>
      <c r="H137" s="39">
        <v>473605990</v>
      </c>
      <c r="I137" s="39">
        <v>215079</v>
      </c>
      <c r="J137" s="40">
        <v>0.57199999999999995</v>
      </c>
      <c r="K137" s="39">
        <v>2693</v>
      </c>
      <c r="L137" s="39">
        <v>2705</v>
      </c>
      <c r="M137" s="39">
        <v>2699</v>
      </c>
      <c r="N137" s="40">
        <v>1.091</v>
      </c>
      <c r="O137" s="40">
        <v>1.55</v>
      </c>
      <c r="P137" s="41">
        <v>13990.05</v>
      </c>
      <c r="Q137" s="42">
        <v>9.1000000000000004E-3</v>
      </c>
      <c r="R137" s="41">
        <v>6427.58</v>
      </c>
      <c r="S137" s="41">
        <v>7562.47</v>
      </c>
      <c r="T137" s="40">
        <v>0.61499999999999999</v>
      </c>
      <c r="U137" s="41">
        <v>8603.8799999999992</v>
      </c>
      <c r="V137" s="41">
        <v>8603.8799999999992</v>
      </c>
      <c r="W137" s="39">
        <v>23221873</v>
      </c>
      <c r="X137" s="39">
        <v>20934833</v>
      </c>
      <c r="Y137" s="39">
        <v>418696</v>
      </c>
      <c r="Z137" s="39">
        <v>2287040</v>
      </c>
      <c r="AA137" s="39">
        <v>6822555</v>
      </c>
      <c r="AB137" s="39">
        <v>0</v>
      </c>
      <c r="AC137" s="39">
        <v>1514878</v>
      </c>
      <c r="AD137" s="39">
        <v>2432894</v>
      </c>
      <c r="AE137" s="39">
        <v>2334426</v>
      </c>
    </row>
    <row r="138" spans="1:31" x14ac:dyDescent="0.3">
      <c r="A138" s="38" t="s">
        <v>274</v>
      </c>
      <c r="B138" s="36" t="s">
        <v>275</v>
      </c>
      <c r="C138" s="36">
        <v>1</v>
      </c>
      <c r="D138" s="36">
        <v>0</v>
      </c>
      <c r="E138" s="39">
        <v>736794793</v>
      </c>
      <c r="F138" s="39">
        <v>1385</v>
      </c>
      <c r="G138" s="39">
        <v>531981</v>
      </c>
      <c r="H138" s="39">
        <v>289691993</v>
      </c>
      <c r="I138" s="39">
        <v>209163</v>
      </c>
      <c r="J138" s="40">
        <v>0.55600000000000005</v>
      </c>
      <c r="K138" s="39">
        <v>1636</v>
      </c>
      <c r="L138" s="39">
        <v>1582</v>
      </c>
      <c r="M138" s="39">
        <v>1636</v>
      </c>
      <c r="N138" s="40">
        <v>1.091</v>
      </c>
      <c r="O138" s="40">
        <v>1.5629999999999999</v>
      </c>
      <c r="P138" s="41">
        <v>14107.38</v>
      </c>
      <c r="Q138" s="42">
        <v>9.1000000000000004E-3</v>
      </c>
      <c r="R138" s="41">
        <v>4841.0200000000004</v>
      </c>
      <c r="S138" s="41">
        <v>9266.36</v>
      </c>
      <c r="T138" s="40">
        <v>0.68899999999999995</v>
      </c>
      <c r="U138" s="41">
        <v>9719.98</v>
      </c>
      <c r="V138" s="41">
        <v>9719.98</v>
      </c>
      <c r="W138" s="39">
        <v>15901888</v>
      </c>
      <c r="X138" s="39">
        <v>15006240</v>
      </c>
      <c r="Y138" s="39">
        <v>300124</v>
      </c>
      <c r="Z138" s="39">
        <v>895648</v>
      </c>
      <c r="AA138" s="39">
        <v>6062352</v>
      </c>
      <c r="AB138" s="39">
        <v>0</v>
      </c>
      <c r="AC138" s="39">
        <v>1676177</v>
      </c>
      <c r="AD138" s="39">
        <v>2691940</v>
      </c>
      <c r="AE138" s="39">
        <v>2582988</v>
      </c>
    </row>
    <row r="139" spans="1:31" x14ac:dyDescent="0.3">
      <c r="A139" s="38" t="s">
        <v>276</v>
      </c>
      <c r="B139" s="36" t="s">
        <v>277</v>
      </c>
      <c r="C139" s="36">
        <v>1</v>
      </c>
      <c r="D139" s="36">
        <v>0</v>
      </c>
      <c r="E139" s="39">
        <v>1196302676</v>
      </c>
      <c r="F139" s="39">
        <v>1840</v>
      </c>
      <c r="G139" s="39">
        <v>650164</v>
      </c>
      <c r="H139" s="39">
        <v>422992938</v>
      </c>
      <c r="I139" s="39">
        <v>229887</v>
      </c>
      <c r="J139" s="40">
        <v>0.61099999999999999</v>
      </c>
      <c r="K139" s="39">
        <v>2235</v>
      </c>
      <c r="L139" s="39">
        <v>2238</v>
      </c>
      <c r="M139" s="39">
        <v>2237</v>
      </c>
      <c r="N139" s="40">
        <v>1.091</v>
      </c>
      <c r="O139" s="40">
        <v>1.405</v>
      </c>
      <c r="P139" s="41">
        <v>12681.3</v>
      </c>
      <c r="Q139" s="42">
        <v>9.1000000000000004E-3</v>
      </c>
      <c r="R139" s="41">
        <v>5916.49</v>
      </c>
      <c r="S139" s="41">
        <v>6764.81</v>
      </c>
      <c r="T139" s="40">
        <v>0.61299999999999999</v>
      </c>
      <c r="U139" s="41">
        <v>7773.63</v>
      </c>
      <c r="V139" s="41">
        <v>7773.63</v>
      </c>
      <c r="W139" s="39">
        <v>17389611</v>
      </c>
      <c r="X139" s="39">
        <v>16305307</v>
      </c>
      <c r="Y139" s="39">
        <v>326106</v>
      </c>
      <c r="Z139" s="39">
        <v>1084304</v>
      </c>
      <c r="AA139" s="39">
        <v>5879407</v>
      </c>
      <c r="AB139" s="39">
        <v>0</v>
      </c>
      <c r="AC139" s="39">
        <v>1974735</v>
      </c>
      <c r="AD139" s="39">
        <v>3171424</v>
      </c>
      <c r="AE139" s="39">
        <v>3043066</v>
      </c>
    </row>
    <row r="140" spans="1:31" x14ac:dyDescent="0.3">
      <c r="A140" s="38" t="s">
        <v>278</v>
      </c>
      <c r="B140" s="36" t="s">
        <v>279</v>
      </c>
      <c r="C140" s="36">
        <v>1</v>
      </c>
      <c r="D140" s="36">
        <v>0</v>
      </c>
      <c r="E140" s="39">
        <v>767965891</v>
      </c>
      <c r="F140" s="39">
        <v>1332</v>
      </c>
      <c r="G140" s="39">
        <v>576550</v>
      </c>
      <c r="H140" s="39">
        <v>261800857</v>
      </c>
      <c r="I140" s="39">
        <v>196547</v>
      </c>
      <c r="J140" s="40">
        <v>0.52200000000000002</v>
      </c>
      <c r="K140" s="39">
        <v>1616</v>
      </c>
      <c r="L140" s="39">
        <v>1601</v>
      </c>
      <c r="M140" s="39">
        <v>1616</v>
      </c>
      <c r="N140" s="40">
        <v>1.091</v>
      </c>
      <c r="O140" s="40">
        <v>1.5409999999999999</v>
      </c>
      <c r="P140" s="41">
        <v>13908.81</v>
      </c>
      <c r="Q140" s="42">
        <v>9.1000000000000004E-3</v>
      </c>
      <c r="R140" s="41">
        <v>5246.6</v>
      </c>
      <c r="S140" s="41">
        <v>8662.2099999999991</v>
      </c>
      <c r="T140" s="40">
        <v>0.67400000000000004</v>
      </c>
      <c r="U140" s="41">
        <v>9374.5300000000007</v>
      </c>
      <c r="V140" s="41">
        <v>9374.5300000000007</v>
      </c>
      <c r="W140" s="39">
        <v>15149241</v>
      </c>
      <c r="X140" s="39">
        <v>14366406</v>
      </c>
      <c r="Y140" s="39">
        <v>287328</v>
      </c>
      <c r="Z140" s="39">
        <v>782835</v>
      </c>
      <c r="AA140" s="39">
        <v>5207191</v>
      </c>
      <c r="AB140" s="39">
        <v>0</v>
      </c>
      <c r="AC140" s="39">
        <v>1855794</v>
      </c>
      <c r="AD140" s="39">
        <v>2980405</v>
      </c>
      <c r="AE140" s="39">
        <v>2859778</v>
      </c>
    </row>
    <row r="141" spans="1:31" x14ac:dyDescent="0.3">
      <c r="A141" s="38" t="s">
        <v>280</v>
      </c>
      <c r="B141" s="36" t="s">
        <v>281</v>
      </c>
      <c r="C141" s="36">
        <v>1</v>
      </c>
      <c r="D141" s="36">
        <v>0</v>
      </c>
      <c r="E141" s="39">
        <v>4293726597</v>
      </c>
      <c r="F141" s="39">
        <v>4076</v>
      </c>
      <c r="G141" s="39">
        <v>1053416</v>
      </c>
      <c r="H141" s="39">
        <v>1952913837</v>
      </c>
      <c r="I141" s="39">
        <v>479125</v>
      </c>
      <c r="J141" s="40">
        <v>1.274</v>
      </c>
      <c r="K141" s="39">
        <v>4848</v>
      </c>
      <c r="L141" s="39">
        <v>4864</v>
      </c>
      <c r="M141" s="39">
        <v>4856</v>
      </c>
      <c r="N141" s="40">
        <v>1.091</v>
      </c>
      <c r="O141" s="40">
        <v>1.1459999999999999</v>
      </c>
      <c r="P141" s="41">
        <v>10343.61</v>
      </c>
      <c r="Q141" s="42">
        <v>1.7829999999999999E-2</v>
      </c>
      <c r="R141" s="41">
        <v>18782.400000000001</v>
      </c>
      <c r="S141" s="41">
        <v>0</v>
      </c>
      <c r="T141" s="40">
        <v>0.33300000000000002</v>
      </c>
      <c r="U141" s="41">
        <v>3444.42</v>
      </c>
      <c r="V141" s="41">
        <v>3444.42</v>
      </c>
      <c r="W141" s="39">
        <v>16726104</v>
      </c>
      <c r="X141" s="39">
        <v>15969835</v>
      </c>
      <c r="Y141" s="39">
        <v>319396</v>
      </c>
      <c r="Z141" s="39">
        <v>756269</v>
      </c>
      <c r="AA141" s="39">
        <v>10062776</v>
      </c>
      <c r="AB141" s="39">
        <v>0</v>
      </c>
      <c r="AC141" s="39">
        <v>2633398</v>
      </c>
      <c r="AD141" s="39">
        <v>4229237</v>
      </c>
      <c r="AE141" s="39">
        <v>4058066</v>
      </c>
    </row>
    <row r="142" spans="1:31" x14ac:dyDescent="0.3">
      <c r="A142" s="38" t="s">
        <v>282</v>
      </c>
      <c r="B142" s="36" t="s">
        <v>283</v>
      </c>
      <c r="C142" s="36">
        <v>1</v>
      </c>
      <c r="D142" s="36">
        <v>0</v>
      </c>
      <c r="E142" s="39">
        <v>1210445529</v>
      </c>
      <c r="F142" s="39">
        <v>1559</v>
      </c>
      <c r="G142" s="39">
        <v>776424</v>
      </c>
      <c r="H142" s="39">
        <v>416029336</v>
      </c>
      <c r="I142" s="39">
        <v>266856</v>
      </c>
      <c r="J142" s="40">
        <v>0.70899999999999996</v>
      </c>
      <c r="K142" s="39">
        <v>1823</v>
      </c>
      <c r="L142" s="39">
        <v>1836</v>
      </c>
      <c r="M142" s="39">
        <v>1830</v>
      </c>
      <c r="N142" s="40">
        <v>1.091</v>
      </c>
      <c r="O142" s="40">
        <v>1.599</v>
      </c>
      <c r="P142" s="41">
        <v>14432.31</v>
      </c>
      <c r="Q142" s="42">
        <v>9.92E-3</v>
      </c>
      <c r="R142" s="41">
        <v>7702.12</v>
      </c>
      <c r="S142" s="41">
        <v>6730.19</v>
      </c>
      <c r="T142" s="40">
        <v>0.53700000000000003</v>
      </c>
      <c r="U142" s="41">
        <v>7750.15</v>
      </c>
      <c r="V142" s="41">
        <v>7750.15</v>
      </c>
      <c r="W142" s="39">
        <v>14182775</v>
      </c>
      <c r="X142" s="39">
        <v>14163487</v>
      </c>
      <c r="Y142" s="39">
        <v>283269</v>
      </c>
      <c r="Z142" s="39">
        <v>283269</v>
      </c>
      <c r="AA142" s="39">
        <v>6454722</v>
      </c>
      <c r="AB142" s="39">
        <v>0</v>
      </c>
      <c r="AC142" s="39">
        <v>1723940</v>
      </c>
      <c r="AD142" s="39">
        <v>2768647</v>
      </c>
      <c r="AE142" s="39">
        <v>2656591</v>
      </c>
    </row>
    <row r="143" spans="1:31" x14ac:dyDescent="0.3">
      <c r="A143" s="38" t="s">
        <v>284</v>
      </c>
      <c r="B143" s="36" t="s">
        <v>285</v>
      </c>
      <c r="C143" s="36">
        <v>1</v>
      </c>
      <c r="D143" s="36">
        <v>0</v>
      </c>
      <c r="E143" s="39">
        <v>993276994</v>
      </c>
      <c r="F143" s="39">
        <v>1228</v>
      </c>
      <c r="G143" s="39">
        <v>808857</v>
      </c>
      <c r="H143" s="39">
        <v>343363233</v>
      </c>
      <c r="I143" s="39">
        <v>279611</v>
      </c>
      <c r="J143" s="40">
        <v>0.74299999999999999</v>
      </c>
      <c r="K143" s="39">
        <v>1490</v>
      </c>
      <c r="L143" s="39">
        <v>1513</v>
      </c>
      <c r="M143" s="39">
        <v>1502</v>
      </c>
      <c r="N143" s="40">
        <v>1.091</v>
      </c>
      <c r="O143" s="40">
        <v>1.331</v>
      </c>
      <c r="P143" s="41">
        <v>12013.39</v>
      </c>
      <c r="Q143" s="42">
        <v>1.04E-2</v>
      </c>
      <c r="R143" s="41">
        <v>8412.11</v>
      </c>
      <c r="S143" s="41">
        <v>3601.28</v>
      </c>
      <c r="T143" s="40">
        <v>0.52900000000000003</v>
      </c>
      <c r="U143" s="41">
        <v>6355.08</v>
      </c>
      <c r="V143" s="41">
        <v>6355.08</v>
      </c>
      <c r="W143" s="39">
        <v>9545331</v>
      </c>
      <c r="X143" s="39">
        <v>8941436</v>
      </c>
      <c r="Y143" s="39">
        <v>178828</v>
      </c>
      <c r="Z143" s="39">
        <v>603895</v>
      </c>
      <c r="AA143" s="39">
        <v>4699570</v>
      </c>
      <c r="AB143" s="39">
        <v>0</v>
      </c>
      <c r="AC143" s="39">
        <v>682139</v>
      </c>
      <c r="AD143" s="39">
        <v>1095515</v>
      </c>
      <c r="AE143" s="39">
        <v>1051176</v>
      </c>
    </row>
    <row r="144" spans="1:31" x14ac:dyDescent="0.3">
      <c r="A144" s="38" t="s">
        <v>286</v>
      </c>
      <c r="B144" s="36" t="s">
        <v>287</v>
      </c>
      <c r="C144" s="36">
        <v>1</v>
      </c>
      <c r="D144" s="36">
        <v>0</v>
      </c>
      <c r="E144" s="39">
        <v>2435081295</v>
      </c>
      <c r="F144" s="39">
        <v>2019</v>
      </c>
      <c r="G144" s="39">
        <v>1206082</v>
      </c>
      <c r="H144" s="39">
        <v>842114761</v>
      </c>
      <c r="I144" s="39">
        <v>417094</v>
      </c>
      <c r="J144" s="40">
        <v>1.109</v>
      </c>
      <c r="K144" s="39">
        <v>2410</v>
      </c>
      <c r="L144" s="39">
        <v>2433</v>
      </c>
      <c r="M144" s="39">
        <v>2422</v>
      </c>
      <c r="N144" s="40">
        <v>1.091</v>
      </c>
      <c r="O144" s="40">
        <v>1.1619999999999999</v>
      </c>
      <c r="P144" s="41">
        <v>10488.02</v>
      </c>
      <c r="Q144" s="42">
        <v>1.5520000000000001E-2</v>
      </c>
      <c r="R144" s="41">
        <v>18718.39</v>
      </c>
      <c r="S144" s="41">
        <v>0</v>
      </c>
      <c r="T144" s="40">
        <v>0.35499999999999998</v>
      </c>
      <c r="U144" s="41">
        <v>3723.24</v>
      </c>
      <c r="V144" s="41">
        <v>3723.24</v>
      </c>
      <c r="W144" s="39">
        <v>9017688</v>
      </c>
      <c r="X144" s="39">
        <v>10297615</v>
      </c>
      <c r="Y144" s="39">
        <v>205952</v>
      </c>
      <c r="Z144" s="39">
        <v>205952</v>
      </c>
      <c r="AA144" s="39">
        <v>6303348</v>
      </c>
      <c r="AB144" s="39">
        <v>0</v>
      </c>
      <c r="AC144" s="39">
        <v>1503716</v>
      </c>
      <c r="AD144" s="39">
        <v>2414967</v>
      </c>
      <c r="AE144" s="39">
        <v>2317226</v>
      </c>
    </row>
    <row r="145" spans="1:31" x14ac:dyDescent="0.3">
      <c r="A145" s="38" t="s">
        <v>288</v>
      </c>
      <c r="B145" s="36" t="s">
        <v>289</v>
      </c>
      <c r="C145" s="36">
        <v>1</v>
      </c>
      <c r="D145" s="36">
        <v>0</v>
      </c>
      <c r="E145" s="39">
        <v>1414054978</v>
      </c>
      <c r="F145" s="39">
        <v>2080</v>
      </c>
      <c r="G145" s="39">
        <v>679834</v>
      </c>
      <c r="H145" s="39">
        <v>456416188</v>
      </c>
      <c r="I145" s="39">
        <v>219430</v>
      </c>
      <c r="J145" s="40">
        <v>0.58299999999999996</v>
      </c>
      <c r="K145" s="39">
        <v>2651</v>
      </c>
      <c r="L145" s="39">
        <v>2714</v>
      </c>
      <c r="M145" s="39">
        <v>2683</v>
      </c>
      <c r="N145" s="40">
        <v>1.091</v>
      </c>
      <c r="O145" s="40">
        <v>1.425</v>
      </c>
      <c r="P145" s="41">
        <v>12861.82</v>
      </c>
      <c r="Q145" s="42">
        <v>9.1000000000000004E-3</v>
      </c>
      <c r="R145" s="41">
        <v>6186.48</v>
      </c>
      <c r="S145" s="41">
        <v>6675.34</v>
      </c>
      <c r="T145" s="40">
        <v>0.63200000000000001</v>
      </c>
      <c r="U145" s="41">
        <v>8128.67</v>
      </c>
      <c r="V145" s="41">
        <v>8128.67</v>
      </c>
      <c r="W145" s="39">
        <v>21809222</v>
      </c>
      <c r="X145" s="39">
        <v>23482093</v>
      </c>
      <c r="Y145" s="39">
        <v>469641</v>
      </c>
      <c r="Z145" s="39">
        <v>469641</v>
      </c>
      <c r="AA145" s="39">
        <v>10364937</v>
      </c>
      <c r="AB145" s="39">
        <v>1966</v>
      </c>
      <c r="AC145" s="39">
        <v>3501487</v>
      </c>
      <c r="AD145" s="39">
        <v>5623388</v>
      </c>
      <c r="AE145" s="39">
        <v>5395791</v>
      </c>
    </row>
    <row r="146" spans="1:31" x14ac:dyDescent="0.3">
      <c r="A146" s="38" t="s">
        <v>290</v>
      </c>
      <c r="B146" s="36" t="s">
        <v>291</v>
      </c>
      <c r="C146" s="36">
        <v>1</v>
      </c>
      <c r="D146" s="36">
        <v>0</v>
      </c>
      <c r="E146" s="39">
        <v>2375684688</v>
      </c>
      <c r="F146" s="39">
        <v>2767</v>
      </c>
      <c r="G146" s="39">
        <v>858577</v>
      </c>
      <c r="H146" s="39">
        <v>954764412</v>
      </c>
      <c r="I146" s="39">
        <v>345053</v>
      </c>
      <c r="J146" s="40">
        <v>0.91700000000000004</v>
      </c>
      <c r="K146" s="39">
        <v>3270</v>
      </c>
      <c r="L146" s="39">
        <v>3216</v>
      </c>
      <c r="M146" s="39">
        <v>3270</v>
      </c>
      <c r="N146" s="40">
        <v>1.091</v>
      </c>
      <c r="O146" s="40">
        <v>1.2190000000000001</v>
      </c>
      <c r="P146" s="41">
        <v>11002.49</v>
      </c>
      <c r="Q146" s="42">
        <v>1.2829999999999999E-2</v>
      </c>
      <c r="R146" s="41">
        <v>11015.54</v>
      </c>
      <c r="S146" s="41">
        <v>0</v>
      </c>
      <c r="T146" s="40">
        <v>0.439</v>
      </c>
      <c r="U146" s="41">
        <v>4830.09</v>
      </c>
      <c r="V146" s="41">
        <v>4830.09</v>
      </c>
      <c r="W146" s="39">
        <v>15794395</v>
      </c>
      <c r="X146" s="39">
        <v>15518924</v>
      </c>
      <c r="Y146" s="39">
        <v>310378</v>
      </c>
      <c r="Z146" s="39">
        <v>310378</v>
      </c>
      <c r="AA146" s="39">
        <v>7193243</v>
      </c>
      <c r="AB146" s="39">
        <v>0</v>
      </c>
      <c r="AC146" s="39">
        <v>2225281</v>
      </c>
      <c r="AD146" s="39">
        <v>3573801</v>
      </c>
      <c r="AE146" s="39">
        <v>3429158</v>
      </c>
    </row>
    <row r="147" spans="1:31" x14ac:dyDescent="0.3">
      <c r="A147" s="38" t="s">
        <v>292</v>
      </c>
      <c r="B147" s="36" t="s">
        <v>293</v>
      </c>
      <c r="C147" s="36">
        <v>1</v>
      </c>
      <c r="D147" s="36">
        <v>0</v>
      </c>
      <c r="E147" s="39">
        <v>2553023647</v>
      </c>
      <c r="F147" s="39">
        <v>3199</v>
      </c>
      <c r="G147" s="39">
        <v>798069</v>
      </c>
      <c r="H147" s="39">
        <v>980782645</v>
      </c>
      <c r="I147" s="39">
        <v>306590</v>
      </c>
      <c r="J147" s="40">
        <v>0.81499999999999995</v>
      </c>
      <c r="K147" s="39">
        <v>3877</v>
      </c>
      <c r="L147" s="39">
        <v>3871</v>
      </c>
      <c r="M147" s="39">
        <v>3877</v>
      </c>
      <c r="N147" s="40">
        <v>1.091</v>
      </c>
      <c r="O147" s="40">
        <v>1.1870000000000001</v>
      </c>
      <c r="P147" s="41">
        <v>10713.67</v>
      </c>
      <c r="Q147" s="42">
        <v>1.141E-2</v>
      </c>
      <c r="R147" s="41">
        <v>9105.9599999999991</v>
      </c>
      <c r="S147" s="41">
        <v>1607.71</v>
      </c>
      <c r="T147" s="40">
        <v>0.51100000000000001</v>
      </c>
      <c r="U147" s="41">
        <v>5474.68</v>
      </c>
      <c r="V147" s="41">
        <v>5474.68</v>
      </c>
      <c r="W147" s="39">
        <v>21225335</v>
      </c>
      <c r="X147" s="39">
        <v>20767079</v>
      </c>
      <c r="Y147" s="39">
        <v>415341</v>
      </c>
      <c r="Z147" s="39">
        <v>458256</v>
      </c>
      <c r="AA147" s="39">
        <v>8829301</v>
      </c>
      <c r="AB147" s="39">
        <v>0</v>
      </c>
      <c r="AC147" s="39">
        <v>2657688</v>
      </c>
      <c r="AD147" s="39">
        <v>4268246</v>
      </c>
      <c r="AE147" s="39">
        <v>4095497</v>
      </c>
    </row>
    <row r="148" spans="1:31" x14ac:dyDescent="0.3">
      <c r="A148" s="38" t="s">
        <v>294</v>
      </c>
      <c r="B148" s="36" t="s">
        <v>295</v>
      </c>
      <c r="C148" s="36">
        <v>1</v>
      </c>
      <c r="D148" s="36">
        <v>0</v>
      </c>
      <c r="E148" s="39">
        <v>3720901489</v>
      </c>
      <c r="F148" s="39">
        <v>4497</v>
      </c>
      <c r="G148" s="39">
        <v>827418</v>
      </c>
      <c r="H148" s="39">
        <v>1279094462</v>
      </c>
      <c r="I148" s="39">
        <v>284432</v>
      </c>
      <c r="J148" s="40">
        <v>0.75600000000000001</v>
      </c>
      <c r="K148" s="39">
        <v>5529</v>
      </c>
      <c r="L148" s="39">
        <v>5576</v>
      </c>
      <c r="M148" s="39">
        <v>5553</v>
      </c>
      <c r="N148" s="40">
        <v>1.091</v>
      </c>
      <c r="O148" s="40">
        <v>1.2829999999999999</v>
      </c>
      <c r="P148" s="41">
        <v>11580.15</v>
      </c>
      <c r="Q148" s="42">
        <v>1.0580000000000001E-2</v>
      </c>
      <c r="R148" s="41">
        <v>8754.08</v>
      </c>
      <c r="S148" s="41">
        <v>2826.07</v>
      </c>
      <c r="T148" s="40">
        <v>0.51800000000000002</v>
      </c>
      <c r="U148" s="41">
        <v>5998.51</v>
      </c>
      <c r="V148" s="41">
        <v>5998.51</v>
      </c>
      <c r="W148" s="39">
        <v>33309727</v>
      </c>
      <c r="X148" s="39">
        <v>32067295</v>
      </c>
      <c r="Y148" s="39">
        <v>641345</v>
      </c>
      <c r="Z148" s="39">
        <v>1242432</v>
      </c>
      <c r="AA148" s="39">
        <v>14003098</v>
      </c>
      <c r="AB148" s="39">
        <v>0</v>
      </c>
      <c r="AC148" s="39">
        <v>3377611</v>
      </c>
      <c r="AD148" s="39">
        <v>5424443</v>
      </c>
      <c r="AE148" s="39">
        <v>5204898</v>
      </c>
    </row>
    <row r="149" spans="1:31" x14ac:dyDescent="0.3">
      <c r="A149" s="38" t="s">
        <v>296</v>
      </c>
      <c r="B149" s="36" t="s">
        <v>297</v>
      </c>
      <c r="C149" s="36">
        <v>1</v>
      </c>
      <c r="D149" s="36">
        <v>0</v>
      </c>
      <c r="E149" s="39">
        <v>713436731</v>
      </c>
      <c r="F149" s="39">
        <v>695</v>
      </c>
      <c r="G149" s="39">
        <v>1026527</v>
      </c>
      <c r="H149" s="39">
        <v>239840143</v>
      </c>
      <c r="I149" s="39">
        <v>345093</v>
      </c>
      <c r="J149" s="40">
        <v>0.91800000000000004</v>
      </c>
      <c r="K149" s="39">
        <v>881</v>
      </c>
      <c r="L149" s="39">
        <v>872</v>
      </c>
      <c r="M149" s="39">
        <v>881</v>
      </c>
      <c r="N149" s="40">
        <v>1.091</v>
      </c>
      <c r="O149" s="40">
        <v>1.6160000000000001</v>
      </c>
      <c r="P149" s="41">
        <v>14585.75</v>
      </c>
      <c r="Q149" s="42">
        <v>1.285E-2</v>
      </c>
      <c r="R149" s="41">
        <v>13190.87</v>
      </c>
      <c r="S149" s="41">
        <v>1394.88</v>
      </c>
      <c r="T149" s="40">
        <v>0.434</v>
      </c>
      <c r="U149" s="41">
        <v>6330.21</v>
      </c>
      <c r="V149" s="41">
        <v>6330.21</v>
      </c>
      <c r="W149" s="39">
        <v>5576916</v>
      </c>
      <c r="X149" s="39">
        <v>7348579</v>
      </c>
      <c r="Y149" s="39">
        <v>146971</v>
      </c>
      <c r="Z149" s="39">
        <v>146971</v>
      </c>
      <c r="AA149" s="39">
        <v>3354215</v>
      </c>
      <c r="AB149" s="39">
        <v>0</v>
      </c>
      <c r="AC149" s="39">
        <v>695579</v>
      </c>
      <c r="AD149" s="39">
        <v>1117099</v>
      </c>
      <c r="AE149" s="39">
        <v>1071887</v>
      </c>
    </row>
    <row r="150" spans="1:31" x14ac:dyDescent="0.3">
      <c r="A150" s="38" t="s">
        <v>298</v>
      </c>
      <c r="B150" s="36" t="s">
        <v>299</v>
      </c>
      <c r="C150" s="36">
        <v>1</v>
      </c>
      <c r="D150" s="36">
        <v>0</v>
      </c>
      <c r="E150" s="39">
        <v>817630026</v>
      </c>
      <c r="F150" s="39">
        <v>2685</v>
      </c>
      <c r="G150" s="39">
        <v>304517</v>
      </c>
      <c r="H150" s="39">
        <v>316038720</v>
      </c>
      <c r="I150" s="39">
        <v>117705</v>
      </c>
      <c r="J150" s="40">
        <v>0.313</v>
      </c>
      <c r="K150" s="39">
        <v>3204</v>
      </c>
      <c r="L150" s="39">
        <v>3200</v>
      </c>
      <c r="M150" s="39">
        <v>3204</v>
      </c>
      <c r="N150" s="40">
        <v>1.091</v>
      </c>
      <c r="O150" s="40">
        <v>1.8340000000000001</v>
      </c>
      <c r="P150" s="41">
        <v>16553.39</v>
      </c>
      <c r="Q150" s="42">
        <v>9.1000000000000004E-3</v>
      </c>
      <c r="R150" s="41">
        <v>2771.1</v>
      </c>
      <c r="S150" s="41">
        <v>13782.29</v>
      </c>
      <c r="T150" s="40">
        <v>0.93</v>
      </c>
      <c r="U150" s="41">
        <v>15394.65</v>
      </c>
      <c r="V150" s="41">
        <v>15394.65</v>
      </c>
      <c r="W150" s="39">
        <v>49324459</v>
      </c>
      <c r="X150" s="39">
        <v>46462752</v>
      </c>
      <c r="Y150" s="39">
        <v>929255</v>
      </c>
      <c r="Z150" s="39">
        <v>2861707</v>
      </c>
      <c r="AA150" s="39">
        <v>8233742</v>
      </c>
      <c r="AB150" s="39">
        <v>0</v>
      </c>
      <c r="AC150" s="39">
        <v>3560043</v>
      </c>
      <c r="AD150" s="39">
        <v>5717429</v>
      </c>
      <c r="AE150" s="39">
        <v>5486026</v>
      </c>
    </row>
    <row r="151" spans="1:31" x14ac:dyDescent="0.3">
      <c r="A151" s="38" t="s">
        <v>300</v>
      </c>
      <c r="B151" s="36" t="s">
        <v>301</v>
      </c>
      <c r="C151" s="36">
        <v>1</v>
      </c>
      <c r="D151" s="36">
        <v>0</v>
      </c>
      <c r="E151" s="39">
        <v>4444282587</v>
      </c>
      <c r="F151" s="39">
        <v>5344</v>
      </c>
      <c r="G151" s="39">
        <v>831639</v>
      </c>
      <c r="H151" s="39">
        <v>1636278563</v>
      </c>
      <c r="I151" s="39">
        <v>306189</v>
      </c>
      <c r="J151" s="40">
        <v>0.81399999999999995</v>
      </c>
      <c r="K151" s="39">
        <v>6493</v>
      </c>
      <c r="L151" s="39">
        <v>6478</v>
      </c>
      <c r="M151" s="39">
        <v>6493</v>
      </c>
      <c r="N151" s="40">
        <v>1.091</v>
      </c>
      <c r="O151" s="40">
        <v>1.216</v>
      </c>
      <c r="P151" s="41">
        <v>10975.42</v>
      </c>
      <c r="Q151" s="42">
        <v>1.1390000000000001E-2</v>
      </c>
      <c r="R151" s="41">
        <v>9472.36</v>
      </c>
      <c r="S151" s="41">
        <v>1503.06</v>
      </c>
      <c r="T151" s="40">
        <v>0.498</v>
      </c>
      <c r="U151" s="41">
        <v>5465.75</v>
      </c>
      <c r="V151" s="41">
        <v>5465.75</v>
      </c>
      <c r="W151" s="39">
        <v>35489115</v>
      </c>
      <c r="X151" s="39">
        <v>33220871</v>
      </c>
      <c r="Y151" s="39">
        <v>664417</v>
      </c>
      <c r="Z151" s="39">
        <v>2268244</v>
      </c>
      <c r="AA151" s="39">
        <v>14640316</v>
      </c>
      <c r="AB151" s="39">
        <v>0</v>
      </c>
      <c r="AC151" s="39">
        <v>2704481</v>
      </c>
      <c r="AD151" s="39">
        <v>4343396</v>
      </c>
      <c r="AE151" s="39">
        <v>4167605</v>
      </c>
    </row>
    <row r="152" spans="1:31" x14ac:dyDescent="0.3">
      <c r="A152" s="38" t="s">
        <v>302</v>
      </c>
      <c r="B152" s="36" t="s">
        <v>303</v>
      </c>
      <c r="C152" s="36">
        <v>1</v>
      </c>
      <c r="D152" s="36">
        <v>0</v>
      </c>
      <c r="E152" s="39">
        <v>858169465</v>
      </c>
      <c r="F152" s="39">
        <v>1197</v>
      </c>
      <c r="G152" s="39">
        <v>716933</v>
      </c>
      <c r="H152" s="39">
        <v>299083941</v>
      </c>
      <c r="I152" s="39">
        <v>249861</v>
      </c>
      <c r="J152" s="40">
        <v>0.66400000000000003</v>
      </c>
      <c r="K152" s="39">
        <v>1431</v>
      </c>
      <c r="L152" s="39">
        <v>1431</v>
      </c>
      <c r="M152" s="39">
        <v>1431</v>
      </c>
      <c r="N152" s="40">
        <v>1.091</v>
      </c>
      <c r="O152" s="40">
        <v>1.548</v>
      </c>
      <c r="P152" s="41">
        <v>13972</v>
      </c>
      <c r="Q152" s="42">
        <v>9.2899999999999996E-3</v>
      </c>
      <c r="R152" s="41">
        <v>6660.3</v>
      </c>
      <c r="S152" s="41">
        <v>7311.7</v>
      </c>
      <c r="T152" s="40">
        <v>0.57699999999999996</v>
      </c>
      <c r="U152" s="41">
        <v>8061.84</v>
      </c>
      <c r="V152" s="41">
        <v>8061.84</v>
      </c>
      <c r="W152" s="39">
        <v>11536494</v>
      </c>
      <c r="X152" s="39">
        <v>11519336</v>
      </c>
      <c r="Y152" s="39">
        <v>230386</v>
      </c>
      <c r="Z152" s="39">
        <v>230386</v>
      </c>
      <c r="AA152" s="39">
        <v>5445289</v>
      </c>
      <c r="AB152" s="39">
        <v>0</v>
      </c>
      <c r="AC152" s="39">
        <v>1430818</v>
      </c>
      <c r="AD152" s="39">
        <v>2297893</v>
      </c>
      <c r="AE152" s="39">
        <v>2204890</v>
      </c>
    </row>
    <row r="153" spans="1:31" x14ac:dyDescent="0.3">
      <c r="A153" s="38" t="s">
        <v>304</v>
      </c>
      <c r="B153" s="36" t="s">
        <v>305</v>
      </c>
      <c r="C153" s="36">
        <v>1</v>
      </c>
      <c r="D153" s="36">
        <v>0</v>
      </c>
      <c r="E153" s="39">
        <v>414218515</v>
      </c>
      <c r="F153" s="39">
        <v>541</v>
      </c>
      <c r="G153" s="39">
        <v>765653</v>
      </c>
      <c r="H153" s="39">
        <v>132519699</v>
      </c>
      <c r="I153" s="39">
        <v>244953</v>
      </c>
      <c r="J153" s="40">
        <v>0.65100000000000002</v>
      </c>
      <c r="K153" s="39">
        <v>669</v>
      </c>
      <c r="L153" s="39">
        <v>673</v>
      </c>
      <c r="M153" s="39">
        <v>671</v>
      </c>
      <c r="N153" s="40">
        <v>1.091</v>
      </c>
      <c r="O153" s="40">
        <v>1.6519999999999999</v>
      </c>
      <c r="P153" s="41">
        <v>14910.68</v>
      </c>
      <c r="Q153" s="42">
        <v>9.11E-3</v>
      </c>
      <c r="R153" s="41">
        <v>6975.09</v>
      </c>
      <c r="S153" s="41">
        <v>7935.59</v>
      </c>
      <c r="T153" s="40">
        <v>0.60199999999999998</v>
      </c>
      <c r="U153" s="41">
        <v>8976.2199999999993</v>
      </c>
      <c r="V153" s="41">
        <v>8976.2199999999993</v>
      </c>
      <c r="W153" s="39">
        <v>6023044</v>
      </c>
      <c r="X153" s="39">
        <v>5902976</v>
      </c>
      <c r="Y153" s="39">
        <v>118059</v>
      </c>
      <c r="Z153" s="39">
        <v>120068</v>
      </c>
      <c r="AA153" s="39">
        <v>2238307</v>
      </c>
      <c r="AB153" s="39">
        <v>0</v>
      </c>
      <c r="AC153" s="39">
        <v>540430</v>
      </c>
      <c r="AD153" s="39">
        <v>867930</v>
      </c>
      <c r="AE153" s="39">
        <v>832802</v>
      </c>
    </row>
    <row r="154" spans="1:31" x14ac:dyDescent="0.3">
      <c r="A154" s="38" t="s">
        <v>306</v>
      </c>
      <c r="B154" s="36" t="s">
        <v>307</v>
      </c>
      <c r="C154" s="36">
        <v>1</v>
      </c>
      <c r="D154" s="36">
        <v>0</v>
      </c>
      <c r="E154" s="39">
        <v>4550375127</v>
      </c>
      <c r="F154" s="39">
        <v>4734</v>
      </c>
      <c r="G154" s="39">
        <v>961211</v>
      </c>
      <c r="H154" s="39">
        <v>1987931945</v>
      </c>
      <c r="I154" s="39">
        <v>419926</v>
      </c>
      <c r="J154" s="40">
        <v>1.117</v>
      </c>
      <c r="K154" s="39">
        <v>5406</v>
      </c>
      <c r="L154" s="39">
        <v>5441</v>
      </c>
      <c r="M154" s="39">
        <v>5424</v>
      </c>
      <c r="N154" s="40">
        <v>1.091</v>
      </c>
      <c r="O154" s="40">
        <v>1.133</v>
      </c>
      <c r="P154" s="41">
        <v>10226.27</v>
      </c>
      <c r="Q154" s="42">
        <v>1.5630000000000002E-2</v>
      </c>
      <c r="R154" s="41">
        <v>15023.72</v>
      </c>
      <c r="S154" s="41">
        <v>0</v>
      </c>
      <c r="T154" s="40">
        <v>0.39</v>
      </c>
      <c r="U154" s="41">
        <v>3988.24</v>
      </c>
      <c r="V154" s="41">
        <v>3988.24</v>
      </c>
      <c r="W154" s="39">
        <v>21632214</v>
      </c>
      <c r="X154" s="39">
        <v>22205720</v>
      </c>
      <c r="Y154" s="39">
        <v>444114</v>
      </c>
      <c r="Z154" s="39">
        <v>444114</v>
      </c>
      <c r="AA154" s="39">
        <v>10086332</v>
      </c>
      <c r="AB154" s="39">
        <v>0</v>
      </c>
      <c r="AC154" s="39">
        <v>3075791</v>
      </c>
      <c r="AD154" s="39">
        <v>4939720</v>
      </c>
      <c r="AE154" s="39">
        <v>4739793</v>
      </c>
    </row>
    <row r="155" spans="1:31" x14ac:dyDescent="0.3">
      <c r="A155" s="38" t="s">
        <v>308</v>
      </c>
      <c r="B155" s="36" t="s">
        <v>309</v>
      </c>
      <c r="C155" s="36">
        <v>1</v>
      </c>
      <c r="D155" s="36">
        <v>0</v>
      </c>
      <c r="E155" s="39">
        <v>933906847</v>
      </c>
      <c r="F155" s="39">
        <v>1715</v>
      </c>
      <c r="G155" s="39">
        <v>544552</v>
      </c>
      <c r="H155" s="39">
        <v>373761722</v>
      </c>
      <c r="I155" s="39">
        <v>217936</v>
      </c>
      <c r="J155" s="40">
        <v>0.57899999999999996</v>
      </c>
      <c r="K155" s="39">
        <v>2032</v>
      </c>
      <c r="L155" s="39">
        <v>2036</v>
      </c>
      <c r="M155" s="39">
        <v>2034</v>
      </c>
      <c r="N155" s="40">
        <v>1.091</v>
      </c>
      <c r="O155" s="40">
        <v>1.46</v>
      </c>
      <c r="P155" s="41">
        <v>13177.72</v>
      </c>
      <c r="Q155" s="42">
        <v>9.1000000000000004E-3</v>
      </c>
      <c r="R155" s="41">
        <v>4955.42</v>
      </c>
      <c r="S155" s="41">
        <v>8222.2999999999993</v>
      </c>
      <c r="T155" s="40">
        <v>0.66600000000000004</v>
      </c>
      <c r="U155" s="41">
        <v>8776.36</v>
      </c>
      <c r="V155" s="41">
        <v>8776.36</v>
      </c>
      <c r="W155" s="39">
        <v>17851117</v>
      </c>
      <c r="X155" s="39">
        <v>16991458</v>
      </c>
      <c r="Y155" s="39">
        <v>339829</v>
      </c>
      <c r="Z155" s="39">
        <v>859659</v>
      </c>
      <c r="AA155" s="39">
        <v>6889380</v>
      </c>
      <c r="AB155" s="39">
        <v>0</v>
      </c>
      <c r="AC155" s="39">
        <v>1855614</v>
      </c>
      <c r="AD155" s="39">
        <v>2980116</v>
      </c>
      <c r="AE155" s="39">
        <v>2859501</v>
      </c>
    </row>
    <row r="156" spans="1:31" x14ac:dyDescent="0.3">
      <c r="A156" s="38" t="s">
        <v>310</v>
      </c>
      <c r="B156" s="36" t="s">
        <v>311</v>
      </c>
      <c r="C156" s="36">
        <v>1</v>
      </c>
      <c r="D156" s="36">
        <v>0</v>
      </c>
      <c r="E156" s="39">
        <v>5376350291</v>
      </c>
      <c r="F156" s="39">
        <v>6606</v>
      </c>
      <c r="G156" s="39">
        <v>813858</v>
      </c>
      <c r="H156" s="39">
        <v>1920889345</v>
      </c>
      <c r="I156" s="39">
        <v>290779</v>
      </c>
      <c r="J156" s="40">
        <v>0.77300000000000002</v>
      </c>
      <c r="K156" s="39">
        <v>8064</v>
      </c>
      <c r="L156" s="39">
        <v>7858</v>
      </c>
      <c r="M156" s="39">
        <v>8064</v>
      </c>
      <c r="N156" s="40">
        <v>1.091</v>
      </c>
      <c r="O156" s="40">
        <v>1.4039999999999999</v>
      </c>
      <c r="P156" s="41">
        <v>12672.27</v>
      </c>
      <c r="Q156" s="42">
        <v>1.082E-2</v>
      </c>
      <c r="R156" s="41">
        <v>8805.94</v>
      </c>
      <c r="S156" s="41">
        <v>3866.33</v>
      </c>
      <c r="T156" s="40">
        <v>0.51900000000000002</v>
      </c>
      <c r="U156" s="41">
        <v>6576.9</v>
      </c>
      <c r="V156" s="41">
        <v>6576.9</v>
      </c>
      <c r="W156" s="39">
        <v>53036122</v>
      </c>
      <c r="X156" s="39">
        <v>48167967</v>
      </c>
      <c r="Y156" s="39">
        <v>963359</v>
      </c>
      <c r="Z156" s="39">
        <v>4868155</v>
      </c>
      <c r="AA156" s="39">
        <v>21364978</v>
      </c>
      <c r="AB156" s="39">
        <v>0</v>
      </c>
      <c r="AC156" s="39">
        <v>9092043</v>
      </c>
      <c r="AD156" s="39">
        <v>14601821</v>
      </c>
      <c r="AE156" s="39">
        <v>14010838</v>
      </c>
    </row>
    <row r="157" spans="1:31" x14ac:dyDescent="0.3">
      <c r="A157" s="38" t="s">
        <v>312</v>
      </c>
      <c r="B157" s="36" t="s">
        <v>313</v>
      </c>
      <c r="C157" s="36">
        <v>1</v>
      </c>
      <c r="D157" s="36">
        <v>0</v>
      </c>
      <c r="E157" s="39">
        <v>4515579942</v>
      </c>
      <c r="F157" s="39">
        <v>6013</v>
      </c>
      <c r="G157" s="39">
        <v>750969</v>
      </c>
      <c r="H157" s="39">
        <v>1600437462</v>
      </c>
      <c r="I157" s="39">
        <v>266162</v>
      </c>
      <c r="J157" s="40">
        <v>0.70799999999999996</v>
      </c>
      <c r="K157" s="39">
        <v>7333</v>
      </c>
      <c r="L157" s="39">
        <v>7370</v>
      </c>
      <c r="M157" s="39">
        <v>7352</v>
      </c>
      <c r="N157" s="40">
        <v>1.091</v>
      </c>
      <c r="O157" s="40">
        <v>1.341</v>
      </c>
      <c r="P157" s="41">
        <v>12103.65</v>
      </c>
      <c r="Q157" s="42">
        <v>9.9100000000000004E-3</v>
      </c>
      <c r="R157" s="41">
        <v>7442.1</v>
      </c>
      <c r="S157" s="41">
        <v>4661.55</v>
      </c>
      <c r="T157" s="40">
        <v>0.56299999999999994</v>
      </c>
      <c r="U157" s="41">
        <v>6814.35</v>
      </c>
      <c r="V157" s="41">
        <v>6814.35</v>
      </c>
      <c r="W157" s="39">
        <v>50099102</v>
      </c>
      <c r="X157" s="39">
        <v>47541787</v>
      </c>
      <c r="Y157" s="39">
        <v>950835</v>
      </c>
      <c r="Z157" s="39">
        <v>2557315</v>
      </c>
      <c r="AA157" s="39">
        <v>18639404</v>
      </c>
      <c r="AB157" s="39">
        <v>0</v>
      </c>
      <c r="AC157" s="39">
        <v>6686494</v>
      </c>
      <c r="AD157" s="39">
        <v>10738509</v>
      </c>
      <c r="AE157" s="39">
        <v>10303887</v>
      </c>
    </row>
    <row r="158" spans="1:31" x14ac:dyDescent="0.3">
      <c r="A158" s="38" t="s">
        <v>314</v>
      </c>
      <c r="B158" s="36" t="s">
        <v>315</v>
      </c>
      <c r="C158" s="36">
        <v>1</v>
      </c>
      <c r="D158" s="36">
        <v>0</v>
      </c>
      <c r="E158" s="39">
        <v>176374707</v>
      </c>
      <c r="F158" s="39">
        <v>311</v>
      </c>
      <c r="G158" s="39">
        <v>567121</v>
      </c>
      <c r="H158" s="39">
        <v>46777629</v>
      </c>
      <c r="I158" s="39">
        <v>150410</v>
      </c>
      <c r="J158" s="40">
        <v>0.4</v>
      </c>
      <c r="K158" s="39">
        <v>395</v>
      </c>
      <c r="L158" s="39">
        <v>407</v>
      </c>
      <c r="M158" s="39">
        <v>401</v>
      </c>
      <c r="N158" s="40">
        <v>1</v>
      </c>
      <c r="O158" s="40">
        <v>1.865</v>
      </c>
      <c r="P158" s="41">
        <v>15429.14</v>
      </c>
      <c r="Q158" s="42">
        <v>9.1000000000000004E-3</v>
      </c>
      <c r="R158" s="41">
        <v>5160.8</v>
      </c>
      <c r="S158" s="41">
        <v>10268.34</v>
      </c>
      <c r="T158" s="40">
        <v>0.86799999999999999</v>
      </c>
      <c r="U158" s="41">
        <v>13392.49</v>
      </c>
      <c r="V158" s="41">
        <v>13392.49</v>
      </c>
      <c r="W158" s="39">
        <v>5370389</v>
      </c>
      <c r="X158" s="39">
        <v>5433779</v>
      </c>
      <c r="Y158" s="39">
        <v>108675</v>
      </c>
      <c r="Z158" s="39">
        <v>108675</v>
      </c>
      <c r="AA158" s="39">
        <v>1224623</v>
      </c>
      <c r="AB158" s="39">
        <v>0</v>
      </c>
      <c r="AC158" s="39">
        <v>764638</v>
      </c>
      <c r="AD158" s="39">
        <v>1228008</v>
      </c>
      <c r="AE158" s="39">
        <v>1178307</v>
      </c>
    </row>
    <row r="159" spans="1:31" x14ac:dyDescent="0.3">
      <c r="A159" s="38" t="s">
        <v>316</v>
      </c>
      <c r="B159" s="36" t="s">
        <v>317</v>
      </c>
      <c r="C159" s="36">
        <v>1</v>
      </c>
      <c r="D159" s="36">
        <v>0</v>
      </c>
      <c r="E159" s="39">
        <v>608069767</v>
      </c>
      <c r="F159" s="39">
        <v>125</v>
      </c>
      <c r="G159" s="39">
        <v>4864558</v>
      </c>
      <c r="H159" s="39">
        <v>50335571</v>
      </c>
      <c r="I159" s="39">
        <v>402684</v>
      </c>
      <c r="J159" s="40">
        <v>1.071</v>
      </c>
      <c r="K159" s="39">
        <v>203</v>
      </c>
      <c r="L159" s="39">
        <v>199</v>
      </c>
      <c r="M159" s="39">
        <v>203</v>
      </c>
      <c r="N159" s="40">
        <v>1</v>
      </c>
      <c r="O159" s="40">
        <v>1.7609999999999999</v>
      </c>
      <c r="P159" s="41">
        <v>14568.75</v>
      </c>
      <c r="Q159" s="42">
        <v>1.499E-2</v>
      </c>
      <c r="R159" s="41">
        <v>72919.72</v>
      </c>
      <c r="S159" s="41">
        <v>0</v>
      </c>
      <c r="T159" s="40">
        <v>0</v>
      </c>
      <c r="U159" s="41">
        <v>0</v>
      </c>
      <c r="V159" s="41">
        <v>500</v>
      </c>
      <c r="W159" s="39">
        <v>101500</v>
      </c>
      <c r="X159" s="39">
        <v>486097</v>
      </c>
      <c r="Y159" s="39">
        <v>9721</v>
      </c>
      <c r="Z159" s="39">
        <v>9721</v>
      </c>
      <c r="AA159" s="39">
        <v>76400</v>
      </c>
      <c r="AB159" s="39">
        <v>0</v>
      </c>
      <c r="AC159" s="39">
        <v>68497</v>
      </c>
      <c r="AD159" s="39">
        <v>110006</v>
      </c>
      <c r="AE159" s="39">
        <v>105553</v>
      </c>
    </row>
    <row r="160" spans="1:31" x14ac:dyDescent="0.3">
      <c r="A160" s="38" t="s">
        <v>318</v>
      </c>
      <c r="B160" s="36" t="s">
        <v>319</v>
      </c>
      <c r="C160" s="36">
        <v>1</v>
      </c>
      <c r="D160" s="36">
        <v>0</v>
      </c>
      <c r="E160" s="39">
        <v>355684665</v>
      </c>
      <c r="F160" s="39">
        <v>102</v>
      </c>
      <c r="G160" s="39">
        <v>3487104</v>
      </c>
      <c r="H160" s="39">
        <v>17522310</v>
      </c>
      <c r="I160" s="39">
        <v>171787</v>
      </c>
      <c r="J160" s="40">
        <v>0.45700000000000002</v>
      </c>
      <c r="K160" s="39">
        <v>133</v>
      </c>
      <c r="L160" s="39">
        <v>121</v>
      </c>
      <c r="M160" s="39">
        <v>133</v>
      </c>
      <c r="N160" s="40">
        <v>1</v>
      </c>
      <c r="O160" s="40">
        <v>1.99</v>
      </c>
      <c r="P160" s="41">
        <v>16463.27</v>
      </c>
      <c r="Q160" s="42">
        <v>9.1000000000000004E-3</v>
      </c>
      <c r="R160" s="41">
        <v>31732.639999999999</v>
      </c>
      <c r="S160" s="41">
        <v>0</v>
      </c>
      <c r="T160" s="40">
        <v>0.20100000000000001</v>
      </c>
      <c r="U160" s="41">
        <v>3309.11</v>
      </c>
      <c r="V160" s="41">
        <v>3309.11</v>
      </c>
      <c r="W160" s="39">
        <v>440112</v>
      </c>
      <c r="X160" s="39">
        <v>1006386</v>
      </c>
      <c r="Y160" s="39">
        <v>20127</v>
      </c>
      <c r="Z160" s="39">
        <v>20127</v>
      </c>
      <c r="AA160" s="39">
        <v>141599</v>
      </c>
      <c r="AB160" s="39">
        <v>0</v>
      </c>
      <c r="AC160" s="39">
        <v>56421</v>
      </c>
      <c r="AD160" s="39">
        <v>90612</v>
      </c>
      <c r="AE160" s="39">
        <v>86944</v>
      </c>
    </row>
    <row r="161" spans="1:31" x14ac:dyDescent="0.3">
      <c r="A161" s="38" t="s">
        <v>320</v>
      </c>
      <c r="B161" s="36" t="s">
        <v>321</v>
      </c>
      <c r="C161" s="36">
        <v>1</v>
      </c>
      <c r="D161" s="36">
        <v>0</v>
      </c>
      <c r="E161" s="39">
        <v>246888378</v>
      </c>
      <c r="F161" s="39">
        <v>672</v>
      </c>
      <c r="G161" s="39">
        <v>367393</v>
      </c>
      <c r="H161" s="39">
        <v>95462401</v>
      </c>
      <c r="I161" s="39">
        <v>142057</v>
      </c>
      <c r="J161" s="40">
        <v>0.377</v>
      </c>
      <c r="K161" s="39">
        <v>928</v>
      </c>
      <c r="L161" s="39">
        <v>937</v>
      </c>
      <c r="M161" s="39">
        <v>933</v>
      </c>
      <c r="N161" s="40">
        <v>1</v>
      </c>
      <c r="O161" s="40">
        <v>1.754</v>
      </c>
      <c r="P161" s="41">
        <v>14510.84</v>
      </c>
      <c r="Q161" s="42">
        <v>9.1000000000000004E-3</v>
      </c>
      <c r="R161" s="41">
        <v>3343.27</v>
      </c>
      <c r="S161" s="41">
        <v>11167.57</v>
      </c>
      <c r="T161" s="40">
        <v>0.93</v>
      </c>
      <c r="U161" s="41">
        <v>13495.08</v>
      </c>
      <c r="V161" s="41">
        <v>13495.08</v>
      </c>
      <c r="W161" s="39">
        <v>12590910</v>
      </c>
      <c r="X161" s="39">
        <v>11975558</v>
      </c>
      <c r="Y161" s="39">
        <v>239511</v>
      </c>
      <c r="Z161" s="39">
        <v>615352</v>
      </c>
      <c r="AA161" s="39">
        <v>3367528</v>
      </c>
      <c r="AB161" s="39">
        <v>1966</v>
      </c>
      <c r="AC161" s="39">
        <v>910704</v>
      </c>
      <c r="AD161" s="39">
        <v>1462590</v>
      </c>
      <c r="AE161" s="39">
        <v>1403394</v>
      </c>
    </row>
    <row r="162" spans="1:31" x14ac:dyDescent="0.3">
      <c r="A162" s="38" t="s">
        <v>322</v>
      </c>
      <c r="B162" s="36" t="s">
        <v>323</v>
      </c>
      <c r="C162" s="36">
        <v>1</v>
      </c>
      <c r="D162" s="36">
        <v>0</v>
      </c>
      <c r="E162" s="39">
        <v>359867953</v>
      </c>
      <c r="F162" s="39">
        <v>48</v>
      </c>
      <c r="G162" s="39">
        <v>7497249</v>
      </c>
      <c r="H162" s="39">
        <v>8589523</v>
      </c>
      <c r="I162" s="39">
        <v>178948</v>
      </c>
      <c r="J162" s="40">
        <v>0.47599999999999998</v>
      </c>
      <c r="K162" s="39">
        <v>47</v>
      </c>
      <c r="L162" s="39">
        <v>49</v>
      </c>
      <c r="M162" s="39">
        <v>48</v>
      </c>
      <c r="N162" s="40">
        <v>1</v>
      </c>
      <c r="O162" s="40">
        <v>1.7290000000000001</v>
      </c>
      <c r="P162" s="41">
        <v>14304.01</v>
      </c>
      <c r="Q162" s="42">
        <v>9.1000000000000004E-3</v>
      </c>
      <c r="R162" s="41">
        <v>68224.960000000006</v>
      </c>
      <c r="S162" s="41">
        <v>0</v>
      </c>
      <c r="T162" s="40">
        <v>0</v>
      </c>
      <c r="U162" s="41">
        <v>0</v>
      </c>
      <c r="V162" s="41">
        <v>500</v>
      </c>
      <c r="W162" s="39">
        <v>24000</v>
      </c>
      <c r="X162" s="39">
        <v>351378</v>
      </c>
      <c r="Y162" s="39">
        <v>7027</v>
      </c>
      <c r="Z162" s="39">
        <v>7027</v>
      </c>
      <c r="AA162" s="39">
        <v>29200</v>
      </c>
      <c r="AB162" s="39">
        <v>0</v>
      </c>
      <c r="AC162" s="39">
        <v>27093</v>
      </c>
      <c r="AD162" s="39">
        <v>43511</v>
      </c>
      <c r="AE162" s="39">
        <v>41750</v>
      </c>
    </row>
    <row r="163" spans="1:31" x14ac:dyDescent="0.3">
      <c r="A163" s="38" t="s">
        <v>324</v>
      </c>
      <c r="B163" s="36" t="s">
        <v>325</v>
      </c>
      <c r="C163" s="36">
        <v>1</v>
      </c>
      <c r="D163" s="36">
        <v>0</v>
      </c>
      <c r="E163" s="39">
        <v>2573314764</v>
      </c>
      <c r="F163" s="39">
        <v>544</v>
      </c>
      <c r="G163" s="39">
        <v>4730358</v>
      </c>
      <c r="H163" s="39">
        <v>250929160</v>
      </c>
      <c r="I163" s="39">
        <v>461266</v>
      </c>
      <c r="J163" s="40">
        <v>1.2270000000000001</v>
      </c>
      <c r="K163" s="39">
        <v>660</v>
      </c>
      <c r="L163" s="39">
        <v>672</v>
      </c>
      <c r="M163" s="39">
        <v>666</v>
      </c>
      <c r="N163" s="40">
        <v>1</v>
      </c>
      <c r="O163" s="40">
        <v>1.7430000000000001</v>
      </c>
      <c r="P163" s="41">
        <v>14419.83</v>
      </c>
      <c r="Q163" s="42">
        <v>1.7170000000000001E-2</v>
      </c>
      <c r="R163" s="41">
        <v>81220.240000000005</v>
      </c>
      <c r="S163" s="41">
        <v>0</v>
      </c>
      <c r="T163" s="40">
        <v>3.1E-2</v>
      </c>
      <c r="U163" s="41">
        <v>447.01</v>
      </c>
      <c r="V163" s="41">
        <v>500</v>
      </c>
      <c r="W163" s="39">
        <v>333000</v>
      </c>
      <c r="X163" s="39">
        <v>2024707</v>
      </c>
      <c r="Y163" s="39">
        <v>40494</v>
      </c>
      <c r="Z163" s="39">
        <v>40494</v>
      </c>
      <c r="AA163" s="39">
        <v>678792</v>
      </c>
      <c r="AB163" s="39">
        <v>0</v>
      </c>
      <c r="AC163" s="39">
        <v>372604</v>
      </c>
      <c r="AD163" s="39">
        <v>598402</v>
      </c>
      <c r="AE163" s="39">
        <v>574182</v>
      </c>
    </row>
    <row r="164" spans="1:31" x14ac:dyDescent="0.3">
      <c r="A164" s="38" t="s">
        <v>326</v>
      </c>
      <c r="B164" s="36" t="s">
        <v>327</v>
      </c>
      <c r="C164" s="36">
        <v>1</v>
      </c>
      <c r="D164" s="36">
        <v>0</v>
      </c>
      <c r="E164" s="39">
        <v>894901425</v>
      </c>
      <c r="F164" s="39">
        <v>215</v>
      </c>
      <c r="G164" s="39">
        <v>4162332</v>
      </c>
      <c r="H164" s="39">
        <v>54425173</v>
      </c>
      <c r="I164" s="39">
        <v>253140</v>
      </c>
      <c r="J164" s="40">
        <v>0.67300000000000004</v>
      </c>
      <c r="K164" s="39">
        <v>269</v>
      </c>
      <c r="L164" s="39">
        <v>260</v>
      </c>
      <c r="M164" s="39">
        <v>269</v>
      </c>
      <c r="N164" s="40">
        <v>1</v>
      </c>
      <c r="O164" s="40">
        <v>1.99</v>
      </c>
      <c r="P164" s="41">
        <v>16463.27</v>
      </c>
      <c r="Q164" s="42">
        <v>9.4199999999999996E-3</v>
      </c>
      <c r="R164" s="41">
        <v>39209.160000000003</v>
      </c>
      <c r="S164" s="41">
        <v>0</v>
      </c>
      <c r="T164" s="40">
        <v>0.11700000000000001</v>
      </c>
      <c r="U164" s="41">
        <v>1926.2</v>
      </c>
      <c r="V164" s="41">
        <v>1926.2</v>
      </c>
      <c r="W164" s="39">
        <v>518148</v>
      </c>
      <c r="X164" s="39">
        <v>874737</v>
      </c>
      <c r="Y164" s="39">
        <v>17494</v>
      </c>
      <c r="Z164" s="39">
        <v>17494</v>
      </c>
      <c r="AA164" s="39">
        <v>169876</v>
      </c>
      <c r="AB164" s="39">
        <v>0</v>
      </c>
      <c r="AC164" s="39">
        <v>98839</v>
      </c>
      <c r="AD164" s="39">
        <v>158735</v>
      </c>
      <c r="AE164" s="39">
        <v>152310</v>
      </c>
    </row>
    <row r="165" spans="1:31" x14ac:dyDescent="0.3">
      <c r="A165" s="38" t="s">
        <v>328</v>
      </c>
      <c r="B165" s="36" t="s">
        <v>329</v>
      </c>
      <c r="C165" s="36">
        <v>1</v>
      </c>
      <c r="D165" s="36">
        <v>0</v>
      </c>
      <c r="E165" s="39">
        <v>1237540953</v>
      </c>
      <c r="F165" s="39">
        <v>700</v>
      </c>
      <c r="G165" s="39">
        <v>1767915</v>
      </c>
      <c r="H165" s="39">
        <v>126233510</v>
      </c>
      <c r="I165" s="39">
        <v>180333</v>
      </c>
      <c r="J165" s="40">
        <v>0.47899999999999998</v>
      </c>
      <c r="K165" s="39">
        <v>869</v>
      </c>
      <c r="L165" s="39">
        <v>912</v>
      </c>
      <c r="M165" s="39">
        <v>891</v>
      </c>
      <c r="N165" s="40">
        <v>1</v>
      </c>
      <c r="O165" s="40">
        <v>1.931</v>
      </c>
      <c r="P165" s="41">
        <v>15975.16</v>
      </c>
      <c r="Q165" s="42">
        <v>9.1000000000000004E-3</v>
      </c>
      <c r="R165" s="41">
        <v>16088.02</v>
      </c>
      <c r="S165" s="41">
        <v>0</v>
      </c>
      <c r="T165" s="40">
        <v>0.41699999999999998</v>
      </c>
      <c r="U165" s="41">
        <v>6661.64</v>
      </c>
      <c r="V165" s="41">
        <v>6661.64</v>
      </c>
      <c r="W165" s="39">
        <v>5935522</v>
      </c>
      <c r="X165" s="39">
        <v>6161043</v>
      </c>
      <c r="Y165" s="39">
        <v>123220</v>
      </c>
      <c r="Z165" s="39">
        <v>123220</v>
      </c>
      <c r="AA165" s="39">
        <v>2026324</v>
      </c>
      <c r="AB165" s="39">
        <v>1979</v>
      </c>
      <c r="AC165" s="39">
        <v>560992</v>
      </c>
      <c r="AD165" s="39">
        <v>900953</v>
      </c>
      <c r="AE165" s="39">
        <v>864488</v>
      </c>
    </row>
    <row r="166" spans="1:31" x14ac:dyDescent="0.3">
      <c r="A166" s="38" t="s">
        <v>330</v>
      </c>
      <c r="B166" s="36" t="s">
        <v>331</v>
      </c>
      <c r="C166" s="36">
        <v>1</v>
      </c>
      <c r="D166" s="36">
        <v>0</v>
      </c>
      <c r="E166" s="39">
        <v>508934333</v>
      </c>
      <c r="F166" s="39">
        <v>242</v>
      </c>
      <c r="G166" s="39">
        <v>2103034</v>
      </c>
      <c r="H166" s="39">
        <v>64859123</v>
      </c>
      <c r="I166" s="39">
        <v>268012</v>
      </c>
      <c r="J166" s="40">
        <v>0.71199999999999997</v>
      </c>
      <c r="K166" s="39">
        <v>307</v>
      </c>
      <c r="L166" s="39">
        <v>334</v>
      </c>
      <c r="M166" s="39">
        <v>321</v>
      </c>
      <c r="N166" s="40">
        <v>1</v>
      </c>
      <c r="O166" s="40">
        <v>1.9059999999999999</v>
      </c>
      <c r="P166" s="41">
        <v>15768.33</v>
      </c>
      <c r="Q166" s="42">
        <v>9.9600000000000001E-3</v>
      </c>
      <c r="R166" s="41">
        <v>20946.21</v>
      </c>
      <c r="S166" s="41">
        <v>0</v>
      </c>
      <c r="T166" s="40">
        <v>0.30099999999999999</v>
      </c>
      <c r="U166" s="41">
        <v>4746.26</v>
      </c>
      <c r="V166" s="41">
        <v>4746.26</v>
      </c>
      <c r="W166" s="39">
        <v>1523550</v>
      </c>
      <c r="X166" s="39">
        <v>1944908</v>
      </c>
      <c r="Y166" s="39">
        <v>38898</v>
      </c>
      <c r="Z166" s="39">
        <v>38898</v>
      </c>
      <c r="AA166" s="39">
        <v>713608</v>
      </c>
      <c r="AB166" s="39">
        <v>0</v>
      </c>
      <c r="AC166" s="39">
        <v>315774</v>
      </c>
      <c r="AD166" s="39">
        <v>507133</v>
      </c>
      <c r="AE166" s="39">
        <v>486607</v>
      </c>
    </row>
    <row r="167" spans="1:31" x14ac:dyDescent="0.3">
      <c r="A167" s="38" t="s">
        <v>332</v>
      </c>
      <c r="B167" s="36" t="s">
        <v>333</v>
      </c>
      <c r="C167" s="36">
        <v>1</v>
      </c>
      <c r="D167" s="36">
        <v>1</v>
      </c>
      <c r="E167" s="39">
        <v>581147158</v>
      </c>
      <c r="F167" s="39">
        <v>370</v>
      </c>
      <c r="G167" s="39">
        <v>1570667</v>
      </c>
      <c r="H167" s="39">
        <v>106603732</v>
      </c>
      <c r="I167" s="39">
        <v>288118</v>
      </c>
      <c r="J167" s="40">
        <v>0.76600000000000001</v>
      </c>
      <c r="K167" s="39">
        <v>461</v>
      </c>
      <c r="L167" s="39">
        <v>451</v>
      </c>
      <c r="M167" s="39">
        <v>461</v>
      </c>
      <c r="N167" s="40">
        <v>1</v>
      </c>
      <c r="O167" s="40">
        <v>1.913</v>
      </c>
      <c r="P167" s="41">
        <v>15826.24</v>
      </c>
      <c r="Q167" s="42">
        <v>1.072E-2</v>
      </c>
      <c r="R167" s="41">
        <v>16837.55</v>
      </c>
      <c r="S167" s="41">
        <v>0</v>
      </c>
      <c r="T167" s="40">
        <v>0.38500000000000001</v>
      </c>
      <c r="U167" s="41">
        <v>6093.1</v>
      </c>
      <c r="V167" s="41">
        <v>6093.1</v>
      </c>
      <c r="W167" s="39">
        <v>2808920</v>
      </c>
      <c r="X167" s="39">
        <v>4965116</v>
      </c>
      <c r="Y167" s="39">
        <v>99302</v>
      </c>
      <c r="Z167" s="39">
        <v>99302</v>
      </c>
      <c r="AA167" s="39">
        <v>1644596</v>
      </c>
      <c r="AB167" s="39">
        <v>2019</v>
      </c>
      <c r="AC167" s="39">
        <v>807414</v>
      </c>
      <c r="AD167" s="39">
        <v>1296706</v>
      </c>
      <c r="AE167" s="39">
        <v>1244224</v>
      </c>
    </row>
    <row r="168" spans="1:31" x14ac:dyDescent="0.3">
      <c r="A168" s="38" t="s">
        <v>334</v>
      </c>
      <c r="B168" s="36" t="s">
        <v>335</v>
      </c>
      <c r="C168" s="36">
        <v>1</v>
      </c>
      <c r="D168" s="36">
        <v>0</v>
      </c>
      <c r="E168" s="39">
        <v>695069107</v>
      </c>
      <c r="F168" s="39">
        <v>690</v>
      </c>
      <c r="G168" s="39">
        <v>1007346</v>
      </c>
      <c r="H168" s="39">
        <v>125972061</v>
      </c>
      <c r="I168" s="39">
        <v>182568</v>
      </c>
      <c r="J168" s="40">
        <v>0.48499999999999999</v>
      </c>
      <c r="K168" s="39">
        <v>835</v>
      </c>
      <c r="L168" s="39">
        <v>869</v>
      </c>
      <c r="M168" s="39">
        <v>852</v>
      </c>
      <c r="N168" s="40">
        <v>1</v>
      </c>
      <c r="O168" s="40">
        <v>1.875</v>
      </c>
      <c r="P168" s="41">
        <v>15511.87</v>
      </c>
      <c r="Q168" s="42">
        <v>9.1000000000000004E-3</v>
      </c>
      <c r="R168" s="41">
        <v>9166.84</v>
      </c>
      <c r="S168" s="41">
        <v>6345.03</v>
      </c>
      <c r="T168" s="40">
        <v>0.56399999999999995</v>
      </c>
      <c r="U168" s="41">
        <v>8748.69</v>
      </c>
      <c r="V168" s="41">
        <v>8748.69</v>
      </c>
      <c r="W168" s="39">
        <v>7453884</v>
      </c>
      <c r="X168" s="39">
        <v>7580281</v>
      </c>
      <c r="Y168" s="39">
        <v>151605</v>
      </c>
      <c r="Z168" s="39">
        <v>151605</v>
      </c>
      <c r="AA168" s="39">
        <v>3151778</v>
      </c>
      <c r="AB168" s="39">
        <v>0</v>
      </c>
      <c r="AC168" s="39">
        <v>1002228</v>
      </c>
      <c r="AD168" s="39">
        <v>1609578</v>
      </c>
      <c r="AE168" s="39">
        <v>1544433</v>
      </c>
    </row>
    <row r="169" spans="1:31" x14ac:dyDescent="0.3">
      <c r="A169" s="38" t="s">
        <v>336</v>
      </c>
      <c r="B169" s="36" t="s">
        <v>337</v>
      </c>
      <c r="C169" s="36">
        <v>1</v>
      </c>
      <c r="D169" s="36">
        <v>0</v>
      </c>
      <c r="E169" s="39">
        <v>245823959</v>
      </c>
      <c r="F169" s="39">
        <v>483</v>
      </c>
      <c r="G169" s="39">
        <v>508952</v>
      </c>
      <c r="H169" s="39">
        <v>71103871</v>
      </c>
      <c r="I169" s="39">
        <v>147212</v>
      </c>
      <c r="J169" s="40">
        <v>0.39100000000000001</v>
      </c>
      <c r="K169" s="39">
        <v>665</v>
      </c>
      <c r="L169" s="39">
        <v>662</v>
      </c>
      <c r="M169" s="39">
        <v>665</v>
      </c>
      <c r="N169" s="40">
        <v>1</v>
      </c>
      <c r="O169" s="40">
        <v>1.8540000000000001</v>
      </c>
      <c r="P169" s="41">
        <v>15338.14</v>
      </c>
      <c r="Q169" s="42">
        <v>9.1000000000000004E-3</v>
      </c>
      <c r="R169" s="41">
        <v>4631.46</v>
      </c>
      <c r="S169" s="41">
        <v>10706.68</v>
      </c>
      <c r="T169" s="40">
        <v>0.89200000000000002</v>
      </c>
      <c r="U169" s="41">
        <v>13681.62</v>
      </c>
      <c r="V169" s="41">
        <v>13681.62</v>
      </c>
      <c r="W169" s="39">
        <v>9098278</v>
      </c>
      <c r="X169" s="39">
        <v>8679713</v>
      </c>
      <c r="Y169" s="39">
        <v>173594</v>
      </c>
      <c r="Z169" s="39">
        <v>418565</v>
      </c>
      <c r="AA169" s="39">
        <v>2762631</v>
      </c>
      <c r="AB169" s="39">
        <v>0</v>
      </c>
      <c r="AC169" s="39">
        <v>560299</v>
      </c>
      <c r="AD169" s="39">
        <v>899840</v>
      </c>
      <c r="AE169" s="39">
        <v>863420</v>
      </c>
    </row>
    <row r="170" spans="1:31" x14ac:dyDescent="0.3">
      <c r="A170" s="38" t="s">
        <v>338</v>
      </c>
      <c r="B170" s="36" t="s">
        <v>339</v>
      </c>
      <c r="C170" s="36">
        <v>1</v>
      </c>
      <c r="D170" s="36">
        <v>0</v>
      </c>
      <c r="E170" s="39">
        <v>234404073</v>
      </c>
      <c r="F170" s="39">
        <v>1320</v>
      </c>
      <c r="G170" s="39">
        <v>177578</v>
      </c>
      <c r="H170" s="39">
        <v>82361756</v>
      </c>
      <c r="I170" s="39">
        <v>62395</v>
      </c>
      <c r="J170" s="40">
        <v>0.16500000000000001</v>
      </c>
      <c r="K170" s="39">
        <v>1685</v>
      </c>
      <c r="L170" s="39">
        <v>1635</v>
      </c>
      <c r="M170" s="39">
        <v>1685</v>
      </c>
      <c r="N170" s="40">
        <v>1</v>
      </c>
      <c r="O170" s="40">
        <v>1.952</v>
      </c>
      <c r="P170" s="41">
        <v>16148.89</v>
      </c>
      <c r="Q170" s="42">
        <v>9.1000000000000004E-3</v>
      </c>
      <c r="R170" s="41">
        <v>1615.95</v>
      </c>
      <c r="S170" s="41">
        <v>14532.94</v>
      </c>
      <c r="T170" s="40">
        <v>0.93</v>
      </c>
      <c r="U170" s="41">
        <v>15018.46</v>
      </c>
      <c r="V170" s="41">
        <v>15018.46</v>
      </c>
      <c r="W170" s="39">
        <v>25306106</v>
      </c>
      <c r="X170" s="39">
        <v>22931757</v>
      </c>
      <c r="Y170" s="39">
        <v>458635</v>
      </c>
      <c r="Z170" s="39">
        <v>2374349</v>
      </c>
      <c r="AA170" s="39">
        <v>7672188</v>
      </c>
      <c r="AB170" s="39">
        <v>0</v>
      </c>
      <c r="AC170" s="39">
        <v>2638239</v>
      </c>
      <c r="AD170" s="39">
        <v>4237011</v>
      </c>
      <c r="AE170" s="39">
        <v>4065526</v>
      </c>
    </row>
    <row r="171" spans="1:31" x14ac:dyDescent="0.3">
      <c r="A171" s="38" t="s">
        <v>340</v>
      </c>
      <c r="B171" s="36" t="s">
        <v>341</v>
      </c>
      <c r="C171" s="36">
        <v>1</v>
      </c>
      <c r="D171" s="36">
        <v>0</v>
      </c>
      <c r="E171" s="39">
        <v>2480200646</v>
      </c>
      <c r="F171" s="39">
        <v>1043</v>
      </c>
      <c r="G171" s="39">
        <v>2377948</v>
      </c>
      <c r="H171" s="39">
        <v>326854889</v>
      </c>
      <c r="I171" s="39">
        <v>313379</v>
      </c>
      <c r="J171" s="40">
        <v>0.83299999999999996</v>
      </c>
      <c r="K171" s="39">
        <v>1231</v>
      </c>
      <c r="L171" s="39">
        <v>1256</v>
      </c>
      <c r="M171" s="39">
        <v>1244</v>
      </c>
      <c r="N171" s="40">
        <v>1</v>
      </c>
      <c r="O171" s="40">
        <v>1.8260000000000001</v>
      </c>
      <c r="P171" s="41">
        <v>15106.49</v>
      </c>
      <c r="Q171" s="42">
        <v>1.166E-2</v>
      </c>
      <c r="R171" s="41">
        <v>27726.87</v>
      </c>
      <c r="S171" s="41">
        <v>0</v>
      </c>
      <c r="T171" s="40">
        <v>0.23899999999999999</v>
      </c>
      <c r="U171" s="41">
        <v>3610.45</v>
      </c>
      <c r="V171" s="41">
        <v>3610.45</v>
      </c>
      <c r="W171" s="39">
        <v>4491400</v>
      </c>
      <c r="X171" s="39">
        <v>7571314</v>
      </c>
      <c r="Y171" s="39">
        <v>151426</v>
      </c>
      <c r="Z171" s="39">
        <v>151426</v>
      </c>
      <c r="AA171" s="39">
        <v>3139443</v>
      </c>
      <c r="AB171" s="39">
        <v>1966</v>
      </c>
      <c r="AC171" s="39">
        <v>995136</v>
      </c>
      <c r="AD171" s="39">
        <v>1598188</v>
      </c>
      <c r="AE171" s="39">
        <v>1533504</v>
      </c>
    </row>
    <row r="172" spans="1:31" x14ac:dyDescent="0.3">
      <c r="A172" s="38" t="s">
        <v>342</v>
      </c>
      <c r="B172" s="36" t="s">
        <v>343</v>
      </c>
      <c r="C172" s="36">
        <v>1</v>
      </c>
      <c r="D172" s="36">
        <v>0</v>
      </c>
      <c r="E172" s="39">
        <v>951528252</v>
      </c>
      <c r="F172" s="39">
        <v>2158</v>
      </c>
      <c r="G172" s="39">
        <v>440930</v>
      </c>
      <c r="H172" s="39">
        <v>331945273</v>
      </c>
      <c r="I172" s="39">
        <v>153820</v>
      </c>
      <c r="J172" s="40">
        <v>0.40899999999999997</v>
      </c>
      <c r="K172" s="39">
        <v>2653</v>
      </c>
      <c r="L172" s="39">
        <v>2667</v>
      </c>
      <c r="M172" s="39">
        <v>2660</v>
      </c>
      <c r="N172" s="40">
        <v>1</v>
      </c>
      <c r="O172" s="40">
        <v>1.841</v>
      </c>
      <c r="P172" s="41">
        <v>15230.59</v>
      </c>
      <c r="Q172" s="42">
        <v>9.1000000000000004E-3</v>
      </c>
      <c r="R172" s="41">
        <v>4012.46</v>
      </c>
      <c r="S172" s="41">
        <v>11218.13</v>
      </c>
      <c r="T172" s="40">
        <v>0.92</v>
      </c>
      <c r="U172" s="41">
        <v>14012.14</v>
      </c>
      <c r="V172" s="41">
        <v>14012.14</v>
      </c>
      <c r="W172" s="39">
        <v>37272293</v>
      </c>
      <c r="X172" s="39">
        <v>35911008</v>
      </c>
      <c r="Y172" s="39">
        <v>718220</v>
      </c>
      <c r="Z172" s="39">
        <v>1361285</v>
      </c>
      <c r="AA172" s="39">
        <v>9376681</v>
      </c>
      <c r="AB172" s="39">
        <v>1966</v>
      </c>
      <c r="AC172" s="39">
        <v>2827401</v>
      </c>
      <c r="AD172" s="39">
        <v>4540806</v>
      </c>
      <c r="AE172" s="39">
        <v>4357024</v>
      </c>
    </row>
    <row r="173" spans="1:31" x14ac:dyDescent="0.3">
      <c r="A173" s="38" t="s">
        <v>344</v>
      </c>
      <c r="B173" s="36" t="s">
        <v>345</v>
      </c>
      <c r="C173" s="36">
        <v>1</v>
      </c>
      <c r="D173" s="36">
        <v>0</v>
      </c>
      <c r="E173" s="39">
        <v>214923636</v>
      </c>
      <c r="F173" s="39">
        <v>738</v>
      </c>
      <c r="G173" s="39">
        <v>291224</v>
      </c>
      <c r="H173" s="39">
        <v>92311851</v>
      </c>
      <c r="I173" s="39">
        <v>125083</v>
      </c>
      <c r="J173" s="40">
        <v>0.33200000000000002</v>
      </c>
      <c r="K173" s="39">
        <v>908</v>
      </c>
      <c r="L173" s="39">
        <v>889</v>
      </c>
      <c r="M173" s="39">
        <v>908</v>
      </c>
      <c r="N173" s="40">
        <v>1</v>
      </c>
      <c r="O173" s="40">
        <v>1.9019999999999999</v>
      </c>
      <c r="P173" s="41">
        <v>15735.24</v>
      </c>
      <c r="Q173" s="42">
        <v>9.1000000000000004E-3</v>
      </c>
      <c r="R173" s="41">
        <v>2650.13</v>
      </c>
      <c r="S173" s="41">
        <v>13085.11</v>
      </c>
      <c r="T173" s="40">
        <v>0.93</v>
      </c>
      <c r="U173" s="41">
        <v>14633.77</v>
      </c>
      <c r="V173" s="41">
        <v>14633.77</v>
      </c>
      <c r="W173" s="39">
        <v>13287464</v>
      </c>
      <c r="X173" s="39">
        <v>12397158</v>
      </c>
      <c r="Y173" s="39">
        <v>247943</v>
      </c>
      <c r="Z173" s="39">
        <v>890306</v>
      </c>
      <c r="AA173" s="39">
        <v>3982736</v>
      </c>
      <c r="AB173" s="39">
        <v>0</v>
      </c>
      <c r="AC173" s="39">
        <v>1067380</v>
      </c>
      <c r="AD173" s="39">
        <v>1714212</v>
      </c>
      <c r="AE173" s="39">
        <v>1644832</v>
      </c>
    </row>
    <row r="174" spans="1:31" x14ac:dyDescent="0.3">
      <c r="A174" s="38" t="s">
        <v>346</v>
      </c>
      <c r="B174" s="36" t="s">
        <v>347</v>
      </c>
      <c r="C174" s="36">
        <v>1</v>
      </c>
      <c r="D174" s="36">
        <v>0</v>
      </c>
      <c r="E174" s="39">
        <v>177553671</v>
      </c>
      <c r="F174" s="39">
        <v>206</v>
      </c>
      <c r="G174" s="39">
        <v>861911</v>
      </c>
      <c r="H174" s="39">
        <v>35891104</v>
      </c>
      <c r="I174" s="39">
        <v>174228</v>
      </c>
      <c r="J174" s="40">
        <v>0.46300000000000002</v>
      </c>
      <c r="K174" s="39">
        <v>205</v>
      </c>
      <c r="L174" s="39">
        <v>249</v>
      </c>
      <c r="M174" s="39">
        <v>227</v>
      </c>
      <c r="N174" s="40">
        <v>1</v>
      </c>
      <c r="O174" s="40">
        <v>2</v>
      </c>
      <c r="P174" s="41">
        <v>16546</v>
      </c>
      <c r="Q174" s="42">
        <v>9.1000000000000004E-3</v>
      </c>
      <c r="R174" s="41">
        <v>7843.39</v>
      </c>
      <c r="S174" s="41">
        <v>8702.61</v>
      </c>
      <c r="T174" s="40">
        <v>0.625</v>
      </c>
      <c r="U174" s="41">
        <v>10341.25</v>
      </c>
      <c r="V174" s="41">
        <v>10341.25</v>
      </c>
      <c r="W174" s="39">
        <v>2347464</v>
      </c>
      <c r="X174" s="39">
        <v>3938611</v>
      </c>
      <c r="Y174" s="39">
        <v>78772</v>
      </c>
      <c r="Z174" s="39">
        <v>78772</v>
      </c>
      <c r="AA174" s="39">
        <v>1452690</v>
      </c>
      <c r="AB174" s="39">
        <v>0</v>
      </c>
      <c r="AC174" s="39">
        <v>522602</v>
      </c>
      <c r="AD174" s="39">
        <v>839298</v>
      </c>
      <c r="AE174" s="39">
        <v>805329</v>
      </c>
    </row>
    <row r="175" spans="1:31" x14ac:dyDescent="0.3">
      <c r="A175" s="38" t="s">
        <v>348</v>
      </c>
      <c r="B175" s="36" t="s">
        <v>349</v>
      </c>
      <c r="C175" s="36">
        <v>1</v>
      </c>
      <c r="D175" s="36">
        <v>0</v>
      </c>
      <c r="E175" s="39">
        <v>298353690</v>
      </c>
      <c r="F175" s="39">
        <v>116</v>
      </c>
      <c r="G175" s="39">
        <v>2572014</v>
      </c>
      <c r="H175" s="39">
        <v>31860311</v>
      </c>
      <c r="I175" s="39">
        <v>274657</v>
      </c>
      <c r="J175" s="40">
        <v>0.73</v>
      </c>
      <c r="K175" s="39">
        <v>111</v>
      </c>
      <c r="L175" s="39">
        <v>116</v>
      </c>
      <c r="M175" s="39">
        <v>114</v>
      </c>
      <c r="N175" s="40">
        <v>1</v>
      </c>
      <c r="O175" s="40">
        <v>1.446</v>
      </c>
      <c r="P175" s="41">
        <v>11962.75</v>
      </c>
      <c r="Q175" s="42">
        <v>1.022E-2</v>
      </c>
      <c r="R175" s="41">
        <v>26285.98</v>
      </c>
      <c r="S175" s="41">
        <v>0</v>
      </c>
      <c r="T175" s="40">
        <v>0.219</v>
      </c>
      <c r="U175" s="41">
        <v>2619.84</v>
      </c>
      <c r="V175" s="41">
        <v>2619.84</v>
      </c>
      <c r="W175" s="39">
        <v>298662</v>
      </c>
      <c r="X175" s="39">
        <v>1154452</v>
      </c>
      <c r="Y175" s="39">
        <v>23089</v>
      </c>
      <c r="Z175" s="39">
        <v>23089</v>
      </c>
      <c r="AA175" s="39">
        <v>342192</v>
      </c>
      <c r="AB175" s="39">
        <v>0</v>
      </c>
      <c r="AC175" s="39">
        <v>84592</v>
      </c>
      <c r="AD175" s="39">
        <v>135854</v>
      </c>
      <c r="AE175" s="39">
        <v>130356</v>
      </c>
    </row>
    <row r="176" spans="1:31" x14ac:dyDescent="0.3">
      <c r="A176" s="38" t="s">
        <v>350</v>
      </c>
      <c r="B176" s="36" t="s">
        <v>351</v>
      </c>
      <c r="C176" s="36">
        <v>1</v>
      </c>
      <c r="D176" s="36">
        <v>0</v>
      </c>
      <c r="E176" s="39">
        <v>750225153</v>
      </c>
      <c r="F176" s="39">
        <v>2433</v>
      </c>
      <c r="G176" s="39">
        <v>308353</v>
      </c>
      <c r="H176" s="39">
        <v>336045889</v>
      </c>
      <c r="I176" s="39">
        <v>138119</v>
      </c>
      <c r="J176" s="40">
        <v>0.36699999999999999</v>
      </c>
      <c r="K176" s="39">
        <v>3096</v>
      </c>
      <c r="L176" s="39">
        <v>3085</v>
      </c>
      <c r="M176" s="39">
        <v>3096</v>
      </c>
      <c r="N176" s="40">
        <v>1</v>
      </c>
      <c r="O176" s="40">
        <v>1.663</v>
      </c>
      <c r="P176" s="41">
        <v>13757.99</v>
      </c>
      <c r="Q176" s="42">
        <v>9.1000000000000004E-3</v>
      </c>
      <c r="R176" s="41">
        <v>2806.01</v>
      </c>
      <c r="S176" s="41">
        <v>10951.98</v>
      </c>
      <c r="T176" s="40">
        <v>0.93</v>
      </c>
      <c r="U176" s="41">
        <v>12794.93</v>
      </c>
      <c r="V176" s="41">
        <v>12794.93</v>
      </c>
      <c r="W176" s="39">
        <v>39613104</v>
      </c>
      <c r="X176" s="39">
        <v>37490616</v>
      </c>
      <c r="Y176" s="39">
        <v>749812</v>
      </c>
      <c r="Z176" s="39">
        <v>2122488</v>
      </c>
      <c r="AA176" s="39">
        <v>12587362</v>
      </c>
      <c r="AB176" s="39">
        <v>1968</v>
      </c>
      <c r="AC176" s="39">
        <v>4299627</v>
      </c>
      <c r="AD176" s="39">
        <v>6905200</v>
      </c>
      <c r="AE176" s="39">
        <v>6625725</v>
      </c>
    </row>
    <row r="177" spans="1:31" x14ac:dyDescent="0.3">
      <c r="A177" s="38" t="s">
        <v>352</v>
      </c>
      <c r="B177" s="36" t="s">
        <v>353</v>
      </c>
      <c r="C177" s="36">
        <v>1</v>
      </c>
      <c r="D177" s="36">
        <v>0</v>
      </c>
      <c r="E177" s="39">
        <v>681310018</v>
      </c>
      <c r="F177" s="39">
        <v>1465</v>
      </c>
      <c r="G177" s="39">
        <v>465058</v>
      </c>
      <c r="H177" s="39">
        <v>271349082</v>
      </c>
      <c r="I177" s="39">
        <v>185221</v>
      </c>
      <c r="J177" s="40">
        <v>0.49199999999999999</v>
      </c>
      <c r="K177" s="39">
        <v>1677</v>
      </c>
      <c r="L177" s="39">
        <v>1719</v>
      </c>
      <c r="M177" s="39">
        <v>1698</v>
      </c>
      <c r="N177" s="40">
        <v>1</v>
      </c>
      <c r="O177" s="40">
        <v>1.458</v>
      </c>
      <c r="P177" s="41">
        <v>12062.03</v>
      </c>
      <c r="Q177" s="42">
        <v>9.1000000000000004E-3</v>
      </c>
      <c r="R177" s="41">
        <v>4232.0200000000004</v>
      </c>
      <c r="S177" s="41">
        <v>7830.01</v>
      </c>
      <c r="T177" s="40">
        <v>0.80600000000000005</v>
      </c>
      <c r="U177" s="41">
        <v>9721.99</v>
      </c>
      <c r="V177" s="41">
        <v>9721.99</v>
      </c>
      <c r="W177" s="39">
        <v>16507940</v>
      </c>
      <c r="X177" s="39">
        <v>17240692</v>
      </c>
      <c r="Y177" s="39">
        <v>344813</v>
      </c>
      <c r="Z177" s="39">
        <v>344813</v>
      </c>
      <c r="AA177" s="39">
        <v>7587287</v>
      </c>
      <c r="AB177" s="39">
        <v>1968</v>
      </c>
      <c r="AC177" s="39">
        <v>2133400</v>
      </c>
      <c r="AD177" s="39">
        <v>3426240</v>
      </c>
      <c r="AE177" s="39">
        <v>3287569</v>
      </c>
    </row>
    <row r="178" spans="1:31" x14ac:dyDescent="0.3">
      <c r="A178" s="38" t="s">
        <v>354</v>
      </c>
      <c r="B178" s="36" t="s">
        <v>355</v>
      </c>
      <c r="C178" s="36">
        <v>1</v>
      </c>
      <c r="D178" s="36">
        <v>0</v>
      </c>
      <c r="E178" s="39">
        <v>613132528</v>
      </c>
      <c r="F178" s="39">
        <v>813</v>
      </c>
      <c r="G178" s="39">
        <v>754160</v>
      </c>
      <c r="H178" s="39">
        <v>190376376</v>
      </c>
      <c r="I178" s="39">
        <v>234165</v>
      </c>
      <c r="J178" s="40">
        <v>0.622</v>
      </c>
      <c r="K178" s="39">
        <v>902</v>
      </c>
      <c r="L178" s="39">
        <v>924</v>
      </c>
      <c r="M178" s="39">
        <v>913</v>
      </c>
      <c r="N178" s="40">
        <v>1</v>
      </c>
      <c r="O178" s="40">
        <v>1.599</v>
      </c>
      <c r="P178" s="41">
        <v>13228.52</v>
      </c>
      <c r="Q178" s="42">
        <v>9.1000000000000004E-3</v>
      </c>
      <c r="R178" s="41">
        <v>6862.85</v>
      </c>
      <c r="S178" s="41">
        <v>6365.67</v>
      </c>
      <c r="T178" s="40">
        <v>0.58499999999999996</v>
      </c>
      <c r="U178" s="41">
        <v>7738.68</v>
      </c>
      <c r="V178" s="41">
        <v>7738.68</v>
      </c>
      <c r="W178" s="39">
        <v>7065415</v>
      </c>
      <c r="X178" s="39">
        <v>7992107</v>
      </c>
      <c r="Y178" s="39">
        <v>159842</v>
      </c>
      <c r="Z178" s="39">
        <v>159842</v>
      </c>
      <c r="AA178" s="39">
        <v>3817425</v>
      </c>
      <c r="AB178" s="39">
        <v>0</v>
      </c>
      <c r="AC178" s="39">
        <v>880749</v>
      </c>
      <c r="AD178" s="39">
        <v>1414482</v>
      </c>
      <c r="AE178" s="39">
        <v>1357234</v>
      </c>
    </row>
    <row r="179" spans="1:31" x14ac:dyDescent="0.3">
      <c r="A179" s="38" t="s">
        <v>356</v>
      </c>
      <c r="B179" s="36" t="s">
        <v>357</v>
      </c>
      <c r="C179" s="36">
        <v>1</v>
      </c>
      <c r="D179" s="36">
        <v>0</v>
      </c>
      <c r="E179" s="39">
        <v>641313677</v>
      </c>
      <c r="F179" s="39">
        <v>343</v>
      </c>
      <c r="G179" s="39">
        <v>1869719</v>
      </c>
      <c r="H179" s="39">
        <v>88746220</v>
      </c>
      <c r="I179" s="39">
        <v>258735</v>
      </c>
      <c r="J179" s="40">
        <v>0.68799999999999994</v>
      </c>
      <c r="K179" s="39">
        <v>468</v>
      </c>
      <c r="L179" s="39">
        <v>454</v>
      </c>
      <c r="M179" s="39">
        <v>468</v>
      </c>
      <c r="N179" s="40">
        <v>1</v>
      </c>
      <c r="O179" s="40">
        <v>1.86</v>
      </c>
      <c r="P179" s="41">
        <v>15387.78</v>
      </c>
      <c r="Q179" s="42">
        <v>9.6299999999999997E-3</v>
      </c>
      <c r="R179" s="41">
        <v>18005.39</v>
      </c>
      <c r="S179" s="41">
        <v>0</v>
      </c>
      <c r="T179" s="40">
        <v>0.33200000000000002</v>
      </c>
      <c r="U179" s="41">
        <v>5108.74</v>
      </c>
      <c r="V179" s="41">
        <v>5108.74</v>
      </c>
      <c r="W179" s="39">
        <v>2390891</v>
      </c>
      <c r="X179" s="39">
        <v>3416104</v>
      </c>
      <c r="Y179" s="39">
        <v>68322</v>
      </c>
      <c r="Z179" s="39">
        <v>68322</v>
      </c>
      <c r="AA179" s="39">
        <v>1141690</v>
      </c>
      <c r="AB179" s="39">
        <v>0</v>
      </c>
      <c r="AC179" s="39">
        <v>450749</v>
      </c>
      <c r="AD179" s="39">
        <v>723902</v>
      </c>
      <c r="AE179" s="39">
        <v>694604</v>
      </c>
    </row>
    <row r="180" spans="1:31" x14ac:dyDescent="0.3">
      <c r="A180" s="38" t="s">
        <v>358</v>
      </c>
      <c r="B180" s="36" t="s">
        <v>359</v>
      </c>
      <c r="C180" s="36">
        <v>1</v>
      </c>
      <c r="D180" s="36">
        <v>0</v>
      </c>
      <c r="E180" s="39">
        <v>1087449123</v>
      </c>
      <c r="F180" s="39">
        <v>1601</v>
      </c>
      <c r="G180" s="39">
        <v>679231</v>
      </c>
      <c r="H180" s="39">
        <v>337803534</v>
      </c>
      <c r="I180" s="39">
        <v>210995</v>
      </c>
      <c r="J180" s="40">
        <v>0.56100000000000005</v>
      </c>
      <c r="K180" s="39">
        <v>1793</v>
      </c>
      <c r="L180" s="39">
        <v>1826</v>
      </c>
      <c r="M180" s="39">
        <v>1810</v>
      </c>
      <c r="N180" s="40">
        <v>1</v>
      </c>
      <c r="O180" s="40">
        <v>1.5029999999999999</v>
      </c>
      <c r="P180" s="41">
        <v>12434.31</v>
      </c>
      <c r="Q180" s="42">
        <v>9.1000000000000004E-3</v>
      </c>
      <c r="R180" s="41">
        <v>6181</v>
      </c>
      <c r="S180" s="41">
        <v>6253.31</v>
      </c>
      <c r="T180" s="40">
        <v>0.60499999999999998</v>
      </c>
      <c r="U180" s="41">
        <v>7522.75</v>
      </c>
      <c r="V180" s="41">
        <v>7522.75</v>
      </c>
      <c r="W180" s="39">
        <v>13616178</v>
      </c>
      <c r="X180" s="39">
        <v>13369928</v>
      </c>
      <c r="Y180" s="39">
        <v>267398</v>
      </c>
      <c r="Z180" s="39">
        <v>267398</v>
      </c>
      <c r="AA180" s="39">
        <v>6412500</v>
      </c>
      <c r="AB180" s="39">
        <v>1987</v>
      </c>
      <c r="AC180" s="39">
        <v>1460952</v>
      </c>
      <c r="AD180" s="39">
        <v>2346288</v>
      </c>
      <c r="AE180" s="39">
        <v>2251327</v>
      </c>
    </row>
    <row r="181" spans="1:31" x14ac:dyDescent="0.3">
      <c r="A181" s="38" t="s">
        <v>360</v>
      </c>
      <c r="B181" s="36" t="s">
        <v>361</v>
      </c>
      <c r="C181" s="36">
        <v>1</v>
      </c>
      <c r="D181" s="36">
        <v>0</v>
      </c>
      <c r="E181" s="39">
        <v>351483112</v>
      </c>
      <c r="F181" s="39">
        <v>681</v>
      </c>
      <c r="G181" s="39">
        <v>516127</v>
      </c>
      <c r="H181" s="39">
        <v>149554789</v>
      </c>
      <c r="I181" s="39">
        <v>219610</v>
      </c>
      <c r="J181" s="40">
        <v>0.58399999999999996</v>
      </c>
      <c r="K181" s="39">
        <v>833</v>
      </c>
      <c r="L181" s="39">
        <v>850</v>
      </c>
      <c r="M181" s="39">
        <v>842</v>
      </c>
      <c r="N181" s="40">
        <v>1.141</v>
      </c>
      <c r="O181" s="40">
        <v>1.637</v>
      </c>
      <c r="P181" s="41">
        <v>15452.44</v>
      </c>
      <c r="Q181" s="42">
        <v>9.1000000000000004E-3</v>
      </c>
      <c r="R181" s="41">
        <v>4696.75</v>
      </c>
      <c r="S181" s="41">
        <v>10755.69</v>
      </c>
      <c r="T181" s="40">
        <v>0.71199999999999997</v>
      </c>
      <c r="U181" s="41">
        <v>11002.13</v>
      </c>
      <c r="V181" s="41">
        <v>11002.13</v>
      </c>
      <c r="W181" s="39">
        <v>9263794</v>
      </c>
      <c r="X181" s="39">
        <v>9654325</v>
      </c>
      <c r="Y181" s="39">
        <v>193086</v>
      </c>
      <c r="Z181" s="39">
        <v>193086</v>
      </c>
      <c r="AA181" s="39">
        <v>4114658</v>
      </c>
      <c r="AB181" s="39">
        <v>0</v>
      </c>
      <c r="AC181" s="39">
        <v>1005911</v>
      </c>
      <c r="AD181" s="39">
        <v>1615493</v>
      </c>
      <c r="AE181" s="39">
        <v>1550108</v>
      </c>
    </row>
    <row r="182" spans="1:31" x14ac:dyDescent="0.3">
      <c r="A182" s="38" t="s">
        <v>362</v>
      </c>
      <c r="B182" s="36" t="s">
        <v>363</v>
      </c>
      <c r="C182" s="36">
        <v>1</v>
      </c>
      <c r="D182" s="36">
        <v>0</v>
      </c>
      <c r="E182" s="39">
        <v>1066213791</v>
      </c>
      <c r="F182" s="39">
        <v>2109</v>
      </c>
      <c r="G182" s="39">
        <v>505554</v>
      </c>
      <c r="H182" s="39">
        <v>434114222</v>
      </c>
      <c r="I182" s="39">
        <v>205838</v>
      </c>
      <c r="J182" s="40">
        <v>0.54700000000000004</v>
      </c>
      <c r="K182" s="39">
        <v>2500</v>
      </c>
      <c r="L182" s="39">
        <v>2473</v>
      </c>
      <c r="M182" s="39">
        <v>2500</v>
      </c>
      <c r="N182" s="40">
        <v>1.141</v>
      </c>
      <c r="O182" s="40">
        <v>1.504</v>
      </c>
      <c r="P182" s="41">
        <v>14196.99</v>
      </c>
      <c r="Q182" s="42">
        <v>9.1000000000000004E-3</v>
      </c>
      <c r="R182" s="41">
        <v>4600.54</v>
      </c>
      <c r="S182" s="41">
        <v>9596.4500000000007</v>
      </c>
      <c r="T182" s="40">
        <v>0.73199999999999998</v>
      </c>
      <c r="U182" s="41">
        <v>10392.19</v>
      </c>
      <c r="V182" s="41">
        <v>10392.19</v>
      </c>
      <c r="W182" s="39">
        <v>25980475</v>
      </c>
      <c r="X182" s="39">
        <v>24191855</v>
      </c>
      <c r="Y182" s="39">
        <v>483837</v>
      </c>
      <c r="Z182" s="39">
        <v>1788620</v>
      </c>
      <c r="AA182" s="39">
        <v>7400659</v>
      </c>
      <c r="AB182" s="39">
        <v>0</v>
      </c>
      <c r="AC182" s="39">
        <v>2277982</v>
      </c>
      <c r="AD182" s="39">
        <v>3658439</v>
      </c>
      <c r="AE182" s="39">
        <v>3510370</v>
      </c>
    </row>
    <row r="183" spans="1:31" x14ac:dyDescent="0.3">
      <c r="A183" s="38" t="s">
        <v>364</v>
      </c>
      <c r="B183" s="36" t="s">
        <v>365</v>
      </c>
      <c r="C183" s="36">
        <v>1</v>
      </c>
      <c r="D183" s="36">
        <v>0</v>
      </c>
      <c r="E183" s="39">
        <v>423480623</v>
      </c>
      <c r="F183" s="39">
        <v>814</v>
      </c>
      <c r="G183" s="39">
        <v>520246</v>
      </c>
      <c r="H183" s="39">
        <v>197151821</v>
      </c>
      <c r="I183" s="39">
        <v>242201</v>
      </c>
      <c r="J183" s="40">
        <v>0.64400000000000002</v>
      </c>
      <c r="K183" s="39">
        <v>971</v>
      </c>
      <c r="L183" s="39">
        <v>947</v>
      </c>
      <c r="M183" s="39">
        <v>971</v>
      </c>
      <c r="N183" s="40">
        <v>1.141</v>
      </c>
      <c r="O183" s="40">
        <v>1.639</v>
      </c>
      <c r="P183" s="41">
        <v>15471.32</v>
      </c>
      <c r="Q183" s="42">
        <v>9.1000000000000004E-3</v>
      </c>
      <c r="R183" s="41">
        <v>4734.2299999999996</v>
      </c>
      <c r="S183" s="41">
        <v>10737.09</v>
      </c>
      <c r="T183" s="40">
        <v>0.63</v>
      </c>
      <c r="U183" s="41">
        <v>9746.93</v>
      </c>
      <c r="V183" s="41">
        <v>10737.09</v>
      </c>
      <c r="W183" s="39">
        <v>10425715</v>
      </c>
      <c r="X183" s="39">
        <v>9761401</v>
      </c>
      <c r="Y183" s="39">
        <v>195228</v>
      </c>
      <c r="Z183" s="39">
        <v>664314</v>
      </c>
      <c r="AA183" s="39">
        <v>4075422</v>
      </c>
      <c r="AB183" s="39">
        <v>0</v>
      </c>
      <c r="AC183" s="39">
        <v>1108033</v>
      </c>
      <c r="AD183" s="39">
        <v>1779500</v>
      </c>
      <c r="AE183" s="39">
        <v>1707478</v>
      </c>
    </row>
    <row r="184" spans="1:31" x14ac:dyDescent="0.3">
      <c r="A184" s="38" t="s">
        <v>366</v>
      </c>
      <c r="B184" s="36" t="s">
        <v>367</v>
      </c>
      <c r="C184" s="36">
        <v>1</v>
      </c>
      <c r="D184" s="36">
        <v>0</v>
      </c>
      <c r="E184" s="39">
        <v>172150188</v>
      </c>
      <c r="F184" s="39">
        <v>360</v>
      </c>
      <c r="G184" s="39">
        <v>478194</v>
      </c>
      <c r="H184" s="39">
        <v>81085981</v>
      </c>
      <c r="I184" s="39">
        <v>225238</v>
      </c>
      <c r="J184" s="40">
        <v>0.59899999999999998</v>
      </c>
      <c r="K184" s="39">
        <v>408</v>
      </c>
      <c r="L184" s="39">
        <v>440</v>
      </c>
      <c r="M184" s="39">
        <v>424</v>
      </c>
      <c r="N184" s="40">
        <v>1.141</v>
      </c>
      <c r="O184" s="40">
        <v>1.7130000000000001</v>
      </c>
      <c r="P184" s="41">
        <v>16169.84</v>
      </c>
      <c r="Q184" s="42">
        <v>9.1000000000000004E-3</v>
      </c>
      <c r="R184" s="41">
        <v>4351.5600000000004</v>
      </c>
      <c r="S184" s="41">
        <v>11818.28</v>
      </c>
      <c r="T184" s="40">
        <v>0.65500000000000003</v>
      </c>
      <c r="U184" s="41">
        <v>10591.24</v>
      </c>
      <c r="V184" s="41">
        <v>11818.28</v>
      </c>
      <c r="W184" s="39">
        <v>5010951</v>
      </c>
      <c r="X184" s="39">
        <v>5080896</v>
      </c>
      <c r="Y184" s="39">
        <v>101617</v>
      </c>
      <c r="Z184" s="39">
        <v>101617</v>
      </c>
      <c r="AA184" s="39">
        <v>2265070</v>
      </c>
      <c r="AB184" s="39">
        <v>0</v>
      </c>
      <c r="AC184" s="39">
        <v>425294</v>
      </c>
      <c r="AD184" s="39">
        <v>683022</v>
      </c>
      <c r="AE184" s="39">
        <v>655378</v>
      </c>
    </row>
    <row r="185" spans="1:31" x14ac:dyDescent="0.3">
      <c r="A185" s="38" t="s">
        <v>368</v>
      </c>
      <c r="B185" s="36" t="s">
        <v>369</v>
      </c>
      <c r="C185" s="36">
        <v>1</v>
      </c>
      <c r="D185" s="36">
        <v>0</v>
      </c>
      <c r="E185" s="39">
        <v>510533748</v>
      </c>
      <c r="F185" s="39">
        <v>1119</v>
      </c>
      <c r="G185" s="39">
        <v>456241</v>
      </c>
      <c r="H185" s="39">
        <v>242130655</v>
      </c>
      <c r="I185" s="39">
        <v>216381</v>
      </c>
      <c r="J185" s="40">
        <v>0.57499999999999996</v>
      </c>
      <c r="K185" s="39">
        <v>1303</v>
      </c>
      <c r="L185" s="39">
        <v>1335</v>
      </c>
      <c r="M185" s="39">
        <v>1319</v>
      </c>
      <c r="N185" s="40">
        <v>1.141</v>
      </c>
      <c r="O185" s="40">
        <v>1.4079999999999999</v>
      </c>
      <c r="P185" s="41">
        <v>13290.8</v>
      </c>
      <c r="Q185" s="42">
        <v>9.1000000000000004E-3</v>
      </c>
      <c r="R185" s="41">
        <v>4151.79</v>
      </c>
      <c r="S185" s="41">
        <v>9139.01</v>
      </c>
      <c r="T185" s="40">
        <v>0.74299999999999999</v>
      </c>
      <c r="U185" s="41">
        <v>9875.06</v>
      </c>
      <c r="V185" s="41">
        <v>9875.06</v>
      </c>
      <c r="W185" s="39">
        <v>13025205</v>
      </c>
      <c r="X185" s="39">
        <v>12673235</v>
      </c>
      <c r="Y185" s="39">
        <v>253464</v>
      </c>
      <c r="Z185" s="39">
        <v>351970</v>
      </c>
      <c r="AA185" s="39">
        <v>4747964</v>
      </c>
      <c r="AB185" s="39">
        <v>0</v>
      </c>
      <c r="AC185" s="39">
        <v>1311738</v>
      </c>
      <c r="AD185" s="39">
        <v>2106651</v>
      </c>
      <c r="AE185" s="39">
        <v>2021388</v>
      </c>
    </row>
    <row r="186" spans="1:31" x14ac:dyDescent="0.3">
      <c r="A186" s="38" t="s">
        <v>370</v>
      </c>
      <c r="B186" s="36" t="s">
        <v>371</v>
      </c>
      <c r="C186" s="36">
        <v>1</v>
      </c>
      <c r="D186" s="36">
        <v>0</v>
      </c>
      <c r="E186" s="39">
        <v>287328454</v>
      </c>
      <c r="F186" s="39">
        <v>632</v>
      </c>
      <c r="G186" s="39">
        <v>454633</v>
      </c>
      <c r="H186" s="39">
        <v>134319150</v>
      </c>
      <c r="I186" s="39">
        <v>212530</v>
      </c>
      <c r="J186" s="40">
        <v>0.56499999999999995</v>
      </c>
      <c r="K186" s="39">
        <v>800</v>
      </c>
      <c r="L186" s="39">
        <v>760</v>
      </c>
      <c r="M186" s="39">
        <v>800</v>
      </c>
      <c r="N186" s="40">
        <v>1.141</v>
      </c>
      <c r="O186" s="40">
        <v>1.746</v>
      </c>
      <c r="P186" s="41">
        <v>16481.34</v>
      </c>
      <c r="Q186" s="42">
        <v>9.1000000000000004E-3</v>
      </c>
      <c r="R186" s="41">
        <v>4137.16</v>
      </c>
      <c r="S186" s="41">
        <v>12344.18</v>
      </c>
      <c r="T186" s="40">
        <v>0.78100000000000003</v>
      </c>
      <c r="U186" s="41">
        <v>12871.92</v>
      </c>
      <c r="V186" s="41">
        <v>12871.92</v>
      </c>
      <c r="W186" s="39">
        <v>10297536</v>
      </c>
      <c r="X186" s="39">
        <v>10014340</v>
      </c>
      <c r="Y186" s="39">
        <v>200286</v>
      </c>
      <c r="Z186" s="39">
        <v>283196</v>
      </c>
      <c r="AA186" s="39">
        <v>4719373</v>
      </c>
      <c r="AB186" s="39">
        <v>0</v>
      </c>
      <c r="AC186" s="39">
        <v>856181</v>
      </c>
      <c r="AD186" s="39">
        <v>1375026</v>
      </c>
      <c r="AE186" s="39">
        <v>1319374</v>
      </c>
    </row>
    <row r="187" spans="1:31" x14ac:dyDescent="0.3">
      <c r="A187" s="38" t="s">
        <v>372</v>
      </c>
      <c r="B187" s="36" t="s">
        <v>373</v>
      </c>
      <c r="C187" s="36">
        <v>1</v>
      </c>
      <c r="D187" s="36">
        <v>0</v>
      </c>
      <c r="E187" s="39">
        <v>322460451</v>
      </c>
      <c r="F187" s="39">
        <v>550</v>
      </c>
      <c r="G187" s="39">
        <v>586291</v>
      </c>
      <c r="H187" s="39">
        <v>128066302</v>
      </c>
      <c r="I187" s="39">
        <v>232847</v>
      </c>
      <c r="J187" s="40">
        <v>0.61899999999999999</v>
      </c>
      <c r="K187" s="39">
        <v>697</v>
      </c>
      <c r="L187" s="39">
        <v>683</v>
      </c>
      <c r="M187" s="39">
        <v>697</v>
      </c>
      <c r="N187" s="40">
        <v>1.141</v>
      </c>
      <c r="O187" s="40">
        <v>1.7050000000000001</v>
      </c>
      <c r="P187" s="41">
        <v>16094.33</v>
      </c>
      <c r="Q187" s="42">
        <v>9.1000000000000004E-3</v>
      </c>
      <c r="R187" s="41">
        <v>5335.24</v>
      </c>
      <c r="S187" s="41">
        <v>10759.09</v>
      </c>
      <c r="T187" s="40">
        <v>0.64100000000000001</v>
      </c>
      <c r="U187" s="41">
        <v>10316.459999999999</v>
      </c>
      <c r="V187" s="41">
        <v>10759.09</v>
      </c>
      <c r="W187" s="39">
        <v>7499086</v>
      </c>
      <c r="X187" s="39">
        <v>8164953</v>
      </c>
      <c r="Y187" s="39">
        <v>163299</v>
      </c>
      <c r="Z187" s="39">
        <v>163299</v>
      </c>
      <c r="AA187" s="39">
        <v>3320058</v>
      </c>
      <c r="AB187" s="39">
        <v>0</v>
      </c>
      <c r="AC187" s="39">
        <v>1236243</v>
      </c>
      <c r="AD187" s="39">
        <v>1985406</v>
      </c>
      <c r="AE187" s="39">
        <v>1905050</v>
      </c>
    </row>
    <row r="188" spans="1:31" x14ac:dyDescent="0.3">
      <c r="A188" s="38" t="s">
        <v>374</v>
      </c>
      <c r="B188" s="36" t="s">
        <v>375</v>
      </c>
      <c r="C188" s="36">
        <v>1</v>
      </c>
      <c r="D188" s="36">
        <v>0</v>
      </c>
      <c r="E188" s="39">
        <v>525728744</v>
      </c>
      <c r="F188" s="39">
        <v>862</v>
      </c>
      <c r="G188" s="39">
        <v>609894</v>
      </c>
      <c r="H188" s="39">
        <v>187645928</v>
      </c>
      <c r="I188" s="39">
        <v>217686</v>
      </c>
      <c r="J188" s="40">
        <v>0.57899999999999996</v>
      </c>
      <c r="K188" s="39">
        <v>1079</v>
      </c>
      <c r="L188" s="39">
        <v>1046</v>
      </c>
      <c r="M188" s="39">
        <v>1079</v>
      </c>
      <c r="N188" s="40">
        <v>1.141</v>
      </c>
      <c r="O188" s="40">
        <v>1.6</v>
      </c>
      <c r="P188" s="41">
        <v>15103.18</v>
      </c>
      <c r="Q188" s="42">
        <v>9.1000000000000004E-3</v>
      </c>
      <c r="R188" s="41">
        <v>5550.03</v>
      </c>
      <c r="S188" s="41">
        <v>9553.15</v>
      </c>
      <c r="T188" s="40">
        <v>0.66300000000000003</v>
      </c>
      <c r="U188" s="41">
        <v>10013.4</v>
      </c>
      <c r="V188" s="41">
        <v>10013.4</v>
      </c>
      <c r="W188" s="39">
        <v>10804459</v>
      </c>
      <c r="X188" s="39">
        <v>9854526</v>
      </c>
      <c r="Y188" s="39">
        <v>197090</v>
      </c>
      <c r="Z188" s="39">
        <v>949933</v>
      </c>
      <c r="AA188" s="39">
        <v>4738060</v>
      </c>
      <c r="AB188" s="39">
        <v>0</v>
      </c>
      <c r="AC188" s="39">
        <v>1136506</v>
      </c>
      <c r="AD188" s="39">
        <v>1825228</v>
      </c>
      <c r="AE188" s="39">
        <v>1751355</v>
      </c>
    </row>
    <row r="189" spans="1:31" x14ac:dyDescent="0.3">
      <c r="A189" s="38" t="s">
        <v>376</v>
      </c>
      <c r="B189" s="36" t="s">
        <v>377</v>
      </c>
      <c r="C189" s="36">
        <v>1</v>
      </c>
      <c r="D189" s="36">
        <v>0</v>
      </c>
      <c r="E189" s="39">
        <v>1238389268</v>
      </c>
      <c r="F189" s="39">
        <v>1017</v>
      </c>
      <c r="G189" s="39">
        <v>1217688</v>
      </c>
      <c r="H189" s="39">
        <v>257845975</v>
      </c>
      <c r="I189" s="39">
        <v>253535</v>
      </c>
      <c r="J189" s="40">
        <v>0.67400000000000004</v>
      </c>
      <c r="K189" s="39">
        <v>1255</v>
      </c>
      <c r="L189" s="39">
        <v>1288</v>
      </c>
      <c r="M189" s="39">
        <v>1272</v>
      </c>
      <c r="N189" s="40">
        <v>1.1240000000000001</v>
      </c>
      <c r="O189" s="40">
        <v>1.821</v>
      </c>
      <c r="P189" s="41">
        <v>16933.2</v>
      </c>
      <c r="Q189" s="42">
        <v>9.4299999999999991E-3</v>
      </c>
      <c r="R189" s="41">
        <v>11482.79</v>
      </c>
      <c r="S189" s="41">
        <v>5450.41</v>
      </c>
      <c r="T189" s="40">
        <v>0.44900000000000001</v>
      </c>
      <c r="U189" s="41">
        <v>7603</v>
      </c>
      <c r="V189" s="41">
        <v>7603</v>
      </c>
      <c r="W189" s="39">
        <v>9671016</v>
      </c>
      <c r="X189" s="39">
        <v>11693779</v>
      </c>
      <c r="Y189" s="39">
        <v>233875</v>
      </c>
      <c r="Z189" s="39">
        <v>233875</v>
      </c>
      <c r="AA189" s="39">
        <v>5407251</v>
      </c>
      <c r="AB189" s="39">
        <v>1974</v>
      </c>
      <c r="AC189" s="39">
        <v>1225288</v>
      </c>
      <c r="AD189" s="39">
        <v>1967812</v>
      </c>
      <c r="AE189" s="39">
        <v>1888168</v>
      </c>
    </row>
    <row r="190" spans="1:31" x14ac:dyDescent="0.3">
      <c r="A190" s="38" t="s">
        <v>378</v>
      </c>
      <c r="B190" s="36" t="s">
        <v>379</v>
      </c>
      <c r="C190" s="36">
        <v>1</v>
      </c>
      <c r="D190" s="36">
        <v>0</v>
      </c>
      <c r="E190" s="39">
        <v>1471110641</v>
      </c>
      <c r="F190" s="39">
        <v>1235</v>
      </c>
      <c r="G190" s="39">
        <v>1191182</v>
      </c>
      <c r="H190" s="39">
        <v>352574798</v>
      </c>
      <c r="I190" s="39">
        <v>285485</v>
      </c>
      <c r="J190" s="40">
        <v>0.75900000000000001</v>
      </c>
      <c r="K190" s="39">
        <v>1459</v>
      </c>
      <c r="L190" s="39">
        <v>1502</v>
      </c>
      <c r="M190" s="39">
        <v>1481</v>
      </c>
      <c r="N190" s="40">
        <v>1.1240000000000001</v>
      </c>
      <c r="O190" s="40">
        <v>1.65</v>
      </c>
      <c r="P190" s="41">
        <v>15343.1</v>
      </c>
      <c r="Q190" s="42">
        <v>1.0619999999999999E-2</v>
      </c>
      <c r="R190" s="41">
        <v>12650.35</v>
      </c>
      <c r="S190" s="41">
        <v>2692.75</v>
      </c>
      <c r="T190" s="40">
        <v>0.45700000000000002</v>
      </c>
      <c r="U190" s="41">
        <v>7011.79</v>
      </c>
      <c r="V190" s="41">
        <v>7011.79</v>
      </c>
      <c r="W190" s="39">
        <v>10384461</v>
      </c>
      <c r="X190" s="39">
        <v>11851079</v>
      </c>
      <c r="Y190" s="39">
        <v>237021</v>
      </c>
      <c r="Z190" s="39">
        <v>237021</v>
      </c>
      <c r="AA190" s="39">
        <v>4565975</v>
      </c>
      <c r="AB190" s="39">
        <v>1967</v>
      </c>
      <c r="AC190" s="39">
        <v>1676294</v>
      </c>
      <c r="AD190" s="39">
        <v>2692128</v>
      </c>
      <c r="AE190" s="39">
        <v>2583169</v>
      </c>
    </row>
    <row r="191" spans="1:31" x14ac:dyDescent="0.3">
      <c r="A191" s="38" t="s">
        <v>380</v>
      </c>
      <c r="B191" s="36" t="s">
        <v>381</v>
      </c>
      <c r="C191" s="36">
        <v>1</v>
      </c>
      <c r="D191" s="36">
        <v>0</v>
      </c>
      <c r="E191" s="39">
        <v>1227538016</v>
      </c>
      <c r="F191" s="39">
        <v>1108</v>
      </c>
      <c r="G191" s="39">
        <v>1107886</v>
      </c>
      <c r="H191" s="39">
        <v>334885624</v>
      </c>
      <c r="I191" s="39">
        <v>302243</v>
      </c>
      <c r="J191" s="40">
        <v>0.80400000000000005</v>
      </c>
      <c r="K191" s="39">
        <v>1325</v>
      </c>
      <c r="L191" s="39">
        <v>1281</v>
      </c>
      <c r="M191" s="39">
        <v>1325</v>
      </c>
      <c r="N191" s="40">
        <v>1.1240000000000001</v>
      </c>
      <c r="O191" s="40">
        <v>1.54</v>
      </c>
      <c r="P191" s="41">
        <v>14320.22</v>
      </c>
      <c r="Q191" s="42">
        <v>1.125E-2</v>
      </c>
      <c r="R191" s="41">
        <v>12463.71</v>
      </c>
      <c r="S191" s="41">
        <v>1856.51</v>
      </c>
      <c r="T191" s="40">
        <v>0.42399999999999999</v>
      </c>
      <c r="U191" s="41">
        <v>6071.77</v>
      </c>
      <c r="V191" s="41">
        <v>6071.77</v>
      </c>
      <c r="W191" s="39">
        <v>8045096</v>
      </c>
      <c r="X191" s="39">
        <v>7885211</v>
      </c>
      <c r="Y191" s="39">
        <v>157704</v>
      </c>
      <c r="Z191" s="39">
        <v>159885</v>
      </c>
      <c r="AA191" s="39">
        <v>3691062</v>
      </c>
      <c r="AB191" s="39">
        <v>0</v>
      </c>
      <c r="AC191" s="39">
        <v>744349</v>
      </c>
      <c r="AD191" s="39">
        <v>1195424</v>
      </c>
      <c r="AE191" s="39">
        <v>1147041</v>
      </c>
    </row>
    <row r="192" spans="1:31" x14ac:dyDescent="0.3">
      <c r="A192" s="38" t="s">
        <v>382</v>
      </c>
      <c r="B192" s="36" t="s">
        <v>383</v>
      </c>
      <c r="C192" s="36">
        <v>1</v>
      </c>
      <c r="D192" s="36">
        <v>0</v>
      </c>
      <c r="E192" s="39">
        <v>943803323</v>
      </c>
      <c r="F192" s="39">
        <v>1059</v>
      </c>
      <c r="G192" s="39">
        <v>891221</v>
      </c>
      <c r="H192" s="39">
        <v>270639167</v>
      </c>
      <c r="I192" s="39">
        <v>255561</v>
      </c>
      <c r="J192" s="40">
        <v>0.67900000000000005</v>
      </c>
      <c r="K192" s="39">
        <v>1292</v>
      </c>
      <c r="L192" s="39">
        <v>1343</v>
      </c>
      <c r="M192" s="39">
        <v>1318</v>
      </c>
      <c r="N192" s="40">
        <v>1.1240000000000001</v>
      </c>
      <c r="O192" s="40">
        <v>1.6619999999999999</v>
      </c>
      <c r="P192" s="41">
        <v>15454.68</v>
      </c>
      <c r="Q192" s="42">
        <v>9.4999999999999998E-3</v>
      </c>
      <c r="R192" s="41">
        <v>8466.59</v>
      </c>
      <c r="S192" s="41">
        <v>6988.09</v>
      </c>
      <c r="T192" s="40">
        <v>0.52100000000000002</v>
      </c>
      <c r="U192" s="41">
        <v>8051.88</v>
      </c>
      <c r="V192" s="41">
        <v>8051.88</v>
      </c>
      <c r="W192" s="39">
        <v>10612378</v>
      </c>
      <c r="X192" s="39">
        <v>10359781</v>
      </c>
      <c r="Y192" s="39">
        <v>207195</v>
      </c>
      <c r="Z192" s="39">
        <v>252597</v>
      </c>
      <c r="AA192" s="39">
        <v>3859287</v>
      </c>
      <c r="AB192" s="39">
        <v>0</v>
      </c>
      <c r="AC192" s="39">
        <v>1242164</v>
      </c>
      <c r="AD192" s="39">
        <v>1994915</v>
      </c>
      <c r="AE192" s="39">
        <v>1914174</v>
      </c>
    </row>
    <row r="193" spans="1:31" x14ac:dyDescent="0.3">
      <c r="A193" s="38" t="s">
        <v>384</v>
      </c>
      <c r="B193" s="36" t="s">
        <v>385</v>
      </c>
      <c r="C193" s="36">
        <v>1</v>
      </c>
      <c r="D193" s="36">
        <v>0</v>
      </c>
      <c r="E193" s="39">
        <v>1327442795</v>
      </c>
      <c r="F193" s="39">
        <v>341</v>
      </c>
      <c r="G193" s="39">
        <v>3892794</v>
      </c>
      <c r="H193" s="39">
        <v>123418245</v>
      </c>
      <c r="I193" s="39">
        <v>361930</v>
      </c>
      <c r="J193" s="40">
        <v>0.96199999999999997</v>
      </c>
      <c r="K193" s="39">
        <v>422</v>
      </c>
      <c r="L193" s="39">
        <v>360</v>
      </c>
      <c r="M193" s="39">
        <v>422</v>
      </c>
      <c r="N193" s="40">
        <v>1.1240000000000001</v>
      </c>
      <c r="O193" s="40">
        <v>1.9319999999999999</v>
      </c>
      <c r="P193" s="41">
        <v>17965.37</v>
      </c>
      <c r="Q193" s="42">
        <v>1.346E-2</v>
      </c>
      <c r="R193" s="41">
        <v>52397</v>
      </c>
      <c r="S193" s="41">
        <v>0</v>
      </c>
      <c r="T193" s="40">
        <v>0.105</v>
      </c>
      <c r="U193" s="41">
        <v>1886.36</v>
      </c>
      <c r="V193" s="41">
        <v>1886.36</v>
      </c>
      <c r="W193" s="39">
        <v>796044</v>
      </c>
      <c r="X193" s="39">
        <v>1822673</v>
      </c>
      <c r="Y193" s="39">
        <v>36453</v>
      </c>
      <c r="Z193" s="39">
        <v>36453</v>
      </c>
      <c r="AA193" s="39">
        <v>746256</v>
      </c>
      <c r="AB193" s="39">
        <v>0</v>
      </c>
      <c r="AC193" s="39">
        <v>257746</v>
      </c>
      <c r="AD193" s="39">
        <v>413940</v>
      </c>
      <c r="AE193" s="39">
        <v>397186</v>
      </c>
    </row>
    <row r="194" spans="1:31" x14ac:dyDescent="0.3">
      <c r="A194" s="38" t="s">
        <v>386</v>
      </c>
      <c r="B194" s="36" t="s">
        <v>387</v>
      </c>
      <c r="C194" s="36">
        <v>1</v>
      </c>
      <c r="D194" s="36">
        <v>0</v>
      </c>
      <c r="E194" s="39">
        <v>1513096908</v>
      </c>
      <c r="F194" s="39">
        <v>278</v>
      </c>
      <c r="G194" s="39">
        <v>5442794</v>
      </c>
      <c r="H194" s="39">
        <v>150961535</v>
      </c>
      <c r="I194" s="39">
        <v>543027</v>
      </c>
      <c r="J194" s="40">
        <v>1.444</v>
      </c>
      <c r="K194" s="39">
        <v>346</v>
      </c>
      <c r="L194" s="39">
        <v>370</v>
      </c>
      <c r="M194" s="39">
        <v>358</v>
      </c>
      <c r="N194" s="40">
        <v>1.1240000000000001</v>
      </c>
      <c r="O194" s="40">
        <v>1.9179999999999999</v>
      </c>
      <c r="P194" s="41">
        <v>17835.189999999999</v>
      </c>
      <c r="Q194" s="42">
        <v>2.0209999999999999E-2</v>
      </c>
      <c r="R194" s="41">
        <v>109998.86</v>
      </c>
      <c r="S194" s="41">
        <v>0</v>
      </c>
      <c r="T194" s="40">
        <v>0</v>
      </c>
      <c r="U194" s="41">
        <v>0</v>
      </c>
      <c r="V194" s="41">
        <v>500</v>
      </c>
      <c r="W194" s="39">
        <v>179000</v>
      </c>
      <c r="X194" s="39">
        <v>1172887</v>
      </c>
      <c r="Y194" s="39">
        <v>23457</v>
      </c>
      <c r="Z194" s="39">
        <v>23457</v>
      </c>
      <c r="AA194" s="39">
        <v>264867</v>
      </c>
      <c r="AB194" s="39">
        <v>0</v>
      </c>
      <c r="AC194" s="39">
        <v>162316</v>
      </c>
      <c r="AD194" s="39">
        <v>260679</v>
      </c>
      <c r="AE194" s="39">
        <v>250128</v>
      </c>
    </row>
    <row r="195" spans="1:31" x14ac:dyDescent="0.3">
      <c r="A195" s="38" t="s">
        <v>388</v>
      </c>
      <c r="B195" s="36" t="s">
        <v>389</v>
      </c>
      <c r="C195" s="36">
        <v>1</v>
      </c>
      <c r="D195" s="36">
        <v>0</v>
      </c>
      <c r="E195" s="39">
        <v>702401402</v>
      </c>
      <c r="F195" s="39">
        <v>115</v>
      </c>
      <c r="G195" s="39">
        <v>6107838</v>
      </c>
      <c r="H195" s="39">
        <v>35618507</v>
      </c>
      <c r="I195" s="39">
        <v>309726</v>
      </c>
      <c r="J195" s="40">
        <v>0.82299999999999995</v>
      </c>
      <c r="K195" s="39">
        <v>144</v>
      </c>
      <c r="L195" s="39">
        <v>127</v>
      </c>
      <c r="M195" s="39">
        <v>144</v>
      </c>
      <c r="N195" s="40">
        <v>1</v>
      </c>
      <c r="O195" s="40">
        <v>1.8420000000000001</v>
      </c>
      <c r="P195" s="41">
        <v>15238.86</v>
      </c>
      <c r="Q195" s="42">
        <v>1.1520000000000001E-2</v>
      </c>
      <c r="R195" s="41">
        <v>70362.289999999994</v>
      </c>
      <c r="S195" s="41">
        <v>0</v>
      </c>
      <c r="T195" s="40">
        <v>0</v>
      </c>
      <c r="U195" s="41">
        <v>0</v>
      </c>
      <c r="V195" s="41">
        <v>500</v>
      </c>
      <c r="W195" s="39">
        <v>72000</v>
      </c>
      <c r="X195" s="39">
        <v>516626</v>
      </c>
      <c r="Y195" s="39">
        <v>10332</v>
      </c>
      <c r="Z195" s="39">
        <v>10332</v>
      </c>
      <c r="AA195" s="39">
        <v>85600</v>
      </c>
      <c r="AB195" s="39">
        <v>0</v>
      </c>
      <c r="AC195" s="39">
        <v>64635</v>
      </c>
      <c r="AD195" s="39">
        <v>103803</v>
      </c>
      <c r="AE195" s="39">
        <v>99602</v>
      </c>
    </row>
    <row r="196" spans="1:31" x14ac:dyDescent="0.3">
      <c r="A196" s="38" t="s">
        <v>390</v>
      </c>
      <c r="B196" s="36" t="s">
        <v>391</v>
      </c>
      <c r="C196" s="36">
        <v>1</v>
      </c>
      <c r="D196" s="36">
        <v>0</v>
      </c>
      <c r="E196" s="39">
        <v>485204109</v>
      </c>
      <c r="F196" s="39">
        <v>66</v>
      </c>
      <c r="G196" s="39">
        <v>7351577</v>
      </c>
      <c r="H196" s="39">
        <v>22167493</v>
      </c>
      <c r="I196" s="39">
        <v>335871</v>
      </c>
      <c r="J196" s="40">
        <v>0.89300000000000002</v>
      </c>
      <c r="K196" s="39">
        <v>87</v>
      </c>
      <c r="L196" s="39">
        <v>77</v>
      </c>
      <c r="M196" s="39">
        <v>87</v>
      </c>
      <c r="N196" s="40">
        <v>1</v>
      </c>
      <c r="O196" s="40">
        <v>1.3480000000000001</v>
      </c>
      <c r="P196" s="41">
        <v>11152</v>
      </c>
      <c r="Q196" s="42">
        <v>1.2500000000000001E-2</v>
      </c>
      <c r="R196" s="41">
        <v>91894.71</v>
      </c>
      <c r="S196" s="41">
        <v>0</v>
      </c>
      <c r="T196" s="40">
        <v>0</v>
      </c>
      <c r="U196" s="41">
        <v>0</v>
      </c>
      <c r="V196" s="41">
        <v>500</v>
      </c>
      <c r="W196" s="39">
        <v>43500</v>
      </c>
      <c r="X196" s="39">
        <v>355673</v>
      </c>
      <c r="Y196" s="39">
        <v>7113</v>
      </c>
      <c r="Z196" s="39">
        <v>7113</v>
      </c>
      <c r="AA196" s="39">
        <v>34800</v>
      </c>
      <c r="AB196" s="39">
        <v>0</v>
      </c>
      <c r="AC196" s="39">
        <v>39132</v>
      </c>
      <c r="AD196" s="39">
        <v>62845</v>
      </c>
      <c r="AE196" s="39">
        <v>60302</v>
      </c>
    </row>
    <row r="197" spans="1:31" x14ac:dyDescent="0.3">
      <c r="A197" s="38" t="s">
        <v>392</v>
      </c>
      <c r="B197" s="36" t="s">
        <v>393</v>
      </c>
      <c r="C197" s="36">
        <v>1</v>
      </c>
      <c r="D197" s="36">
        <v>0</v>
      </c>
      <c r="E197" s="39">
        <v>639408500</v>
      </c>
      <c r="F197" s="39">
        <v>50</v>
      </c>
      <c r="G197" s="39">
        <v>12788170</v>
      </c>
      <c r="H197" s="39">
        <v>17617884</v>
      </c>
      <c r="I197" s="39">
        <v>352357</v>
      </c>
      <c r="J197" s="40">
        <v>0.93700000000000006</v>
      </c>
      <c r="K197" s="39">
        <v>58</v>
      </c>
      <c r="L197" s="39">
        <v>56</v>
      </c>
      <c r="M197" s="39">
        <v>58</v>
      </c>
      <c r="N197" s="40">
        <v>1</v>
      </c>
      <c r="O197" s="40">
        <v>1.921</v>
      </c>
      <c r="P197" s="41">
        <v>15892.43</v>
      </c>
      <c r="Q197" s="42">
        <v>1.311E-2</v>
      </c>
      <c r="R197" s="41">
        <v>167652.9</v>
      </c>
      <c r="S197" s="41">
        <v>0</v>
      </c>
      <c r="T197" s="40">
        <v>0</v>
      </c>
      <c r="U197" s="41">
        <v>0</v>
      </c>
      <c r="V197" s="41">
        <v>500</v>
      </c>
      <c r="W197" s="39">
        <v>29000</v>
      </c>
      <c r="X197" s="39">
        <v>286998</v>
      </c>
      <c r="Y197" s="39">
        <v>5739</v>
      </c>
      <c r="Z197" s="39">
        <v>5739</v>
      </c>
      <c r="AA197" s="39">
        <v>29200</v>
      </c>
      <c r="AB197" s="39">
        <v>0</v>
      </c>
      <c r="AC197" s="39">
        <v>32320</v>
      </c>
      <c r="AD197" s="39">
        <v>51905</v>
      </c>
      <c r="AE197" s="39">
        <v>49805</v>
      </c>
    </row>
    <row r="198" spans="1:31" x14ac:dyDescent="0.3">
      <c r="A198" s="38" t="s">
        <v>394</v>
      </c>
      <c r="B198" s="36" t="s">
        <v>395</v>
      </c>
      <c r="C198" s="36">
        <v>1</v>
      </c>
      <c r="D198" s="36">
        <v>0</v>
      </c>
      <c r="E198" s="39">
        <v>442044878</v>
      </c>
      <c r="F198" s="39">
        <v>122</v>
      </c>
      <c r="G198" s="39">
        <v>3623318</v>
      </c>
      <c r="H198" s="39">
        <v>23201774</v>
      </c>
      <c r="I198" s="39">
        <v>190178</v>
      </c>
      <c r="J198" s="40">
        <v>0.505</v>
      </c>
      <c r="K198" s="39">
        <v>140</v>
      </c>
      <c r="L198" s="39">
        <v>141</v>
      </c>
      <c r="M198" s="39">
        <v>141</v>
      </c>
      <c r="N198" s="40">
        <v>1</v>
      </c>
      <c r="O198" s="40">
        <v>1.7869999999999999</v>
      </c>
      <c r="P198" s="41">
        <v>14783.85</v>
      </c>
      <c r="Q198" s="42">
        <v>9.1000000000000004E-3</v>
      </c>
      <c r="R198" s="41">
        <v>32972.19</v>
      </c>
      <c r="S198" s="41">
        <v>0</v>
      </c>
      <c r="T198" s="40">
        <v>0.152</v>
      </c>
      <c r="U198" s="41">
        <v>2247.14</v>
      </c>
      <c r="V198" s="41">
        <v>2247.14</v>
      </c>
      <c r="W198" s="39">
        <v>316847</v>
      </c>
      <c r="X198" s="39">
        <v>933908</v>
      </c>
      <c r="Y198" s="39">
        <v>18678</v>
      </c>
      <c r="Z198" s="39">
        <v>18678</v>
      </c>
      <c r="AA198" s="39">
        <v>76400</v>
      </c>
      <c r="AB198" s="39">
        <v>0</v>
      </c>
      <c r="AC198" s="39">
        <v>94413</v>
      </c>
      <c r="AD198" s="39">
        <v>151627</v>
      </c>
      <c r="AE198" s="39">
        <v>145490</v>
      </c>
    </row>
    <row r="199" spans="1:31" x14ac:dyDescent="0.3">
      <c r="A199" s="38" t="s">
        <v>396</v>
      </c>
      <c r="B199" s="36" t="s">
        <v>397</v>
      </c>
      <c r="C199" s="36">
        <v>1</v>
      </c>
      <c r="D199" s="36">
        <v>0</v>
      </c>
      <c r="E199" s="39">
        <v>341022159</v>
      </c>
      <c r="F199" s="39">
        <v>620</v>
      </c>
      <c r="G199" s="39">
        <v>550035</v>
      </c>
      <c r="H199" s="39">
        <v>131629814</v>
      </c>
      <c r="I199" s="39">
        <v>212306</v>
      </c>
      <c r="J199" s="40">
        <v>0.56399999999999995</v>
      </c>
      <c r="K199" s="39">
        <v>702</v>
      </c>
      <c r="L199" s="39">
        <v>682</v>
      </c>
      <c r="M199" s="39">
        <v>702</v>
      </c>
      <c r="N199" s="40">
        <v>1</v>
      </c>
      <c r="O199" s="40">
        <v>1.792</v>
      </c>
      <c r="P199" s="41">
        <v>14825.21</v>
      </c>
      <c r="Q199" s="42">
        <v>9.1000000000000004E-3</v>
      </c>
      <c r="R199" s="41">
        <v>5005.3100000000004</v>
      </c>
      <c r="S199" s="41">
        <v>9819.9</v>
      </c>
      <c r="T199" s="40">
        <v>0.68899999999999995</v>
      </c>
      <c r="U199" s="41">
        <v>10214.56</v>
      </c>
      <c r="V199" s="41">
        <v>10214.56</v>
      </c>
      <c r="W199" s="39">
        <v>7170622</v>
      </c>
      <c r="X199" s="39">
        <v>8235951</v>
      </c>
      <c r="Y199" s="39">
        <v>164719</v>
      </c>
      <c r="Z199" s="39">
        <v>164719</v>
      </c>
      <c r="AA199" s="39">
        <v>3699661</v>
      </c>
      <c r="AB199" s="39">
        <v>0</v>
      </c>
      <c r="AC199" s="39">
        <v>724804</v>
      </c>
      <c r="AD199" s="39">
        <v>1164035</v>
      </c>
      <c r="AE199" s="39">
        <v>1116922</v>
      </c>
    </row>
    <row r="200" spans="1:31" x14ac:dyDescent="0.3">
      <c r="A200" s="38" t="s">
        <v>398</v>
      </c>
      <c r="B200" s="36" t="s">
        <v>399</v>
      </c>
      <c r="C200" s="36">
        <v>1</v>
      </c>
      <c r="D200" s="36">
        <v>0</v>
      </c>
      <c r="E200" s="39">
        <v>437740243</v>
      </c>
      <c r="F200" s="39">
        <v>763</v>
      </c>
      <c r="G200" s="39">
        <v>573709</v>
      </c>
      <c r="H200" s="39">
        <v>179343173</v>
      </c>
      <c r="I200" s="39">
        <v>235050</v>
      </c>
      <c r="J200" s="40">
        <v>0.625</v>
      </c>
      <c r="K200" s="39">
        <v>991</v>
      </c>
      <c r="L200" s="39">
        <v>954</v>
      </c>
      <c r="M200" s="39">
        <v>991</v>
      </c>
      <c r="N200" s="40">
        <v>1</v>
      </c>
      <c r="O200" s="40">
        <v>1.5009999999999999</v>
      </c>
      <c r="P200" s="41">
        <v>12417.77</v>
      </c>
      <c r="Q200" s="42">
        <v>9.1000000000000004E-3</v>
      </c>
      <c r="R200" s="41">
        <v>5220.75</v>
      </c>
      <c r="S200" s="41">
        <v>7197.02</v>
      </c>
      <c r="T200" s="40">
        <v>0.623</v>
      </c>
      <c r="U200" s="41">
        <v>7736.27</v>
      </c>
      <c r="V200" s="41">
        <v>7736.27</v>
      </c>
      <c r="W200" s="39">
        <v>7666644</v>
      </c>
      <c r="X200" s="39">
        <v>8033422</v>
      </c>
      <c r="Y200" s="39">
        <v>160668</v>
      </c>
      <c r="Z200" s="39">
        <v>160668</v>
      </c>
      <c r="AA200" s="39">
        <v>3640716</v>
      </c>
      <c r="AB200" s="39">
        <v>0</v>
      </c>
      <c r="AC200" s="39">
        <v>701333</v>
      </c>
      <c r="AD200" s="39">
        <v>1126340</v>
      </c>
      <c r="AE200" s="39">
        <v>1080754</v>
      </c>
    </row>
    <row r="201" spans="1:31" x14ac:dyDescent="0.3">
      <c r="A201" s="38" t="s">
        <v>400</v>
      </c>
      <c r="B201" s="36" t="s">
        <v>401</v>
      </c>
      <c r="C201" s="36">
        <v>1</v>
      </c>
      <c r="D201" s="36">
        <v>0</v>
      </c>
      <c r="E201" s="39">
        <v>423052681</v>
      </c>
      <c r="F201" s="39">
        <v>1071</v>
      </c>
      <c r="G201" s="39">
        <v>395007</v>
      </c>
      <c r="H201" s="39">
        <v>181736553</v>
      </c>
      <c r="I201" s="39">
        <v>169688</v>
      </c>
      <c r="J201" s="40">
        <v>0.45100000000000001</v>
      </c>
      <c r="K201" s="39">
        <v>1346</v>
      </c>
      <c r="L201" s="39">
        <v>1322</v>
      </c>
      <c r="M201" s="39">
        <v>1346</v>
      </c>
      <c r="N201" s="40">
        <v>1</v>
      </c>
      <c r="O201" s="40">
        <v>1.581</v>
      </c>
      <c r="P201" s="41">
        <v>13079.61</v>
      </c>
      <c r="Q201" s="42">
        <v>9.1000000000000004E-3</v>
      </c>
      <c r="R201" s="41">
        <v>3594.56</v>
      </c>
      <c r="S201" s="41">
        <v>9485.0499999999993</v>
      </c>
      <c r="T201" s="40">
        <v>0.90800000000000003</v>
      </c>
      <c r="U201" s="41">
        <v>11876.28</v>
      </c>
      <c r="V201" s="41">
        <v>11876.28</v>
      </c>
      <c r="W201" s="39">
        <v>15985473</v>
      </c>
      <c r="X201" s="39">
        <v>14600563</v>
      </c>
      <c r="Y201" s="39">
        <v>292011</v>
      </c>
      <c r="Z201" s="39">
        <v>1384910</v>
      </c>
      <c r="AA201" s="39">
        <v>4392301</v>
      </c>
      <c r="AB201" s="39">
        <v>0</v>
      </c>
      <c r="AC201" s="39">
        <v>873498</v>
      </c>
      <c r="AD201" s="39">
        <v>1402837</v>
      </c>
      <c r="AE201" s="39">
        <v>1346060</v>
      </c>
    </row>
    <row r="202" spans="1:31" x14ac:dyDescent="0.3">
      <c r="A202" s="38" t="s">
        <v>402</v>
      </c>
      <c r="B202" s="36" t="s">
        <v>403</v>
      </c>
      <c r="C202" s="36">
        <v>1</v>
      </c>
      <c r="D202" s="36">
        <v>0</v>
      </c>
      <c r="E202" s="39">
        <v>368593785</v>
      </c>
      <c r="F202" s="39">
        <v>941</v>
      </c>
      <c r="G202" s="39">
        <v>391704</v>
      </c>
      <c r="H202" s="39">
        <v>164834070</v>
      </c>
      <c r="I202" s="39">
        <v>175169</v>
      </c>
      <c r="J202" s="40">
        <v>0.46500000000000002</v>
      </c>
      <c r="K202" s="39">
        <v>1294</v>
      </c>
      <c r="L202" s="39">
        <v>1305</v>
      </c>
      <c r="M202" s="39">
        <v>1300</v>
      </c>
      <c r="N202" s="40">
        <v>1</v>
      </c>
      <c r="O202" s="40">
        <v>1.587</v>
      </c>
      <c r="P202" s="41">
        <v>13129.25</v>
      </c>
      <c r="Q202" s="42">
        <v>9.1000000000000004E-3</v>
      </c>
      <c r="R202" s="41">
        <v>3564.5</v>
      </c>
      <c r="S202" s="41">
        <v>9564.75</v>
      </c>
      <c r="T202" s="40">
        <v>0.90900000000000003</v>
      </c>
      <c r="U202" s="41">
        <v>11934.48</v>
      </c>
      <c r="V202" s="41">
        <v>11934.48</v>
      </c>
      <c r="W202" s="39">
        <v>15514824</v>
      </c>
      <c r="X202" s="39">
        <v>14923291</v>
      </c>
      <c r="Y202" s="39">
        <v>298465</v>
      </c>
      <c r="Z202" s="39">
        <v>591533</v>
      </c>
      <c r="AA202" s="39">
        <v>3432807</v>
      </c>
      <c r="AB202" s="39">
        <v>0</v>
      </c>
      <c r="AC202" s="39">
        <v>935843</v>
      </c>
      <c r="AD202" s="39">
        <v>1502963</v>
      </c>
      <c r="AE202" s="39">
        <v>1442134</v>
      </c>
    </row>
    <row r="203" spans="1:31" x14ac:dyDescent="0.3">
      <c r="A203" s="38" t="s">
        <v>404</v>
      </c>
      <c r="B203" s="36" t="s">
        <v>405</v>
      </c>
      <c r="C203" s="36">
        <v>1</v>
      </c>
      <c r="D203" s="36">
        <v>0</v>
      </c>
      <c r="E203" s="39">
        <v>392566428</v>
      </c>
      <c r="F203" s="39">
        <v>687</v>
      </c>
      <c r="G203" s="39">
        <v>571421</v>
      </c>
      <c r="H203" s="39">
        <v>105699632</v>
      </c>
      <c r="I203" s="39">
        <v>153856</v>
      </c>
      <c r="J203" s="40">
        <v>0.40899999999999997</v>
      </c>
      <c r="K203" s="39">
        <v>940</v>
      </c>
      <c r="L203" s="39">
        <v>926</v>
      </c>
      <c r="M203" s="39">
        <v>940</v>
      </c>
      <c r="N203" s="40">
        <v>1</v>
      </c>
      <c r="O203" s="40">
        <v>1.99</v>
      </c>
      <c r="P203" s="41">
        <v>16463.27</v>
      </c>
      <c r="Q203" s="42">
        <v>9.1000000000000004E-3</v>
      </c>
      <c r="R203" s="41">
        <v>5199.93</v>
      </c>
      <c r="S203" s="41">
        <v>11263.34</v>
      </c>
      <c r="T203" s="40">
        <v>0.82599999999999996</v>
      </c>
      <c r="U203" s="41">
        <v>13598.66</v>
      </c>
      <c r="V203" s="41">
        <v>13598.66</v>
      </c>
      <c r="W203" s="39">
        <v>12782741</v>
      </c>
      <c r="X203" s="39">
        <v>12605989</v>
      </c>
      <c r="Y203" s="39">
        <v>252119</v>
      </c>
      <c r="Z203" s="39">
        <v>252119</v>
      </c>
      <c r="AA203" s="39">
        <v>3802875</v>
      </c>
      <c r="AB203" s="39">
        <v>1984</v>
      </c>
      <c r="AC203" s="39">
        <v>1346362</v>
      </c>
      <c r="AD203" s="39">
        <v>2162257</v>
      </c>
      <c r="AE203" s="39">
        <v>2074743</v>
      </c>
    </row>
    <row r="204" spans="1:31" x14ac:dyDescent="0.3">
      <c r="A204" s="38" t="s">
        <v>406</v>
      </c>
      <c r="B204" s="36" t="s">
        <v>407</v>
      </c>
      <c r="C204" s="36">
        <v>1</v>
      </c>
      <c r="D204" s="36">
        <v>0</v>
      </c>
      <c r="E204" s="39">
        <v>581444522</v>
      </c>
      <c r="F204" s="39">
        <v>497</v>
      </c>
      <c r="G204" s="39">
        <v>1169908</v>
      </c>
      <c r="H204" s="39">
        <v>106600331</v>
      </c>
      <c r="I204" s="39">
        <v>214487</v>
      </c>
      <c r="J204" s="40">
        <v>0.56999999999999995</v>
      </c>
      <c r="K204" s="39">
        <v>585</v>
      </c>
      <c r="L204" s="39">
        <v>595</v>
      </c>
      <c r="M204" s="39">
        <v>590</v>
      </c>
      <c r="N204" s="40">
        <v>1</v>
      </c>
      <c r="O204" s="40">
        <v>1.9119999999999999</v>
      </c>
      <c r="P204" s="41">
        <v>15817.97</v>
      </c>
      <c r="Q204" s="42">
        <v>9.1000000000000004E-3</v>
      </c>
      <c r="R204" s="41">
        <v>10646.16</v>
      </c>
      <c r="S204" s="41">
        <v>5171.8100000000004</v>
      </c>
      <c r="T204" s="40">
        <v>0.51300000000000001</v>
      </c>
      <c r="U204" s="41">
        <v>8114.61</v>
      </c>
      <c r="V204" s="41">
        <v>8114.61</v>
      </c>
      <c r="W204" s="39">
        <v>4787620</v>
      </c>
      <c r="X204" s="39">
        <v>5366133</v>
      </c>
      <c r="Y204" s="39">
        <v>107322</v>
      </c>
      <c r="Z204" s="39">
        <v>107322</v>
      </c>
      <c r="AA204" s="39">
        <v>2036919</v>
      </c>
      <c r="AB204" s="39">
        <v>0</v>
      </c>
      <c r="AC204" s="39">
        <v>540810</v>
      </c>
      <c r="AD204" s="39">
        <v>868540</v>
      </c>
      <c r="AE204" s="39">
        <v>833388</v>
      </c>
    </row>
    <row r="205" spans="1:31" x14ac:dyDescent="0.3">
      <c r="A205" s="38" t="s">
        <v>408</v>
      </c>
      <c r="B205" s="36" t="s">
        <v>409</v>
      </c>
      <c r="C205" s="36">
        <v>1</v>
      </c>
      <c r="D205" s="36">
        <v>0</v>
      </c>
      <c r="E205" s="39">
        <v>123941094</v>
      </c>
      <c r="F205" s="39">
        <v>167</v>
      </c>
      <c r="G205" s="39">
        <v>742162</v>
      </c>
      <c r="H205" s="39">
        <v>37124721</v>
      </c>
      <c r="I205" s="39">
        <v>222303</v>
      </c>
      <c r="J205" s="40">
        <v>0.59099999999999997</v>
      </c>
      <c r="K205" s="39">
        <v>177</v>
      </c>
      <c r="L205" s="39">
        <v>174</v>
      </c>
      <c r="M205" s="39">
        <v>177</v>
      </c>
      <c r="N205" s="40">
        <v>1</v>
      </c>
      <c r="O205" s="40">
        <v>1.9930000000000001</v>
      </c>
      <c r="P205" s="41">
        <v>16488.080000000002</v>
      </c>
      <c r="Q205" s="42">
        <v>9.1000000000000004E-3</v>
      </c>
      <c r="R205" s="41">
        <v>6753.67</v>
      </c>
      <c r="S205" s="41">
        <v>9734.41</v>
      </c>
      <c r="T205" s="40">
        <v>0.59799999999999998</v>
      </c>
      <c r="U205" s="41">
        <v>9859.8700000000008</v>
      </c>
      <c r="V205" s="41">
        <v>9859.8700000000008</v>
      </c>
      <c r="W205" s="39">
        <v>1745197</v>
      </c>
      <c r="X205" s="39">
        <v>2699188</v>
      </c>
      <c r="Y205" s="39">
        <v>53983</v>
      </c>
      <c r="Z205" s="39">
        <v>53983</v>
      </c>
      <c r="AA205" s="39">
        <v>864131</v>
      </c>
      <c r="AB205" s="39">
        <v>0</v>
      </c>
      <c r="AC205" s="39">
        <v>211888</v>
      </c>
      <c r="AD205" s="39">
        <v>340292</v>
      </c>
      <c r="AE205" s="39">
        <v>326519</v>
      </c>
    </row>
    <row r="206" spans="1:31" x14ac:dyDescent="0.3">
      <c r="A206" s="38" t="s">
        <v>410</v>
      </c>
      <c r="B206" s="36" t="s">
        <v>411</v>
      </c>
      <c r="C206" s="36">
        <v>1</v>
      </c>
      <c r="D206" s="36">
        <v>0</v>
      </c>
      <c r="E206" s="39">
        <v>2241212725</v>
      </c>
      <c r="F206" s="39">
        <v>177</v>
      </c>
      <c r="G206" s="39">
        <v>12662218</v>
      </c>
      <c r="H206" s="39">
        <v>85357640</v>
      </c>
      <c r="I206" s="39">
        <v>482246</v>
      </c>
      <c r="J206" s="40">
        <v>1.282</v>
      </c>
      <c r="K206" s="39">
        <v>262</v>
      </c>
      <c r="L206" s="39">
        <v>264</v>
      </c>
      <c r="M206" s="39">
        <v>263</v>
      </c>
      <c r="N206" s="40">
        <v>1</v>
      </c>
      <c r="O206" s="40">
        <v>1.855</v>
      </c>
      <c r="P206" s="41">
        <v>15346.41</v>
      </c>
      <c r="Q206" s="42">
        <v>1.7940000000000001E-2</v>
      </c>
      <c r="R206" s="41">
        <v>227160.19</v>
      </c>
      <c r="S206" s="41">
        <v>0</v>
      </c>
      <c r="T206" s="40">
        <v>0</v>
      </c>
      <c r="U206" s="41">
        <v>0</v>
      </c>
      <c r="V206" s="41">
        <v>500</v>
      </c>
      <c r="W206" s="39">
        <v>131500</v>
      </c>
      <c r="X206" s="39">
        <v>662540</v>
      </c>
      <c r="Y206" s="39">
        <v>13250</v>
      </c>
      <c r="Z206" s="39">
        <v>13250</v>
      </c>
      <c r="AA206" s="39">
        <v>167200</v>
      </c>
      <c r="AB206" s="39">
        <v>0</v>
      </c>
      <c r="AC206" s="39">
        <v>90997</v>
      </c>
      <c r="AD206" s="39">
        <v>146141</v>
      </c>
      <c r="AE206" s="39">
        <v>140226</v>
      </c>
    </row>
    <row r="207" spans="1:31" x14ac:dyDescent="0.3">
      <c r="A207" s="38" t="s">
        <v>412</v>
      </c>
      <c r="B207" s="36" t="s">
        <v>413</v>
      </c>
      <c r="C207" s="36">
        <v>1</v>
      </c>
      <c r="D207" s="36">
        <v>0</v>
      </c>
      <c r="E207" s="39">
        <v>458111805</v>
      </c>
      <c r="F207" s="39">
        <v>1011</v>
      </c>
      <c r="G207" s="39">
        <v>453127</v>
      </c>
      <c r="H207" s="39">
        <v>175976338</v>
      </c>
      <c r="I207" s="39">
        <v>174061</v>
      </c>
      <c r="J207" s="40">
        <v>0.46300000000000002</v>
      </c>
      <c r="K207" s="39">
        <v>1195</v>
      </c>
      <c r="L207" s="39">
        <v>1254</v>
      </c>
      <c r="M207" s="39">
        <v>1225</v>
      </c>
      <c r="N207" s="40">
        <v>1</v>
      </c>
      <c r="O207" s="40">
        <v>1.8120000000000001</v>
      </c>
      <c r="P207" s="41">
        <v>14990.67</v>
      </c>
      <c r="Q207" s="42">
        <v>9.1000000000000004E-3</v>
      </c>
      <c r="R207" s="41">
        <v>4123.45</v>
      </c>
      <c r="S207" s="41">
        <v>10867.22</v>
      </c>
      <c r="T207" s="40">
        <v>0.83499999999999996</v>
      </c>
      <c r="U207" s="41">
        <v>12517.2</v>
      </c>
      <c r="V207" s="41">
        <v>12517.2</v>
      </c>
      <c r="W207" s="39">
        <v>15333570</v>
      </c>
      <c r="X207" s="39">
        <v>16155629</v>
      </c>
      <c r="Y207" s="39">
        <v>323112</v>
      </c>
      <c r="Z207" s="39">
        <v>323112</v>
      </c>
      <c r="AA207" s="39">
        <v>6318193</v>
      </c>
      <c r="AB207" s="39">
        <v>1969</v>
      </c>
      <c r="AC207" s="39">
        <v>1257695</v>
      </c>
      <c r="AD207" s="39">
        <v>2019858</v>
      </c>
      <c r="AE207" s="39">
        <v>1938107</v>
      </c>
    </row>
    <row r="208" spans="1:31" x14ac:dyDescent="0.3">
      <c r="A208" s="38" t="s">
        <v>414</v>
      </c>
      <c r="B208" s="36" t="s">
        <v>415</v>
      </c>
      <c r="C208" s="36">
        <v>1</v>
      </c>
      <c r="D208" s="36">
        <v>1</v>
      </c>
      <c r="E208" s="39">
        <v>562362293</v>
      </c>
      <c r="F208" s="39">
        <v>1999</v>
      </c>
      <c r="G208" s="39">
        <v>281321</v>
      </c>
      <c r="H208" s="39">
        <v>303726734</v>
      </c>
      <c r="I208" s="39">
        <v>151939</v>
      </c>
      <c r="J208" s="40">
        <v>0.40400000000000003</v>
      </c>
      <c r="K208" s="39">
        <v>2541</v>
      </c>
      <c r="L208" s="39">
        <v>2632</v>
      </c>
      <c r="M208" s="39">
        <v>2587</v>
      </c>
      <c r="N208" s="40">
        <v>1</v>
      </c>
      <c r="O208" s="40">
        <v>1.524</v>
      </c>
      <c r="P208" s="41">
        <v>12608.05</v>
      </c>
      <c r="Q208" s="42">
        <v>9.1000000000000004E-3</v>
      </c>
      <c r="R208" s="41">
        <v>2560.02</v>
      </c>
      <c r="S208" s="41">
        <v>10048.030000000001</v>
      </c>
      <c r="T208" s="40">
        <v>0.93</v>
      </c>
      <c r="U208" s="41">
        <v>11725.48</v>
      </c>
      <c r="V208" s="41">
        <v>11725.48</v>
      </c>
      <c r="W208" s="39">
        <v>30333817</v>
      </c>
      <c r="X208" s="39">
        <v>28769628</v>
      </c>
      <c r="Y208" s="39">
        <v>575392</v>
      </c>
      <c r="Z208" s="39">
        <v>1564189</v>
      </c>
      <c r="AA208" s="39">
        <v>11116912</v>
      </c>
      <c r="AB208" s="39">
        <v>2013</v>
      </c>
      <c r="AC208" s="39">
        <v>3194961</v>
      </c>
      <c r="AD208" s="39">
        <v>5131107</v>
      </c>
      <c r="AE208" s="39">
        <v>4923434</v>
      </c>
    </row>
    <row r="209" spans="1:31" x14ac:dyDescent="0.3">
      <c r="A209" s="38" t="s">
        <v>416</v>
      </c>
      <c r="B209" s="36" t="s">
        <v>417</v>
      </c>
      <c r="C209" s="36">
        <v>1</v>
      </c>
      <c r="D209" s="36">
        <v>0</v>
      </c>
      <c r="E209" s="39">
        <v>752345228</v>
      </c>
      <c r="F209" s="39">
        <v>1733</v>
      </c>
      <c r="G209" s="39">
        <v>434128</v>
      </c>
      <c r="H209" s="39">
        <v>288056724</v>
      </c>
      <c r="I209" s="39">
        <v>166218</v>
      </c>
      <c r="J209" s="40">
        <v>0.442</v>
      </c>
      <c r="K209" s="39">
        <v>2116</v>
      </c>
      <c r="L209" s="39">
        <v>2186</v>
      </c>
      <c r="M209" s="39">
        <v>2151</v>
      </c>
      <c r="N209" s="40">
        <v>1</v>
      </c>
      <c r="O209" s="40">
        <v>1.734</v>
      </c>
      <c r="P209" s="41">
        <v>14345.38</v>
      </c>
      <c r="Q209" s="42">
        <v>9.1000000000000004E-3</v>
      </c>
      <c r="R209" s="41">
        <v>3950.56</v>
      </c>
      <c r="S209" s="41">
        <v>10394.82</v>
      </c>
      <c r="T209" s="40">
        <v>0.84</v>
      </c>
      <c r="U209" s="41">
        <v>12050.11</v>
      </c>
      <c r="V209" s="41">
        <v>12050.11</v>
      </c>
      <c r="W209" s="39">
        <v>25919787</v>
      </c>
      <c r="X209" s="39">
        <v>25621078</v>
      </c>
      <c r="Y209" s="39">
        <v>512421</v>
      </c>
      <c r="Z209" s="39">
        <v>512421</v>
      </c>
      <c r="AA209" s="39">
        <v>8155165</v>
      </c>
      <c r="AB209" s="39">
        <v>1968</v>
      </c>
      <c r="AC209" s="39">
        <v>1812711</v>
      </c>
      <c r="AD209" s="39">
        <v>2911213</v>
      </c>
      <c r="AE209" s="39">
        <v>2793387</v>
      </c>
    </row>
    <row r="210" spans="1:31" x14ac:dyDescent="0.3">
      <c r="A210" s="38" t="s">
        <v>418</v>
      </c>
      <c r="B210" s="36" t="s">
        <v>419</v>
      </c>
      <c r="C210" s="36">
        <v>1</v>
      </c>
      <c r="D210" s="36">
        <v>0</v>
      </c>
      <c r="E210" s="39">
        <v>701598098</v>
      </c>
      <c r="F210" s="39">
        <v>451</v>
      </c>
      <c r="G210" s="39">
        <v>1555649</v>
      </c>
      <c r="H210" s="39">
        <v>99297216</v>
      </c>
      <c r="I210" s="39">
        <v>220171</v>
      </c>
      <c r="J210" s="40">
        <v>0.58499999999999996</v>
      </c>
      <c r="K210" s="39">
        <v>556</v>
      </c>
      <c r="L210" s="39">
        <v>536</v>
      </c>
      <c r="M210" s="39">
        <v>556</v>
      </c>
      <c r="N210" s="40">
        <v>1</v>
      </c>
      <c r="O210" s="40">
        <v>1.8080000000000001</v>
      </c>
      <c r="P210" s="41">
        <v>14957.58</v>
      </c>
      <c r="Q210" s="42">
        <v>9.1000000000000004E-3</v>
      </c>
      <c r="R210" s="41">
        <v>14156.4</v>
      </c>
      <c r="S210" s="41">
        <v>801.18</v>
      </c>
      <c r="T210" s="40">
        <v>0.38500000000000001</v>
      </c>
      <c r="U210" s="41">
        <v>5758.66</v>
      </c>
      <c r="V210" s="41">
        <v>5758.66</v>
      </c>
      <c r="W210" s="39">
        <v>3201815</v>
      </c>
      <c r="X210" s="39">
        <v>3910201</v>
      </c>
      <c r="Y210" s="39">
        <v>78204</v>
      </c>
      <c r="Z210" s="39">
        <v>78204</v>
      </c>
      <c r="AA210" s="39">
        <v>1479200</v>
      </c>
      <c r="AB210" s="39">
        <v>1967</v>
      </c>
      <c r="AC210" s="39">
        <v>429066</v>
      </c>
      <c r="AD210" s="39">
        <v>689079</v>
      </c>
      <c r="AE210" s="39">
        <v>661190</v>
      </c>
    </row>
    <row r="211" spans="1:31" x14ac:dyDescent="0.3">
      <c r="A211" s="38" t="s">
        <v>420</v>
      </c>
      <c r="B211" s="36" t="s">
        <v>421</v>
      </c>
      <c r="C211" s="36">
        <v>1</v>
      </c>
      <c r="D211" s="36">
        <v>0</v>
      </c>
      <c r="E211" s="39">
        <v>866776682</v>
      </c>
      <c r="F211" s="39">
        <v>3300</v>
      </c>
      <c r="G211" s="39">
        <v>262659</v>
      </c>
      <c r="H211" s="39">
        <v>250308564</v>
      </c>
      <c r="I211" s="39">
        <v>75851</v>
      </c>
      <c r="J211" s="40">
        <v>0.20100000000000001</v>
      </c>
      <c r="K211" s="39">
        <v>3919</v>
      </c>
      <c r="L211" s="39">
        <v>4050</v>
      </c>
      <c r="M211" s="39">
        <v>3985</v>
      </c>
      <c r="N211" s="40">
        <v>1</v>
      </c>
      <c r="O211" s="40">
        <v>1.7589999999999999</v>
      </c>
      <c r="P211" s="41">
        <v>14552.2</v>
      </c>
      <c r="Q211" s="42">
        <v>9.1000000000000004E-3</v>
      </c>
      <c r="R211" s="41">
        <v>2390.19</v>
      </c>
      <c r="S211" s="41">
        <v>12162.01</v>
      </c>
      <c r="T211" s="40">
        <v>0.93</v>
      </c>
      <c r="U211" s="41">
        <v>13533.54</v>
      </c>
      <c r="V211" s="41">
        <v>13533.54</v>
      </c>
      <c r="W211" s="39">
        <v>53931157</v>
      </c>
      <c r="X211" s="39">
        <v>51262389</v>
      </c>
      <c r="Y211" s="39">
        <v>1025247</v>
      </c>
      <c r="Z211" s="39">
        <v>2668768</v>
      </c>
      <c r="AA211" s="39">
        <v>16718728</v>
      </c>
      <c r="AB211" s="39">
        <v>0</v>
      </c>
      <c r="AC211" s="39">
        <v>3683709</v>
      </c>
      <c r="AD211" s="39">
        <v>5916036</v>
      </c>
      <c r="AE211" s="39">
        <v>5676595</v>
      </c>
    </row>
    <row r="212" spans="1:31" x14ac:dyDescent="0.3">
      <c r="A212" s="38" t="s">
        <v>422</v>
      </c>
      <c r="B212" s="36" t="s">
        <v>423</v>
      </c>
      <c r="C212" s="36">
        <v>1</v>
      </c>
      <c r="D212" s="36">
        <v>0</v>
      </c>
      <c r="E212" s="39">
        <v>867734425</v>
      </c>
      <c r="F212" s="39">
        <v>1301</v>
      </c>
      <c r="G212" s="39">
        <v>666974</v>
      </c>
      <c r="H212" s="39">
        <v>219221159</v>
      </c>
      <c r="I212" s="39">
        <v>168502</v>
      </c>
      <c r="J212" s="40">
        <v>0.44800000000000001</v>
      </c>
      <c r="K212" s="39">
        <v>1550</v>
      </c>
      <c r="L212" s="39">
        <v>1521</v>
      </c>
      <c r="M212" s="39">
        <v>1550</v>
      </c>
      <c r="N212" s="40">
        <v>1</v>
      </c>
      <c r="O212" s="40">
        <v>1.5760000000000001</v>
      </c>
      <c r="P212" s="41">
        <v>13038.24</v>
      </c>
      <c r="Q212" s="42">
        <v>9.1000000000000004E-3</v>
      </c>
      <c r="R212" s="41">
        <v>6069.46</v>
      </c>
      <c r="S212" s="41">
        <v>6968.78</v>
      </c>
      <c r="T212" s="40">
        <v>0.67700000000000005</v>
      </c>
      <c r="U212" s="41">
        <v>8826.8799999999992</v>
      </c>
      <c r="V212" s="41">
        <v>8826.8799999999992</v>
      </c>
      <c r="W212" s="39">
        <v>13681664</v>
      </c>
      <c r="X212" s="39">
        <v>13125910</v>
      </c>
      <c r="Y212" s="39">
        <v>262518</v>
      </c>
      <c r="Z212" s="39">
        <v>555754</v>
      </c>
      <c r="AA212" s="39">
        <v>5433954</v>
      </c>
      <c r="AB212" s="39">
        <v>0</v>
      </c>
      <c r="AC212" s="39">
        <v>897645</v>
      </c>
      <c r="AD212" s="39">
        <v>1441617</v>
      </c>
      <c r="AE212" s="39">
        <v>1383270</v>
      </c>
    </row>
    <row r="213" spans="1:31" x14ac:dyDescent="0.3">
      <c r="A213" s="38" t="s">
        <v>424</v>
      </c>
      <c r="B213" s="36" t="s">
        <v>425</v>
      </c>
      <c r="C213" s="36">
        <v>1</v>
      </c>
      <c r="D213" s="36">
        <v>0</v>
      </c>
      <c r="E213" s="39">
        <v>1237417415</v>
      </c>
      <c r="F213" s="39">
        <v>802</v>
      </c>
      <c r="G213" s="39">
        <v>1542914</v>
      </c>
      <c r="H213" s="39">
        <v>184810976</v>
      </c>
      <c r="I213" s="39">
        <v>230437</v>
      </c>
      <c r="J213" s="40">
        <v>0.61299999999999999</v>
      </c>
      <c r="K213" s="39">
        <v>870</v>
      </c>
      <c r="L213" s="39">
        <v>940</v>
      </c>
      <c r="M213" s="39">
        <v>905</v>
      </c>
      <c r="N213" s="40">
        <v>1</v>
      </c>
      <c r="O213" s="40">
        <v>1.804</v>
      </c>
      <c r="P213" s="41">
        <v>14924.49</v>
      </c>
      <c r="Q213" s="42">
        <v>9.1000000000000004E-3</v>
      </c>
      <c r="R213" s="41">
        <v>14040.51</v>
      </c>
      <c r="S213" s="41">
        <v>883.98</v>
      </c>
      <c r="T213" s="40">
        <v>0.36299999999999999</v>
      </c>
      <c r="U213" s="41">
        <v>5417.58</v>
      </c>
      <c r="V213" s="41">
        <v>5417.58</v>
      </c>
      <c r="W213" s="39">
        <v>4902910</v>
      </c>
      <c r="X213" s="39">
        <v>7176115</v>
      </c>
      <c r="Y213" s="39">
        <v>143522</v>
      </c>
      <c r="Z213" s="39">
        <v>143522</v>
      </c>
      <c r="AA213" s="39">
        <v>2840836</v>
      </c>
      <c r="AB213" s="39">
        <v>1967</v>
      </c>
      <c r="AC213" s="39">
        <v>923817</v>
      </c>
      <c r="AD213" s="39">
        <v>1483650</v>
      </c>
      <c r="AE213" s="39">
        <v>1423601</v>
      </c>
    </row>
    <row r="214" spans="1:31" x14ac:dyDescent="0.3">
      <c r="A214" s="38" t="s">
        <v>426</v>
      </c>
      <c r="B214" s="36" t="s">
        <v>427</v>
      </c>
      <c r="C214" s="36">
        <v>1</v>
      </c>
      <c r="D214" s="36">
        <v>0</v>
      </c>
      <c r="E214" s="39">
        <v>569727340</v>
      </c>
      <c r="F214" s="39">
        <v>467</v>
      </c>
      <c r="G214" s="39">
        <v>1219972</v>
      </c>
      <c r="H214" s="39">
        <v>89264216</v>
      </c>
      <c r="I214" s="39">
        <v>191143</v>
      </c>
      <c r="J214" s="40">
        <v>0.50800000000000001</v>
      </c>
      <c r="K214" s="39">
        <v>593</v>
      </c>
      <c r="L214" s="39">
        <v>591</v>
      </c>
      <c r="M214" s="39">
        <v>593</v>
      </c>
      <c r="N214" s="40">
        <v>1</v>
      </c>
      <c r="O214" s="40">
        <v>1.865</v>
      </c>
      <c r="P214" s="41">
        <v>15429.14</v>
      </c>
      <c r="Q214" s="42">
        <v>9.1000000000000004E-3</v>
      </c>
      <c r="R214" s="41">
        <v>11101.74</v>
      </c>
      <c r="S214" s="41">
        <v>4327.3999999999996</v>
      </c>
      <c r="T214" s="40">
        <v>0.51100000000000001</v>
      </c>
      <c r="U214" s="41">
        <v>7884.29</v>
      </c>
      <c r="V214" s="41">
        <v>7884.29</v>
      </c>
      <c r="W214" s="39">
        <v>4675384</v>
      </c>
      <c r="X214" s="39">
        <v>4425484</v>
      </c>
      <c r="Y214" s="39">
        <v>88509</v>
      </c>
      <c r="Z214" s="39">
        <v>249900</v>
      </c>
      <c r="AA214" s="39">
        <v>1364679</v>
      </c>
      <c r="AB214" s="39">
        <v>1984</v>
      </c>
      <c r="AC214" s="39">
        <v>214840</v>
      </c>
      <c r="AD214" s="39">
        <v>345033</v>
      </c>
      <c r="AE214" s="39">
        <v>331068</v>
      </c>
    </row>
    <row r="215" spans="1:31" x14ac:dyDescent="0.3">
      <c r="A215" s="38" t="s">
        <v>428</v>
      </c>
      <c r="B215" s="36" t="s">
        <v>429</v>
      </c>
      <c r="C215" s="36">
        <v>1</v>
      </c>
      <c r="D215" s="36">
        <v>0</v>
      </c>
      <c r="E215" s="39">
        <v>388676730</v>
      </c>
      <c r="F215" s="39">
        <v>371</v>
      </c>
      <c r="G215" s="39">
        <v>1047646</v>
      </c>
      <c r="H215" s="39">
        <v>96158310</v>
      </c>
      <c r="I215" s="39">
        <v>259186</v>
      </c>
      <c r="J215" s="40">
        <v>0.68899999999999995</v>
      </c>
      <c r="K215" s="39">
        <v>491</v>
      </c>
      <c r="L215" s="39">
        <v>479</v>
      </c>
      <c r="M215" s="39">
        <v>491</v>
      </c>
      <c r="N215" s="40">
        <v>1</v>
      </c>
      <c r="O215" s="40">
        <v>1.6259999999999999</v>
      </c>
      <c r="P215" s="41">
        <v>13451.89</v>
      </c>
      <c r="Q215" s="42">
        <v>9.6399999999999993E-3</v>
      </c>
      <c r="R215" s="41">
        <v>10099.299999999999</v>
      </c>
      <c r="S215" s="41">
        <v>3352.59</v>
      </c>
      <c r="T215" s="40">
        <v>0.46400000000000002</v>
      </c>
      <c r="U215" s="41">
        <v>6241.67</v>
      </c>
      <c r="V215" s="41">
        <v>6241.67</v>
      </c>
      <c r="W215" s="39">
        <v>3064660</v>
      </c>
      <c r="X215" s="39">
        <v>3152315</v>
      </c>
      <c r="Y215" s="39">
        <v>63046</v>
      </c>
      <c r="Z215" s="39">
        <v>63046</v>
      </c>
      <c r="AA215" s="39">
        <v>1127096</v>
      </c>
      <c r="AB215" s="39">
        <v>0</v>
      </c>
      <c r="AC215" s="39">
        <v>313663</v>
      </c>
      <c r="AD215" s="39">
        <v>503742</v>
      </c>
      <c r="AE215" s="39">
        <v>483354</v>
      </c>
    </row>
    <row r="216" spans="1:31" x14ac:dyDescent="0.3">
      <c r="A216" s="38" t="s">
        <v>430</v>
      </c>
      <c r="B216" s="36" t="s">
        <v>431</v>
      </c>
      <c r="C216" s="36">
        <v>1</v>
      </c>
      <c r="D216" s="36">
        <v>0</v>
      </c>
      <c r="E216" s="39">
        <v>440053579</v>
      </c>
      <c r="F216" s="39">
        <v>329</v>
      </c>
      <c r="G216" s="39">
        <v>1337548</v>
      </c>
      <c r="H216" s="39">
        <v>64002615</v>
      </c>
      <c r="I216" s="39">
        <v>194536</v>
      </c>
      <c r="J216" s="40">
        <v>0.51700000000000002</v>
      </c>
      <c r="K216" s="39">
        <v>388</v>
      </c>
      <c r="L216" s="39">
        <v>405</v>
      </c>
      <c r="M216" s="39">
        <v>397</v>
      </c>
      <c r="N216" s="40">
        <v>1</v>
      </c>
      <c r="O216" s="40">
        <v>1.8320000000000001</v>
      </c>
      <c r="P216" s="41">
        <v>15156.13</v>
      </c>
      <c r="Q216" s="42">
        <v>9.1000000000000004E-3</v>
      </c>
      <c r="R216" s="41">
        <v>12171.68</v>
      </c>
      <c r="S216" s="41">
        <v>2984.45</v>
      </c>
      <c r="T216" s="40">
        <v>0.46300000000000002</v>
      </c>
      <c r="U216" s="41">
        <v>7017.28</v>
      </c>
      <c r="V216" s="41">
        <v>7017.28</v>
      </c>
      <c r="W216" s="39">
        <v>2785861</v>
      </c>
      <c r="X216" s="39">
        <v>2847347</v>
      </c>
      <c r="Y216" s="39">
        <v>56946</v>
      </c>
      <c r="Z216" s="39">
        <v>56946</v>
      </c>
      <c r="AA216" s="39">
        <v>906373</v>
      </c>
      <c r="AB216" s="39">
        <v>0</v>
      </c>
      <c r="AC216" s="39">
        <v>215515</v>
      </c>
      <c r="AD216" s="39">
        <v>346117</v>
      </c>
      <c r="AE216" s="39">
        <v>332108</v>
      </c>
    </row>
    <row r="217" spans="1:31" x14ac:dyDescent="0.3">
      <c r="A217" s="38" t="s">
        <v>432</v>
      </c>
      <c r="B217" s="36" t="s">
        <v>433</v>
      </c>
      <c r="C217" s="36">
        <v>1</v>
      </c>
      <c r="D217" s="36">
        <v>0</v>
      </c>
      <c r="E217" s="39">
        <v>489864785</v>
      </c>
      <c r="F217" s="39">
        <v>445</v>
      </c>
      <c r="G217" s="39">
        <v>1100819</v>
      </c>
      <c r="H217" s="39">
        <v>69688434</v>
      </c>
      <c r="I217" s="39">
        <v>156603</v>
      </c>
      <c r="J217" s="40">
        <v>0.41599999999999998</v>
      </c>
      <c r="K217" s="39">
        <v>511</v>
      </c>
      <c r="L217" s="39">
        <v>554</v>
      </c>
      <c r="M217" s="39">
        <v>533</v>
      </c>
      <c r="N217" s="40">
        <v>1</v>
      </c>
      <c r="O217" s="40">
        <v>1.887</v>
      </c>
      <c r="P217" s="41">
        <v>15611.15</v>
      </c>
      <c r="Q217" s="42">
        <v>9.1000000000000004E-3</v>
      </c>
      <c r="R217" s="41">
        <v>10017.450000000001</v>
      </c>
      <c r="S217" s="41">
        <v>5593.7</v>
      </c>
      <c r="T217" s="40">
        <v>0.55700000000000005</v>
      </c>
      <c r="U217" s="41">
        <v>8695.41</v>
      </c>
      <c r="V217" s="41">
        <v>8695.41</v>
      </c>
      <c r="W217" s="39">
        <v>4634654</v>
      </c>
      <c r="X217" s="39">
        <v>4958372</v>
      </c>
      <c r="Y217" s="39">
        <v>99167</v>
      </c>
      <c r="Z217" s="39">
        <v>99167</v>
      </c>
      <c r="AA217" s="39">
        <v>1641913</v>
      </c>
      <c r="AB217" s="39">
        <v>0</v>
      </c>
      <c r="AC217" s="39">
        <v>426333</v>
      </c>
      <c r="AD217" s="39">
        <v>684690</v>
      </c>
      <c r="AE217" s="39">
        <v>656979</v>
      </c>
    </row>
    <row r="218" spans="1:31" x14ac:dyDescent="0.3">
      <c r="A218" s="38" t="s">
        <v>434</v>
      </c>
      <c r="B218" s="36" t="s">
        <v>435</v>
      </c>
      <c r="C218" s="36">
        <v>1</v>
      </c>
      <c r="D218" s="36">
        <v>0</v>
      </c>
      <c r="E218" s="39">
        <v>1719467160</v>
      </c>
      <c r="F218" s="39">
        <v>3903</v>
      </c>
      <c r="G218" s="39">
        <v>440550</v>
      </c>
      <c r="H218" s="39">
        <v>567015150</v>
      </c>
      <c r="I218" s="39">
        <v>145276</v>
      </c>
      <c r="J218" s="40">
        <v>0.38600000000000001</v>
      </c>
      <c r="K218" s="39">
        <v>4868</v>
      </c>
      <c r="L218" s="39">
        <v>4887</v>
      </c>
      <c r="M218" s="39">
        <v>4878</v>
      </c>
      <c r="N218" s="40">
        <v>1</v>
      </c>
      <c r="O218" s="40">
        <v>1.617</v>
      </c>
      <c r="P218" s="41">
        <v>13377.44</v>
      </c>
      <c r="Q218" s="42">
        <v>9.1000000000000004E-3</v>
      </c>
      <c r="R218" s="41">
        <v>4009</v>
      </c>
      <c r="S218" s="41">
        <v>9368.44</v>
      </c>
      <c r="T218" s="40">
        <v>0.875</v>
      </c>
      <c r="U218" s="41">
        <v>11705.26</v>
      </c>
      <c r="V218" s="41">
        <v>11705.26</v>
      </c>
      <c r="W218" s="39">
        <v>57098259</v>
      </c>
      <c r="X218" s="39">
        <v>55413497</v>
      </c>
      <c r="Y218" s="39">
        <v>1108269</v>
      </c>
      <c r="Z218" s="39">
        <v>1684762</v>
      </c>
      <c r="AA218" s="39">
        <v>16104948</v>
      </c>
      <c r="AB218" s="39">
        <v>1967</v>
      </c>
      <c r="AC218" s="39">
        <v>3698364</v>
      </c>
      <c r="AD218" s="39">
        <v>5939572</v>
      </c>
      <c r="AE218" s="39">
        <v>5699178</v>
      </c>
    </row>
    <row r="219" spans="1:31" x14ac:dyDescent="0.3">
      <c r="A219" s="38" t="s">
        <v>436</v>
      </c>
      <c r="B219" s="36" t="s">
        <v>437</v>
      </c>
      <c r="C219" s="36">
        <v>1</v>
      </c>
      <c r="D219" s="36">
        <v>0</v>
      </c>
      <c r="E219" s="39">
        <v>902715698</v>
      </c>
      <c r="F219" s="39">
        <v>2960</v>
      </c>
      <c r="G219" s="39">
        <v>304971</v>
      </c>
      <c r="H219" s="39">
        <v>273190309</v>
      </c>
      <c r="I219" s="39">
        <v>92294</v>
      </c>
      <c r="J219" s="40">
        <v>0.245</v>
      </c>
      <c r="K219" s="39">
        <v>3644</v>
      </c>
      <c r="L219" s="39">
        <v>3564</v>
      </c>
      <c r="M219" s="39">
        <v>3644</v>
      </c>
      <c r="N219" s="40">
        <v>1</v>
      </c>
      <c r="O219" s="40">
        <v>1.5980000000000001</v>
      </c>
      <c r="P219" s="41">
        <v>13220.25</v>
      </c>
      <c r="Q219" s="42">
        <v>9.1000000000000004E-3</v>
      </c>
      <c r="R219" s="41">
        <v>2775.23</v>
      </c>
      <c r="S219" s="41">
        <v>10445.02</v>
      </c>
      <c r="T219" s="40">
        <v>0.93</v>
      </c>
      <c r="U219" s="41">
        <v>12294.83</v>
      </c>
      <c r="V219" s="41">
        <v>12294.83</v>
      </c>
      <c r="W219" s="39">
        <v>44802361</v>
      </c>
      <c r="X219" s="39">
        <v>41851446</v>
      </c>
      <c r="Y219" s="39">
        <v>837028</v>
      </c>
      <c r="Z219" s="39">
        <v>2950915</v>
      </c>
      <c r="AA219" s="39">
        <v>13319960</v>
      </c>
      <c r="AB219" s="39">
        <v>0</v>
      </c>
      <c r="AC219" s="39">
        <v>2897558</v>
      </c>
      <c r="AD219" s="39">
        <v>4653478</v>
      </c>
      <c r="AE219" s="39">
        <v>4465136</v>
      </c>
    </row>
    <row r="220" spans="1:31" x14ac:dyDescent="0.3">
      <c r="A220" s="38" t="s">
        <v>438</v>
      </c>
      <c r="B220" s="36" t="s">
        <v>439</v>
      </c>
      <c r="C220" s="36">
        <v>1</v>
      </c>
      <c r="D220" s="36">
        <v>0</v>
      </c>
      <c r="E220" s="39">
        <v>216833200</v>
      </c>
      <c r="F220" s="39">
        <v>407</v>
      </c>
      <c r="G220" s="39">
        <v>532759</v>
      </c>
      <c r="H220" s="39">
        <v>77879474</v>
      </c>
      <c r="I220" s="39">
        <v>191350</v>
      </c>
      <c r="J220" s="40">
        <v>0.50900000000000001</v>
      </c>
      <c r="K220" s="39">
        <v>530</v>
      </c>
      <c r="L220" s="39">
        <v>559</v>
      </c>
      <c r="M220" s="39">
        <v>545</v>
      </c>
      <c r="N220" s="40">
        <v>1</v>
      </c>
      <c r="O220" s="40">
        <v>1.798</v>
      </c>
      <c r="P220" s="41">
        <v>14874.85</v>
      </c>
      <c r="Q220" s="42">
        <v>9.1000000000000004E-3</v>
      </c>
      <c r="R220" s="41">
        <v>4848.1000000000004</v>
      </c>
      <c r="S220" s="41">
        <v>10026.75</v>
      </c>
      <c r="T220" s="40">
        <v>0.75800000000000001</v>
      </c>
      <c r="U220" s="41">
        <v>11275.13</v>
      </c>
      <c r="V220" s="41">
        <v>11275.13</v>
      </c>
      <c r="W220" s="39">
        <v>6144946</v>
      </c>
      <c r="X220" s="39">
        <v>6126858</v>
      </c>
      <c r="Y220" s="39">
        <v>122537</v>
      </c>
      <c r="Z220" s="39">
        <v>122537</v>
      </c>
      <c r="AA220" s="39">
        <v>2797295</v>
      </c>
      <c r="AB220" s="39">
        <v>0</v>
      </c>
      <c r="AC220" s="39">
        <v>396176</v>
      </c>
      <c r="AD220" s="39">
        <v>636258</v>
      </c>
      <c r="AE220" s="39">
        <v>610507</v>
      </c>
    </row>
    <row r="221" spans="1:31" x14ac:dyDescent="0.3">
      <c r="A221" s="38" t="s">
        <v>440</v>
      </c>
      <c r="B221" s="36" t="s">
        <v>441</v>
      </c>
      <c r="C221" s="36">
        <v>1</v>
      </c>
      <c r="D221" s="36">
        <v>0</v>
      </c>
      <c r="E221" s="39">
        <v>251458619</v>
      </c>
      <c r="F221" s="39">
        <v>318</v>
      </c>
      <c r="G221" s="39">
        <v>790750</v>
      </c>
      <c r="H221" s="39">
        <v>50325649</v>
      </c>
      <c r="I221" s="39">
        <v>158256</v>
      </c>
      <c r="J221" s="40">
        <v>0.42099999999999999</v>
      </c>
      <c r="K221" s="39">
        <v>404</v>
      </c>
      <c r="L221" s="39">
        <v>436</v>
      </c>
      <c r="M221" s="39">
        <v>420</v>
      </c>
      <c r="N221" s="40">
        <v>1</v>
      </c>
      <c r="O221" s="40">
        <v>1.946</v>
      </c>
      <c r="P221" s="41">
        <v>16099.25</v>
      </c>
      <c r="Q221" s="42">
        <v>9.1000000000000004E-3</v>
      </c>
      <c r="R221" s="41">
        <v>7195.82</v>
      </c>
      <c r="S221" s="41">
        <v>8903.43</v>
      </c>
      <c r="T221" s="40">
        <v>0.68300000000000005</v>
      </c>
      <c r="U221" s="41">
        <v>10995.78</v>
      </c>
      <c r="V221" s="41">
        <v>10995.78</v>
      </c>
      <c r="W221" s="39">
        <v>4618228</v>
      </c>
      <c r="X221" s="39">
        <v>4389661</v>
      </c>
      <c r="Y221" s="39">
        <v>87793</v>
      </c>
      <c r="Z221" s="39">
        <v>228567</v>
      </c>
      <c r="AA221" s="39">
        <v>1438864</v>
      </c>
      <c r="AB221" s="39">
        <v>0</v>
      </c>
      <c r="AC221" s="39">
        <v>368451</v>
      </c>
      <c r="AD221" s="39">
        <v>591732</v>
      </c>
      <c r="AE221" s="39">
        <v>567782</v>
      </c>
    </row>
    <row r="222" spans="1:31" x14ac:dyDescent="0.3">
      <c r="A222" s="38" t="s">
        <v>442</v>
      </c>
      <c r="B222" s="36" t="s">
        <v>443</v>
      </c>
      <c r="C222" s="36">
        <v>1</v>
      </c>
      <c r="D222" s="36">
        <v>0</v>
      </c>
      <c r="E222" s="39">
        <v>624233858</v>
      </c>
      <c r="F222" s="39">
        <v>1191</v>
      </c>
      <c r="G222" s="39">
        <v>524125</v>
      </c>
      <c r="H222" s="39">
        <v>203804183</v>
      </c>
      <c r="I222" s="39">
        <v>171120</v>
      </c>
      <c r="J222" s="40">
        <v>0.45500000000000002</v>
      </c>
      <c r="K222" s="39">
        <v>1436</v>
      </c>
      <c r="L222" s="39">
        <v>1428</v>
      </c>
      <c r="M222" s="39">
        <v>1436</v>
      </c>
      <c r="N222" s="40">
        <v>1</v>
      </c>
      <c r="O222" s="40">
        <v>1.825</v>
      </c>
      <c r="P222" s="41">
        <v>15098.22</v>
      </c>
      <c r="Q222" s="42">
        <v>9.1000000000000004E-3</v>
      </c>
      <c r="R222" s="41">
        <v>4769.53</v>
      </c>
      <c r="S222" s="41">
        <v>10328.69</v>
      </c>
      <c r="T222" s="40">
        <v>0.80500000000000005</v>
      </c>
      <c r="U222" s="41">
        <v>12154.06</v>
      </c>
      <c r="V222" s="41">
        <v>12154.06</v>
      </c>
      <c r="W222" s="39">
        <v>17453231</v>
      </c>
      <c r="X222" s="39">
        <v>16640912</v>
      </c>
      <c r="Y222" s="39">
        <v>332818</v>
      </c>
      <c r="Z222" s="39">
        <v>812319</v>
      </c>
      <c r="AA222" s="39">
        <v>5659935</v>
      </c>
      <c r="AB222" s="39">
        <v>0</v>
      </c>
      <c r="AC222" s="39">
        <v>1009518</v>
      </c>
      <c r="AD222" s="39">
        <v>1621285</v>
      </c>
      <c r="AE222" s="39">
        <v>1555667</v>
      </c>
    </row>
    <row r="223" spans="1:31" x14ac:dyDescent="0.3">
      <c r="A223" s="38" t="s">
        <v>444</v>
      </c>
      <c r="B223" s="36" t="s">
        <v>445</v>
      </c>
      <c r="C223" s="36">
        <v>1</v>
      </c>
      <c r="D223" s="36">
        <v>0</v>
      </c>
      <c r="E223" s="39">
        <v>752375987</v>
      </c>
      <c r="F223" s="39">
        <v>1003</v>
      </c>
      <c r="G223" s="39">
        <v>750125</v>
      </c>
      <c r="H223" s="39">
        <v>157788517</v>
      </c>
      <c r="I223" s="39">
        <v>157316</v>
      </c>
      <c r="J223" s="40">
        <v>0.41799999999999998</v>
      </c>
      <c r="K223" s="39">
        <v>1284</v>
      </c>
      <c r="L223" s="39">
        <v>1270</v>
      </c>
      <c r="M223" s="39">
        <v>1284</v>
      </c>
      <c r="N223" s="40">
        <v>1</v>
      </c>
      <c r="O223" s="40">
        <v>1.9390000000000001</v>
      </c>
      <c r="P223" s="41">
        <v>16041.34</v>
      </c>
      <c r="Q223" s="42">
        <v>9.1000000000000004E-3</v>
      </c>
      <c r="R223" s="41">
        <v>6826.13</v>
      </c>
      <c r="S223" s="41">
        <v>9215.2099999999991</v>
      </c>
      <c r="T223" s="40">
        <v>0.71099999999999997</v>
      </c>
      <c r="U223" s="41">
        <v>11405.39</v>
      </c>
      <c r="V223" s="41">
        <v>11405.39</v>
      </c>
      <c r="W223" s="39">
        <v>14644521</v>
      </c>
      <c r="X223" s="39">
        <v>13594727</v>
      </c>
      <c r="Y223" s="39">
        <v>271894</v>
      </c>
      <c r="Z223" s="39">
        <v>1049794</v>
      </c>
      <c r="AA223" s="39">
        <v>4628026</v>
      </c>
      <c r="AB223" s="39">
        <v>1967</v>
      </c>
      <c r="AC223" s="39">
        <v>1089071</v>
      </c>
      <c r="AD223" s="39">
        <v>1749048</v>
      </c>
      <c r="AE223" s="39">
        <v>1678258</v>
      </c>
    </row>
    <row r="224" spans="1:31" x14ac:dyDescent="0.3">
      <c r="A224" s="38" t="s">
        <v>446</v>
      </c>
      <c r="B224" s="36" t="s">
        <v>447</v>
      </c>
      <c r="C224" s="36">
        <v>1</v>
      </c>
      <c r="D224" s="36">
        <v>0</v>
      </c>
      <c r="E224" s="39">
        <v>573338222</v>
      </c>
      <c r="F224" s="39">
        <v>838</v>
      </c>
      <c r="G224" s="39">
        <v>684174</v>
      </c>
      <c r="H224" s="39">
        <v>126443423</v>
      </c>
      <c r="I224" s="39">
        <v>150887</v>
      </c>
      <c r="J224" s="40">
        <v>0.40100000000000002</v>
      </c>
      <c r="K224" s="39">
        <v>1014</v>
      </c>
      <c r="L224" s="39">
        <v>1004</v>
      </c>
      <c r="M224" s="39">
        <v>1014</v>
      </c>
      <c r="N224" s="40">
        <v>1</v>
      </c>
      <c r="O224" s="40">
        <v>1.81</v>
      </c>
      <c r="P224" s="41">
        <v>14974.13</v>
      </c>
      <c r="Q224" s="42">
        <v>9.1000000000000004E-3</v>
      </c>
      <c r="R224" s="41">
        <v>6225.98</v>
      </c>
      <c r="S224" s="41">
        <v>8748.15</v>
      </c>
      <c r="T224" s="40">
        <v>0.71599999999999997</v>
      </c>
      <c r="U224" s="41">
        <v>10721.47</v>
      </c>
      <c r="V224" s="41">
        <v>10721.47</v>
      </c>
      <c r="W224" s="39">
        <v>10871571</v>
      </c>
      <c r="X224" s="39">
        <v>10388710</v>
      </c>
      <c r="Y224" s="39">
        <v>207774</v>
      </c>
      <c r="Z224" s="39">
        <v>482861</v>
      </c>
      <c r="AA224" s="39">
        <v>3497327</v>
      </c>
      <c r="AB224" s="39">
        <v>0</v>
      </c>
      <c r="AC224" s="39">
        <v>361373</v>
      </c>
      <c r="AD224" s="39">
        <v>580365</v>
      </c>
      <c r="AE224" s="39">
        <v>556875</v>
      </c>
    </row>
    <row r="225" spans="1:31" x14ac:dyDescent="0.3">
      <c r="A225" s="38" t="s">
        <v>448</v>
      </c>
      <c r="B225" s="36" t="s">
        <v>449</v>
      </c>
      <c r="C225" s="36">
        <v>1</v>
      </c>
      <c r="D225" s="36">
        <v>0</v>
      </c>
      <c r="E225" s="39">
        <v>520271915</v>
      </c>
      <c r="F225" s="39">
        <v>872</v>
      </c>
      <c r="G225" s="39">
        <v>596642</v>
      </c>
      <c r="H225" s="39">
        <v>212309395</v>
      </c>
      <c r="I225" s="39">
        <v>243474</v>
      </c>
      <c r="J225" s="40">
        <v>0.64700000000000002</v>
      </c>
      <c r="K225" s="39">
        <v>994</v>
      </c>
      <c r="L225" s="39">
        <v>991</v>
      </c>
      <c r="M225" s="39">
        <v>994</v>
      </c>
      <c r="N225" s="40">
        <v>1.141</v>
      </c>
      <c r="O225" s="40">
        <v>1.4450000000000001</v>
      </c>
      <c r="P225" s="41">
        <v>13640.06</v>
      </c>
      <c r="Q225" s="42">
        <v>9.1000000000000004E-3</v>
      </c>
      <c r="R225" s="41">
        <v>5429.44</v>
      </c>
      <c r="S225" s="41">
        <v>8210.6200000000008</v>
      </c>
      <c r="T225" s="40">
        <v>0.60299999999999998</v>
      </c>
      <c r="U225" s="41">
        <v>8224.9500000000007</v>
      </c>
      <c r="V225" s="41">
        <v>8224.9500000000007</v>
      </c>
      <c r="W225" s="39">
        <v>8175601</v>
      </c>
      <c r="X225" s="39">
        <v>8556474</v>
      </c>
      <c r="Y225" s="39">
        <v>171129</v>
      </c>
      <c r="Z225" s="39">
        <v>171129</v>
      </c>
      <c r="AA225" s="39">
        <v>2959300</v>
      </c>
      <c r="AB225" s="39">
        <v>0</v>
      </c>
      <c r="AC225" s="39">
        <v>773460</v>
      </c>
      <c r="AD225" s="39">
        <v>1242176</v>
      </c>
      <c r="AE225" s="39">
        <v>1191901</v>
      </c>
    </row>
    <row r="226" spans="1:31" x14ac:dyDescent="0.3">
      <c r="A226" s="38" t="s">
        <v>450</v>
      </c>
      <c r="B226" s="36" t="s">
        <v>451</v>
      </c>
      <c r="C226" s="36">
        <v>1</v>
      </c>
      <c r="D226" s="36">
        <v>0</v>
      </c>
      <c r="E226" s="39">
        <v>456060014</v>
      </c>
      <c r="F226" s="39">
        <v>767</v>
      </c>
      <c r="G226" s="39">
        <v>594602</v>
      </c>
      <c r="H226" s="39">
        <v>171589700</v>
      </c>
      <c r="I226" s="39">
        <v>223715</v>
      </c>
      <c r="J226" s="40">
        <v>0.59499999999999997</v>
      </c>
      <c r="K226" s="39">
        <v>913</v>
      </c>
      <c r="L226" s="39">
        <v>889</v>
      </c>
      <c r="M226" s="39">
        <v>913</v>
      </c>
      <c r="N226" s="40">
        <v>1.141</v>
      </c>
      <c r="O226" s="40">
        <v>1.552</v>
      </c>
      <c r="P226" s="41">
        <v>14650.08</v>
      </c>
      <c r="Q226" s="42">
        <v>9.1000000000000004E-3</v>
      </c>
      <c r="R226" s="41">
        <v>5410.87</v>
      </c>
      <c r="S226" s="41">
        <v>9239.2099999999991</v>
      </c>
      <c r="T226" s="40">
        <v>0.63</v>
      </c>
      <c r="U226" s="41">
        <v>9229.5499999999993</v>
      </c>
      <c r="V226" s="41">
        <v>9239.2099999999991</v>
      </c>
      <c r="W226" s="39">
        <v>8435399</v>
      </c>
      <c r="X226" s="39">
        <v>7862460</v>
      </c>
      <c r="Y226" s="39">
        <v>157249</v>
      </c>
      <c r="Z226" s="39">
        <v>572939</v>
      </c>
      <c r="AA226" s="39">
        <v>3358907</v>
      </c>
      <c r="AB226" s="39">
        <v>0</v>
      </c>
      <c r="AC226" s="39">
        <v>1026806</v>
      </c>
      <c r="AD226" s="39">
        <v>1649050</v>
      </c>
      <c r="AE226" s="39">
        <v>1582308</v>
      </c>
    </row>
    <row r="227" spans="1:31" x14ac:dyDescent="0.3">
      <c r="A227" s="38" t="s">
        <v>452</v>
      </c>
      <c r="B227" s="36" t="s">
        <v>453</v>
      </c>
      <c r="C227" s="36">
        <v>1</v>
      </c>
      <c r="D227" s="36">
        <v>0</v>
      </c>
      <c r="E227" s="39">
        <v>801846295</v>
      </c>
      <c r="F227" s="39">
        <v>889</v>
      </c>
      <c r="G227" s="39">
        <v>901964</v>
      </c>
      <c r="H227" s="39">
        <v>239027760</v>
      </c>
      <c r="I227" s="39">
        <v>268872</v>
      </c>
      <c r="J227" s="40">
        <v>0.71499999999999997</v>
      </c>
      <c r="K227" s="39">
        <v>1052</v>
      </c>
      <c r="L227" s="39">
        <v>975</v>
      </c>
      <c r="M227" s="39">
        <v>1052</v>
      </c>
      <c r="N227" s="40">
        <v>1.141</v>
      </c>
      <c r="O227" s="40">
        <v>1.627</v>
      </c>
      <c r="P227" s="41">
        <v>15358.05</v>
      </c>
      <c r="Q227" s="42">
        <v>1.001E-2</v>
      </c>
      <c r="R227" s="41">
        <v>9028.65</v>
      </c>
      <c r="S227" s="41">
        <v>6329.4</v>
      </c>
      <c r="T227" s="40">
        <v>0.50600000000000001</v>
      </c>
      <c r="U227" s="41">
        <v>7771.17</v>
      </c>
      <c r="V227" s="41">
        <v>7771.17</v>
      </c>
      <c r="W227" s="39">
        <v>8175271</v>
      </c>
      <c r="X227" s="39">
        <v>7101341</v>
      </c>
      <c r="Y227" s="39">
        <v>142026</v>
      </c>
      <c r="Z227" s="39">
        <v>1073930</v>
      </c>
      <c r="AA227" s="39">
        <v>2064282</v>
      </c>
      <c r="AB227" s="39">
        <v>0</v>
      </c>
      <c r="AC227" s="39">
        <v>1264328</v>
      </c>
      <c r="AD227" s="39">
        <v>2030510</v>
      </c>
      <c r="AE227" s="39">
        <v>1948329</v>
      </c>
    </row>
    <row r="228" spans="1:31" x14ac:dyDescent="0.3">
      <c r="A228" s="38" t="s">
        <v>454</v>
      </c>
      <c r="B228" s="36" t="s">
        <v>455</v>
      </c>
      <c r="C228" s="36">
        <v>1</v>
      </c>
      <c r="D228" s="36">
        <v>0</v>
      </c>
      <c r="E228" s="39">
        <v>1019150443</v>
      </c>
      <c r="F228" s="39">
        <v>1314</v>
      </c>
      <c r="G228" s="39">
        <v>775609</v>
      </c>
      <c r="H228" s="39">
        <v>332500823</v>
      </c>
      <c r="I228" s="39">
        <v>253044</v>
      </c>
      <c r="J228" s="40">
        <v>0.67300000000000004</v>
      </c>
      <c r="K228" s="39">
        <v>1540</v>
      </c>
      <c r="L228" s="39">
        <v>1597</v>
      </c>
      <c r="M228" s="39">
        <v>1569</v>
      </c>
      <c r="N228" s="40">
        <v>1.141</v>
      </c>
      <c r="O228" s="40">
        <v>1.5029999999999999</v>
      </c>
      <c r="P228" s="41">
        <v>14187.55</v>
      </c>
      <c r="Q228" s="42">
        <v>9.4199999999999996E-3</v>
      </c>
      <c r="R228" s="41">
        <v>7306.23</v>
      </c>
      <c r="S228" s="41">
        <v>6881.32</v>
      </c>
      <c r="T228" s="40">
        <v>0.55000000000000004</v>
      </c>
      <c r="U228" s="41">
        <v>7803.15</v>
      </c>
      <c r="V228" s="41">
        <v>7803.15</v>
      </c>
      <c r="W228" s="39">
        <v>12243143</v>
      </c>
      <c r="X228" s="39">
        <v>12284473</v>
      </c>
      <c r="Y228" s="39">
        <v>245689</v>
      </c>
      <c r="Z228" s="39">
        <v>245689</v>
      </c>
      <c r="AA228" s="39">
        <v>5968306</v>
      </c>
      <c r="AB228" s="39">
        <v>0</v>
      </c>
      <c r="AC228" s="39">
        <v>1458324</v>
      </c>
      <c r="AD228" s="39">
        <v>2342068</v>
      </c>
      <c r="AE228" s="39">
        <v>2247277</v>
      </c>
    </row>
    <row r="229" spans="1:31" x14ac:dyDescent="0.3">
      <c r="A229" s="38" t="s">
        <v>456</v>
      </c>
      <c r="B229" s="36" t="s">
        <v>457</v>
      </c>
      <c r="C229" s="36">
        <v>1</v>
      </c>
      <c r="D229" s="36">
        <v>0</v>
      </c>
      <c r="E229" s="39">
        <v>185461122</v>
      </c>
      <c r="F229" s="39">
        <v>539</v>
      </c>
      <c r="G229" s="39">
        <v>344083</v>
      </c>
      <c r="H229" s="39">
        <v>75539703</v>
      </c>
      <c r="I229" s="39">
        <v>140147</v>
      </c>
      <c r="J229" s="40">
        <v>0.372</v>
      </c>
      <c r="K229" s="39">
        <v>665</v>
      </c>
      <c r="L229" s="39">
        <v>664</v>
      </c>
      <c r="M229" s="39">
        <v>665</v>
      </c>
      <c r="N229" s="40">
        <v>1.141</v>
      </c>
      <c r="O229" s="40">
        <v>1.78</v>
      </c>
      <c r="P229" s="41">
        <v>16802.29</v>
      </c>
      <c r="Q229" s="42">
        <v>9.1000000000000004E-3</v>
      </c>
      <c r="R229" s="41">
        <v>3131.15</v>
      </c>
      <c r="S229" s="41">
        <v>13671.14</v>
      </c>
      <c r="T229" s="40">
        <v>0.93</v>
      </c>
      <c r="U229" s="41">
        <v>15626.12</v>
      </c>
      <c r="V229" s="41">
        <v>15626.12</v>
      </c>
      <c r="W229" s="39">
        <v>10391370</v>
      </c>
      <c r="X229" s="39">
        <v>9895804</v>
      </c>
      <c r="Y229" s="39">
        <v>197916</v>
      </c>
      <c r="Z229" s="39">
        <v>495566</v>
      </c>
      <c r="AA229" s="39">
        <v>2225105</v>
      </c>
      <c r="AB229" s="39">
        <v>0</v>
      </c>
      <c r="AC229" s="39">
        <v>819148</v>
      </c>
      <c r="AD229" s="39">
        <v>1315551</v>
      </c>
      <c r="AE229" s="39">
        <v>1262307</v>
      </c>
    </row>
    <row r="230" spans="1:31" x14ac:dyDescent="0.3">
      <c r="A230" s="38" t="s">
        <v>458</v>
      </c>
      <c r="B230" s="36" t="s">
        <v>459</v>
      </c>
      <c r="C230" s="36">
        <v>1</v>
      </c>
      <c r="D230" s="36">
        <v>0</v>
      </c>
      <c r="E230" s="39">
        <v>593097161</v>
      </c>
      <c r="F230" s="39">
        <v>1223</v>
      </c>
      <c r="G230" s="39">
        <v>484952</v>
      </c>
      <c r="H230" s="39">
        <v>225579791</v>
      </c>
      <c r="I230" s="39">
        <v>184447</v>
      </c>
      <c r="J230" s="40">
        <v>0.49</v>
      </c>
      <c r="K230" s="39">
        <v>1431</v>
      </c>
      <c r="L230" s="39">
        <v>1463</v>
      </c>
      <c r="M230" s="39">
        <v>1447</v>
      </c>
      <c r="N230" s="40">
        <v>1.141</v>
      </c>
      <c r="O230" s="40">
        <v>1.7909999999999999</v>
      </c>
      <c r="P230" s="41">
        <v>16906.12</v>
      </c>
      <c r="Q230" s="42">
        <v>9.1000000000000004E-3</v>
      </c>
      <c r="R230" s="41">
        <v>4413.0600000000004</v>
      </c>
      <c r="S230" s="41">
        <v>12493.06</v>
      </c>
      <c r="T230" s="40">
        <v>0.78100000000000003</v>
      </c>
      <c r="U230" s="41">
        <v>13203.67</v>
      </c>
      <c r="V230" s="41">
        <v>13203.67</v>
      </c>
      <c r="W230" s="39">
        <v>19105711</v>
      </c>
      <c r="X230" s="39">
        <v>19176199</v>
      </c>
      <c r="Y230" s="39">
        <v>383523</v>
      </c>
      <c r="Z230" s="39">
        <v>383523</v>
      </c>
      <c r="AA230" s="39">
        <v>6448528</v>
      </c>
      <c r="AB230" s="39">
        <v>0</v>
      </c>
      <c r="AC230" s="39">
        <v>2436871</v>
      </c>
      <c r="AD230" s="39">
        <v>3913614</v>
      </c>
      <c r="AE230" s="39">
        <v>3755218</v>
      </c>
    </row>
    <row r="231" spans="1:31" x14ac:dyDescent="0.3">
      <c r="A231" s="38" t="s">
        <v>460</v>
      </c>
      <c r="B231" s="36" t="s">
        <v>461</v>
      </c>
      <c r="C231" s="36">
        <v>1</v>
      </c>
      <c r="D231" s="36">
        <v>0</v>
      </c>
      <c r="E231" s="39">
        <v>299938413</v>
      </c>
      <c r="F231" s="39">
        <v>480</v>
      </c>
      <c r="G231" s="39">
        <v>624871</v>
      </c>
      <c r="H231" s="39">
        <v>108248840</v>
      </c>
      <c r="I231" s="39">
        <v>225518</v>
      </c>
      <c r="J231" s="40">
        <v>0.59899999999999998</v>
      </c>
      <c r="K231" s="39">
        <v>578</v>
      </c>
      <c r="L231" s="39">
        <v>589</v>
      </c>
      <c r="M231" s="39">
        <v>584</v>
      </c>
      <c r="N231" s="40">
        <v>1.141</v>
      </c>
      <c r="O231" s="40">
        <v>1.8680000000000001</v>
      </c>
      <c r="P231" s="41">
        <v>17632.96</v>
      </c>
      <c r="Q231" s="42">
        <v>9.1000000000000004E-3</v>
      </c>
      <c r="R231" s="41">
        <v>5686.32</v>
      </c>
      <c r="S231" s="41">
        <v>11946.64</v>
      </c>
      <c r="T231" s="40">
        <v>0.65300000000000002</v>
      </c>
      <c r="U231" s="41">
        <v>11514.32</v>
      </c>
      <c r="V231" s="41">
        <v>11946.64</v>
      </c>
      <c r="W231" s="39">
        <v>6976838</v>
      </c>
      <c r="X231" s="39">
        <v>10248002</v>
      </c>
      <c r="Y231" s="39">
        <v>204960</v>
      </c>
      <c r="Z231" s="39">
        <v>204960</v>
      </c>
      <c r="AA231" s="39">
        <v>3573997</v>
      </c>
      <c r="AB231" s="39">
        <v>1968</v>
      </c>
      <c r="AC231" s="39">
        <v>1510837</v>
      </c>
      <c r="AD231" s="39">
        <v>2426404</v>
      </c>
      <c r="AE231" s="39">
        <v>2328199</v>
      </c>
    </row>
    <row r="232" spans="1:31" x14ac:dyDescent="0.3">
      <c r="A232" s="38" t="s">
        <v>462</v>
      </c>
      <c r="B232" s="36" t="s">
        <v>463</v>
      </c>
      <c r="C232" s="36">
        <v>1</v>
      </c>
      <c r="D232" s="36">
        <v>0</v>
      </c>
      <c r="E232" s="39">
        <v>353462667</v>
      </c>
      <c r="F232" s="39">
        <v>642</v>
      </c>
      <c r="G232" s="39">
        <v>550564</v>
      </c>
      <c r="H232" s="39">
        <v>130332526</v>
      </c>
      <c r="I232" s="39">
        <v>203010</v>
      </c>
      <c r="J232" s="40">
        <v>0.54</v>
      </c>
      <c r="K232" s="39">
        <v>763</v>
      </c>
      <c r="L232" s="39">
        <v>800</v>
      </c>
      <c r="M232" s="39">
        <v>782</v>
      </c>
      <c r="N232" s="40">
        <v>1.141</v>
      </c>
      <c r="O232" s="40">
        <v>1.724</v>
      </c>
      <c r="P232" s="41">
        <v>16273.68</v>
      </c>
      <c r="Q232" s="42">
        <v>9.1000000000000004E-3</v>
      </c>
      <c r="R232" s="41">
        <v>5010.13</v>
      </c>
      <c r="S232" s="41">
        <v>11263.55</v>
      </c>
      <c r="T232" s="40">
        <v>0.72</v>
      </c>
      <c r="U232" s="41">
        <v>11717.04</v>
      </c>
      <c r="V232" s="41">
        <v>11717.04</v>
      </c>
      <c r="W232" s="39">
        <v>9162726</v>
      </c>
      <c r="X232" s="39">
        <v>9094016</v>
      </c>
      <c r="Y232" s="39">
        <v>181880</v>
      </c>
      <c r="Z232" s="39">
        <v>181880</v>
      </c>
      <c r="AA232" s="39">
        <v>3355524</v>
      </c>
      <c r="AB232" s="39">
        <v>0</v>
      </c>
      <c r="AC232" s="39">
        <v>1033128</v>
      </c>
      <c r="AD232" s="39">
        <v>1659203</v>
      </c>
      <c r="AE232" s="39">
        <v>1592050</v>
      </c>
    </row>
    <row r="233" spans="1:31" x14ac:dyDescent="0.3">
      <c r="A233" s="38" t="s">
        <v>464</v>
      </c>
      <c r="B233" s="36" t="s">
        <v>465</v>
      </c>
      <c r="C233" s="36">
        <v>1</v>
      </c>
      <c r="D233" s="36">
        <v>0</v>
      </c>
      <c r="E233" s="39">
        <v>97062826</v>
      </c>
      <c r="F233" s="39">
        <v>196</v>
      </c>
      <c r="G233" s="39">
        <v>495218</v>
      </c>
      <c r="H233" s="39">
        <v>31042507</v>
      </c>
      <c r="I233" s="39">
        <v>158380</v>
      </c>
      <c r="J233" s="40">
        <v>0.42099999999999999</v>
      </c>
      <c r="K233" s="39">
        <v>253</v>
      </c>
      <c r="L233" s="39">
        <v>271</v>
      </c>
      <c r="M233" s="39">
        <v>262</v>
      </c>
      <c r="N233" s="40">
        <v>1</v>
      </c>
      <c r="O233" s="40">
        <v>2</v>
      </c>
      <c r="P233" s="41">
        <v>16546</v>
      </c>
      <c r="Q233" s="42">
        <v>9.1000000000000004E-3</v>
      </c>
      <c r="R233" s="41">
        <v>4506.4799999999996</v>
      </c>
      <c r="S233" s="41">
        <v>12039.52</v>
      </c>
      <c r="T233" s="40">
        <v>0.89700000000000002</v>
      </c>
      <c r="U233" s="41">
        <v>14841.76</v>
      </c>
      <c r="V233" s="41">
        <v>14841.76</v>
      </c>
      <c r="W233" s="39">
        <v>3888542</v>
      </c>
      <c r="X233" s="39">
        <v>3925836</v>
      </c>
      <c r="Y233" s="39">
        <v>78516</v>
      </c>
      <c r="Z233" s="39">
        <v>78516</v>
      </c>
      <c r="AA233" s="39">
        <v>1110873</v>
      </c>
      <c r="AB233" s="39">
        <v>0</v>
      </c>
      <c r="AC233" s="39">
        <v>308663</v>
      </c>
      <c r="AD233" s="39">
        <v>495712</v>
      </c>
      <c r="AE233" s="39">
        <v>475649</v>
      </c>
    </row>
    <row r="234" spans="1:31" x14ac:dyDescent="0.3">
      <c r="A234" s="38" t="s">
        <v>466</v>
      </c>
      <c r="B234" s="36" t="s">
        <v>467</v>
      </c>
      <c r="C234" s="36">
        <v>1</v>
      </c>
      <c r="D234" s="36">
        <v>0</v>
      </c>
      <c r="E234" s="39">
        <v>1140514753</v>
      </c>
      <c r="F234" s="39">
        <v>1297</v>
      </c>
      <c r="G234" s="39">
        <v>879348</v>
      </c>
      <c r="H234" s="39">
        <v>651001541</v>
      </c>
      <c r="I234" s="39">
        <v>501928</v>
      </c>
      <c r="J234" s="40">
        <v>1.335</v>
      </c>
      <c r="K234" s="39">
        <v>1486</v>
      </c>
      <c r="L234" s="39">
        <v>1472</v>
      </c>
      <c r="M234" s="39">
        <v>1486</v>
      </c>
      <c r="N234" s="40">
        <v>1</v>
      </c>
      <c r="O234" s="40">
        <v>1.488</v>
      </c>
      <c r="P234" s="41">
        <v>12310.22</v>
      </c>
      <c r="Q234" s="42">
        <v>1.8689999999999998E-2</v>
      </c>
      <c r="R234" s="41">
        <v>16435.009999999998</v>
      </c>
      <c r="S234" s="41">
        <v>0</v>
      </c>
      <c r="T234" s="40">
        <v>0.35</v>
      </c>
      <c r="U234" s="41">
        <v>4308.57</v>
      </c>
      <c r="V234" s="41">
        <v>4308.57</v>
      </c>
      <c r="W234" s="39">
        <v>6402536</v>
      </c>
      <c r="X234" s="39">
        <v>7558552</v>
      </c>
      <c r="Y234" s="39">
        <v>151171</v>
      </c>
      <c r="Z234" s="39">
        <v>151171</v>
      </c>
      <c r="AA234" s="39">
        <v>4006121</v>
      </c>
      <c r="AB234" s="39">
        <v>0</v>
      </c>
      <c r="AC234" s="39">
        <v>1103680</v>
      </c>
      <c r="AD234" s="39">
        <v>1772510</v>
      </c>
      <c r="AE234" s="39">
        <v>1700770</v>
      </c>
    </row>
    <row r="235" spans="1:31" x14ac:dyDescent="0.3">
      <c r="A235" s="38" t="s">
        <v>468</v>
      </c>
      <c r="B235" s="36" t="s">
        <v>469</v>
      </c>
      <c r="C235" s="36">
        <v>1</v>
      </c>
      <c r="D235" s="36">
        <v>0</v>
      </c>
      <c r="E235" s="39">
        <v>271746418</v>
      </c>
      <c r="F235" s="39">
        <v>312</v>
      </c>
      <c r="G235" s="39">
        <v>870982</v>
      </c>
      <c r="H235" s="39">
        <v>55936670</v>
      </c>
      <c r="I235" s="39">
        <v>179284</v>
      </c>
      <c r="J235" s="40">
        <v>0.47599999999999998</v>
      </c>
      <c r="K235" s="39">
        <v>341</v>
      </c>
      <c r="L235" s="39">
        <v>375</v>
      </c>
      <c r="M235" s="39">
        <v>358</v>
      </c>
      <c r="N235" s="40">
        <v>1</v>
      </c>
      <c r="O235" s="40">
        <v>1.873</v>
      </c>
      <c r="P235" s="41">
        <v>15495.32</v>
      </c>
      <c r="Q235" s="42">
        <v>9.1000000000000004E-3</v>
      </c>
      <c r="R235" s="41">
        <v>7925.93</v>
      </c>
      <c r="S235" s="41">
        <v>7569.39</v>
      </c>
      <c r="T235" s="40">
        <v>0.60499999999999998</v>
      </c>
      <c r="U235" s="41">
        <v>9374.66</v>
      </c>
      <c r="V235" s="41">
        <v>9374.66</v>
      </c>
      <c r="W235" s="39">
        <v>3356129</v>
      </c>
      <c r="X235" s="39">
        <v>4870674</v>
      </c>
      <c r="Y235" s="39">
        <v>97413</v>
      </c>
      <c r="Z235" s="39">
        <v>97413</v>
      </c>
      <c r="AA235" s="39">
        <v>2285848</v>
      </c>
      <c r="AB235" s="39">
        <v>0</v>
      </c>
      <c r="AC235" s="39">
        <v>471939</v>
      </c>
      <c r="AD235" s="39">
        <v>757934</v>
      </c>
      <c r="AE235" s="39">
        <v>727257</v>
      </c>
    </row>
    <row r="236" spans="1:31" x14ac:dyDescent="0.3">
      <c r="A236" s="38" t="s">
        <v>470</v>
      </c>
      <c r="B236" s="36" t="s">
        <v>471</v>
      </c>
      <c r="C236" s="36">
        <v>1</v>
      </c>
      <c r="D236" s="36">
        <v>0</v>
      </c>
      <c r="E236" s="39">
        <v>327217215</v>
      </c>
      <c r="F236" s="39">
        <v>569</v>
      </c>
      <c r="G236" s="39">
        <v>575074</v>
      </c>
      <c r="H236" s="39">
        <v>114018883</v>
      </c>
      <c r="I236" s="39">
        <v>200384</v>
      </c>
      <c r="J236" s="40">
        <v>0.53300000000000003</v>
      </c>
      <c r="K236" s="39">
        <v>744</v>
      </c>
      <c r="L236" s="39">
        <v>728</v>
      </c>
      <c r="M236" s="39">
        <v>744</v>
      </c>
      <c r="N236" s="40">
        <v>1</v>
      </c>
      <c r="O236" s="40">
        <v>1.792</v>
      </c>
      <c r="P236" s="41">
        <v>14825.21</v>
      </c>
      <c r="Q236" s="42">
        <v>9.1000000000000004E-3</v>
      </c>
      <c r="R236" s="41">
        <v>5233.17</v>
      </c>
      <c r="S236" s="41">
        <v>9592.0400000000009</v>
      </c>
      <c r="T236" s="40">
        <v>0.75</v>
      </c>
      <c r="U236" s="41">
        <v>11118.9</v>
      </c>
      <c r="V236" s="41">
        <v>11118.9</v>
      </c>
      <c r="W236" s="39">
        <v>8272462</v>
      </c>
      <c r="X236" s="39">
        <v>8358596</v>
      </c>
      <c r="Y236" s="39">
        <v>167171</v>
      </c>
      <c r="Z236" s="39">
        <v>167171</v>
      </c>
      <c r="AA236" s="39">
        <v>3426766</v>
      </c>
      <c r="AB236" s="39">
        <v>0</v>
      </c>
      <c r="AC236" s="39">
        <v>668129</v>
      </c>
      <c r="AD236" s="39">
        <v>1073015</v>
      </c>
      <c r="AE236" s="39">
        <v>1029586</v>
      </c>
    </row>
    <row r="237" spans="1:31" x14ac:dyDescent="0.3">
      <c r="A237" s="38" t="s">
        <v>472</v>
      </c>
      <c r="B237" s="36" t="s">
        <v>473</v>
      </c>
      <c r="C237" s="36">
        <v>1</v>
      </c>
      <c r="D237" s="36">
        <v>0</v>
      </c>
      <c r="E237" s="39">
        <v>462514020</v>
      </c>
      <c r="F237" s="39">
        <v>549</v>
      </c>
      <c r="G237" s="39">
        <v>842466</v>
      </c>
      <c r="H237" s="39">
        <v>154130079</v>
      </c>
      <c r="I237" s="39">
        <v>280746</v>
      </c>
      <c r="J237" s="40">
        <v>0.746</v>
      </c>
      <c r="K237" s="39">
        <v>617</v>
      </c>
      <c r="L237" s="39">
        <v>617</v>
      </c>
      <c r="M237" s="39">
        <v>617</v>
      </c>
      <c r="N237" s="40">
        <v>1</v>
      </c>
      <c r="O237" s="40">
        <v>1.5309999999999999</v>
      </c>
      <c r="P237" s="41">
        <v>12665.96</v>
      </c>
      <c r="Q237" s="42">
        <v>1.044E-2</v>
      </c>
      <c r="R237" s="41">
        <v>8795.34</v>
      </c>
      <c r="S237" s="41">
        <v>3870.62</v>
      </c>
      <c r="T237" s="40">
        <v>0.502</v>
      </c>
      <c r="U237" s="41">
        <v>6358.31</v>
      </c>
      <c r="V237" s="41">
        <v>6358.31</v>
      </c>
      <c r="W237" s="39">
        <v>3923078</v>
      </c>
      <c r="X237" s="39">
        <v>3766610</v>
      </c>
      <c r="Y237" s="39">
        <v>75332</v>
      </c>
      <c r="Z237" s="39">
        <v>156468</v>
      </c>
      <c r="AA237" s="39">
        <v>1914601</v>
      </c>
      <c r="AB237" s="39">
        <v>0</v>
      </c>
      <c r="AC237" s="39">
        <v>299089</v>
      </c>
      <c r="AD237" s="39">
        <v>480336</v>
      </c>
      <c r="AE237" s="39">
        <v>460896</v>
      </c>
    </row>
    <row r="238" spans="1:31" x14ac:dyDescent="0.3">
      <c r="A238" s="38" t="s">
        <v>474</v>
      </c>
      <c r="B238" s="36" t="s">
        <v>475</v>
      </c>
      <c r="C238" s="36">
        <v>1</v>
      </c>
      <c r="D238" s="36">
        <v>0</v>
      </c>
      <c r="E238" s="39">
        <v>561899504</v>
      </c>
      <c r="F238" s="39">
        <v>1214</v>
      </c>
      <c r="G238" s="39">
        <v>462849</v>
      </c>
      <c r="H238" s="39">
        <v>240146957</v>
      </c>
      <c r="I238" s="39">
        <v>197814</v>
      </c>
      <c r="J238" s="40">
        <v>0.52600000000000002</v>
      </c>
      <c r="K238" s="39">
        <v>1512</v>
      </c>
      <c r="L238" s="39">
        <v>1502</v>
      </c>
      <c r="M238" s="39">
        <v>1512</v>
      </c>
      <c r="N238" s="40">
        <v>1</v>
      </c>
      <c r="O238" s="40">
        <v>1.4610000000000001</v>
      </c>
      <c r="P238" s="41">
        <v>12086.85</v>
      </c>
      <c r="Q238" s="42">
        <v>9.1000000000000004E-3</v>
      </c>
      <c r="R238" s="41">
        <v>4211.92</v>
      </c>
      <c r="S238" s="41">
        <v>7874.93</v>
      </c>
      <c r="T238" s="40">
        <v>0.76200000000000001</v>
      </c>
      <c r="U238" s="41">
        <v>9210.17</v>
      </c>
      <c r="V238" s="41">
        <v>9210.17</v>
      </c>
      <c r="W238" s="39">
        <v>13925778</v>
      </c>
      <c r="X238" s="39">
        <v>13471871</v>
      </c>
      <c r="Y238" s="39">
        <v>269437</v>
      </c>
      <c r="Z238" s="39">
        <v>453907</v>
      </c>
      <c r="AA238" s="39">
        <v>5365223</v>
      </c>
      <c r="AB238" s="39">
        <v>0</v>
      </c>
      <c r="AC238" s="39">
        <v>1662506</v>
      </c>
      <c r="AD238" s="39">
        <v>2669984</v>
      </c>
      <c r="AE238" s="39">
        <v>2561921</v>
      </c>
    </row>
    <row r="239" spans="1:31" x14ac:dyDescent="0.3">
      <c r="A239" s="38" t="s">
        <v>476</v>
      </c>
      <c r="B239" s="36" t="s">
        <v>477</v>
      </c>
      <c r="C239" s="36">
        <v>1</v>
      </c>
      <c r="D239" s="36">
        <v>0</v>
      </c>
      <c r="E239" s="39">
        <v>198072089</v>
      </c>
      <c r="F239" s="39">
        <v>406</v>
      </c>
      <c r="G239" s="39">
        <v>487862</v>
      </c>
      <c r="H239" s="39">
        <v>77192081</v>
      </c>
      <c r="I239" s="39">
        <v>190128</v>
      </c>
      <c r="J239" s="40">
        <v>0.505</v>
      </c>
      <c r="K239" s="39">
        <v>483</v>
      </c>
      <c r="L239" s="39">
        <v>476</v>
      </c>
      <c r="M239" s="39">
        <v>483</v>
      </c>
      <c r="N239" s="40">
        <v>1</v>
      </c>
      <c r="O239" s="40">
        <v>1.831</v>
      </c>
      <c r="P239" s="41">
        <v>15147.86</v>
      </c>
      <c r="Q239" s="42">
        <v>9.1000000000000004E-3</v>
      </c>
      <c r="R239" s="41">
        <v>4439.54</v>
      </c>
      <c r="S239" s="41">
        <v>10708.32</v>
      </c>
      <c r="T239" s="40">
        <v>0.74099999999999999</v>
      </c>
      <c r="U239" s="41">
        <v>11224.56</v>
      </c>
      <c r="V239" s="41">
        <v>11224.56</v>
      </c>
      <c r="W239" s="39">
        <v>5421463</v>
      </c>
      <c r="X239" s="39">
        <v>5494863</v>
      </c>
      <c r="Y239" s="39">
        <v>109897</v>
      </c>
      <c r="Z239" s="39">
        <v>109897</v>
      </c>
      <c r="AA239" s="39">
        <v>1879984</v>
      </c>
      <c r="AB239" s="39">
        <v>0</v>
      </c>
      <c r="AC239" s="39">
        <v>498320</v>
      </c>
      <c r="AD239" s="39">
        <v>800301</v>
      </c>
      <c r="AE239" s="39">
        <v>767911</v>
      </c>
    </row>
    <row r="240" spans="1:31" x14ac:dyDescent="0.3">
      <c r="A240" s="38" t="s">
        <v>478</v>
      </c>
      <c r="B240" s="36" t="s">
        <v>479</v>
      </c>
      <c r="C240" s="36">
        <v>1</v>
      </c>
      <c r="D240" s="36">
        <v>0</v>
      </c>
      <c r="E240" s="39">
        <v>869571147</v>
      </c>
      <c r="F240" s="39">
        <v>1678</v>
      </c>
      <c r="G240" s="39">
        <v>518218</v>
      </c>
      <c r="H240" s="39">
        <v>390832239</v>
      </c>
      <c r="I240" s="39">
        <v>232915</v>
      </c>
      <c r="J240" s="40">
        <v>0.61899999999999999</v>
      </c>
      <c r="K240" s="39">
        <v>2030</v>
      </c>
      <c r="L240" s="39">
        <v>2087</v>
      </c>
      <c r="M240" s="39">
        <v>2059</v>
      </c>
      <c r="N240" s="40">
        <v>1</v>
      </c>
      <c r="O240" s="40">
        <v>1.452</v>
      </c>
      <c r="P240" s="41">
        <v>12012.39</v>
      </c>
      <c r="Q240" s="42">
        <v>9.1000000000000004E-3</v>
      </c>
      <c r="R240" s="41">
        <v>4715.78</v>
      </c>
      <c r="S240" s="41">
        <v>7296.61</v>
      </c>
      <c r="T240" s="40">
        <v>0.69499999999999995</v>
      </c>
      <c r="U240" s="41">
        <v>8348.61</v>
      </c>
      <c r="V240" s="41">
        <v>8348.61</v>
      </c>
      <c r="W240" s="39">
        <v>17189788</v>
      </c>
      <c r="X240" s="39">
        <v>18839117</v>
      </c>
      <c r="Y240" s="39">
        <v>376782</v>
      </c>
      <c r="Z240" s="39">
        <v>376782</v>
      </c>
      <c r="AA240" s="39">
        <v>9438279</v>
      </c>
      <c r="AB240" s="39">
        <v>1994</v>
      </c>
      <c r="AC240" s="39">
        <v>1966631</v>
      </c>
      <c r="AD240" s="39">
        <v>3158409</v>
      </c>
      <c r="AE240" s="39">
        <v>3030578</v>
      </c>
    </row>
    <row r="241" spans="1:31" x14ac:dyDescent="0.3">
      <c r="A241" s="38" t="s">
        <v>480</v>
      </c>
      <c r="B241" s="36" t="s">
        <v>481</v>
      </c>
      <c r="C241" s="36">
        <v>1</v>
      </c>
      <c r="D241" s="36">
        <v>0</v>
      </c>
      <c r="E241" s="39">
        <v>138830071</v>
      </c>
      <c r="F241" s="39">
        <v>385</v>
      </c>
      <c r="G241" s="39">
        <v>360597</v>
      </c>
      <c r="H241" s="39">
        <v>63360769</v>
      </c>
      <c r="I241" s="39">
        <v>164573</v>
      </c>
      <c r="J241" s="40">
        <v>0.437</v>
      </c>
      <c r="K241" s="39">
        <v>470</v>
      </c>
      <c r="L241" s="39">
        <v>489</v>
      </c>
      <c r="M241" s="39">
        <v>480</v>
      </c>
      <c r="N241" s="40">
        <v>1</v>
      </c>
      <c r="O241" s="40">
        <v>1.77</v>
      </c>
      <c r="P241" s="41">
        <v>14643.21</v>
      </c>
      <c r="Q241" s="42">
        <v>9.1000000000000004E-3</v>
      </c>
      <c r="R241" s="41">
        <v>3281.43</v>
      </c>
      <c r="S241" s="41">
        <v>11361.78</v>
      </c>
      <c r="T241" s="40">
        <v>0.93</v>
      </c>
      <c r="U241" s="41">
        <v>13618.18</v>
      </c>
      <c r="V241" s="41">
        <v>13618.18</v>
      </c>
      <c r="W241" s="39">
        <v>6536727</v>
      </c>
      <c r="X241" s="39">
        <v>6203766</v>
      </c>
      <c r="Y241" s="39">
        <v>124075</v>
      </c>
      <c r="Z241" s="39">
        <v>332961</v>
      </c>
      <c r="AA241" s="39">
        <v>2384984</v>
      </c>
      <c r="AB241" s="39">
        <v>0</v>
      </c>
      <c r="AC241" s="39">
        <v>644355</v>
      </c>
      <c r="AD241" s="39">
        <v>1034834</v>
      </c>
      <c r="AE241" s="39">
        <v>992951</v>
      </c>
    </row>
    <row r="242" spans="1:31" x14ac:dyDescent="0.3">
      <c r="A242" s="38" t="s">
        <v>482</v>
      </c>
      <c r="B242" s="36" t="s">
        <v>483</v>
      </c>
      <c r="C242" s="36">
        <v>1</v>
      </c>
      <c r="D242" s="36">
        <v>0</v>
      </c>
      <c r="E242" s="39">
        <v>986831672</v>
      </c>
      <c r="F242" s="39">
        <v>1867</v>
      </c>
      <c r="G242" s="39">
        <v>528565</v>
      </c>
      <c r="H242" s="39">
        <v>447833252</v>
      </c>
      <c r="I242" s="39">
        <v>239867</v>
      </c>
      <c r="J242" s="40">
        <v>0.63800000000000001</v>
      </c>
      <c r="K242" s="39">
        <v>2220</v>
      </c>
      <c r="L242" s="39">
        <v>2205</v>
      </c>
      <c r="M242" s="39">
        <v>2220</v>
      </c>
      <c r="N242" s="40">
        <v>1</v>
      </c>
      <c r="O242" s="40">
        <v>1.323</v>
      </c>
      <c r="P242" s="41">
        <v>10945.17</v>
      </c>
      <c r="Q242" s="42">
        <v>9.1000000000000004E-3</v>
      </c>
      <c r="R242" s="41">
        <v>4809.9399999999996</v>
      </c>
      <c r="S242" s="41">
        <v>6135.23</v>
      </c>
      <c r="T242" s="40">
        <v>0.66</v>
      </c>
      <c r="U242" s="41">
        <v>7223.81</v>
      </c>
      <c r="V242" s="41">
        <v>7223.81</v>
      </c>
      <c r="W242" s="39">
        <v>16036859</v>
      </c>
      <c r="X242" s="39">
        <v>14784966</v>
      </c>
      <c r="Y242" s="39">
        <v>295699</v>
      </c>
      <c r="Z242" s="39">
        <v>1251893</v>
      </c>
      <c r="AA242" s="39">
        <v>8118942</v>
      </c>
      <c r="AB242" s="39">
        <v>0</v>
      </c>
      <c r="AC242" s="39">
        <v>1640956</v>
      </c>
      <c r="AD242" s="39">
        <v>2635375</v>
      </c>
      <c r="AE242" s="39">
        <v>2528713</v>
      </c>
    </row>
    <row r="243" spans="1:31" x14ac:dyDescent="0.3">
      <c r="A243" s="38" t="s">
        <v>484</v>
      </c>
      <c r="B243" s="36" t="s">
        <v>485</v>
      </c>
      <c r="C243" s="36">
        <v>1</v>
      </c>
      <c r="D243" s="36">
        <v>0</v>
      </c>
      <c r="E243" s="39">
        <v>2328893180</v>
      </c>
      <c r="F243" s="39">
        <v>3359</v>
      </c>
      <c r="G243" s="39">
        <v>693329</v>
      </c>
      <c r="H243" s="39">
        <v>1475575595</v>
      </c>
      <c r="I243" s="39">
        <v>439290</v>
      </c>
      <c r="J243" s="40">
        <v>1.1679999999999999</v>
      </c>
      <c r="K243" s="39">
        <v>4122</v>
      </c>
      <c r="L243" s="39">
        <v>4115</v>
      </c>
      <c r="M243" s="39">
        <v>4122</v>
      </c>
      <c r="N243" s="40">
        <v>1.141</v>
      </c>
      <c r="O243" s="40">
        <v>1.22</v>
      </c>
      <c r="P243" s="41">
        <v>11516.17</v>
      </c>
      <c r="Q243" s="42">
        <v>1.635E-2</v>
      </c>
      <c r="R243" s="41">
        <v>11335.92</v>
      </c>
      <c r="S243" s="41">
        <v>180.25</v>
      </c>
      <c r="T243" s="40">
        <v>0.432</v>
      </c>
      <c r="U243" s="41">
        <v>4974.9799999999996</v>
      </c>
      <c r="V243" s="41">
        <v>4974.9799999999996</v>
      </c>
      <c r="W243" s="39">
        <v>20506868</v>
      </c>
      <c r="X243" s="39">
        <v>19877630</v>
      </c>
      <c r="Y243" s="39">
        <v>397552</v>
      </c>
      <c r="Z243" s="39">
        <v>629238</v>
      </c>
      <c r="AA243" s="39">
        <v>4008710</v>
      </c>
      <c r="AB243" s="39">
        <v>1966</v>
      </c>
      <c r="AC243" s="39">
        <v>1452789</v>
      </c>
      <c r="AD243" s="39">
        <v>2333179</v>
      </c>
      <c r="AE243" s="39">
        <v>2238747</v>
      </c>
    </row>
    <row r="244" spans="1:31" x14ac:dyDescent="0.3">
      <c r="A244" s="38" t="s">
        <v>486</v>
      </c>
      <c r="B244" s="36" t="s">
        <v>487</v>
      </c>
      <c r="C244" s="36">
        <v>1</v>
      </c>
      <c r="D244" s="36">
        <v>0</v>
      </c>
      <c r="E244" s="39">
        <v>2509318148</v>
      </c>
      <c r="F244" s="39">
        <v>3705</v>
      </c>
      <c r="G244" s="39">
        <v>677278</v>
      </c>
      <c r="H244" s="39">
        <v>967270564</v>
      </c>
      <c r="I244" s="39">
        <v>261071</v>
      </c>
      <c r="J244" s="40">
        <v>0.69399999999999995</v>
      </c>
      <c r="K244" s="39">
        <v>4597</v>
      </c>
      <c r="L244" s="39">
        <v>4503</v>
      </c>
      <c r="M244" s="39">
        <v>4597</v>
      </c>
      <c r="N244" s="40">
        <v>1.141</v>
      </c>
      <c r="O244" s="40">
        <v>1.4710000000000001</v>
      </c>
      <c r="P244" s="41">
        <v>13885.48</v>
      </c>
      <c r="Q244" s="42">
        <v>9.7099999999999999E-3</v>
      </c>
      <c r="R244" s="41">
        <v>6576.36</v>
      </c>
      <c r="S244" s="41">
        <v>7309.12</v>
      </c>
      <c r="T244" s="40">
        <v>0.58799999999999997</v>
      </c>
      <c r="U244" s="41">
        <v>8164.66</v>
      </c>
      <c r="V244" s="41">
        <v>8164.66</v>
      </c>
      <c r="W244" s="39">
        <v>37532943</v>
      </c>
      <c r="X244" s="39">
        <v>32054574</v>
      </c>
      <c r="Y244" s="39">
        <v>641091</v>
      </c>
      <c r="Z244" s="39">
        <v>5478369</v>
      </c>
      <c r="AA244" s="39">
        <v>12726035</v>
      </c>
      <c r="AB244" s="39">
        <v>0</v>
      </c>
      <c r="AC244" s="39">
        <v>4904579</v>
      </c>
      <c r="AD244" s="39">
        <v>7876753</v>
      </c>
      <c r="AE244" s="39">
        <v>7557956</v>
      </c>
    </row>
    <row r="245" spans="1:31" x14ac:dyDescent="0.3">
      <c r="A245" s="38" t="s">
        <v>488</v>
      </c>
      <c r="B245" s="36" t="s">
        <v>489</v>
      </c>
      <c r="C245" s="36">
        <v>1</v>
      </c>
      <c r="D245" s="36">
        <v>0</v>
      </c>
      <c r="E245" s="39">
        <v>5204960626</v>
      </c>
      <c r="F245" s="39">
        <v>10121</v>
      </c>
      <c r="G245" s="39">
        <v>514273</v>
      </c>
      <c r="H245" s="39">
        <v>2306235041</v>
      </c>
      <c r="I245" s="39">
        <v>227866</v>
      </c>
      <c r="J245" s="40">
        <v>0.60599999999999998</v>
      </c>
      <c r="K245" s="39">
        <v>12178</v>
      </c>
      <c r="L245" s="39">
        <v>12046</v>
      </c>
      <c r="M245" s="39">
        <v>12178</v>
      </c>
      <c r="N245" s="40">
        <v>1.141</v>
      </c>
      <c r="O245" s="40">
        <v>1.5309999999999999</v>
      </c>
      <c r="P245" s="41">
        <v>14451.85</v>
      </c>
      <c r="Q245" s="42">
        <v>9.1000000000000004E-3</v>
      </c>
      <c r="R245" s="41">
        <v>4679.88</v>
      </c>
      <c r="S245" s="41">
        <v>9771.9699999999993</v>
      </c>
      <c r="T245" s="40">
        <v>0.65100000000000002</v>
      </c>
      <c r="U245" s="41">
        <v>9408.15</v>
      </c>
      <c r="V245" s="41">
        <v>9771.9699999999993</v>
      </c>
      <c r="W245" s="39">
        <v>119003051</v>
      </c>
      <c r="X245" s="39">
        <v>111152831</v>
      </c>
      <c r="Y245" s="39">
        <v>2223056</v>
      </c>
      <c r="Z245" s="39">
        <v>7850220</v>
      </c>
      <c r="AA245" s="39">
        <v>33681681</v>
      </c>
      <c r="AB245" s="39">
        <v>0</v>
      </c>
      <c r="AC245" s="39">
        <v>8960305</v>
      </c>
      <c r="AD245" s="39">
        <v>14390249</v>
      </c>
      <c r="AE245" s="39">
        <v>13807830</v>
      </c>
    </row>
    <row r="246" spans="1:31" x14ac:dyDescent="0.3">
      <c r="A246" s="38" t="s">
        <v>490</v>
      </c>
      <c r="B246" s="36" t="s">
        <v>491</v>
      </c>
      <c r="C246" s="36">
        <v>1</v>
      </c>
      <c r="D246" s="36">
        <v>0</v>
      </c>
      <c r="E246" s="39">
        <v>1772356169</v>
      </c>
      <c r="F246" s="39">
        <v>2762</v>
      </c>
      <c r="G246" s="39">
        <v>641693</v>
      </c>
      <c r="H246" s="39">
        <v>771395961</v>
      </c>
      <c r="I246" s="39">
        <v>279288</v>
      </c>
      <c r="J246" s="40">
        <v>0.74199999999999999</v>
      </c>
      <c r="K246" s="39">
        <v>3246</v>
      </c>
      <c r="L246" s="39">
        <v>3194</v>
      </c>
      <c r="M246" s="39">
        <v>3246</v>
      </c>
      <c r="N246" s="40">
        <v>1.141</v>
      </c>
      <c r="O246" s="40">
        <v>1.5249999999999999</v>
      </c>
      <c r="P246" s="41">
        <v>14395.22</v>
      </c>
      <c r="Q246" s="42">
        <v>1.038E-2</v>
      </c>
      <c r="R246" s="41">
        <v>6660.77</v>
      </c>
      <c r="S246" s="41">
        <v>7734.45</v>
      </c>
      <c r="T246" s="40">
        <v>0.54700000000000004</v>
      </c>
      <c r="U246" s="41">
        <v>7874.18</v>
      </c>
      <c r="V246" s="41">
        <v>7874.18</v>
      </c>
      <c r="W246" s="39">
        <v>25559589</v>
      </c>
      <c r="X246" s="39">
        <v>24759510</v>
      </c>
      <c r="Y246" s="39">
        <v>495190</v>
      </c>
      <c r="Z246" s="39">
        <v>800079</v>
      </c>
      <c r="AA246" s="39">
        <v>7778712</v>
      </c>
      <c r="AB246" s="39">
        <v>0</v>
      </c>
      <c r="AC246" s="39">
        <v>2869778</v>
      </c>
      <c r="AD246" s="39">
        <v>4608863</v>
      </c>
      <c r="AE246" s="39">
        <v>4422327</v>
      </c>
    </row>
    <row r="247" spans="1:31" x14ac:dyDescent="0.3">
      <c r="A247" s="38" t="s">
        <v>492</v>
      </c>
      <c r="B247" s="36" t="s">
        <v>493</v>
      </c>
      <c r="C247" s="36">
        <v>1</v>
      </c>
      <c r="D247" s="36">
        <v>0</v>
      </c>
      <c r="E247" s="39">
        <v>1759367158</v>
      </c>
      <c r="F247" s="39">
        <v>3616</v>
      </c>
      <c r="G247" s="39">
        <v>486550</v>
      </c>
      <c r="H247" s="39">
        <v>797350849</v>
      </c>
      <c r="I247" s="39">
        <v>220506</v>
      </c>
      <c r="J247" s="40">
        <v>0.58599999999999997</v>
      </c>
      <c r="K247" s="39">
        <v>4248</v>
      </c>
      <c r="L247" s="39">
        <v>4180</v>
      </c>
      <c r="M247" s="39">
        <v>4248</v>
      </c>
      <c r="N247" s="40">
        <v>1.141</v>
      </c>
      <c r="O247" s="40">
        <v>1.3029999999999999</v>
      </c>
      <c r="P247" s="41">
        <v>12299.65</v>
      </c>
      <c r="Q247" s="42">
        <v>9.1000000000000004E-3</v>
      </c>
      <c r="R247" s="41">
        <v>4427.6000000000004</v>
      </c>
      <c r="S247" s="41">
        <v>7872.05</v>
      </c>
      <c r="T247" s="40">
        <v>0.69499999999999995</v>
      </c>
      <c r="U247" s="41">
        <v>8548.25</v>
      </c>
      <c r="V247" s="41">
        <v>8548.25</v>
      </c>
      <c r="W247" s="39">
        <v>36312966</v>
      </c>
      <c r="X247" s="39">
        <v>33255233</v>
      </c>
      <c r="Y247" s="39">
        <v>665104</v>
      </c>
      <c r="Z247" s="39">
        <v>3057733</v>
      </c>
      <c r="AA247" s="39">
        <v>10515497</v>
      </c>
      <c r="AB247" s="39">
        <v>0</v>
      </c>
      <c r="AC247" s="39">
        <v>2720975</v>
      </c>
      <c r="AD247" s="39">
        <v>4369885</v>
      </c>
      <c r="AE247" s="39">
        <v>4193022</v>
      </c>
    </row>
    <row r="248" spans="1:31" x14ac:dyDescent="0.3">
      <c r="A248" s="38" t="s">
        <v>494</v>
      </c>
      <c r="B248" s="36" t="s">
        <v>495</v>
      </c>
      <c r="C248" s="36">
        <v>1</v>
      </c>
      <c r="D248" s="36">
        <v>0</v>
      </c>
      <c r="E248" s="39">
        <v>1458474935</v>
      </c>
      <c r="F248" s="39">
        <v>2004</v>
      </c>
      <c r="G248" s="39">
        <v>727781</v>
      </c>
      <c r="H248" s="39">
        <v>766728733</v>
      </c>
      <c r="I248" s="39">
        <v>382599</v>
      </c>
      <c r="J248" s="40">
        <v>1.0169999999999999</v>
      </c>
      <c r="K248" s="39">
        <v>2419</v>
      </c>
      <c r="L248" s="39">
        <v>2411</v>
      </c>
      <c r="M248" s="39">
        <v>2419</v>
      </c>
      <c r="N248" s="40">
        <v>1.141</v>
      </c>
      <c r="O248" s="40">
        <v>1.175</v>
      </c>
      <c r="P248" s="41">
        <v>11091.4</v>
      </c>
      <c r="Q248" s="42">
        <v>1.423E-2</v>
      </c>
      <c r="R248" s="41">
        <v>10356.32</v>
      </c>
      <c r="S248" s="41">
        <v>735.08</v>
      </c>
      <c r="T248" s="40">
        <v>0.45400000000000001</v>
      </c>
      <c r="U248" s="41">
        <v>5035.49</v>
      </c>
      <c r="V248" s="41">
        <v>5035.49</v>
      </c>
      <c r="W248" s="39">
        <v>12180851</v>
      </c>
      <c r="X248" s="39">
        <v>11674134</v>
      </c>
      <c r="Y248" s="39">
        <v>233482</v>
      </c>
      <c r="Z248" s="39">
        <v>506717</v>
      </c>
      <c r="AA248" s="39">
        <v>5882539</v>
      </c>
      <c r="AB248" s="39">
        <v>1969</v>
      </c>
      <c r="AC248" s="39">
        <v>1357889</v>
      </c>
      <c r="AD248" s="39">
        <v>2180769</v>
      </c>
      <c r="AE248" s="39">
        <v>2092506</v>
      </c>
    </row>
    <row r="249" spans="1:31" x14ac:dyDescent="0.3">
      <c r="A249" s="38" t="s">
        <v>496</v>
      </c>
      <c r="B249" s="36" t="s">
        <v>497</v>
      </c>
      <c r="C249" s="36">
        <v>1</v>
      </c>
      <c r="D249" s="36">
        <v>0</v>
      </c>
      <c r="E249" s="39">
        <v>1959030505</v>
      </c>
      <c r="F249" s="39">
        <v>3528</v>
      </c>
      <c r="G249" s="39">
        <v>555280</v>
      </c>
      <c r="H249" s="39">
        <v>867145294</v>
      </c>
      <c r="I249" s="39">
        <v>245789</v>
      </c>
      <c r="J249" s="40">
        <v>0.65300000000000002</v>
      </c>
      <c r="K249" s="39">
        <v>4098</v>
      </c>
      <c r="L249" s="39">
        <v>4145</v>
      </c>
      <c r="M249" s="39">
        <v>4122</v>
      </c>
      <c r="N249" s="40">
        <v>1.141</v>
      </c>
      <c r="O249" s="40">
        <v>1.325</v>
      </c>
      <c r="P249" s="41">
        <v>12507.32</v>
      </c>
      <c r="Q249" s="42">
        <v>9.1400000000000006E-3</v>
      </c>
      <c r="R249" s="41">
        <v>5075.25</v>
      </c>
      <c r="S249" s="41">
        <v>7432.07</v>
      </c>
      <c r="T249" s="40">
        <v>0.60799999999999998</v>
      </c>
      <c r="U249" s="41">
        <v>7604.45</v>
      </c>
      <c r="V249" s="41">
        <v>7604.45</v>
      </c>
      <c r="W249" s="39">
        <v>31345543</v>
      </c>
      <c r="X249" s="39">
        <v>30086399</v>
      </c>
      <c r="Y249" s="39">
        <v>601727</v>
      </c>
      <c r="Z249" s="39">
        <v>1259144</v>
      </c>
      <c r="AA249" s="39">
        <v>11958294</v>
      </c>
      <c r="AB249" s="39">
        <v>0</v>
      </c>
      <c r="AC249" s="39">
        <v>3226990</v>
      </c>
      <c r="AD249" s="39">
        <v>5182545</v>
      </c>
      <c r="AE249" s="39">
        <v>4972791</v>
      </c>
    </row>
    <row r="250" spans="1:31" x14ac:dyDescent="0.3">
      <c r="A250" s="38" t="s">
        <v>498</v>
      </c>
      <c r="B250" s="36" t="s">
        <v>499</v>
      </c>
      <c r="C250" s="36">
        <v>1</v>
      </c>
      <c r="D250" s="36">
        <v>0</v>
      </c>
      <c r="E250" s="39">
        <v>2067635500</v>
      </c>
      <c r="F250" s="39">
        <v>3977</v>
      </c>
      <c r="G250" s="39">
        <v>519898</v>
      </c>
      <c r="H250" s="39">
        <v>961659560</v>
      </c>
      <c r="I250" s="39">
        <v>241805</v>
      </c>
      <c r="J250" s="40">
        <v>0.64300000000000002</v>
      </c>
      <c r="K250" s="39">
        <v>4805</v>
      </c>
      <c r="L250" s="39">
        <v>4763</v>
      </c>
      <c r="M250" s="39">
        <v>4805</v>
      </c>
      <c r="N250" s="40">
        <v>1.141</v>
      </c>
      <c r="O250" s="40">
        <v>1.2290000000000001</v>
      </c>
      <c r="P250" s="41">
        <v>11601.13</v>
      </c>
      <c r="Q250" s="42">
        <v>9.1000000000000004E-3</v>
      </c>
      <c r="R250" s="41">
        <v>4731.07</v>
      </c>
      <c r="S250" s="41">
        <v>6870.06</v>
      </c>
      <c r="T250" s="40">
        <v>0.64</v>
      </c>
      <c r="U250" s="41">
        <v>7424.72</v>
      </c>
      <c r="V250" s="41">
        <v>7424.72</v>
      </c>
      <c r="W250" s="39">
        <v>35675780</v>
      </c>
      <c r="X250" s="39">
        <v>34988713</v>
      </c>
      <c r="Y250" s="39">
        <v>699774</v>
      </c>
      <c r="Z250" s="39">
        <v>699774</v>
      </c>
      <c r="AA250" s="39">
        <v>12311767</v>
      </c>
      <c r="AB250" s="39">
        <v>0</v>
      </c>
      <c r="AC250" s="39">
        <v>2903541</v>
      </c>
      <c r="AD250" s="39">
        <v>4663086</v>
      </c>
      <c r="AE250" s="39">
        <v>4474356</v>
      </c>
    </row>
    <row r="251" spans="1:31" x14ac:dyDescent="0.3">
      <c r="A251" s="38" t="s">
        <v>500</v>
      </c>
      <c r="B251" s="36" t="s">
        <v>501</v>
      </c>
      <c r="C251" s="36">
        <v>1</v>
      </c>
      <c r="D251" s="36">
        <v>0</v>
      </c>
      <c r="E251" s="39">
        <v>3080722694</v>
      </c>
      <c r="F251" s="39">
        <v>4573</v>
      </c>
      <c r="G251" s="39">
        <v>673676</v>
      </c>
      <c r="H251" s="39">
        <v>1501122146</v>
      </c>
      <c r="I251" s="39">
        <v>328257</v>
      </c>
      <c r="J251" s="40">
        <v>0.873</v>
      </c>
      <c r="K251" s="39">
        <v>5517</v>
      </c>
      <c r="L251" s="39">
        <v>5332</v>
      </c>
      <c r="M251" s="39">
        <v>5517</v>
      </c>
      <c r="N251" s="40">
        <v>1.141</v>
      </c>
      <c r="O251" s="40">
        <v>1.1870000000000001</v>
      </c>
      <c r="P251" s="41">
        <v>11204.67</v>
      </c>
      <c r="Q251" s="42">
        <v>1.222E-2</v>
      </c>
      <c r="R251" s="41">
        <v>8232.32</v>
      </c>
      <c r="S251" s="41">
        <v>2972.35</v>
      </c>
      <c r="T251" s="40">
        <v>0.51600000000000001</v>
      </c>
      <c r="U251" s="41">
        <v>5781.6</v>
      </c>
      <c r="V251" s="41">
        <v>5781.6</v>
      </c>
      <c r="W251" s="39">
        <v>31897088</v>
      </c>
      <c r="X251" s="39">
        <v>28005423</v>
      </c>
      <c r="Y251" s="39">
        <v>560108</v>
      </c>
      <c r="Z251" s="39">
        <v>3891665</v>
      </c>
      <c r="AA251" s="39">
        <v>8867625</v>
      </c>
      <c r="AB251" s="39">
        <v>0</v>
      </c>
      <c r="AC251" s="39">
        <v>2420704</v>
      </c>
      <c r="AD251" s="39">
        <v>3887650</v>
      </c>
      <c r="AE251" s="39">
        <v>3730304</v>
      </c>
    </row>
    <row r="252" spans="1:31" x14ac:dyDescent="0.3">
      <c r="A252" s="38" t="s">
        <v>502</v>
      </c>
      <c r="B252" s="36" t="s">
        <v>503</v>
      </c>
      <c r="C252" s="36">
        <v>1</v>
      </c>
      <c r="D252" s="36">
        <v>0</v>
      </c>
      <c r="E252" s="39">
        <v>4069216293</v>
      </c>
      <c r="F252" s="39">
        <v>5250</v>
      </c>
      <c r="G252" s="39">
        <v>775088</v>
      </c>
      <c r="H252" s="39">
        <v>1921149772</v>
      </c>
      <c r="I252" s="39">
        <v>365933</v>
      </c>
      <c r="J252" s="40">
        <v>0.97299999999999998</v>
      </c>
      <c r="K252" s="39">
        <v>6152</v>
      </c>
      <c r="L252" s="39">
        <v>6143</v>
      </c>
      <c r="M252" s="39">
        <v>6152</v>
      </c>
      <c r="N252" s="40">
        <v>1.141</v>
      </c>
      <c r="O252" s="40">
        <v>1.2070000000000001</v>
      </c>
      <c r="P252" s="41">
        <v>11393.46</v>
      </c>
      <c r="Q252" s="42">
        <v>1.362E-2</v>
      </c>
      <c r="R252" s="41">
        <v>10556.69</v>
      </c>
      <c r="S252" s="41">
        <v>836.77</v>
      </c>
      <c r="T252" s="40">
        <v>0.45900000000000002</v>
      </c>
      <c r="U252" s="41">
        <v>5229.59</v>
      </c>
      <c r="V252" s="41">
        <v>5229.59</v>
      </c>
      <c r="W252" s="39">
        <v>32172438</v>
      </c>
      <c r="X252" s="39">
        <v>32056963</v>
      </c>
      <c r="Y252" s="39">
        <v>641139</v>
      </c>
      <c r="Z252" s="39">
        <v>641139</v>
      </c>
      <c r="AA252" s="39">
        <v>14734424</v>
      </c>
      <c r="AB252" s="39">
        <v>0</v>
      </c>
      <c r="AC252" s="39">
        <v>4555209</v>
      </c>
      <c r="AD252" s="39">
        <v>7315665</v>
      </c>
      <c r="AE252" s="39">
        <v>7019577</v>
      </c>
    </row>
    <row r="253" spans="1:31" x14ac:dyDescent="0.3">
      <c r="A253" s="38" t="s">
        <v>504</v>
      </c>
      <c r="B253" s="36" t="s">
        <v>505</v>
      </c>
      <c r="C253" s="36">
        <v>1</v>
      </c>
      <c r="D253" s="36">
        <v>0</v>
      </c>
      <c r="E253" s="39">
        <v>605956244</v>
      </c>
      <c r="F253" s="39">
        <v>892</v>
      </c>
      <c r="G253" s="39">
        <v>679323</v>
      </c>
      <c r="H253" s="39">
        <v>279166996</v>
      </c>
      <c r="I253" s="39">
        <v>312967</v>
      </c>
      <c r="J253" s="40">
        <v>0.83199999999999996</v>
      </c>
      <c r="K253" s="39">
        <v>1142</v>
      </c>
      <c r="L253" s="39">
        <v>1178</v>
      </c>
      <c r="M253" s="39">
        <v>1160</v>
      </c>
      <c r="N253" s="40">
        <v>1.141</v>
      </c>
      <c r="O253" s="40">
        <v>1.474</v>
      </c>
      <c r="P253" s="41">
        <v>13913.8</v>
      </c>
      <c r="Q253" s="42">
        <v>1.1639999999999999E-2</v>
      </c>
      <c r="R253" s="41">
        <v>7907.31</v>
      </c>
      <c r="S253" s="41">
        <v>6006.49</v>
      </c>
      <c r="T253" s="40">
        <v>0.56200000000000006</v>
      </c>
      <c r="U253" s="41">
        <v>7819.55</v>
      </c>
      <c r="V253" s="41">
        <v>7819.55</v>
      </c>
      <c r="W253" s="39">
        <v>9070678</v>
      </c>
      <c r="X253" s="39">
        <v>9155001</v>
      </c>
      <c r="Y253" s="39">
        <v>183100</v>
      </c>
      <c r="Z253" s="39">
        <v>183100</v>
      </c>
      <c r="AA253" s="39">
        <v>2960970</v>
      </c>
      <c r="AB253" s="39">
        <v>0</v>
      </c>
      <c r="AC253" s="39">
        <v>1730324</v>
      </c>
      <c r="AD253" s="39">
        <v>2778900</v>
      </c>
      <c r="AE253" s="39">
        <v>2666429</v>
      </c>
    </row>
    <row r="254" spans="1:31" x14ac:dyDescent="0.3">
      <c r="A254" s="38" t="s">
        <v>506</v>
      </c>
      <c r="B254" s="36" t="s">
        <v>507</v>
      </c>
      <c r="C254" s="36">
        <v>1</v>
      </c>
      <c r="D254" s="36">
        <v>0</v>
      </c>
      <c r="E254" s="39">
        <v>4677628728</v>
      </c>
      <c r="F254" s="39">
        <v>5469</v>
      </c>
      <c r="G254" s="39">
        <v>855298</v>
      </c>
      <c r="H254" s="39">
        <v>2916973573</v>
      </c>
      <c r="I254" s="39">
        <v>533365</v>
      </c>
      <c r="J254" s="40">
        <v>1.4179999999999999</v>
      </c>
      <c r="K254" s="39">
        <v>6450</v>
      </c>
      <c r="L254" s="39">
        <v>6447</v>
      </c>
      <c r="M254" s="39">
        <v>6450</v>
      </c>
      <c r="N254" s="40">
        <v>1.141</v>
      </c>
      <c r="O254" s="40">
        <v>1.05</v>
      </c>
      <c r="P254" s="41">
        <v>9911.4599999999991</v>
      </c>
      <c r="Q254" s="42">
        <v>1.985E-2</v>
      </c>
      <c r="R254" s="41">
        <v>16977.66</v>
      </c>
      <c r="S254" s="41">
        <v>0</v>
      </c>
      <c r="T254" s="40">
        <v>0.33700000000000002</v>
      </c>
      <c r="U254" s="41">
        <v>3340.16</v>
      </c>
      <c r="V254" s="41">
        <v>3340.16</v>
      </c>
      <c r="W254" s="39">
        <v>21544032</v>
      </c>
      <c r="X254" s="39">
        <v>21091130</v>
      </c>
      <c r="Y254" s="39">
        <v>421822</v>
      </c>
      <c r="Z254" s="39">
        <v>452902</v>
      </c>
      <c r="AA254" s="39">
        <v>6307101</v>
      </c>
      <c r="AB254" s="39">
        <v>0</v>
      </c>
      <c r="AC254" s="39">
        <v>1604492</v>
      </c>
      <c r="AD254" s="39">
        <v>2576814</v>
      </c>
      <c r="AE254" s="39">
        <v>2472522</v>
      </c>
    </row>
    <row r="255" spans="1:31" x14ac:dyDescent="0.3">
      <c r="A255" s="38" t="s">
        <v>508</v>
      </c>
      <c r="B255" s="36" t="s">
        <v>509</v>
      </c>
      <c r="C255" s="36">
        <v>1</v>
      </c>
      <c r="D255" s="36">
        <v>0</v>
      </c>
      <c r="E255" s="39">
        <v>2049216249</v>
      </c>
      <c r="F255" s="39">
        <v>3753</v>
      </c>
      <c r="G255" s="39">
        <v>546020</v>
      </c>
      <c r="H255" s="39">
        <v>948215022</v>
      </c>
      <c r="I255" s="39">
        <v>252655</v>
      </c>
      <c r="J255" s="40">
        <v>0.67200000000000004</v>
      </c>
      <c r="K255" s="39">
        <v>4364</v>
      </c>
      <c r="L255" s="39">
        <v>4323</v>
      </c>
      <c r="M255" s="39">
        <v>4364</v>
      </c>
      <c r="N255" s="40">
        <v>1.141</v>
      </c>
      <c r="O255" s="40">
        <v>1.2849999999999999</v>
      </c>
      <c r="P255" s="41">
        <v>12129.74</v>
      </c>
      <c r="Q255" s="42">
        <v>9.4000000000000004E-3</v>
      </c>
      <c r="R255" s="41">
        <v>5132.58</v>
      </c>
      <c r="S255" s="41">
        <v>6997.16</v>
      </c>
      <c r="T255" s="40">
        <v>0.61699999999999999</v>
      </c>
      <c r="U255" s="41">
        <v>7484.04</v>
      </c>
      <c r="V255" s="41">
        <v>7484.04</v>
      </c>
      <c r="W255" s="39">
        <v>32660351</v>
      </c>
      <c r="X255" s="39">
        <v>31831301</v>
      </c>
      <c r="Y255" s="39">
        <v>636626</v>
      </c>
      <c r="Z255" s="39">
        <v>829050</v>
      </c>
      <c r="AA255" s="39">
        <v>12490485</v>
      </c>
      <c r="AB255" s="39">
        <v>0</v>
      </c>
      <c r="AC255" s="39">
        <v>3572874</v>
      </c>
      <c r="AD255" s="39">
        <v>5738035</v>
      </c>
      <c r="AE255" s="39">
        <v>5505798</v>
      </c>
    </row>
    <row r="256" spans="1:31" x14ac:dyDescent="0.3">
      <c r="A256" s="38" t="s">
        <v>510</v>
      </c>
      <c r="B256" s="36" t="s">
        <v>511</v>
      </c>
      <c r="C256" s="36">
        <v>1</v>
      </c>
      <c r="D256" s="36">
        <v>1</v>
      </c>
      <c r="E256" s="39">
        <v>7916930997</v>
      </c>
      <c r="F256" s="39">
        <v>29105</v>
      </c>
      <c r="G256" s="39">
        <v>272012</v>
      </c>
      <c r="H256" s="39">
        <v>3703268800</v>
      </c>
      <c r="I256" s="39">
        <v>127238</v>
      </c>
      <c r="J256" s="40">
        <v>0.33800000000000002</v>
      </c>
      <c r="K256" s="39">
        <v>36518</v>
      </c>
      <c r="L256" s="39">
        <v>35052</v>
      </c>
      <c r="M256" s="39">
        <v>36518</v>
      </c>
      <c r="N256" s="40">
        <v>1.141</v>
      </c>
      <c r="O256" s="40">
        <v>1.903</v>
      </c>
      <c r="P256" s="41">
        <v>17963.34</v>
      </c>
      <c r="Q256" s="42">
        <v>9.1000000000000004E-3</v>
      </c>
      <c r="R256" s="41">
        <v>2475.3000000000002</v>
      </c>
      <c r="S256" s="41">
        <v>15488.04</v>
      </c>
      <c r="T256" s="40">
        <v>0.93</v>
      </c>
      <c r="U256" s="41">
        <v>16705.900000000001</v>
      </c>
      <c r="V256" s="41">
        <v>16705.900000000001</v>
      </c>
      <c r="W256" s="39">
        <v>610066057</v>
      </c>
      <c r="X256" s="39">
        <v>563150721</v>
      </c>
      <c r="Y256" s="39">
        <v>11263014</v>
      </c>
      <c r="Z256" s="39">
        <v>46915336</v>
      </c>
      <c r="AA256" s="39">
        <v>153076482</v>
      </c>
      <c r="AB256" s="39">
        <v>0</v>
      </c>
      <c r="AC256" s="39">
        <v>57042911</v>
      </c>
      <c r="AD256" s="39">
        <v>91610915</v>
      </c>
      <c r="AE256" s="39">
        <v>87903125</v>
      </c>
    </row>
    <row r="257" spans="1:31" x14ac:dyDescent="0.3">
      <c r="A257" s="38" t="s">
        <v>512</v>
      </c>
      <c r="B257" s="36" t="s">
        <v>513</v>
      </c>
      <c r="C257" s="36">
        <v>1</v>
      </c>
      <c r="D257" s="36">
        <v>0</v>
      </c>
      <c r="E257" s="39">
        <v>4713167513</v>
      </c>
      <c r="F257" s="39">
        <v>5575</v>
      </c>
      <c r="G257" s="39">
        <v>845411</v>
      </c>
      <c r="H257" s="39">
        <v>1524872818</v>
      </c>
      <c r="I257" s="39">
        <v>273519</v>
      </c>
      <c r="J257" s="40">
        <v>0.72699999999999998</v>
      </c>
      <c r="K257" s="39">
        <v>6587</v>
      </c>
      <c r="L257" s="39">
        <v>6441</v>
      </c>
      <c r="M257" s="39">
        <v>6587</v>
      </c>
      <c r="N257" s="40">
        <v>1.141</v>
      </c>
      <c r="O257" s="40">
        <v>1.4359999999999999</v>
      </c>
      <c r="P257" s="41">
        <v>13555.1</v>
      </c>
      <c r="Q257" s="42">
        <v>1.017E-2</v>
      </c>
      <c r="R257" s="41">
        <v>8597.82</v>
      </c>
      <c r="S257" s="41">
        <v>4957.28</v>
      </c>
      <c r="T257" s="40">
        <v>0.51400000000000001</v>
      </c>
      <c r="U257" s="41">
        <v>6967.32</v>
      </c>
      <c r="V257" s="41">
        <v>6967.32</v>
      </c>
      <c r="W257" s="39">
        <v>45893737</v>
      </c>
      <c r="X257" s="39">
        <v>40238988</v>
      </c>
      <c r="Y257" s="39">
        <v>804779</v>
      </c>
      <c r="Z257" s="39">
        <v>5654749</v>
      </c>
      <c r="AA257" s="39">
        <v>11305599</v>
      </c>
      <c r="AB257" s="39">
        <v>0</v>
      </c>
      <c r="AC257" s="39">
        <v>3918297</v>
      </c>
      <c r="AD257" s="39">
        <v>6292784</v>
      </c>
      <c r="AE257" s="39">
        <v>6038095</v>
      </c>
    </row>
    <row r="258" spans="1:31" x14ac:dyDescent="0.3">
      <c r="A258" s="38" t="s">
        <v>514</v>
      </c>
      <c r="B258" s="36" t="s">
        <v>515</v>
      </c>
      <c r="C258" s="36">
        <v>1</v>
      </c>
      <c r="D258" s="36">
        <v>0</v>
      </c>
      <c r="E258" s="39">
        <v>1609583763</v>
      </c>
      <c r="F258" s="39">
        <v>3192</v>
      </c>
      <c r="G258" s="39">
        <v>504255</v>
      </c>
      <c r="H258" s="39">
        <v>649411405</v>
      </c>
      <c r="I258" s="39">
        <v>203449</v>
      </c>
      <c r="J258" s="40">
        <v>0.54100000000000004</v>
      </c>
      <c r="K258" s="39">
        <v>3907</v>
      </c>
      <c r="L258" s="39">
        <v>3857</v>
      </c>
      <c r="M258" s="39">
        <v>3907</v>
      </c>
      <c r="N258" s="40">
        <v>1.141</v>
      </c>
      <c r="O258" s="40">
        <v>1.4059999999999999</v>
      </c>
      <c r="P258" s="41">
        <v>13271.92</v>
      </c>
      <c r="Q258" s="42">
        <v>9.1000000000000004E-3</v>
      </c>
      <c r="R258" s="41">
        <v>4588.72</v>
      </c>
      <c r="S258" s="41">
        <v>8683.2000000000007</v>
      </c>
      <c r="T258" s="40">
        <v>0.71499999999999997</v>
      </c>
      <c r="U258" s="41">
        <v>9489.42</v>
      </c>
      <c r="V258" s="41">
        <v>9489.42</v>
      </c>
      <c r="W258" s="39">
        <v>37075164</v>
      </c>
      <c r="X258" s="39">
        <v>33124070</v>
      </c>
      <c r="Y258" s="39">
        <v>662481</v>
      </c>
      <c r="Z258" s="39">
        <v>3951094</v>
      </c>
      <c r="AA258" s="39">
        <v>15189107</v>
      </c>
      <c r="AB258" s="39">
        <v>0</v>
      </c>
      <c r="AC258" s="39">
        <v>3944338</v>
      </c>
      <c r="AD258" s="39">
        <v>6334606</v>
      </c>
      <c r="AE258" s="39">
        <v>6078224</v>
      </c>
    </row>
    <row r="259" spans="1:31" x14ac:dyDescent="0.3">
      <c r="A259" s="38" t="s">
        <v>516</v>
      </c>
      <c r="B259" s="36" t="s">
        <v>517</v>
      </c>
      <c r="C259" s="36">
        <v>1</v>
      </c>
      <c r="D259" s="36">
        <v>0</v>
      </c>
      <c r="E259" s="39">
        <v>6329222797</v>
      </c>
      <c r="F259" s="39">
        <v>7769</v>
      </c>
      <c r="G259" s="39">
        <v>814676</v>
      </c>
      <c r="H259" s="39">
        <v>2743290888</v>
      </c>
      <c r="I259" s="39">
        <v>353107</v>
      </c>
      <c r="J259" s="40">
        <v>0.93899999999999995</v>
      </c>
      <c r="K259" s="39">
        <v>9067</v>
      </c>
      <c r="L259" s="39">
        <v>9080</v>
      </c>
      <c r="M259" s="39">
        <v>9074</v>
      </c>
      <c r="N259" s="40">
        <v>1.141</v>
      </c>
      <c r="O259" s="40">
        <v>1.2</v>
      </c>
      <c r="P259" s="41">
        <v>11327.38</v>
      </c>
      <c r="Q259" s="42">
        <v>1.3140000000000001E-2</v>
      </c>
      <c r="R259" s="41">
        <v>10704.84</v>
      </c>
      <c r="S259" s="41">
        <v>622.54</v>
      </c>
      <c r="T259" s="40">
        <v>0.45100000000000001</v>
      </c>
      <c r="U259" s="41">
        <v>5108.6400000000003</v>
      </c>
      <c r="V259" s="41">
        <v>5108.6400000000003</v>
      </c>
      <c r="W259" s="39">
        <v>46355800</v>
      </c>
      <c r="X259" s="39">
        <v>46688815</v>
      </c>
      <c r="Y259" s="39">
        <v>933776</v>
      </c>
      <c r="Z259" s="39">
        <v>933776</v>
      </c>
      <c r="AA259" s="39">
        <v>18451112</v>
      </c>
      <c r="AB259" s="39">
        <v>0</v>
      </c>
      <c r="AC259" s="39">
        <v>4884772</v>
      </c>
      <c r="AD259" s="39">
        <v>7844943</v>
      </c>
      <c r="AE259" s="39">
        <v>7527433</v>
      </c>
    </row>
    <row r="260" spans="1:31" x14ac:dyDescent="0.3">
      <c r="A260" s="38" t="s">
        <v>518</v>
      </c>
      <c r="B260" s="36" t="s">
        <v>519</v>
      </c>
      <c r="C260" s="36">
        <v>1</v>
      </c>
      <c r="D260" s="36">
        <v>0</v>
      </c>
      <c r="E260" s="39">
        <v>520736889</v>
      </c>
      <c r="F260" s="39">
        <v>666</v>
      </c>
      <c r="G260" s="39">
        <v>781887</v>
      </c>
      <c r="H260" s="39">
        <v>174952771</v>
      </c>
      <c r="I260" s="39">
        <v>262691</v>
      </c>
      <c r="J260" s="40">
        <v>0.69799999999999995</v>
      </c>
      <c r="K260" s="39">
        <v>776</v>
      </c>
      <c r="L260" s="39">
        <v>793</v>
      </c>
      <c r="M260" s="39">
        <v>785</v>
      </c>
      <c r="N260" s="40">
        <v>1.141</v>
      </c>
      <c r="O260" s="40">
        <v>1.548</v>
      </c>
      <c r="P260" s="41">
        <v>14612.33</v>
      </c>
      <c r="Q260" s="42">
        <v>9.7699999999999992E-3</v>
      </c>
      <c r="R260" s="41">
        <v>7639.03</v>
      </c>
      <c r="S260" s="41">
        <v>6973.3</v>
      </c>
      <c r="T260" s="40">
        <v>0.53400000000000003</v>
      </c>
      <c r="U260" s="41">
        <v>7802.98</v>
      </c>
      <c r="V260" s="41">
        <v>7802.98</v>
      </c>
      <c r="W260" s="39">
        <v>6125340</v>
      </c>
      <c r="X260" s="39">
        <v>5621450</v>
      </c>
      <c r="Y260" s="39">
        <v>112429</v>
      </c>
      <c r="Z260" s="39">
        <v>503890</v>
      </c>
      <c r="AA260" s="39">
        <v>1972276</v>
      </c>
      <c r="AB260" s="39">
        <v>0</v>
      </c>
      <c r="AC260" s="39">
        <v>913999</v>
      </c>
      <c r="AD260" s="39">
        <v>1467882</v>
      </c>
      <c r="AE260" s="39">
        <v>1408472</v>
      </c>
    </row>
    <row r="261" spans="1:31" x14ac:dyDescent="0.3">
      <c r="A261" s="38" t="s">
        <v>520</v>
      </c>
      <c r="B261" s="36" t="s">
        <v>521</v>
      </c>
      <c r="C261" s="36">
        <v>1</v>
      </c>
      <c r="D261" s="36">
        <v>0</v>
      </c>
      <c r="E261" s="39">
        <v>1370645936</v>
      </c>
      <c r="F261" s="39">
        <v>3552</v>
      </c>
      <c r="G261" s="39">
        <v>385880</v>
      </c>
      <c r="H261" s="39">
        <v>543695331</v>
      </c>
      <c r="I261" s="39">
        <v>153067</v>
      </c>
      <c r="J261" s="40">
        <v>0.40699999999999997</v>
      </c>
      <c r="K261" s="39">
        <v>4386</v>
      </c>
      <c r="L261" s="39">
        <v>4284</v>
      </c>
      <c r="M261" s="39">
        <v>4386</v>
      </c>
      <c r="N261" s="40">
        <v>1</v>
      </c>
      <c r="O261" s="40">
        <v>1.679</v>
      </c>
      <c r="P261" s="41">
        <v>13890.36</v>
      </c>
      <c r="Q261" s="42">
        <v>9.1000000000000004E-3</v>
      </c>
      <c r="R261" s="41">
        <v>3511.5</v>
      </c>
      <c r="S261" s="41">
        <v>10378.86</v>
      </c>
      <c r="T261" s="40">
        <v>0.90400000000000003</v>
      </c>
      <c r="U261" s="41">
        <v>12556.88</v>
      </c>
      <c r="V261" s="41">
        <v>12556.88</v>
      </c>
      <c r="W261" s="39">
        <v>55074476</v>
      </c>
      <c r="X261" s="39">
        <v>50205509</v>
      </c>
      <c r="Y261" s="39">
        <v>1004110</v>
      </c>
      <c r="Z261" s="39">
        <v>4868967</v>
      </c>
      <c r="AA261" s="39">
        <v>12657662</v>
      </c>
      <c r="AB261" s="39">
        <v>1967</v>
      </c>
      <c r="AC261" s="39">
        <v>3921929</v>
      </c>
      <c r="AD261" s="39">
        <v>6298617</v>
      </c>
      <c r="AE261" s="39">
        <v>6043692</v>
      </c>
    </row>
    <row r="262" spans="1:31" x14ac:dyDescent="0.3">
      <c r="A262" s="38" t="s">
        <v>522</v>
      </c>
      <c r="B262" s="36" t="s">
        <v>523</v>
      </c>
      <c r="C262" s="36">
        <v>1</v>
      </c>
      <c r="D262" s="36">
        <v>0</v>
      </c>
      <c r="E262" s="39">
        <v>407935288</v>
      </c>
      <c r="F262" s="39">
        <v>805</v>
      </c>
      <c r="G262" s="39">
        <v>506751</v>
      </c>
      <c r="H262" s="39">
        <v>142714507</v>
      </c>
      <c r="I262" s="39">
        <v>177285</v>
      </c>
      <c r="J262" s="40">
        <v>0.47099999999999997</v>
      </c>
      <c r="K262" s="39">
        <v>922</v>
      </c>
      <c r="L262" s="39">
        <v>906</v>
      </c>
      <c r="M262" s="39">
        <v>922</v>
      </c>
      <c r="N262" s="40">
        <v>1</v>
      </c>
      <c r="O262" s="40">
        <v>1.79</v>
      </c>
      <c r="P262" s="41">
        <v>14808.67</v>
      </c>
      <c r="Q262" s="42">
        <v>9.1000000000000004E-3</v>
      </c>
      <c r="R262" s="41">
        <v>4611.43</v>
      </c>
      <c r="S262" s="41">
        <v>10197.24</v>
      </c>
      <c r="T262" s="40">
        <v>0.81399999999999995</v>
      </c>
      <c r="U262" s="41">
        <v>12054.25</v>
      </c>
      <c r="V262" s="41">
        <v>12054.25</v>
      </c>
      <c r="W262" s="39">
        <v>11114019</v>
      </c>
      <c r="X262" s="39">
        <v>10781326</v>
      </c>
      <c r="Y262" s="39">
        <v>215626</v>
      </c>
      <c r="Z262" s="39">
        <v>332693</v>
      </c>
      <c r="AA262" s="39">
        <v>4523670</v>
      </c>
      <c r="AB262" s="39">
        <v>0</v>
      </c>
      <c r="AC262" s="39">
        <v>964608</v>
      </c>
      <c r="AD262" s="39">
        <v>1549160</v>
      </c>
      <c r="AE262" s="39">
        <v>1486460</v>
      </c>
    </row>
    <row r="263" spans="1:31" x14ac:dyDescent="0.3">
      <c r="A263" s="38" t="s">
        <v>524</v>
      </c>
      <c r="B263" s="36" t="s">
        <v>525</v>
      </c>
      <c r="C263" s="36">
        <v>1</v>
      </c>
      <c r="D263" s="36">
        <v>0</v>
      </c>
      <c r="E263" s="39">
        <v>729083263</v>
      </c>
      <c r="F263" s="39">
        <v>1230</v>
      </c>
      <c r="G263" s="39">
        <v>592750</v>
      </c>
      <c r="H263" s="39">
        <v>233309488</v>
      </c>
      <c r="I263" s="39">
        <v>189682</v>
      </c>
      <c r="J263" s="40">
        <v>0.504</v>
      </c>
      <c r="K263" s="39">
        <v>1379</v>
      </c>
      <c r="L263" s="39">
        <v>1403</v>
      </c>
      <c r="M263" s="39">
        <v>1391</v>
      </c>
      <c r="N263" s="40">
        <v>1</v>
      </c>
      <c r="O263" s="40">
        <v>1.659</v>
      </c>
      <c r="P263" s="41">
        <v>13724.9</v>
      </c>
      <c r="Q263" s="42">
        <v>9.1000000000000004E-3</v>
      </c>
      <c r="R263" s="41">
        <v>5394.02</v>
      </c>
      <c r="S263" s="41">
        <v>8330.8799999999992</v>
      </c>
      <c r="T263" s="40">
        <v>0.69</v>
      </c>
      <c r="U263" s="41">
        <v>9470.18</v>
      </c>
      <c r="V263" s="41">
        <v>9470.18</v>
      </c>
      <c r="W263" s="39">
        <v>13173021</v>
      </c>
      <c r="X263" s="39">
        <v>13231261</v>
      </c>
      <c r="Y263" s="39">
        <v>264625</v>
      </c>
      <c r="Z263" s="39">
        <v>264625</v>
      </c>
      <c r="AA263" s="39">
        <v>6266864</v>
      </c>
      <c r="AB263" s="39">
        <v>1966</v>
      </c>
      <c r="AC263" s="39">
        <v>1321765</v>
      </c>
      <c r="AD263" s="39">
        <v>2122754</v>
      </c>
      <c r="AE263" s="39">
        <v>2036839</v>
      </c>
    </row>
    <row r="264" spans="1:31" x14ac:dyDescent="0.3">
      <c r="A264" s="38" t="s">
        <v>526</v>
      </c>
      <c r="B264" s="36" t="s">
        <v>527</v>
      </c>
      <c r="C264" s="36">
        <v>1</v>
      </c>
      <c r="D264" s="36">
        <v>0</v>
      </c>
      <c r="E264" s="39">
        <v>307206906</v>
      </c>
      <c r="F264" s="39">
        <v>611</v>
      </c>
      <c r="G264" s="39">
        <v>502793</v>
      </c>
      <c r="H264" s="39">
        <v>98755642</v>
      </c>
      <c r="I264" s="39">
        <v>161629</v>
      </c>
      <c r="J264" s="40">
        <v>0.42899999999999999</v>
      </c>
      <c r="K264" s="39">
        <v>772</v>
      </c>
      <c r="L264" s="39">
        <v>817</v>
      </c>
      <c r="M264" s="39">
        <v>795</v>
      </c>
      <c r="N264" s="40">
        <v>1</v>
      </c>
      <c r="O264" s="40">
        <v>1.837</v>
      </c>
      <c r="P264" s="41">
        <v>15197.5</v>
      </c>
      <c r="Q264" s="42">
        <v>9.1000000000000004E-3</v>
      </c>
      <c r="R264" s="41">
        <v>4575.41</v>
      </c>
      <c r="S264" s="41">
        <v>10622.09</v>
      </c>
      <c r="T264" s="40">
        <v>0.85799999999999998</v>
      </c>
      <c r="U264" s="41">
        <v>13039.45</v>
      </c>
      <c r="V264" s="41">
        <v>13039.45</v>
      </c>
      <c r="W264" s="39">
        <v>10366363</v>
      </c>
      <c r="X264" s="39">
        <v>10760942</v>
      </c>
      <c r="Y264" s="39">
        <v>215218</v>
      </c>
      <c r="Z264" s="39">
        <v>215218</v>
      </c>
      <c r="AA264" s="39">
        <v>4334193</v>
      </c>
      <c r="AB264" s="39">
        <v>0</v>
      </c>
      <c r="AC264" s="39">
        <v>1685031</v>
      </c>
      <c r="AD264" s="39">
        <v>2706159</v>
      </c>
      <c r="AE264" s="39">
        <v>2596632</v>
      </c>
    </row>
    <row r="265" spans="1:31" x14ac:dyDescent="0.3">
      <c r="A265" s="38" t="s">
        <v>528</v>
      </c>
      <c r="B265" s="36" t="s">
        <v>529</v>
      </c>
      <c r="C265" s="36">
        <v>1</v>
      </c>
      <c r="D265" s="36">
        <v>1</v>
      </c>
      <c r="E265" s="39">
        <v>361865283</v>
      </c>
      <c r="F265" s="39">
        <v>782</v>
      </c>
      <c r="G265" s="39">
        <v>462743</v>
      </c>
      <c r="H265" s="39">
        <v>110187005</v>
      </c>
      <c r="I265" s="39">
        <v>140904</v>
      </c>
      <c r="J265" s="40">
        <v>0.374</v>
      </c>
      <c r="K265" s="39">
        <v>824</v>
      </c>
      <c r="L265" s="39">
        <v>836</v>
      </c>
      <c r="M265" s="39">
        <v>830</v>
      </c>
      <c r="N265" s="40">
        <v>1</v>
      </c>
      <c r="O265" s="40">
        <v>1.88</v>
      </c>
      <c r="P265" s="41">
        <v>15553.24</v>
      </c>
      <c r="Q265" s="42">
        <v>9.1000000000000004E-3</v>
      </c>
      <c r="R265" s="41">
        <v>4210.96</v>
      </c>
      <c r="S265" s="41">
        <v>11342.28</v>
      </c>
      <c r="T265" s="40">
        <v>0.90100000000000002</v>
      </c>
      <c r="U265" s="41">
        <v>14013.46</v>
      </c>
      <c r="V265" s="41">
        <v>14013.46</v>
      </c>
      <c r="W265" s="39">
        <v>11631172</v>
      </c>
      <c r="X265" s="39">
        <v>11455288</v>
      </c>
      <c r="Y265" s="39">
        <v>229105</v>
      </c>
      <c r="Z265" s="39">
        <v>229105</v>
      </c>
      <c r="AA265" s="39">
        <v>3665400</v>
      </c>
      <c r="AB265" s="39">
        <v>2013</v>
      </c>
      <c r="AC265" s="39">
        <v>1366534</v>
      </c>
      <c r="AD265" s="39">
        <v>2194653</v>
      </c>
      <c r="AE265" s="39">
        <v>2105828</v>
      </c>
    </row>
    <row r="266" spans="1:31" x14ac:dyDescent="0.3">
      <c r="A266" s="38" t="s">
        <v>530</v>
      </c>
      <c r="B266" s="36" t="s">
        <v>531</v>
      </c>
      <c r="C266" s="36">
        <v>1</v>
      </c>
      <c r="D266" s="36">
        <v>0</v>
      </c>
      <c r="E266" s="39">
        <v>4715944015</v>
      </c>
      <c r="F266" s="39">
        <v>3132</v>
      </c>
      <c r="G266" s="39">
        <v>1505729</v>
      </c>
      <c r="H266" s="39">
        <v>1360877204</v>
      </c>
      <c r="I266" s="39">
        <v>434507</v>
      </c>
      <c r="J266" s="40">
        <v>1.155</v>
      </c>
      <c r="K266" s="39">
        <v>3903</v>
      </c>
      <c r="L266" s="39">
        <v>3883</v>
      </c>
      <c r="M266" s="39">
        <v>3903</v>
      </c>
      <c r="N266" s="40">
        <v>1.425</v>
      </c>
      <c r="O266" s="40">
        <v>1.6040000000000001</v>
      </c>
      <c r="P266" s="41">
        <v>18909.580000000002</v>
      </c>
      <c r="Q266" s="42">
        <v>1.617E-2</v>
      </c>
      <c r="R266" s="41">
        <v>24347.63</v>
      </c>
      <c r="S266" s="41">
        <v>0</v>
      </c>
      <c r="T266" s="40">
        <v>0.311</v>
      </c>
      <c r="U266" s="41">
        <v>5880.87</v>
      </c>
      <c r="V266" s="41">
        <v>5880.87</v>
      </c>
      <c r="W266" s="39">
        <v>22953036</v>
      </c>
      <c r="X266" s="39">
        <v>22155144</v>
      </c>
      <c r="Y266" s="39">
        <v>443102</v>
      </c>
      <c r="Z266" s="39">
        <v>797892</v>
      </c>
      <c r="AA266" s="39">
        <v>1244400</v>
      </c>
      <c r="AB266" s="39">
        <v>0</v>
      </c>
      <c r="AC266" s="39">
        <v>916110</v>
      </c>
      <c r="AD266" s="39">
        <v>1471272</v>
      </c>
      <c r="AE266" s="39">
        <v>1411725</v>
      </c>
    </row>
    <row r="267" spans="1:31" x14ac:dyDescent="0.3">
      <c r="A267" s="38" t="s">
        <v>532</v>
      </c>
      <c r="B267" s="36" t="s">
        <v>533</v>
      </c>
      <c r="C267" s="36">
        <v>1</v>
      </c>
      <c r="D267" s="36">
        <v>1</v>
      </c>
      <c r="E267" s="39">
        <v>2528131436</v>
      </c>
      <c r="F267" s="39">
        <v>9307</v>
      </c>
      <c r="G267" s="39">
        <v>271637</v>
      </c>
      <c r="H267" s="39">
        <v>965146019</v>
      </c>
      <c r="I267" s="39">
        <v>103701</v>
      </c>
      <c r="J267" s="40">
        <v>0.27500000000000002</v>
      </c>
      <c r="K267" s="39">
        <v>9597</v>
      </c>
      <c r="L267" s="39">
        <v>10293</v>
      </c>
      <c r="M267" s="39">
        <v>9945</v>
      </c>
      <c r="N267" s="40">
        <v>1.425</v>
      </c>
      <c r="O267" s="40">
        <v>1.7729999999999999</v>
      </c>
      <c r="P267" s="41">
        <v>20901.93</v>
      </c>
      <c r="Q267" s="42">
        <v>9.1000000000000004E-3</v>
      </c>
      <c r="R267" s="41">
        <v>2471.89</v>
      </c>
      <c r="S267" s="41">
        <v>18430.04</v>
      </c>
      <c r="T267" s="40">
        <v>0.93</v>
      </c>
      <c r="U267" s="41">
        <v>19438.79</v>
      </c>
      <c r="V267" s="41">
        <v>19438.79</v>
      </c>
      <c r="W267" s="39">
        <v>193318767</v>
      </c>
      <c r="X267" s="39">
        <v>191769191</v>
      </c>
      <c r="Y267" s="39">
        <v>3835383</v>
      </c>
      <c r="Z267" s="39">
        <v>3835383</v>
      </c>
      <c r="AA267" s="39">
        <v>17418482</v>
      </c>
      <c r="AB267" s="39">
        <v>0</v>
      </c>
      <c r="AC267" s="39">
        <v>6033246</v>
      </c>
      <c r="AD267" s="39">
        <v>9689393</v>
      </c>
      <c r="AE267" s="39">
        <v>9297232</v>
      </c>
    </row>
    <row r="268" spans="1:31" x14ac:dyDescent="0.3">
      <c r="A268" s="38" t="s">
        <v>534</v>
      </c>
      <c r="B268" s="36" t="s">
        <v>535</v>
      </c>
      <c r="C268" s="36">
        <v>1</v>
      </c>
      <c r="D268" s="36">
        <v>0</v>
      </c>
      <c r="E268" s="39">
        <v>6022948470</v>
      </c>
      <c r="F268" s="39">
        <v>6639</v>
      </c>
      <c r="G268" s="39">
        <v>907207</v>
      </c>
      <c r="H268" s="39">
        <v>1315114496</v>
      </c>
      <c r="I268" s="39">
        <v>198089</v>
      </c>
      <c r="J268" s="40">
        <v>0.52600000000000002</v>
      </c>
      <c r="K268" s="39">
        <v>8067</v>
      </c>
      <c r="L268" s="39">
        <v>8031</v>
      </c>
      <c r="M268" s="39">
        <v>8067</v>
      </c>
      <c r="N268" s="40">
        <v>1.425</v>
      </c>
      <c r="O268" s="40">
        <v>1.6719999999999999</v>
      </c>
      <c r="P268" s="41">
        <v>19711.240000000002</v>
      </c>
      <c r="Q268" s="42">
        <v>9.1000000000000004E-3</v>
      </c>
      <c r="R268" s="41">
        <v>8255.58</v>
      </c>
      <c r="S268" s="41">
        <v>11455.66</v>
      </c>
      <c r="T268" s="40">
        <v>0.57099999999999995</v>
      </c>
      <c r="U268" s="41">
        <v>11255.11</v>
      </c>
      <c r="V268" s="41">
        <v>11455.66</v>
      </c>
      <c r="W268" s="39">
        <v>92412810</v>
      </c>
      <c r="X268" s="39">
        <v>81738313</v>
      </c>
      <c r="Y268" s="39">
        <v>1634766</v>
      </c>
      <c r="Z268" s="39">
        <v>10674497</v>
      </c>
      <c r="AA268" s="39">
        <v>11048828</v>
      </c>
      <c r="AB268" s="39">
        <v>0</v>
      </c>
      <c r="AC268" s="39">
        <v>3348727</v>
      </c>
      <c r="AD268" s="39">
        <v>5378055</v>
      </c>
      <c r="AE268" s="39">
        <v>5160388</v>
      </c>
    </row>
    <row r="269" spans="1:31" x14ac:dyDescent="0.3">
      <c r="A269" s="38" t="s">
        <v>536</v>
      </c>
      <c r="B269" s="36" t="s">
        <v>537</v>
      </c>
      <c r="C269" s="36">
        <v>1</v>
      </c>
      <c r="D269" s="36">
        <v>0</v>
      </c>
      <c r="E269" s="39">
        <v>6908421997</v>
      </c>
      <c r="F269" s="39">
        <v>8002</v>
      </c>
      <c r="G269" s="39">
        <v>863336</v>
      </c>
      <c r="H269" s="39">
        <v>2373055859</v>
      </c>
      <c r="I269" s="39">
        <v>296557</v>
      </c>
      <c r="J269" s="40">
        <v>0.78800000000000003</v>
      </c>
      <c r="K269" s="39">
        <v>9351</v>
      </c>
      <c r="L269" s="39">
        <v>8931</v>
      </c>
      <c r="M269" s="39">
        <v>9351</v>
      </c>
      <c r="N269" s="40">
        <v>1.425</v>
      </c>
      <c r="O269" s="40">
        <v>1.2270000000000001</v>
      </c>
      <c r="P269" s="41">
        <v>14465.12</v>
      </c>
      <c r="Q269" s="42">
        <v>1.103E-2</v>
      </c>
      <c r="R269" s="41">
        <v>9522.59</v>
      </c>
      <c r="S269" s="41">
        <v>4942.53</v>
      </c>
      <c r="T269" s="40">
        <v>0.499</v>
      </c>
      <c r="U269" s="41">
        <v>7218.09</v>
      </c>
      <c r="V269" s="41">
        <v>7218.09</v>
      </c>
      <c r="W269" s="39">
        <v>67496360</v>
      </c>
      <c r="X269" s="39">
        <v>58175015</v>
      </c>
      <c r="Y269" s="39">
        <v>1163500</v>
      </c>
      <c r="Z269" s="39">
        <v>9321345</v>
      </c>
      <c r="AA269" s="39">
        <v>11895023</v>
      </c>
      <c r="AB269" s="39">
        <v>0</v>
      </c>
      <c r="AC269" s="39">
        <v>3529876</v>
      </c>
      <c r="AD269" s="39">
        <v>5668980</v>
      </c>
      <c r="AE269" s="39">
        <v>5439538</v>
      </c>
    </row>
    <row r="270" spans="1:31" x14ac:dyDescent="0.3">
      <c r="A270" s="38" t="s">
        <v>538</v>
      </c>
      <c r="B270" s="36" t="s">
        <v>539</v>
      </c>
      <c r="C270" s="36">
        <v>1</v>
      </c>
      <c r="D270" s="36">
        <v>0</v>
      </c>
      <c r="E270" s="39">
        <v>3211406548</v>
      </c>
      <c r="F270" s="39">
        <v>4084</v>
      </c>
      <c r="G270" s="39">
        <v>786338</v>
      </c>
      <c r="H270" s="39">
        <v>1350435824</v>
      </c>
      <c r="I270" s="39">
        <v>330664</v>
      </c>
      <c r="J270" s="40">
        <v>0.879</v>
      </c>
      <c r="K270" s="39">
        <v>2467</v>
      </c>
      <c r="L270" s="39">
        <v>2421</v>
      </c>
      <c r="M270" s="39">
        <v>2467</v>
      </c>
      <c r="N270" s="40">
        <v>1.425</v>
      </c>
      <c r="O270" s="40">
        <v>1.145</v>
      </c>
      <c r="P270" s="41">
        <v>13498.42</v>
      </c>
      <c r="Q270" s="42">
        <v>1.23E-2</v>
      </c>
      <c r="R270" s="41">
        <v>9671.9500000000007</v>
      </c>
      <c r="S270" s="41">
        <v>3826.47</v>
      </c>
      <c r="T270" s="40">
        <v>0.48299999999999998</v>
      </c>
      <c r="U270" s="41">
        <v>6519.73</v>
      </c>
      <c r="V270" s="41">
        <v>6519.73</v>
      </c>
      <c r="W270" s="39">
        <v>16084174</v>
      </c>
      <c r="X270" s="39">
        <v>14598436</v>
      </c>
      <c r="Y270" s="39">
        <v>291968</v>
      </c>
      <c r="Z270" s="39">
        <v>1485738</v>
      </c>
      <c r="AA270" s="39">
        <v>3625132</v>
      </c>
      <c r="AB270" s="39">
        <v>0</v>
      </c>
      <c r="AC270" s="39">
        <v>1014443</v>
      </c>
      <c r="AD270" s="39">
        <v>1629195</v>
      </c>
      <c r="AE270" s="39">
        <v>1563256</v>
      </c>
    </row>
    <row r="271" spans="1:31" x14ac:dyDescent="0.3">
      <c r="A271" s="38" t="s">
        <v>540</v>
      </c>
      <c r="B271" s="36" t="s">
        <v>541</v>
      </c>
      <c r="C271" s="36">
        <v>1</v>
      </c>
      <c r="D271" s="36">
        <v>0</v>
      </c>
      <c r="E271" s="39">
        <v>4975664350</v>
      </c>
      <c r="F271" s="39">
        <v>7142</v>
      </c>
      <c r="G271" s="39">
        <v>696676</v>
      </c>
      <c r="H271" s="39">
        <v>2053186096</v>
      </c>
      <c r="I271" s="39">
        <v>287480</v>
      </c>
      <c r="J271" s="40">
        <v>0.76400000000000001</v>
      </c>
      <c r="K271" s="39">
        <v>8410</v>
      </c>
      <c r="L271" s="39">
        <v>8293</v>
      </c>
      <c r="M271" s="39">
        <v>8410</v>
      </c>
      <c r="N271" s="40">
        <v>1.425</v>
      </c>
      <c r="O271" s="40">
        <v>1.1870000000000001</v>
      </c>
      <c r="P271" s="41">
        <v>13993.56</v>
      </c>
      <c r="Q271" s="42">
        <v>1.069E-2</v>
      </c>
      <c r="R271" s="41">
        <v>7447.46</v>
      </c>
      <c r="S271" s="41">
        <v>6546.1</v>
      </c>
      <c r="T271" s="40">
        <v>0.55900000000000005</v>
      </c>
      <c r="U271" s="41">
        <v>7822.4</v>
      </c>
      <c r="V271" s="41">
        <v>7822.4</v>
      </c>
      <c r="W271" s="39">
        <v>65786384</v>
      </c>
      <c r="X271" s="39">
        <v>59823960</v>
      </c>
      <c r="Y271" s="39">
        <v>1196479</v>
      </c>
      <c r="Z271" s="39">
        <v>5962424</v>
      </c>
      <c r="AA271" s="39">
        <v>14297489</v>
      </c>
      <c r="AB271" s="39">
        <v>0</v>
      </c>
      <c r="AC271" s="39">
        <v>6905976</v>
      </c>
      <c r="AD271" s="39">
        <v>11090997</v>
      </c>
      <c r="AE271" s="39">
        <v>10642109</v>
      </c>
    </row>
    <row r="272" spans="1:31" x14ac:dyDescent="0.3">
      <c r="A272" s="38" t="s">
        <v>542</v>
      </c>
      <c r="B272" s="36" t="s">
        <v>543</v>
      </c>
      <c r="C272" s="36">
        <v>1</v>
      </c>
      <c r="D272" s="36">
        <v>0</v>
      </c>
      <c r="E272" s="39">
        <v>2427535634</v>
      </c>
      <c r="F272" s="39">
        <v>2148</v>
      </c>
      <c r="G272" s="39">
        <v>1130137</v>
      </c>
      <c r="H272" s="39">
        <v>895599966</v>
      </c>
      <c r="I272" s="39">
        <v>416945</v>
      </c>
      <c r="J272" s="40">
        <v>1.109</v>
      </c>
      <c r="K272" s="39">
        <v>2600</v>
      </c>
      <c r="L272" s="39">
        <v>2619</v>
      </c>
      <c r="M272" s="39">
        <v>2610</v>
      </c>
      <c r="N272" s="40">
        <v>1.425</v>
      </c>
      <c r="O272" s="40">
        <v>1.113</v>
      </c>
      <c r="P272" s="41">
        <v>13121.17</v>
      </c>
      <c r="Q272" s="42">
        <v>1.5520000000000001E-2</v>
      </c>
      <c r="R272" s="41">
        <v>17539.72</v>
      </c>
      <c r="S272" s="41">
        <v>0</v>
      </c>
      <c r="T272" s="40">
        <v>0.36099999999999999</v>
      </c>
      <c r="U272" s="41">
        <v>4736.74</v>
      </c>
      <c r="V272" s="41">
        <v>4736.74</v>
      </c>
      <c r="W272" s="39">
        <v>12362892</v>
      </c>
      <c r="X272" s="39">
        <v>12326842</v>
      </c>
      <c r="Y272" s="39">
        <v>246536</v>
      </c>
      <c r="Z272" s="39">
        <v>246536</v>
      </c>
      <c r="AA272" s="39">
        <v>3390531</v>
      </c>
      <c r="AB272" s="39">
        <v>0</v>
      </c>
      <c r="AC272" s="39">
        <v>910325</v>
      </c>
      <c r="AD272" s="39">
        <v>1461981</v>
      </c>
      <c r="AE272" s="39">
        <v>1402810</v>
      </c>
    </row>
    <row r="273" spans="1:31" x14ac:dyDescent="0.3">
      <c r="A273" s="38" t="s">
        <v>544</v>
      </c>
      <c r="B273" s="36" t="s">
        <v>545</v>
      </c>
      <c r="C273" s="36">
        <v>1</v>
      </c>
      <c r="D273" s="36">
        <v>0</v>
      </c>
      <c r="E273" s="39">
        <v>2260233282</v>
      </c>
      <c r="F273" s="39">
        <v>2092</v>
      </c>
      <c r="G273" s="39">
        <v>1080417</v>
      </c>
      <c r="H273" s="39">
        <v>1014862869</v>
      </c>
      <c r="I273" s="39">
        <v>485116</v>
      </c>
      <c r="J273" s="40">
        <v>1.29</v>
      </c>
      <c r="K273" s="39">
        <v>1258</v>
      </c>
      <c r="L273" s="39">
        <v>1258</v>
      </c>
      <c r="M273" s="39">
        <v>1258</v>
      </c>
      <c r="N273" s="40">
        <v>1.425</v>
      </c>
      <c r="O273" s="40">
        <v>1.1259999999999999</v>
      </c>
      <c r="P273" s="41">
        <v>13274.43</v>
      </c>
      <c r="Q273" s="42">
        <v>1.806E-2</v>
      </c>
      <c r="R273" s="41">
        <v>19512.330000000002</v>
      </c>
      <c r="S273" s="41">
        <v>0</v>
      </c>
      <c r="T273" s="40">
        <v>0.34899999999999998</v>
      </c>
      <c r="U273" s="41">
        <v>4632.7700000000004</v>
      </c>
      <c r="V273" s="41">
        <v>4632.7700000000004</v>
      </c>
      <c r="W273" s="39">
        <v>5828025</v>
      </c>
      <c r="X273" s="39">
        <v>5231455</v>
      </c>
      <c r="Y273" s="39">
        <v>104629</v>
      </c>
      <c r="Z273" s="39">
        <v>596570</v>
      </c>
      <c r="AA273" s="39">
        <v>1111766</v>
      </c>
      <c r="AB273" s="39">
        <v>0</v>
      </c>
      <c r="AC273" s="39">
        <v>400744</v>
      </c>
      <c r="AD273" s="39">
        <v>643594</v>
      </c>
      <c r="AE273" s="39">
        <v>617546</v>
      </c>
    </row>
    <row r="274" spans="1:31" x14ac:dyDescent="0.3">
      <c r="A274" s="38" t="s">
        <v>546</v>
      </c>
      <c r="B274" s="36" t="s">
        <v>547</v>
      </c>
      <c r="C274" s="36">
        <v>1</v>
      </c>
      <c r="D274" s="36">
        <v>0</v>
      </c>
      <c r="E274" s="39">
        <v>1605240543</v>
      </c>
      <c r="F274" s="39">
        <v>3605</v>
      </c>
      <c r="G274" s="39">
        <v>445281</v>
      </c>
      <c r="H274" s="39">
        <v>473125827</v>
      </c>
      <c r="I274" s="39">
        <v>131241</v>
      </c>
      <c r="J274" s="40">
        <v>0.34899999999999998</v>
      </c>
      <c r="K274" s="39">
        <v>4351</v>
      </c>
      <c r="L274" s="39">
        <v>4258</v>
      </c>
      <c r="M274" s="39">
        <v>4351</v>
      </c>
      <c r="N274" s="40">
        <v>1.425</v>
      </c>
      <c r="O274" s="40">
        <v>1.6890000000000001</v>
      </c>
      <c r="P274" s="41">
        <v>19911.650000000001</v>
      </c>
      <c r="Q274" s="42">
        <v>9.1000000000000004E-3</v>
      </c>
      <c r="R274" s="41">
        <v>4052.05</v>
      </c>
      <c r="S274" s="41">
        <v>15859.6</v>
      </c>
      <c r="T274" s="40">
        <v>0.93</v>
      </c>
      <c r="U274" s="41">
        <v>18517.830000000002</v>
      </c>
      <c r="V274" s="41">
        <v>18517.830000000002</v>
      </c>
      <c r="W274" s="39">
        <v>80571079</v>
      </c>
      <c r="X274" s="39">
        <v>74669607</v>
      </c>
      <c r="Y274" s="39">
        <v>1493392</v>
      </c>
      <c r="Z274" s="39">
        <v>5901472</v>
      </c>
      <c r="AA274" s="39">
        <v>9416103</v>
      </c>
      <c r="AB274" s="39">
        <v>0</v>
      </c>
      <c r="AC274" s="39">
        <v>3863022</v>
      </c>
      <c r="AD274" s="39">
        <v>6204013</v>
      </c>
      <c r="AE274" s="39">
        <v>5952916</v>
      </c>
    </row>
    <row r="275" spans="1:31" x14ac:dyDescent="0.3">
      <c r="A275" s="38" t="s">
        <v>548</v>
      </c>
      <c r="B275" s="36" t="s">
        <v>549</v>
      </c>
      <c r="C275" s="36">
        <v>1</v>
      </c>
      <c r="D275" s="36">
        <v>0</v>
      </c>
      <c r="E275" s="39">
        <v>4123912608</v>
      </c>
      <c r="F275" s="39">
        <v>6428</v>
      </c>
      <c r="G275" s="39">
        <v>641554</v>
      </c>
      <c r="H275" s="39">
        <v>1225958678</v>
      </c>
      <c r="I275" s="39">
        <v>190721</v>
      </c>
      <c r="J275" s="40">
        <v>0.50700000000000001</v>
      </c>
      <c r="K275" s="39">
        <v>7659</v>
      </c>
      <c r="L275" s="39">
        <v>7871</v>
      </c>
      <c r="M275" s="39">
        <v>7765</v>
      </c>
      <c r="N275" s="40">
        <v>1.425</v>
      </c>
      <c r="O275" s="40">
        <v>1.635</v>
      </c>
      <c r="P275" s="41">
        <v>19275.04</v>
      </c>
      <c r="Q275" s="42">
        <v>9.1000000000000004E-3</v>
      </c>
      <c r="R275" s="41">
        <v>5838.14</v>
      </c>
      <c r="S275" s="41">
        <v>13436.9</v>
      </c>
      <c r="T275" s="40">
        <v>0.71899999999999997</v>
      </c>
      <c r="U275" s="41">
        <v>13858.75</v>
      </c>
      <c r="V275" s="41">
        <v>13858.75</v>
      </c>
      <c r="W275" s="39">
        <v>107613194</v>
      </c>
      <c r="X275" s="39">
        <v>116555793</v>
      </c>
      <c r="Y275" s="39">
        <v>2331115</v>
      </c>
      <c r="Z275" s="39">
        <v>2331115</v>
      </c>
      <c r="AA275" s="39">
        <v>15661597</v>
      </c>
      <c r="AB275" s="39">
        <v>0</v>
      </c>
      <c r="AC275" s="39">
        <v>6403778</v>
      </c>
      <c r="AD275" s="39">
        <v>10284467</v>
      </c>
      <c r="AE275" s="39">
        <v>9868221</v>
      </c>
    </row>
    <row r="276" spans="1:31" x14ac:dyDescent="0.3">
      <c r="A276" s="38" t="s">
        <v>550</v>
      </c>
      <c r="B276" s="36" t="s">
        <v>551</v>
      </c>
      <c r="C276" s="36">
        <v>1</v>
      </c>
      <c r="D276" s="36">
        <v>0</v>
      </c>
      <c r="E276" s="39">
        <v>4053477074</v>
      </c>
      <c r="F276" s="39">
        <v>4454</v>
      </c>
      <c r="G276" s="39">
        <v>910075</v>
      </c>
      <c r="H276" s="39">
        <v>1466579063</v>
      </c>
      <c r="I276" s="39">
        <v>329272</v>
      </c>
      <c r="J276" s="40">
        <v>0.875</v>
      </c>
      <c r="K276" s="39">
        <v>5347</v>
      </c>
      <c r="L276" s="39">
        <v>5400</v>
      </c>
      <c r="M276" s="39">
        <v>5374</v>
      </c>
      <c r="N276" s="40">
        <v>1.425</v>
      </c>
      <c r="O276" s="40">
        <v>1.365</v>
      </c>
      <c r="P276" s="41">
        <v>16092.01</v>
      </c>
      <c r="Q276" s="42">
        <v>1.225E-2</v>
      </c>
      <c r="R276" s="41">
        <v>11148.41</v>
      </c>
      <c r="S276" s="41">
        <v>4943.6000000000004</v>
      </c>
      <c r="T276" s="40">
        <v>0.47099999999999997</v>
      </c>
      <c r="U276" s="41">
        <v>7579.33</v>
      </c>
      <c r="V276" s="41">
        <v>7579.33</v>
      </c>
      <c r="W276" s="39">
        <v>40731320</v>
      </c>
      <c r="X276" s="39">
        <v>38650824</v>
      </c>
      <c r="Y276" s="39">
        <v>773016</v>
      </c>
      <c r="Z276" s="39">
        <v>2080496</v>
      </c>
      <c r="AA276" s="39">
        <v>8241958</v>
      </c>
      <c r="AB276" s="39">
        <v>0</v>
      </c>
      <c r="AC276" s="39">
        <v>1992342</v>
      </c>
      <c r="AD276" s="39">
        <v>3199701</v>
      </c>
      <c r="AE276" s="39">
        <v>3070199</v>
      </c>
    </row>
    <row r="277" spans="1:31" x14ac:dyDescent="0.3">
      <c r="A277" s="38" t="s">
        <v>552</v>
      </c>
      <c r="B277" s="36" t="s">
        <v>553</v>
      </c>
      <c r="C277" s="36">
        <v>1</v>
      </c>
      <c r="D277" s="36">
        <v>0</v>
      </c>
      <c r="E277" s="39">
        <v>7409082353</v>
      </c>
      <c r="F277" s="39">
        <v>5276</v>
      </c>
      <c r="G277" s="39">
        <v>1404299</v>
      </c>
      <c r="H277" s="39">
        <v>2013836902</v>
      </c>
      <c r="I277" s="39">
        <v>381697</v>
      </c>
      <c r="J277" s="40">
        <v>1.0149999999999999</v>
      </c>
      <c r="K277" s="39">
        <v>6028</v>
      </c>
      <c r="L277" s="39">
        <v>6010</v>
      </c>
      <c r="M277" s="39">
        <v>6028</v>
      </c>
      <c r="N277" s="40">
        <v>1.425</v>
      </c>
      <c r="O277" s="40">
        <v>1.173</v>
      </c>
      <c r="P277" s="41">
        <v>13828.52</v>
      </c>
      <c r="Q277" s="42">
        <v>1.421E-2</v>
      </c>
      <c r="R277" s="41">
        <v>19955.080000000002</v>
      </c>
      <c r="S277" s="41">
        <v>0</v>
      </c>
      <c r="T277" s="40">
        <v>0.32300000000000001</v>
      </c>
      <c r="U277" s="41">
        <v>4466.6099999999997</v>
      </c>
      <c r="V277" s="41">
        <v>4466.6099999999997</v>
      </c>
      <c r="W277" s="39">
        <v>26924726</v>
      </c>
      <c r="X277" s="39">
        <v>24516933</v>
      </c>
      <c r="Y277" s="39">
        <v>490338</v>
      </c>
      <c r="Z277" s="39">
        <v>2407793</v>
      </c>
      <c r="AA277" s="39">
        <v>7065861</v>
      </c>
      <c r="AB277" s="39">
        <v>0</v>
      </c>
      <c r="AC277" s="39">
        <v>2067777</v>
      </c>
      <c r="AD277" s="39">
        <v>3320849</v>
      </c>
      <c r="AE277" s="39">
        <v>3186444</v>
      </c>
    </row>
    <row r="278" spans="1:31" x14ac:dyDescent="0.3">
      <c r="A278" s="38" t="s">
        <v>554</v>
      </c>
      <c r="B278" s="36" t="s">
        <v>555</v>
      </c>
      <c r="C278" s="36">
        <v>1</v>
      </c>
      <c r="D278" s="36">
        <v>0</v>
      </c>
      <c r="E278" s="39">
        <v>2156232151</v>
      </c>
      <c r="F278" s="39">
        <v>1878</v>
      </c>
      <c r="G278" s="39">
        <v>1148153</v>
      </c>
      <c r="H278" s="39">
        <v>670908468</v>
      </c>
      <c r="I278" s="39">
        <v>357246</v>
      </c>
      <c r="J278" s="40">
        <v>0.95</v>
      </c>
      <c r="K278" s="39">
        <v>2253</v>
      </c>
      <c r="L278" s="39">
        <v>2233</v>
      </c>
      <c r="M278" s="39">
        <v>2253</v>
      </c>
      <c r="N278" s="40">
        <v>1.425</v>
      </c>
      <c r="O278" s="40">
        <v>1.28</v>
      </c>
      <c r="P278" s="41">
        <v>15089.94</v>
      </c>
      <c r="Q278" s="42">
        <v>1.3299999999999999E-2</v>
      </c>
      <c r="R278" s="41">
        <v>15270.43</v>
      </c>
      <c r="S278" s="41">
        <v>0</v>
      </c>
      <c r="T278" s="40">
        <v>0.41299999999999998</v>
      </c>
      <c r="U278" s="41">
        <v>6232.14</v>
      </c>
      <c r="V278" s="41">
        <v>6232.14</v>
      </c>
      <c r="W278" s="39">
        <v>14041012</v>
      </c>
      <c r="X278" s="39">
        <v>13616163</v>
      </c>
      <c r="Y278" s="39">
        <v>272323</v>
      </c>
      <c r="Z278" s="39">
        <v>424849</v>
      </c>
      <c r="AA278" s="39">
        <v>1502044</v>
      </c>
      <c r="AB278" s="39">
        <v>0</v>
      </c>
      <c r="AC278" s="39">
        <v>948126</v>
      </c>
      <c r="AD278" s="39">
        <v>1522690</v>
      </c>
      <c r="AE278" s="39">
        <v>1461062</v>
      </c>
    </row>
    <row r="279" spans="1:31" x14ac:dyDescent="0.3">
      <c r="A279" s="38" t="s">
        <v>556</v>
      </c>
      <c r="B279" s="36" t="s">
        <v>557</v>
      </c>
      <c r="C279" s="36">
        <v>1</v>
      </c>
      <c r="D279" s="36">
        <v>1</v>
      </c>
      <c r="E279" s="39">
        <v>3334333421</v>
      </c>
      <c r="F279" s="39">
        <v>4148</v>
      </c>
      <c r="G279" s="39">
        <v>803841</v>
      </c>
      <c r="H279" s="39">
        <v>1353819560</v>
      </c>
      <c r="I279" s="39">
        <v>326378</v>
      </c>
      <c r="J279" s="40">
        <v>0.86799999999999999</v>
      </c>
      <c r="K279" s="39">
        <v>2350</v>
      </c>
      <c r="L279" s="39">
        <v>2281</v>
      </c>
      <c r="M279" s="39">
        <v>2350</v>
      </c>
      <c r="N279" s="40">
        <v>1.425</v>
      </c>
      <c r="O279" s="40">
        <v>1.36</v>
      </c>
      <c r="P279" s="41">
        <v>16033.06</v>
      </c>
      <c r="Q279" s="42">
        <v>1.2149999999999999E-2</v>
      </c>
      <c r="R279" s="41">
        <v>9766.66</v>
      </c>
      <c r="S279" s="41">
        <v>6266.4</v>
      </c>
      <c r="T279" s="40">
        <v>0.51200000000000001</v>
      </c>
      <c r="U279" s="41">
        <v>8208.92</v>
      </c>
      <c r="V279" s="41">
        <v>8208.92</v>
      </c>
      <c r="W279" s="39">
        <v>19290962</v>
      </c>
      <c r="X279" s="39">
        <v>16853715</v>
      </c>
      <c r="Y279" s="39">
        <v>337074</v>
      </c>
      <c r="Z279" s="39">
        <v>2437247</v>
      </c>
      <c r="AA279" s="39">
        <v>2827996</v>
      </c>
      <c r="AB279" s="39">
        <v>0</v>
      </c>
      <c r="AC279" s="39">
        <v>1095062</v>
      </c>
      <c r="AD279" s="39">
        <v>1758669</v>
      </c>
      <c r="AE279" s="39">
        <v>1687490</v>
      </c>
    </row>
    <row r="280" spans="1:31" x14ac:dyDescent="0.3">
      <c r="A280" s="38" t="s">
        <v>558</v>
      </c>
      <c r="B280" s="36" t="s">
        <v>559</v>
      </c>
      <c r="C280" s="36">
        <v>1</v>
      </c>
      <c r="D280" s="36">
        <v>0</v>
      </c>
      <c r="E280" s="39">
        <v>4400566331</v>
      </c>
      <c r="F280" s="39">
        <v>2692</v>
      </c>
      <c r="G280" s="39">
        <v>1634682</v>
      </c>
      <c r="H280" s="39">
        <v>1867715538</v>
      </c>
      <c r="I280" s="39">
        <v>693802</v>
      </c>
      <c r="J280" s="40">
        <v>1.845</v>
      </c>
      <c r="K280" s="39">
        <v>3397</v>
      </c>
      <c r="L280" s="39">
        <v>3427</v>
      </c>
      <c r="M280" s="39">
        <v>3412</v>
      </c>
      <c r="N280" s="40">
        <v>1.425</v>
      </c>
      <c r="O280" s="40">
        <v>1.2589999999999999</v>
      </c>
      <c r="P280" s="41">
        <v>14842.37</v>
      </c>
      <c r="Q280" s="42">
        <v>2.5829999999999999E-2</v>
      </c>
      <c r="R280" s="41">
        <v>42223.83</v>
      </c>
      <c r="S280" s="41">
        <v>0</v>
      </c>
      <c r="T280" s="40">
        <v>0.23300000000000001</v>
      </c>
      <c r="U280" s="41">
        <v>3458.27</v>
      </c>
      <c r="V280" s="41">
        <v>3458.27</v>
      </c>
      <c r="W280" s="39">
        <v>11799618</v>
      </c>
      <c r="X280" s="39">
        <v>11471322</v>
      </c>
      <c r="Y280" s="39">
        <v>229426</v>
      </c>
      <c r="Z280" s="39">
        <v>328296</v>
      </c>
      <c r="AA280" s="39">
        <v>1414800</v>
      </c>
      <c r="AB280" s="39">
        <v>0</v>
      </c>
      <c r="AC280" s="39">
        <v>1173963</v>
      </c>
      <c r="AD280" s="39">
        <v>1885384</v>
      </c>
      <c r="AE280" s="39">
        <v>1809076</v>
      </c>
    </row>
    <row r="281" spans="1:31" x14ac:dyDescent="0.3">
      <c r="A281" s="38" t="s">
        <v>560</v>
      </c>
      <c r="B281" s="36" t="s">
        <v>561</v>
      </c>
      <c r="C281" s="36">
        <v>1</v>
      </c>
      <c r="D281" s="36">
        <v>0</v>
      </c>
      <c r="E281" s="39">
        <v>10221617198</v>
      </c>
      <c r="F281" s="39">
        <v>2171</v>
      </c>
      <c r="G281" s="39">
        <v>4708252</v>
      </c>
      <c r="H281" s="39">
        <v>3246191002</v>
      </c>
      <c r="I281" s="39">
        <v>1495251</v>
      </c>
      <c r="J281" s="40">
        <v>3.9769999999999999</v>
      </c>
      <c r="K281" s="39">
        <v>3321</v>
      </c>
      <c r="L281" s="39">
        <v>3390</v>
      </c>
      <c r="M281" s="39">
        <v>3356</v>
      </c>
      <c r="N281" s="40">
        <v>1.425</v>
      </c>
      <c r="O281" s="40">
        <v>1.7270000000000001</v>
      </c>
      <c r="P281" s="41">
        <v>20359.63</v>
      </c>
      <c r="Q281" s="42">
        <v>2.8000000000000001E-2</v>
      </c>
      <c r="R281" s="41">
        <v>131831.04999999999</v>
      </c>
      <c r="S281" s="41">
        <v>0</v>
      </c>
      <c r="T281" s="40">
        <v>0</v>
      </c>
      <c r="U281" s="41">
        <v>0</v>
      </c>
      <c r="V281" s="41">
        <v>500</v>
      </c>
      <c r="W281" s="39">
        <v>1678000</v>
      </c>
      <c r="X281" s="39">
        <v>7144244</v>
      </c>
      <c r="Y281" s="39">
        <v>142884</v>
      </c>
      <c r="Z281" s="39">
        <v>142884</v>
      </c>
      <c r="AA281" s="39">
        <v>1473600</v>
      </c>
      <c r="AB281" s="39">
        <v>0</v>
      </c>
      <c r="AC281" s="39">
        <v>1702116</v>
      </c>
      <c r="AD281" s="39">
        <v>2733598</v>
      </c>
      <c r="AE281" s="39">
        <v>2622960</v>
      </c>
    </row>
    <row r="282" spans="1:31" x14ac:dyDescent="0.3">
      <c r="A282" s="38" t="s">
        <v>562</v>
      </c>
      <c r="B282" s="36" t="s">
        <v>563</v>
      </c>
      <c r="C282" s="36">
        <v>1</v>
      </c>
      <c r="D282" s="36">
        <v>0</v>
      </c>
      <c r="E282" s="39">
        <v>5949649010</v>
      </c>
      <c r="F282" s="39">
        <v>6494</v>
      </c>
      <c r="G282" s="39">
        <v>916176</v>
      </c>
      <c r="H282" s="39">
        <v>1836361932</v>
      </c>
      <c r="I282" s="39">
        <v>282778</v>
      </c>
      <c r="J282" s="40">
        <v>0.752</v>
      </c>
      <c r="K282" s="39">
        <v>3934</v>
      </c>
      <c r="L282" s="39">
        <v>3759</v>
      </c>
      <c r="M282" s="39">
        <v>3934</v>
      </c>
      <c r="N282" s="40">
        <v>1.425</v>
      </c>
      <c r="O282" s="40">
        <v>1.504</v>
      </c>
      <c r="P282" s="41">
        <v>17730.68</v>
      </c>
      <c r="Q282" s="42">
        <v>1.052E-2</v>
      </c>
      <c r="R282" s="41">
        <v>9638.17</v>
      </c>
      <c r="S282" s="41">
        <v>8092.51</v>
      </c>
      <c r="T282" s="40">
        <v>0.50800000000000001</v>
      </c>
      <c r="U282" s="41">
        <v>9007.18</v>
      </c>
      <c r="V282" s="41">
        <v>9007.18</v>
      </c>
      <c r="W282" s="39">
        <v>35434247</v>
      </c>
      <c r="X282" s="39">
        <v>30033733</v>
      </c>
      <c r="Y282" s="39">
        <v>600674</v>
      </c>
      <c r="Z282" s="39">
        <v>5400514</v>
      </c>
      <c r="AA282" s="39">
        <v>7230269</v>
      </c>
      <c r="AB282" s="39">
        <v>0</v>
      </c>
      <c r="AC282" s="39">
        <v>2658385</v>
      </c>
      <c r="AD282" s="39">
        <v>4269366</v>
      </c>
      <c r="AE282" s="39">
        <v>4096571</v>
      </c>
    </row>
    <row r="283" spans="1:31" x14ac:dyDescent="0.3">
      <c r="A283" s="38" t="s">
        <v>564</v>
      </c>
      <c r="B283" s="36" t="s">
        <v>565</v>
      </c>
      <c r="C283" s="36">
        <v>1</v>
      </c>
      <c r="D283" s="36">
        <v>0</v>
      </c>
      <c r="E283" s="39">
        <v>3536083777</v>
      </c>
      <c r="F283" s="39">
        <v>3200</v>
      </c>
      <c r="G283" s="39">
        <v>1105026</v>
      </c>
      <c r="H283" s="39">
        <v>1119762225</v>
      </c>
      <c r="I283" s="39">
        <v>349925</v>
      </c>
      <c r="J283" s="40">
        <v>0.93</v>
      </c>
      <c r="K283" s="39">
        <v>2046</v>
      </c>
      <c r="L283" s="39">
        <v>2062</v>
      </c>
      <c r="M283" s="39">
        <v>2054</v>
      </c>
      <c r="N283" s="40">
        <v>1.425</v>
      </c>
      <c r="O283" s="40">
        <v>1.1930000000000001</v>
      </c>
      <c r="P283" s="41">
        <v>14064.3</v>
      </c>
      <c r="Q283" s="42">
        <v>1.302E-2</v>
      </c>
      <c r="R283" s="41">
        <v>14387.43</v>
      </c>
      <c r="S283" s="41">
        <v>0</v>
      </c>
      <c r="T283" s="40">
        <v>0.40100000000000002</v>
      </c>
      <c r="U283" s="41">
        <v>5639.78</v>
      </c>
      <c r="V283" s="41">
        <v>5639.78</v>
      </c>
      <c r="W283" s="39">
        <v>11584109</v>
      </c>
      <c r="X283" s="39">
        <v>11572005</v>
      </c>
      <c r="Y283" s="39">
        <v>231440</v>
      </c>
      <c r="Z283" s="39">
        <v>231440</v>
      </c>
      <c r="AA283" s="39">
        <v>2561392</v>
      </c>
      <c r="AB283" s="39">
        <v>0</v>
      </c>
      <c r="AC283" s="39">
        <v>1310385</v>
      </c>
      <c r="AD283" s="39">
        <v>2104478</v>
      </c>
      <c r="AE283" s="39">
        <v>2019303</v>
      </c>
    </row>
    <row r="284" spans="1:31" x14ac:dyDescent="0.3">
      <c r="A284" s="38" t="s">
        <v>566</v>
      </c>
      <c r="B284" s="36" t="s">
        <v>567</v>
      </c>
      <c r="C284" s="36">
        <v>1</v>
      </c>
      <c r="D284" s="36">
        <v>0</v>
      </c>
      <c r="E284" s="39">
        <v>8196933482</v>
      </c>
      <c r="F284" s="39">
        <v>3955</v>
      </c>
      <c r="G284" s="39">
        <v>2072549</v>
      </c>
      <c r="H284" s="39">
        <v>3679724711</v>
      </c>
      <c r="I284" s="39">
        <v>930398</v>
      </c>
      <c r="J284" s="40">
        <v>2.4750000000000001</v>
      </c>
      <c r="K284" s="39">
        <v>4487</v>
      </c>
      <c r="L284" s="39">
        <v>4515</v>
      </c>
      <c r="M284" s="39">
        <v>4501</v>
      </c>
      <c r="N284" s="40">
        <v>1.425</v>
      </c>
      <c r="O284" s="40">
        <v>1.044</v>
      </c>
      <c r="P284" s="41">
        <v>12307.73</v>
      </c>
      <c r="Q284" s="42">
        <v>2.8000000000000001E-2</v>
      </c>
      <c r="R284" s="41">
        <v>58031.37</v>
      </c>
      <c r="S284" s="41">
        <v>0</v>
      </c>
      <c r="T284" s="40">
        <v>0.108</v>
      </c>
      <c r="U284" s="41">
        <v>1329.23</v>
      </c>
      <c r="V284" s="41">
        <v>1329.23</v>
      </c>
      <c r="W284" s="39">
        <v>5982865</v>
      </c>
      <c r="X284" s="39">
        <v>7335281</v>
      </c>
      <c r="Y284" s="39">
        <v>146705</v>
      </c>
      <c r="Z284" s="39">
        <v>146705</v>
      </c>
      <c r="AA284" s="39">
        <v>1814400</v>
      </c>
      <c r="AB284" s="39">
        <v>0</v>
      </c>
      <c r="AC284" s="39">
        <v>1508470</v>
      </c>
      <c r="AD284" s="39">
        <v>2422602</v>
      </c>
      <c r="AE284" s="39">
        <v>2324552</v>
      </c>
    </row>
    <row r="285" spans="1:31" x14ac:dyDescent="0.3">
      <c r="A285" s="38" t="s">
        <v>568</v>
      </c>
      <c r="B285" s="36" t="s">
        <v>569</v>
      </c>
      <c r="C285" s="36">
        <v>1</v>
      </c>
      <c r="D285" s="36">
        <v>0</v>
      </c>
      <c r="E285" s="39">
        <v>1558601656</v>
      </c>
      <c r="F285" s="39">
        <v>1124</v>
      </c>
      <c r="G285" s="39">
        <v>1386656</v>
      </c>
      <c r="H285" s="39">
        <v>462716034</v>
      </c>
      <c r="I285" s="39">
        <v>411669</v>
      </c>
      <c r="J285" s="40">
        <v>1.095</v>
      </c>
      <c r="K285" s="39">
        <v>1360</v>
      </c>
      <c r="L285" s="39">
        <v>1360</v>
      </c>
      <c r="M285" s="39">
        <v>1360</v>
      </c>
      <c r="N285" s="40">
        <v>1.425</v>
      </c>
      <c r="O285" s="40">
        <v>1.2410000000000001</v>
      </c>
      <c r="P285" s="41">
        <v>14630.17</v>
      </c>
      <c r="Q285" s="42">
        <v>1.533E-2</v>
      </c>
      <c r="R285" s="41">
        <v>21257.43</v>
      </c>
      <c r="S285" s="41">
        <v>0</v>
      </c>
      <c r="T285" s="40">
        <v>0.32700000000000001</v>
      </c>
      <c r="U285" s="41">
        <v>4784.0600000000004</v>
      </c>
      <c r="V285" s="41">
        <v>4784.0600000000004</v>
      </c>
      <c r="W285" s="39">
        <v>6506322</v>
      </c>
      <c r="X285" s="39">
        <v>6255483</v>
      </c>
      <c r="Y285" s="39">
        <v>125109</v>
      </c>
      <c r="Z285" s="39">
        <v>250839</v>
      </c>
      <c r="AA285" s="39">
        <v>1671793</v>
      </c>
      <c r="AB285" s="39">
        <v>0</v>
      </c>
      <c r="AC285" s="39">
        <v>798058</v>
      </c>
      <c r="AD285" s="39">
        <v>1281681</v>
      </c>
      <c r="AE285" s="39">
        <v>1229807</v>
      </c>
    </row>
    <row r="286" spans="1:31" x14ac:dyDescent="0.3">
      <c r="A286" s="38" t="s">
        <v>570</v>
      </c>
      <c r="B286" s="36" t="s">
        <v>571</v>
      </c>
      <c r="C286" s="36">
        <v>1</v>
      </c>
      <c r="D286" s="36">
        <v>0</v>
      </c>
      <c r="E286" s="39">
        <v>3706268359</v>
      </c>
      <c r="F286" s="39">
        <v>2744</v>
      </c>
      <c r="G286" s="39">
        <v>1350680</v>
      </c>
      <c r="H286" s="39">
        <v>1023267877</v>
      </c>
      <c r="I286" s="39">
        <v>372911</v>
      </c>
      <c r="J286" s="40">
        <v>0.99199999999999999</v>
      </c>
      <c r="K286" s="39">
        <v>3246</v>
      </c>
      <c r="L286" s="39">
        <v>3224</v>
      </c>
      <c r="M286" s="39">
        <v>3246</v>
      </c>
      <c r="N286" s="40">
        <v>1.425</v>
      </c>
      <c r="O286" s="40">
        <v>1.153</v>
      </c>
      <c r="P286" s="41">
        <v>13592.74</v>
      </c>
      <c r="Q286" s="42">
        <v>1.388E-2</v>
      </c>
      <c r="R286" s="41">
        <v>18747.43</v>
      </c>
      <c r="S286" s="41">
        <v>0</v>
      </c>
      <c r="T286" s="40">
        <v>0.34799999999999998</v>
      </c>
      <c r="U286" s="41">
        <v>4730.2700000000004</v>
      </c>
      <c r="V286" s="41">
        <v>4730.2700000000004</v>
      </c>
      <c r="W286" s="39">
        <v>15354457</v>
      </c>
      <c r="X286" s="39">
        <v>14543592</v>
      </c>
      <c r="Y286" s="39">
        <v>290871</v>
      </c>
      <c r="Z286" s="39">
        <v>810865</v>
      </c>
      <c r="AA286" s="39">
        <v>3594240</v>
      </c>
      <c r="AB286" s="39">
        <v>0</v>
      </c>
      <c r="AC286" s="39">
        <v>848303</v>
      </c>
      <c r="AD286" s="39">
        <v>1362374</v>
      </c>
      <c r="AE286" s="39">
        <v>1307234</v>
      </c>
    </row>
    <row r="287" spans="1:31" x14ac:dyDescent="0.3">
      <c r="A287" s="38" t="s">
        <v>572</v>
      </c>
      <c r="B287" s="36" t="s">
        <v>573</v>
      </c>
      <c r="C287" s="36">
        <v>1</v>
      </c>
      <c r="D287" s="36">
        <v>0</v>
      </c>
      <c r="E287" s="39">
        <v>5018160867</v>
      </c>
      <c r="F287" s="39">
        <v>3290</v>
      </c>
      <c r="G287" s="39">
        <v>1525276</v>
      </c>
      <c r="H287" s="39">
        <v>2116615257</v>
      </c>
      <c r="I287" s="39">
        <v>643348</v>
      </c>
      <c r="J287" s="40">
        <v>1.7110000000000001</v>
      </c>
      <c r="K287" s="39">
        <v>3911</v>
      </c>
      <c r="L287" s="39">
        <v>3930</v>
      </c>
      <c r="M287" s="39">
        <v>3921</v>
      </c>
      <c r="N287" s="40">
        <v>1.425</v>
      </c>
      <c r="O287" s="40">
        <v>1.1279999999999999</v>
      </c>
      <c r="P287" s="41">
        <v>13298.01</v>
      </c>
      <c r="Q287" s="42">
        <v>2.3949999999999999E-2</v>
      </c>
      <c r="R287" s="41">
        <v>36530.36</v>
      </c>
      <c r="S287" s="41">
        <v>0</v>
      </c>
      <c r="T287" s="40">
        <v>0.23400000000000001</v>
      </c>
      <c r="U287" s="41">
        <v>3111.73</v>
      </c>
      <c r="V287" s="41">
        <v>3111.73</v>
      </c>
      <c r="W287" s="39">
        <v>12201094</v>
      </c>
      <c r="X287" s="39">
        <v>12418671</v>
      </c>
      <c r="Y287" s="39">
        <v>248373</v>
      </c>
      <c r="Z287" s="39">
        <v>248373</v>
      </c>
      <c r="AA287" s="39">
        <v>1608000</v>
      </c>
      <c r="AB287" s="39">
        <v>0</v>
      </c>
      <c r="AC287" s="39">
        <v>1181872</v>
      </c>
      <c r="AD287" s="39">
        <v>1898086</v>
      </c>
      <c r="AE287" s="39">
        <v>1821264</v>
      </c>
    </row>
    <row r="288" spans="1:31" x14ac:dyDescent="0.3">
      <c r="A288" s="38" t="s">
        <v>574</v>
      </c>
      <c r="B288" s="36" t="s">
        <v>575</v>
      </c>
      <c r="C288" s="36">
        <v>1</v>
      </c>
      <c r="D288" s="36">
        <v>0</v>
      </c>
      <c r="E288" s="39">
        <v>3498527038</v>
      </c>
      <c r="F288" s="39">
        <v>2669</v>
      </c>
      <c r="G288" s="39">
        <v>1310800</v>
      </c>
      <c r="H288" s="39">
        <v>1128117307</v>
      </c>
      <c r="I288" s="39">
        <v>422674</v>
      </c>
      <c r="J288" s="40">
        <v>1.1240000000000001</v>
      </c>
      <c r="K288" s="39">
        <v>1706</v>
      </c>
      <c r="L288" s="39">
        <v>1701</v>
      </c>
      <c r="M288" s="39">
        <v>1706</v>
      </c>
      <c r="N288" s="40">
        <v>1.425</v>
      </c>
      <c r="O288" s="40">
        <v>1.18</v>
      </c>
      <c r="P288" s="41">
        <v>13911.04</v>
      </c>
      <c r="Q288" s="42">
        <v>1.5730000000000001E-2</v>
      </c>
      <c r="R288" s="41">
        <v>20618.88</v>
      </c>
      <c r="S288" s="41">
        <v>0</v>
      </c>
      <c r="T288" s="40">
        <v>0.32400000000000001</v>
      </c>
      <c r="U288" s="41">
        <v>4507.17</v>
      </c>
      <c r="V288" s="41">
        <v>4507.17</v>
      </c>
      <c r="W288" s="39">
        <v>7689233</v>
      </c>
      <c r="X288" s="39">
        <v>7594250</v>
      </c>
      <c r="Y288" s="39">
        <v>151885</v>
      </c>
      <c r="Z288" s="39">
        <v>151885</v>
      </c>
      <c r="AA288" s="39">
        <v>1356152</v>
      </c>
      <c r="AB288" s="39">
        <v>0</v>
      </c>
      <c r="AC288" s="39">
        <v>1298295</v>
      </c>
      <c r="AD288" s="39">
        <v>2085061</v>
      </c>
      <c r="AE288" s="39">
        <v>2000672</v>
      </c>
    </row>
    <row r="289" spans="1:31" x14ac:dyDescent="0.3">
      <c r="A289" s="38" t="s">
        <v>576</v>
      </c>
      <c r="B289" s="36" t="s">
        <v>577</v>
      </c>
      <c r="C289" s="36">
        <v>1</v>
      </c>
      <c r="D289" s="36">
        <v>0</v>
      </c>
      <c r="E289" s="39">
        <v>2833393792</v>
      </c>
      <c r="F289" s="39">
        <v>2747</v>
      </c>
      <c r="G289" s="39">
        <v>1031450</v>
      </c>
      <c r="H289" s="39">
        <v>1136938714</v>
      </c>
      <c r="I289" s="39">
        <v>413883</v>
      </c>
      <c r="J289" s="40">
        <v>1.101</v>
      </c>
      <c r="K289" s="39">
        <v>3213</v>
      </c>
      <c r="L289" s="39">
        <v>3241</v>
      </c>
      <c r="M289" s="39">
        <v>3227</v>
      </c>
      <c r="N289" s="40">
        <v>1.425</v>
      </c>
      <c r="O289" s="40">
        <v>1.0780000000000001</v>
      </c>
      <c r="P289" s="41">
        <v>12708.56</v>
      </c>
      <c r="Q289" s="42">
        <v>1.541E-2</v>
      </c>
      <c r="R289" s="41">
        <v>15894.64</v>
      </c>
      <c r="S289" s="41">
        <v>0</v>
      </c>
      <c r="T289" s="40">
        <v>0.38700000000000001</v>
      </c>
      <c r="U289" s="41">
        <v>4918.21</v>
      </c>
      <c r="V289" s="41">
        <v>4918.21</v>
      </c>
      <c r="W289" s="39">
        <v>15871064</v>
      </c>
      <c r="X289" s="39">
        <v>15790984</v>
      </c>
      <c r="Y289" s="39">
        <v>315819</v>
      </c>
      <c r="Z289" s="39">
        <v>315819</v>
      </c>
      <c r="AA289" s="39">
        <v>5488557</v>
      </c>
      <c r="AB289" s="39">
        <v>0</v>
      </c>
      <c r="AC289" s="39">
        <v>2089877</v>
      </c>
      <c r="AD289" s="39">
        <v>3356342</v>
      </c>
      <c r="AE289" s="39">
        <v>3220500</v>
      </c>
    </row>
    <row r="290" spans="1:31" x14ac:dyDescent="0.3">
      <c r="A290" s="38" t="s">
        <v>578</v>
      </c>
      <c r="B290" s="36" t="s">
        <v>579</v>
      </c>
      <c r="C290" s="36">
        <v>1</v>
      </c>
      <c r="D290" s="36">
        <v>1</v>
      </c>
      <c r="E290" s="39">
        <v>2217931006</v>
      </c>
      <c r="F290" s="39">
        <v>2249</v>
      </c>
      <c r="G290" s="39">
        <v>986185</v>
      </c>
      <c r="H290" s="39">
        <v>568875176</v>
      </c>
      <c r="I290" s="39">
        <v>252945</v>
      </c>
      <c r="J290" s="40">
        <v>0.67200000000000004</v>
      </c>
      <c r="K290" s="39">
        <v>1217</v>
      </c>
      <c r="L290" s="39">
        <v>1239</v>
      </c>
      <c r="M290" s="39">
        <v>1228</v>
      </c>
      <c r="N290" s="40">
        <v>1.425</v>
      </c>
      <c r="O290" s="40">
        <v>1.403</v>
      </c>
      <c r="P290" s="41">
        <v>16539.990000000002</v>
      </c>
      <c r="Q290" s="42">
        <v>9.4000000000000004E-3</v>
      </c>
      <c r="R290" s="41">
        <v>9270.1299999999992</v>
      </c>
      <c r="S290" s="41">
        <v>7269.86</v>
      </c>
      <c r="T290" s="40">
        <v>0.50600000000000001</v>
      </c>
      <c r="U290" s="41">
        <v>8369.23</v>
      </c>
      <c r="V290" s="41">
        <v>8369.23</v>
      </c>
      <c r="W290" s="39">
        <v>10277415</v>
      </c>
      <c r="X290" s="39">
        <v>9421492</v>
      </c>
      <c r="Y290" s="39">
        <v>188429</v>
      </c>
      <c r="Z290" s="39">
        <v>855923</v>
      </c>
      <c r="AA290" s="39">
        <v>1608747</v>
      </c>
      <c r="AB290" s="39">
        <v>0</v>
      </c>
      <c r="AC290" s="39">
        <v>782943</v>
      </c>
      <c r="AD290" s="39">
        <v>1257406</v>
      </c>
      <c r="AE290" s="39">
        <v>1206515</v>
      </c>
    </row>
    <row r="291" spans="1:31" x14ac:dyDescent="0.3">
      <c r="A291" s="38" t="s">
        <v>580</v>
      </c>
      <c r="B291" s="36" t="s">
        <v>581</v>
      </c>
      <c r="C291" s="36">
        <v>1</v>
      </c>
      <c r="D291" s="36">
        <v>0</v>
      </c>
      <c r="E291" s="39">
        <v>3313304443</v>
      </c>
      <c r="F291" s="39">
        <v>2896</v>
      </c>
      <c r="G291" s="39">
        <v>1144096</v>
      </c>
      <c r="H291" s="39">
        <v>1629208054</v>
      </c>
      <c r="I291" s="39">
        <v>562571</v>
      </c>
      <c r="J291" s="40">
        <v>1.496</v>
      </c>
      <c r="K291" s="39">
        <v>1828</v>
      </c>
      <c r="L291" s="39">
        <v>1856</v>
      </c>
      <c r="M291" s="39">
        <v>1842</v>
      </c>
      <c r="N291" s="40">
        <v>1.425</v>
      </c>
      <c r="O291" s="40">
        <v>1.087</v>
      </c>
      <c r="P291" s="41">
        <v>12814.66</v>
      </c>
      <c r="Q291" s="42">
        <v>2.094E-2</v>
      </c>
      <c r="R291" s="41">
        <v>23957.37</v>
      </c>
      <c r="S291" s="41">
        <v>0</v>
      </c>
      <c r="T291" s="40">
        <v>0.28399999999999997</v>
      </c>
      <c r="U291" s="41">
        <v>3639.36</v>
      </c>
      <c r="V291" s="41">
        <v>3639.36</v>
      </c>
      <c r="W291" s="39">
        <v>6703702</v>
      </c>
      <c r="X291" s="39">
        <v>7844365</v>
      </c>
      <c r="Y291" s="39">
        <v>156887</v>
      </c>
      <c r="Z291" s="39">
        <v>156887</v>
      </c>
      <c r="AA291" s="39">
        <v>1483733</v>
      </c>
      <c r="AB291" s="39">
        <v>0</v>
      </c>
      <c r="AC291" s="39">
        <v>417753</v>
      </c>
      <c r="AD291" s="39">
        <v>670911</v>
      </c>
      <c r="AE291" s="39">
        <v>643757</v>
      </c>
    </row>
    <row r="292" spans="1:31" x14ac:dyDescent="0.3">
      <c r="A292" s="38" t="s">
        <v>582</v>
      </c>
      <c r="B292" s="36" t="s">
        <v>583</v>
      </c>
      <c r="C292" s="36">
        <v>1</v>
      </c>
      <c r="D292" s="36">
        <v>0</v>
      </c>
      <c r="E292" s="39">
        <v>2188892384</v>
      </c>
      <c r="F292" s="39">
        <v>2272</v>
      </c>
      <c r="G292" s="39">
        <v>963420</v>
      </c>
      <c r="H292" s="39">
        <v>619308367</v>
      </c>
      <c r="I292" s="39">
        <v>272582</v>
      </c>
      <c r="J292" s="40">
        <v>0.72499999999999998</v>
      </c>
      <c r="K292" s="39">
        <v>2616</v>
      </c>
      <c r="L292" s="39">
        <v>2578</v>
      </c>
      <c r="M292" s="39">
        <v>2616</v>
      </c>
      <c r="N292" s="40">
        <v>1.425</v>
      </c>
      <c r="O292" s="40">
        <v>1.268</v>
      </c>
      <c r="P292" s="41">
        <v>14948.47</v>
      </c>
      <c r="Q292" s="42">
        <v>1.0149999999999999E-2</v>
      </c>
      <c r="R292" s="41">
        <v>9778.7099999999991</v>
      </c>
      <c r="S292" s="41">
        <v>5169.76</v>
      </c>
      <c r="T292" s="40">
        <v>0.47299999999999998</v>
      </c>
      <c r="U292" s="41">
        <v>7070.62</v>
      </c>
      <c r="V292" s="41">
        <v>7070.62</v>
      </c>
      <c r="W292" s="39">
        <v>18496742</v>
      </c>
      <c r="X292" s="39">
        <v>16970974</v>
      </c>
      <c r="Y292" s="39">
        <v>339419</v>
      </c>
      <c r="Z292" s="39">
        <v>1525768</v>
      </c>
      <c r="AA292" s="39">
        <v>5381778</v>
      </c>
      <c r="AB292" s="39">
        <v>0</v>
      </c>
      <c r="AC292" s="39">
        <v>1732930</v>
      </c>
      <c r="AD292" s="39">
        <v>2783085</v>
      </c>
      <c r="AE292" s="39">
        <v>2670445</v>
      </c>
    </row>
    <row r="293" spans="1:31" x14ac:dyDescent="0.3">
      <c r="A293" s="38" t="s">
        <v>584</v>
      </c>
      <c r="B293" s="36" t="s">
        <v>585</v>
      </c>
      <c r="C293" s="36">
        <v>1</v>
      </c>
      <c r="D293" s="36">
        <v>0</v>
      </c>
      <c r="E293" s="39">
        <v>2524353220</v>
      </c>
      <c r="F293" s="39">
        <v>1661</v>
      </c>
      <c r="G293" s="39">
        <v>1519779</v>
      </c>
      <c r="H293" s="39">
        <v>917237752</v>
      </c>
      <c r="I293" s="39">
        <v>552220</v>
      </c>
      <c r="J293" s="40">
        <v>1.4690000000000001</v>
      </c>
      <c r="K293" s="39">
        <v>2130</v>
      </c>
      <c r="L293" s="39">
        <v>2143</v>
      </c>
      <c r="M293" s="39">
        <v>2137</v>
      </c>
      <c r="N293" s="40">
        <v>1.425</v>
      </c>
      <c r="O293" s="40">
        <v>1.44</v>
      </c>
      <c r="P293" s="41">
        <v>16976.18</v>
      </c>
      <c r="Q293" s="42">
        <v>2.0559999999999998E-2</v>
      </c>
      <c r="R293" s="41">
        <v>31246.65</v>
      </c>
      <c r="S293" s="41">
        <v>0</v>
      </c>
      <c r="T293" s="40">
        <v>0.26300000000000001</v>
      </c>
      <c r="U293" s="41">
        <v>4464.7299999999996</v>
      </c>
      <c r="V293" s="41">
        <v>4464.7299999999996</v>
      </c>
      <c r="W293" s="39">
        <v>9541129</v>
      </c>
      <c r="X293" s="39">
        <v>9472102</v>
      </c>
      <c r="Y293" s="39">
        <v>189442</v>
      </c>
      <c r="Z293" s="39">
        <v>189442</v>
      </c>
      <c r="AA293" s="39">
        <v>1903362</v>
      </c>
      <c r="AB293" s="39">
        <v>0</v>
      </c>
      <c r="AC293" s="39">
        <v>973332</v>
      </c>
      <c r="AD293" s="39">
        <v>1563171</v>
      </c>
      <c r="AE293" s="39">
        <v>1499904</v>
      </c>
    </row>
    <row r="294" spans="1:31" x14ac:dyDescent="0.3">
      <c r="A294" s="38" t="s">
        <v>586</v>
      </c>
      <c r="B294" s="36" t="s">
        <v>587</v>
      </c>
      <c r="C294" s="36">
        <v>1</v>
      </c>
      <c r="D294" s="36">
        <v>0</v>
      </c>
      <c r="E294" s="39">
        <v>1653482353</v>
      </c>
      <c r="F294" s="39">
        <v>2329</v>
      </c>
      <c r="G294" s="39">
        <v>709953</v>
      </c>
      <c r="H294" s="39">
        <v>843145063</v>
      </c>
      <c r="I294" s="39">
        <v>362020</v>
      </c>
      <c r="J294" s="40">
        <v>0.96299999999999997</v>
      </c>
      <c r="K294" s="39">
        <v>1439</v>
      </c>
      <c r="L294" s="39">
        <v>1414</v>
      </c>
      <c r="M294" s="39">
        <v>1439</v>
      </c>
      <c r="N294" s="40">
        <v>1.425</v>
      </c>
      <c r="O294" s="40">
        <v>1.1140000000000001</v>
      </c>
      <c r="P294" s="41">
        <v>13132.96</v>
      </c>
      <c r="Q294" s="42">
        <v>1.3480000000000001E-2</v>
      </c>
      <c r="R294" s="41">
        <v>9570.16</v>
      </c>
      <c r="S294" s="41">
        <v>3562.8</v>
      </c>
      <c r="T294" s="40">
        <v>0.48799999999999999</v>
      </c>
      <c r="U294" s="41">
        <v>6408.88</v>
      </c>
      <c r="V294" s="41">
        <v>6408.88</v>
      </c>
      <c r="W294" s="39">
        <v>9222379</v>
      </c>
      <c r="X294" s="39">
        <v>8910038</v>
      </c>
      <c r="Y294" s="39">
        <v>178200</v>
      </c>
      <c r="Z294" s="39">
        <v>312341</v>
      </c>
      <c r="AA294" s="39">
        <v>1814243</v>
      </c>
      <c r="AB294" s="39">
        <v>0</v>
      </c>
      <c r="AC294" s="39">
        <v>391341</v>
      </c>
      <c r="AD294" s="39">
        <v>628493</v>
      </c>
      <c r="AE294" s="39">
        <v>603056</v>
      </c>
    </row>
    <row r="295" spans="1:31" x14ac:dyDescent="0.3">
      <c r="A295" s="38" t="s">
        <v>588</v>
      </c>
      <c r="B295" s="36" t="s">
        <v>589</v>
      </c>
      <c r="C295" s="36">
        <v>1</v>
      </c>
      <c r="D295" s="36">
        <v>1</v>
      </c>
      <c r="E295" s="39">
        <v>2557199520</v>
      </c>
      <c r="F295" s="39">
        <v>2975</v>
      </c>
      <c r="G295" s="39">
        <v>859562</v>
      </c>
      <c r="H295" s="39">
        <v>695910398</v>
      </c>
      <c r="I295" s="39">
        <v>233919</v>
      </c>
      <c r="J295" s="40">
        <v>0.622</v>
      </c>
      <c r="K295" s="39">
        <v>1534</v>
      </c>
      <c r="L295" s="39">
        <v>1567</v>
      </c>
      <c r="M295" s="39">
        <v>1551</v>
      </c>
      <c r="N295" s="40">
        <v>1.425</v>
      </c>
      <c r="O295" s="40">
        <v>1.4530000000000001</v>
      </c>
      <c r="P295" s="41">
        <v>17129.439999999999</v>
      </c>
      <c r="Q295" s="42">
        <v>9.1000000000000004E-3</v>
      </c>
      <c r="R295" s="41">
        <v>7822.01</v>
      </c>
      <c r="S295" s="41">
        <v>9307.43</v>
      </c>
      <c r="T295" s="40">
        <v>0.55300000000000005</v>
      </c>
      <c r="U295" s="41">
        <v>9472.58</v>
      </c>
      <c r="V295" s="41">
        <v>9472.58</v>
      </c>
      <c r="W295" s="39">
        <v>14691972</v>
      </c>
      <c r="X295" s="39">
        <v>13398492</v>
      </c>
      <c r="Y295" s="39">
        <v>267969</v>
      </c>
      <c r="Z295" s="39">
        <v>1293480</v>
      </c>
      <c r="AA295" s="39">
        <v>2407601</v>
      </c>
      <c r="AB295" s="39">
        <v>0</v>
      </c>
      <c r="AC295" s="39">
        <v>392650</v>
      </c>
      <c r="AD295" s="39">
        <v>630595</v>
      </c>
      <c r="AE295" s="39">
        <v>605073</v>
      </c>
    </row>
    <row r="296" spans="1:31" x14ac:dyDescent="0.3">
      <c r="A296" s="38" t="s">
        <v>590</v>
      </c>
      <c r="B296" s="36" t="s">
        <v>591</v>
      </c>
      <c r="C296" s="36">
        <v>1</v>
      </c>
      <c r="D296" s="36">
        <v>0</v>
      </c>
      <c r="E296" s="39">
        <v>1783548235</v>
      </c>
      <c r="F296" s="39">
        <v>899</v>
      </c>
      <c r="G296" s="39">
        <v>1983924</v>
      </c>
      <c r="H296" s="39">
        <v>380500685</v>
      </c>
      <c r="I296" s="39">
        <v>423248</v>
      </c>
      <c r="J296" s="40">
        <v>1.125</v>
      </c>
      <c r="K296" s="39">
        <v>706</v>
      </c>
      <c r="L296" s="39">
        <v>726</v>
      </c>
      <c r="M296" s="39">
        <v>716</v>
      </c>
      <c r="N296" s="40">
        <v>1.425</v>
      </c>
      <c r="O296" s="40">
        <v>1.381</v>
      </c>
      <c r="P296" s="41">
        <v>16280.63</v>
      </c>
      <c r="Q296" s="42">
        <v>1.575E-2</v>
      </c>
      <c r="R296" s="41">
        <v>31246.799999999999</v>
      </c>
      <c r="S296" s="41">
        <v>0</v>
      </c>
      <c r="T296" s="40">
        <v>0.24099999999999999</v>
      </c>
      <c r="U296" s="41">
        <v>3923.63</v>
      </c>
      <c r="V296" s="41">
        <v>3923.63</v>
      </c>
      <c r="W296" s="39">
        <v>2809320</v>
      </c>
      <c r="X296" s="39">
        <v>1855080</v>
      </c>
      <c r="Y296" s="39">
        <v>37101</v>
      </c>
      <c r="Z296" s="39">
        <v>954240</v>
      </c>
      <c r="AA296" s="39">
        <v>398247</v>
      </c>
      <c r="AB296" s="39">
        <v>0</v>
      </c>
      <c r="AC296" s="39">
        <v>306712</v>
      </c>
      <c r="AD296" s="39">
        <v>492579</v>
      </c>
      <c r="AE296" s="39">
        <v>472643</v>
      </c>
    </row>
    <row r="297" spans="1:31" x14ac:dyDescent="0.3">
      <c r="A297" s="38" t="s">
        <v>592</v>
      </c>
      <c r="B297" s="36" t="s">
        <v>593</v>
      </c>
      <c r="C297" s="36">
        <v>1</v>
      </c>
      <c r="D297" s="36">
        <v>1</v>
      </c>
      <c r="E297" s="39">
        <v>8109463947</v>
      </c>
      <c r="F297" s="39">
        <v>9372</v>
      </c>
      <c r="G297" s="39">
        <v>865286</v>
      </c>
      <c r="H297" s="39">
        <v>2618605134</v>
      </c>
      <c r="I297" s="39">
        <v>279407</v>
      </c>
      <c r="J297" s="40">
        <v>0.74299999999999999</v>
      </c>
      <c r="K297" s="39">
        <v>5824</v>
      </c>
      <c r="L297" s="39">
        <v>5922</v>
      </c>
      <c r="M297" s="39">
        <v>5873</v>
      </c>
      <c r="N297" s="40">
        <v>1.425</v>
      </c>
      <c r="O297" s="40">
        <v>1.36</v>
      </c>
      <c r="P297" s="41">
        <v>16033.06</v>
      </c>
      <c r="Q297" s="42">
        <v>1.04E-2</v>
      </c>
      <c r="R297" s="41">
        <v>8998.9699999999993</v>
      </c>
      <c r="S297" s="41">
        <v>7034.09</v>
      </c>
      <c r="T297" s="40">
        <v>0.52300000000000002</v>
      </c>
      <c r="U297" s="41">
        <v>8385.2900000000009</v>
      </c>
      <c r="V297" s="41">
        <v>8385.2900000000009</v>
      </c>
      <c r="W297" s="39">
        <v>49246809</v>
      </c>
      <c r="X297" s="39">
        <v>45248106</v>
      </c>
      <c r="Y297" s="39">
        <v>904962</v>
      </c>
      <c r="Z297" s="39">
        <v>3998703</v>
      </c>
      <c r="AA297" s="39">
        <v>7790053</v>
      </c>
      <c r="AB297" s="39">
        <v>0</v>
      </c>
      <c r="AC297" s="39">
        <v>2784955</v>
      </c>
      <c r="AD297" s="39">
        <v>4472637</v>
      </c>
      <c r="AE297" s="39">
        <v>4291615</v>
      </c>
    </row>
    <row r="298" spans="1:31" x14ac:dyDescent="0.3">
      <c r="A298" s="38" t="s">
        <v>594</v>
      </c>
      <c r="B298" s="36" t="s">
        <v>595</v>
      </c>
      <c r="C298" s="36">
        <v>1</v>
      </c>
      <c r="D298" s="36">
        <v>0</v>
      </c>
      <c r="E298" s="39">
        <v>17961029786</v>
      </c>
      <c r="F298" s="39">
        <v>15663</v>
      </c>
      <c r="G298" s="39">
        <v>1146717</v>
      </c>
      <c r="H298" s="39">
        <v>5227936338</v>
      </c>
      <c r="I298" s="39">
        <v>333776</v>
      </c>
      <c r="J298" s="40">
        <v>0.88700000000000001</v>
      </c>
      <c r="K298" s="39">
        <v>9167</v>
      </c>
      <c r="L298" s="39">
        <v>9173</v>
      </c>
      <c r="M298" s="39">
        <v>9170</v>
      </c>
      <c r="N298" s="40">
        <v>1.425</v>
      </c>
      <c r="O298" s="40">
        <v>1.2949999999999999</v>
      </c>
      <c r="P298" s="41">
        <v>15266.78</v>
      </c>
      <c r="Q298" s="42">
        <v>1.2409999999999999E-2</v>
      </c>
      <c r="R298" s="41">
        <v>14230.75</v>
      </c>
      <c r="S298" s="41">
        <v>1036.03</v>
      </c>
      <c r="T298" s="40">
        <v>0.41099999999999998</v>
      </c>
      <c r="U298" s="41">
        <v>6274.64</v>
      </c>
      <c r="V298" s="41">
        <v>6274.64</v>
      </c>
      <c r="W298" s="39">
        <v>57538449</v>
      </c>
      <c r="X298" s="39">
        <v>54604300</v>
      </c>
      <c r="Y298" s="39">
        <v>1092086</v>
      </c>
      <c r="Z298" s="39">
        <v>2934149</v>
      </c>
      <c r="AA298" s="39">
        <v>14497355</v>
      </c>
      <c r="AB298" s="39">
        <v>0</v>
      </c>
      <c r="AC298" s="39">
        <v>3925602</v>
      </c>
      <c r="AD298" s="39">
        <v>6304516</v>
      </c>
      <c r="AE298" s="39">
        <v>6049352</v>
      </c>
    </row>
    <row r="299" spans="1:31" x14ac:dyDescent="0.3">
      <c r="A299" s="38" t="s">
        <v>596</v>
      </c>
      <c r="B299" s="36" t="s">
        <v>597</v>
      </c>
      <c r="C299" s="36">
        <v>1</v>
      </c>
      <c r="D299" s="36">
        <v>0</v>
      </c>
      <c r="E299" s="39">
        <v>10438426626</v>
      </c>
      <c r="F299" s="39">
        <v>11401</v>
      </c>
      <c r="G299" s="39">
        <v>915571</v>
      </c>
      <c r="H299" s="39">
        <v>4837651810</v>
      </c>
      <c r="I299" s="39">
        <v>424318</v>
      </c>
      <c r="J299" s="40">
        <v>1.1279999999999999</v>
      </c>
      <c r="K299" s="39">
        <v>6704</v>
      </c>
      <c r="L299" s="39">
        <v>6526</v>
      </c>
      <c r="M299" s="39">
        <v>6704</v>
      </c>
      <c r="N299" s="40">
        <v>1.425</v>
      </c>
      <c r="O299" s="40">
        <v>1.1180000000000001</v>
      </c>
      <c r="P299" s="41">
        <v>13180.12</v>
      </c>
      <c r="Q299" s="42">
        <v>1.5789999999999998E-2</v>
      </c>
      <c r="R299" s="41">
        <v>14456.86</v>
      </c>
      <c r="S299" s="41">
        <v>0</v>
      </c>
      <c r="T299" s="40">
        <v>0.40200000000000002</v>
      </c>
      <c r="U299" s="41">
        <v>5298.4</v>
      </c>
      <c r="V299" s="41">
        <v>5298.4</v>
      </c>
      <c r="W299" s="39">
        <v>35520474</v>
      </c>
      <c r="X299" s="39">
        <v>33751166</v>
      </c>
      <c r="Y299" s="39">
        <v>675023</v>
      </c>
      <c r="Z299" s="39">
        <v>1769308</v>
      </c>
      <c r="AA299" s="39">
        <v>8592470</v>
      </c>
      <c r="AB299" s="39">
        <v>0</v>
      </c>
      <c r="AC299" s="39">
        <v>1720307</v>
      </c>
      <c r="AD299" s="39">
        <v>2762813</v>
      </c>
      <c r="AE299" s="39">
        <v>2650993</v>
      </c>
    </row>
    <row r="300" spans="1:31" x14ac:dyDescent="0.3">
      <c r="A300" s="38" t="s">
        <v>598</v>
      </c>
      <c r="B300" s="36" t="s">
        <v>599</v>
      </c>
      <c r="C300" s="36">
        <v>1</v>
      </c>
      <c r="D300" s="36">
        <v>0</v>
      </c>
      <c r="E300" s="39">
        <v>7246018267</v>
      </c>
      <c r="F300" s="39">
        <v>3368</v>
      </c>
      <c r="G300" s="39">
        <v>2151430</v>
      </c>
      <c r="H300" s="39">
        <v>2346717912</v>
      </c>
      <c r="I300" s="39">
        <v>696768</v>
      </c>
      <c r="J300" s="40">
        <v>1.853</v>
      </c>
      <c r="K300" s="39">
        <v>4004</v>
      </c>
      <c r="L300" s="39">
        <v>4122</v>
      </c>
      <c r="M300" s="39">
        <v>4063</v>
      </c>
      <c r="N300" s="40">
        <v>1.425</v>
      </c>
      <c r="O300" s="40">
        <v>1.2629999999999999</v>
      </c>
      <c r="P300" s="41">
        <v>14889.53</v>
      </c>
      <c r="Q300" s="42">
        <v>2.5940000000000001E-2</v>
      </c>
      <c r="R300" s="41">
        <v>55808.09</v>
      </c>
      <c r="S300" s="41">
        <v>0</v>
      </c>
      <c r="T300" s="40">
        <v>0.17299999999999999</v>
      </c>
      <c r="U300" s="41">
        <v>2575.88</v>
      </c>
      <c r="V300" s="41">
        <v>2575.88</v>
      </c>
      <c r="W300" s="39">
        <v>10465801</v>
      </c>
      <c r="X300" s="39">
        <v>19513011</v>
      </c>
      <c r="Y300" s="39">
        <v>390260</v>
      </c>
      <c r="Z300" s="39">
        <v>390260</v>
      </c>
      <c r="AA300" s="39">
        <v>1868800</v>
      </c>
      <c r="AB300" s="39">
        <v>0</v>
      </c>
      <c r="AC300" s="39">
        <v>1543232</v>
      </c>
      <c r="AD300" s="39">
        <v>2478430</v>
      </c>
      <c r="AE300" s="39">
        <v>2378120</v>
      </c>
    </row>
    <row r="301" spans="1:31" x14ac:dyDescent="0.3">
      <c r="A301" s="38" t="s">
        <v>600</v>
      </c>
      <c r="B301" s="36" t="s">
        <v>601</v>
      </c>
      <c r="C301" s="36">
        <v>1</v>
      </c>
      <c r="D301" s="36">
        <v>0</v>
      </c>
      <c r="E301" s="39">
        <v>3032467173</v>
      </c>
      <c r="F301" s="39">
        <v>4585</v>
      </c>
      <c r="G301" s="39">
        <v>661388</v>
      </c>
      <c r="H301" s="39">
        <v>1008866373</v>
      </c>
      <c r="I301" s="39">
        <v>220036</v>
      </c>
      <c r="J301" s="40">
        <v>0.58499999999999996</v>
      </c>
      <c r="K301" s="39">
        <v>5325</v>
      </c>
      <c r="L301" s="39">
        <v>5321</v>
      </c>
      <c r="M301" s="39">
        <v>5325</v>
      </c>
      <c r="N301" s="40">
        <v>1.425</v>
      </c>
      <c r="O301" s="40">
        <v>1.5620000000000001</v>
      </c>
      <c r="P301" s="41">
        <v>18414.439999999999</v>
      </c>
      <c r="Q301" s="42">
        <v>9.1000000000000004E-3</v>
      </c>
      <c r="R301" s="41">
        <v>6018.63</v>
      </c>
      <c r="S301" s="41">
        <v>12395.81</v>
      </c>
      <c r="T301" s="40">
        <v>0.64800000000000002</v>
      </c>
      <c r="U301" s="41">
        <v>11932.55</v>
      </c>
      <c r="V301" s="41">
        <v>12395.81</v>
      </c>
      <c r="W301" s="39">
        <v>66007689</v>
      </c>
      <c r="X301" s="39">
        <v>75224349</v>
      </c>
      <c r="Y301" s="39">
        <v>1504486</v>
      </c>
      <c r="Z301" s="39">
        <v>1504486</v>
      </c>
      <c r="AA301" s="39">
        <v>5711140</v>
      </c>
      <c r="AB301" s="39">
        <v>0</v>
      </c>
      <c r="AC301" s="39">
        <v>2254429</v>
      </c>
      <c r="AD301" s="39">
        <v>3620612</v>
      </c>
      <c r="AE301" s="39">
        <v>3474075</v>
      </c>
    </row>
    <row r="302" spans="1:31" x14ac:dyDescent="0.3">
      <c r="A302" s="38" t="s">
        <v>602</v>
      </c>
      <c r="B302" s="36" t="s">
        <v>603</v>
      </c>
      <c r="C302" s="36">
        <v>1</v>
      </c>
      <c r="D302" s="36">
        <v>0</v>
      </c>
      <c r="E302" s="39">
        <v>2870324389</v>
      </c>
      <c r="F302" s="39">
        <v>1612</v>
      </c>
      <c r="G302" s="39">
        <v>1780598</v>
      </c>
      <c r="H302" s="39">
        <v>1551335051</v>
      </c>
      <c r="I302" s="39">
        <v>962366</v>
      </c>
      <c r="J302" s="40">
        <v>2.56</v>
      </c>
      <c r="K302" s="39">
        <v>1839</v>
      </c>
      <c r="L302" s="39">
        <v>1917</v>
      </c>
      <c r="M302" s="39">
        <v>1878</v>
      </c>
      <c r="N302" s="40">
        <v>1.425</v>
      </c>
      <c r="O302" s="40">
        <v>1.127</v>
      </c>
      <c r="P302" s="41">
        <v>13286.22</v>
      </c>
      <c r="Q302" s="42">
        <v>2.8000000000000001E-2</v>
      </c>
      <c r="R302" s="41">
        <v>49856.74</v>
      </c>
      <c r="S302" s="41">
        <v>0</v>
      </c>
      <c r="T302" s="40">
        <v>0.13900000000000001</v>
      </c>
      <c r="U302" s="41">
        <v>1846.78</v>
      </c>
      <c r="V302" s="41">
        <v>1846.78</v>
      </c>
      <c r="W302" s="39">
        <v>3468253</v>
      </c>
      <c r="X302" s="39">
        <v>4180804</v>
      </c>
      <c r="Y302" s="39">
        <v>83616</v>
      </c>
      <c r="Z302" s="39">
        <v>83616</v>
      </c>
      <c r="AA302" s="39">
        <v>805600</v>
      </c>
      <c r="AB302" s="39">
        <v>0</v>
      </c>
      <c r="AC302" s="39">
        <v>489210</v>
      </c>
      <c r="AD302" s="39">
        <v>785671</v>
      </c>
      <c r="AE302" s="39">
        <v>753872</v>
      </c>
    </row>
    <row r="303" spans="1:31" x14ac:dyDescent="0.3">
      <c r="A303" s="38" t="s">
        <v>604</v>
      </c>
      <c r="B303" s="36" t="s">
        <v>605</v>
      </c>
      <c r="C303" s="36">
        <v>1</v>
      </c>
      <c r="D303" s="36">
        <v>0</v>
      </c>
      <c r="E303" s="39">
        <v>6757349225</v>
      </c>
      <c r="F303" s="39">
        <v>3303</v>
      </c>
      <c r="G303" s="39">
        <v>2045821</v>
      </c>
      <c r="H303" s="39">
        <v>2573167292</v>
      </c>
      <c r="I303" s="39">
        <v>779039</v>
      </c>
      <c r="J303" s="40">
        <v>2.0720000000000001</v>
      </c>
      <c r="K303" s="39">
        <v>3792</v>
      </c>
      <c r="L303" s="39">
        <v>3750</v>
      </c>
      <c r="M303" s="39">
        <v>3792</v>
      </c>
      <c r="N303" s="40">
        <v>1.425</v>
      </c>
      <c r="O303" s="40">
        <v>1.155</v>
      </c>
      <c r="P303" s="41">
        <v>13616.31</v>
      </c>
      <c r="Q303" s="42">
        <v>2.8000000000000001E-2</v>
      </c>
      <c r="R303" s="41">
        <v>57282.98</v>
      </c>
      <c r="S303" s="41">
        <v>0</v>
      </c>
      <c r="T303" s="40">
        <v>0.14099999999999999</v>
      </c>
      <c r="U303" s="41">
        <v>1919.89</v>
      </c>
      <c r="V303" s="41">
        <v>1919.89</v>
      </c>
      <c r="W303" s="39">
        <v>7280223</v>
      </c>
      <c r="X303" s="39">
        <v>7871925</v>
      </c>
      <c r="Y303" s="39">
        <v>157438</v>
      </c>
      <c r="Z303" s="39">
        <v>157438</v>
      </c>
      <c r="AA303" s="39">
        <v>1483600</v>
      </c>
      <c r="AB303" s="39">
        <v>0</v>
      </c>
      <c r="AC303" s="39">
        <v>788655</v>
      </c>
      <c r="AD303" s="39">
        <v>1266579</v>
      </c>
      <c r="AE303" s="39">
        <v>1215317</v>
      </c>
    </row>
    <row r="304" spans="1:31" x14ac:dyDescent="0.3">
      <c r="A304" s="38" t="s">
        <v>606</v>
      </c>
      <c r="B304" s="36" t="s">
        <v>607</v>
      </c>
      <c r="C304" s="36">
        <v>1</v>
      </c>
      <c r="D304" s="36">
        <v>0</v>
      </c>
      <c r="E304" s="39">
        <v>9732039444</v>
      </c>
      <c r="F304" s="39">
        <v>5217</v>
      </c>
      <c r="G304" s="39">
        <v>1865447</v>
      </c>
      <c r="H304" s="39">
        <v>4191323616</v>
      </c>
      <c r="I304" s="39">
        <v>803397</v>
      </c>
      <c r="J304" s="40">
        <v>2.137</v>
      </c>
      <c r="K304" s="39">
        <v>5977</v>
      </c>
      <c r="L304" s="39">
        <v>6001</v>
      </c>
      <c r="M304" s="39">
        <v>5989</v>
      </c>
      <c r="N304" s="40">
        <v>1.425</v>
      </c>
      <c r="O304" s="40">
        <v>1.1759999999999999</v>
      </c>
      <c r="P304" s="41">
        <v>13863.88</v>
      </c>
      <c r="Q304" s="42">
        <v>2.8000000000000001E-2</v>
      </c>
      <c r="R304" s="41">
        <v>52232.51</v>
      </c>
      <c r="S304" s="41">
        <v>0</v>
      </c>
      <c r="T304" s="40">
        <v>0.15</v>
      </c>
      <c r="U304" s="41">
        <v>2079.58</v>
      </c>
      <c r="V304" s="41">
        <v>2079.58</v>
      </c>
      <c r="W304" s="39">
        <v>12454605</v>
      </c>
      <c r="X304" s="39">
        <v>13353305</v>
      </c>
      <c r="Y304" s="39">
        <v>267066</v>
      </c>
      <c r="Z304" s="39">
        <v>267066</v>
      </c>
      <c r="AA304" s="39">
        <v>1975200</v>
      </c>
      <c r="AB304" s="39">
        <v>0</v>
      </c>
      <c r="AC304" s="39">
        <v>1395662</v>
      </c>
      <c r="AD304" s="39">
        <v>2241433</v>
      </c>
      <c r="AE304" s="39">
        <v>2150715</v>
      </c>
    </row>
    <row r="305" spans="1:31" x14ac:dyDescent="0.3">
      <c r="A305" s="38" t="s">
        <v>608</v>
      </c>
      <c r="B305" s="36" t="s">
        <v>609</v>
      </c>
      <c r="C305" s="36">
        <v>1</v>
      </c>
      <c r="D305" s="36">
        <v>0</v>
      </c>
      <c r="E305" s="39">
        <v>4976769962</v>
      </c>
      <c r="F305" s="39">
        <v>3300</v>
      </c>
      <c r="G305" s="39">
        <v>1508112</v>
      </c>
      <c r="H305" s="39">
        <v>1143694874</v>
      </c>
      <c r="I305" s="39">
        <v>346574</v>
      </c>
      <c r="J305" s="40">
        <v>0.92100000000000004</v>
      </c>
      <c r="K305" s="39">
        <v>1717</v>
      </c>
      <c r="L305" s="39">
        <v>1756</v>
      </c>
      <c r="M305" s="39">
        <v>1737</v>
      </c>
      <c r="N305" s="40">
        <v>1.425</v>
      </c>
      <c r="O305" s="40">
        <v>1.2330000000000001</v>
      </c>
      <c r="P305" s="41">
        <v>14535.86</v>
      </c>
      <c r="Q305" s="42">
        <v>1.289E-2</v>
      </c>
      <c r="R305" s="41">
        <v>19439.560000000001</v>
      </c>
      <c r="S305" s="41">
        <v>0</v>
      </c>
      <c r="T305" s="40">
        <v>0.33400000000000002</v>
      </c>
      <c r="U305" s="41">
        <v>4854.97</v>
      </c>
      <c r="V305" s="41">
        <v>4854.97</v>
      </c>
      <c r="W305" s="39">
        <v>8433083</v>
      </c>
      <c r="X305" s="39">
        <v>8378416</v>
      </c>
      <c r="Y305" s="39">
        <v>167568</v>
      </c>
      <c r="Z305" s="39">
        <v>167568</v>
      </c>
      <c r="AA305" s="39">
        <v>1553174</v>
      </c>
      <c r="AB305" s="39">
        <v>0</v>
      </c>
      <c r="AC305" s="39">
        <v>611472</v>
      </c>
      <c r="AD305" s="39">
        <v>982024</v>
      </c>
      <c r="AE305" s="39">
        <v>942278</v>
      </c>
    </row>
    <row r="306" spans="1:31" x14ac:dyDescent="0.3">
      <c r="A306" s="38" t="s">
        <v>610</v>
      </c>
      <c r="B306" s="36" t="s">
        <v>611</v>
      </c>
      <c r="C306" s="36">
        <v>1</v>
      </c>
      <c r="D306" s="36">
        <v>0</v>
      </c>
      <c r="E306" s="39">
        <v>8944449666</v>
      </c>
      <c r="F306" s="39">
        <v>3030</v>
      </c>
      <c r="G306" s="39">
        <v>2951963</v>
      </c>
      <c r="H306" s="39">
        <v>3651595123</v>
      </c>
      <c r="I306" s="39">
        <v>1205146</v>
      </c>
      <c r="J306" s="40">
        <v>3.206</v>
      </c>
      <c r="K306" s="39">
        <v>3577</v>
      </c>
      <c r="L306" s="39">
        <v>3542</v>
      </c>
      <c r="M306" s="39">
        <v>3577</v>
      </c>
      <c r="N306" s="40">
        <v>1.425</v>
      </c>
      <c r="O306" s="40">
        <v>1.101</v>
      </c>
      <c r="P306" s="41">
        <v>12979.71</v>
      </c>
      <c r="Q306" s="42">
        <v>2.8000000000000001E-2</v>
      </c>
      <c r="R306" s="41">
        <v>82654.960000000006</v>
      </c>
      <c r="S306" s="41">
        <v>0</v>
      </c>
      <c r="T306" s="40">
        <v>0</v>
      </c>
      <c r="U306" s="41">
        <v>0</v>
      </c>
      <c r="V306" s="41">
        <v>500</v>
      </c>
      <c r="W306" s="39">
        <v>1788500</v>
      </c>
      <c r="X306" s="39">
        <v>3032210</v>
      </c>
      <c r="Y306" s="39">
        <v>60644</v>
      </c>
      <c r="Z306" s="39">
        <v>60644</v>
      </c>
      <c r="AA306" s="39">
        <v>1210400</v>
      </c>
      <c r="AB306" s="39">
        <v>0</v>
      </c>
      <c r="AC306" s="39">
        <v>1063034</v>
      </c>
      <c r="AD306" s="39">
        <v>1707232</v>
      </c>
      <c r="AE306" s="39">
        <v>1638135</v>
      </c>
    </row>
    <row r="307" spans="1:31" x14ac:dyDescent="0.3">
      <c r="A307" s="38" t="s">
        <v>612</v>
      </c>
      <c r="B307" s="36" t="s">
        <v>613</v>
      </c>
      <c r="C307" s="36">
        <v>1</v>
      </c>
      <c r="D307" s="36">
        <v>0</v>
      </c>
      <c r="E307" s="39">
        <v>20712497333</v>
      </c>
      <c r="F307" s="39">
        <v>6582</v>
      </c>
      <c r="G307" s="39">
        <v>3146839</v>
      </c>
      <c r="H307" s="39">
        <v>5133663477</v>
      </c>
      <c r="I307" s="39">
        <v>779954</v>
      </c>
      <c r="J307" s="40">
        <v>2.0739999999999998</v>
      </c>
      <c r="K307" s="39">
        <v>8183</v>
      </c>
      <c r="L307" s="39">
        <v>8153</v>
      </c>
      <c r="M307" s="39">
        <v>8183</v>
      </c>
      <c r="N307" s="40">
        <v>1.425</v>
      </c>
      <c r="O307" s="40">
        <v>1.226</v>
      </c>
      <c r="P307" s="41">
        <v>14453.33</v>
      </c>
      <c r="Q307" s="42">
        <v>2.8000000000000001E-2</v>
      </c>
      <c r="R307" s="41">
        <v>88111.49</v>
      </c>
      <c r="S307" s="41">
        <v>0</v>
      </c>
      <c r="T307" s="40">
        <v>7.1999999999999995E-2</v>
      </c>
      <c r="U307" s="41">
        <v>1040.6300000000001</v>
      </c>
      <c r="V307" s="41">
        <v>1040.6300000000001</v>
      </c>
      <c r="W307" s="39">
        <v>8515476</v>
      </c>
      <c r="X307" s="39">
        <v>9076571</v>
      </c>
      <c r="Y307" s="39">
        <v>181531</v>
      </c>
      <c r="Z307" s="39">
        <v>181531</v>
      </c>
      <c r="AA307" s="39">
        <v>2716400</v>
      </c>
      <c r="AB307" s="39">
        <v>0</v>
      </c>
      <c r="AC307" s="39">
        <v>1553376</v>
      </c>
      <c r="AD307" s="39">
        <v>2494721</v>
      </c>
      <c r="AE307" s="39">
        <v>2393752</v>
      </c>
    </row>
    <row r="308" spans="1:31" x14ac:dyDescent="0.3">
      <c r="A308" s="38" t="s">
        <v>614</v>
      </c>
      <c r="B308" s="36" t="s">
        <v>615</v>
      </c>
      <c r="C308" s="36">
        <v>1</v>
      </c>
      <c r="D308" s="36">
        <v>0</v>
      </c>
      <c r="E308" s="39">
        <v>5246790000</v>
      </c>
      <c r="F308" s="39">
        <v>4318</v>
      </c>
      <c r="G308" s="39">
        <v>1215097</v>
      </c>
      <c r="H308" s="39">
        <v>2125550291</v>
      </c>
      <c r="I308" s="39">
        <v>492253</v>
      </c>
      <c r="J308" s="40">
        <v>1.3089999999999999</v>
      </c>
      <c r="K308" s="39">
        <v>4956</v>
      </c>
      <c r="L308" s="39">
        <v>4998</v>
      </c>
      <c r="M308" s="39">
        <v>4977</v>
      </c>
      <c r="N308" s="40">
        <v>1.425</v>
      </c>
      <c r="O308" s="40">
        <v>1.165</v>
      </c>
      <c r="P308" s="41">
        <v>13734.2</v>
      </c>
      <c r="Q308" s="42">
        <v>1.8319999999999999E-2</v>
      </c>
      <c r="R308" s="41">
        <v>22260.57</v>
      </c>
      <c r="S308" s="41">
        <v>0</v>
      </c>
      <c r="T308" s="40">
        <v>0.31</v>
      </c>
      <c r="U308" s="41">
        <v>4257.6000000000004</v>
      </c>
      <c r="V308" s="41">
        <v>4257.6000000000004</v>
      </c>
      <c r="W308" s="39">
        <v>21190076</v>
      </c>
      <c r="X308" s="39">
        <v>20292972</v>
      </c>
      <c r="Y308" s="39">
        <v>405859</v>
      </c>
      <c r="Z308" s="39">
        <v>897104</v>
      </c>
      <c r="AA308" s="39">
        <v>1789600</v>
      </c>
      <c r="AB308" s="39">
        <v>0</v>
      </c>
      <c r="AC308" s="39">
        <v>1839872</v>
      </c>
      <c r="AD308" s="39">
        <v>2954834</v>
      </c>
      <c r="AE308" s="39">
        <v>2835242</v>
      </c>
    </row>
    <row r="309" spans="1:31" x14ac:dyDescent="0.3">
      <c r="A309" s="38" t="s">
        <v>616</v>
      </c>
      <c r="B309" s="36" t="s">
        <v>617</v>
      </c>
      <c r="C309" s="36">
        <v>1</v>
      </c>
      <c r="D309" s="36">
        <v>0</v>
      </c>
      <c r="E309" s="39">
        <v>6529102055</v>
      </c>
      <c r="F309" s="39">
        <v>2777</v>
      </c>
      <c r="G309" s="39">
        <v>2351135</v>
      </c>
      <c r="H309" s="39">
        <v>1314100584</v>
      </c>
      <c r="I309" s="39">
        <v>473208</v>
      </c>
      <c r="J309" s="40">
        <v>1.258</v>
      </c>
      <c r="K309" s="39">
        <v>3375</v>
      </c>
      <c r="L309" s="39">
        <v>3290</v>
      </c>
      <c r="M309" s="39">
        <v>3375</v>
      </c>
      <c r="N309" s="40">
        <v>1.425</v>
      </c>
      <c r="O309" s="40">
        <v>1.321</v>
      </c>
      <c r="P309" s="41">
        <v>15573.29</v>
      </c>
      <c r="Q309" s="42">
        <v>1.7610000000000001E-2</v>
      </c>
      <c r="R309" s="41">
        <v>41403.480000000003</v>
      </c>
      <c r="S309" s="41">
        <v>0</v>
      </c>
      <c r="T309" s="40">
        <v>0.20699999999999999</v>
      </c>
      <c r="U309" s="41">
        <v>3223.67</v>
      </c>
      <c r="V309" s="41">
        <v>3223.67</v>
      </c>
      <c r="W309" s="39">
        <v>10879887</v>
      </c>
      <c r="X309" s="39">
        <v>10727242</v>
      </c>
      <c r="Y309" s="39">
        <v>214544</v>
      </c>
      <c r="Z309" s="39">
        <v>214544</v>
      </c>
      <c r="AA309" s="39">
        <v>1121200</v>
      </c>
      <c r="AB309" s="39">
        <v>0</v>
      </c>
      <c r="AC309" s="39">
        <v>1000457</v>
      </c>
      <c r="AD309" s="39">
        <v>1606733</v>
      </c>
      <c r="AE309" s="39">
        <v>1541704</v>
      </c>
    </row>
    <row r="310" spans="1:31" x14ac:dyDescent="0.3">
      <c r="A310" s="38" t="s">
        <v>618</v>
      </c>
      <c r="B310" s="36" t="s">
        <v>619</v>
      </c>
      <c r="C310" s="36">
        <v>1</v>
      </c>
      <c r="D310" s="36">
        <v>0</v>
      </c>
      <c r="E310" s="39">
        <v>3255117499</v>
      </c>
      <c r="F310" s="39">
        <v>1275</v>
      </c>
      <c r="G310" s="39">
        <v>2553033</v>
      </c>
      <c r="H310" s="39">
        <v>498775059</v>
      </c>
      <c r="I310" s="39">
        <v>391196</v>
      </c>
      <c r="J310" s="40">
        <v>1.04</v>
      </c>
      <c r="K310" s="39">
        <v>1546</v>
      </c>
      <c r="L310" s="39">
        <v>1525</v>
      </c>
      <c r="M310" s="39">
        <v>1546</v>
      </c>
      <c r="N310" s="40">
        <v>1.425</v>
      </c>
      <c r="O310" s="40">
        <v>1.19</v>
      </c>
      <c r="P310" s="41">
        <v>14028.93</v>
      </c>
      <c r="Q310" s="42">
        <v>1.456E-2</v>
      </c>
      <c r="R310" s="41">
        <v>37172.160000000003</v>
      </c>
      <c r="S310" s="41">
        <v>0</v>
      </c>
      <c r="T310" s="40">
        <v>0.21099999999999999</v>
      </c>
      <c r="U310" s="41">
        <v>2960.1</v>
      </c>
      <c r="V310" s="41">
        <v>2960.1</v>
      </c>
      <c r="W310" s="39">
        <v>4576315</v>
      </c>
      <c r="X310" s="39">
        <v>4508265</v>
      </c>
      <c r="Y310" s="39">
        <v>90165</v>
      </c>
      <c r="Z310" s="39">
        <v>90165</v>
      </c>
      <c r="AA310" s="39">
        <v>1469377</v>
      </c>
      <c r="AB310" s="39">
        <v>0</v>
      </c>
      <c r="AC310" s="39">
        <v>633811</v>
      </c>
      <c r="AD310" s="39">
        <v>1017900</v>
      </c>
      <c r="AE310" s="39">
        <v>976702</v>
      </c>
    </row>
    <row r="311" spans="1:31" x14ac:dyDescent="0.3">
      <c r="A311" s="38" t="s">
        <v>620</v>
      </c>
      <c r="B311" s="36" t="s">
        <v>621</v>
      </c>
      <c r="C311" s="36">
        <v>1</v>
      </c>
      <c r="D311" s="36">
        <v>0</v>
      </c>
      <c r="E311" s="39">
        <v>5242386843</v>
      </c>
      <c r="F311" s="39">
        <v>2555</v>
      </c>
      <c r="G311" s="39">
        <v>2051814</v>
      </c>
      <c r="H311" s="39">
        <v>1919559622</v>
      </c>
      <c r="I311" s="39">
        <v>751295</v>
      </c>
      <c r="J311" s="40">
        <v>1.998</v>
      </c>
      <c r="K311" s="39">
        <v>3049</v>
      </c>
      <c r="L311" s="39">
        <v>2960</v>
      </c>
      <c r="M311" s="39">
        <v>3049</v>
      </c>
      <c r="N311" s="40">
        <v>1.425</v>
      </c>
      <c r="O311" s="40">
        <v>1.125</v>
      </c>
      <c r="P311" s="41">
        <v>13262.64</v>
      </c>
      <c r="Q311" s="42">
        <v>2.7969999999999998E-2</v>
      </c>
      <c r="R311" s="41">
        <v>57389.23</v>
      </c>
      <c r="S311" s="41">
        <v>0</v>
      </c>
      <c r="T311" s="40">
        <v>0.161</v>
      </c>
      <c r="U311" s="41">
        <v>2135.2800000000002</v>
      </c>
      <c r="V311" s="41">
        <v>2135.2800000000002</v>
      </c>
      <c r="W311" s="39">
        <v>6510469</v>
      </c>
      <c r="X311" s="39">
        <v>5955367</v>
      </c>
      <c r="Y311" s="39">
        <v>119107</v>
      </c>
      <c r="Z311" s="39">
        <v>555102</v>
      </c>
      <c r="AA311" s="39">
        <v>1213200</v>
      </c>
      <c r="AB311" s="39">
        <v>0</v>
      </c>
      <c r="AC311" s="39">
        <v>996195</v>
      </c>
      <c r="AD311" s="39">
        <v>1599889</v>
      </c>
      <c r="AE311" s="39">
        <v>1535136</v>
      </c>
    </row>
    <row r="312" spans="1:31" x14ac:dyDescent="0.3">
      <c r="A312" s="38" t="s">
        <v>622</v>
      </c>
      <c r="B312" s="36" t="s">
        <v>623</v>
      </c>
      <c r="C312" s="36">
        <v>1</v>
      </c>
      <c r="D312" s="36">
        <v>0</v>
      </c>
      <c r="E312" s="39">
        <v>11688784316</v>
      </c>
      <c r="F312" s="39">
        <v>7010</v>
      </c>
      <c r="G312" s="39">
        <v>1667444</v>
      </c>
      <c r="H312" s="39">
        <v>4086980028</v>
      </c>
      <c r="I312" s="39">
        <v>583021</v>
      </c>
      <c r="J312" s="40">
        <v>1.5509999999999999</v>
      </c>
      <c r="K312" s="39">
        <v>7950</v>
      </c>
      <c r="L312" s="39">
        <v>7957</v>
      </c>
      <c r="M312" s="39">
        <v>7954</v>
      </c>
      <c r="N312" s="40">
        <v>1.425</v>
      </c>
      <c r="O312" s="40">
        <v>1.133</v>
      </c>
      <c r="P312" s="41">
        <v>13356.95</v>
      </c>
      <c r="Q312" s="42">
        <v>2.171E-2</v>
      </c>
      <c r="R312" s="41">
        <v>36200.199999999997</v>
      </c>
      <c r="S312" s="41">
        <v>0</v>
      </c>
      <c r="T312" s="40">
        <v>0.22600000000000001</v>
      </c>
      <c r="U312" s="41">
        <v>3018.67</v>
      </c>
      <c r="V312" s="41">
        <v>3018.67</v>
      </c>
      <c r="W312" s="39">
        <v>24010502</v>
      </c>
      <c r="X312" s="39">
        <v>23012357</v>
      </c>
      <c r="Y312" s="39">
        <v>460247</v>
      </c>
      <c r="Z312" s="39">
        <v>998145</v>
      </c>
      <c r="AA312" s="39">
        <v>2963600</v>
      </c>
      <c r="AB312" s="39">
        <v>0</v>
      </c>
      <c r="AC312" s="39">
        <v>1999666</v>
      </c>
      <c r="AD312" s="39">
        <v>3211463</v>
      </c>
      <c r="AE312" s="39">
        <v>3081485</v>
      </c>
    </row>
    <row r="313" spans="1:31" x14ac:dyDescent="0.3">
      <c r="A313" s="38" t="s">
        <v>624</v>
      </c>
      <c r="B313" s="36" t="s">
        <v>625</v>
      </c>
      <c r="C313" s="36">
        <v>1</v>
      </c>
      <c r="D313" s="36">
        <v>0</v>
      </c>
      <c r="E313" s="39">
        <v>4679732980</v>
      </c>
      <c r="F313" s="39">
        <v>1836</v>
      </c>
      <c r="G313" s="39">
        <v>2548874</v>
      </c>
      <c r="H313" s="39">
        <v>2594320311</v>
      </c>
      <c r="I313" s="39">
        <v>1413028</v>
      </c>
      <c r="J313" s="40">
        <v>3.7589999999999999</v>
      </c>
      <c r="K313" s="39">
        <v>2246</v>
      </c>
      <c r="L313" s="39">
        <v>2290</v>
      </c>
      <c r="M313" s="39">
        <v>2268</v>
      </c>
      <c r="N313" s="40">
        <v>1.425</v>
      </c>
      <c r="O313" s="40">
        <v>1.196</v>
      </c>
      <c r="P313" s="41">
        <v>14099.66</v>
      </c>
      <c r="Q313" s="42">
        <v>2.8000000000000001E-2</v>
      </c>
      <c r="R313" s="41">
        <v>71368.47</v>
      </c>
      <c r="S313" s="41">
        <v>0</v>
      </c>
      <c r="T313" s="40">
        <v>0</v>
      </c>
      <c r="U313" s="41">
        <v>0</v>
      </c>
      <c r="V313" s="41">
        <v>500</v>
      </c>
      <c r="W313" s="39">
        <v>1134000</v>
      </c>
      <c r="X313" s="39">
        <v>2849964</v>
      </c>
      <c r="Y313" s="39">
        <v>56999</v>
      </c>
      <c r="Z313" s="39">
        <v>56999</v>
      </c>
      <c r="AA313" s="39">
        <v>965200</v>
      </c>
      <c r="AB313" s="39">
        <v>0</v>
      </c>
      <c r="AC313" s="39">
        <v>848016</v>
      </c>
      <c r="AD313" s="39">
        <v>1361913</v>
      </c>
      <c r="AE313" s="39">
        <v>1306792</v>
      </c>
    </row>
    <row r="314" spans="1:31" x14ac:dyDescent="0.3">
      <c r="A314" s="38" t="s">
        <v>626</v>
      </c>
      <c r="B314" s="36" t="s">
        <v>627</v>
      </c>
      <c r="C314" s="36">
        <v>1</v>
      </c>
      <c r="D314" s="36">
        <v>0</v>
      </c>
      <c r="E314" s="39">
        <v>7365089510</v>
      </c>
      <c r="F314" s="39">
        <v>5426</v>
      </c>
      <c r="G314" s="39">
        <v>1357369</v>
      </c>
      <c r="H314" s="39">
        <v>2281936481</v>
      </c>
      <c r="I314" s="39">
        <v>420555</v>
      </c>
      <c r="J314" s="40">
        <v>1.1180000000000001</v>
      </c>
      <c r="K314" s="39">
        <v>6686</v>
      </c>
      <c r="L314" s="39">
        <v>6458</v>
      </c>
      <c r="M314" s="39">
        <v>6686</v>
      </c>
      <c r="N314" s="40">
        <v>1.425</v>
      </c>
      <c r="O314" s="40">
        <v>1.1339999999999999</v>
      </c>
      <c r="P314" s="41">
        <v>13368.74</v>
      </c>
      <c r="Q314" s="42">
        <v>1.5650000000000001E-2</v>
      </c>
      <c r="R314" s="41">
        <v>21242.82</v>
      </c>
      <c r="S314" s="41">
        <v>0</v>
      </c>
      <c r="T314" s="40">
        <v>0.33800000000000002</v>
      </c>
      <c r="U314" s="41">
        <v>4518.63</v>
      </c>
      <c r="V314" s="41">
        <v>4518.63</v>
      </c>
      <c r="W314" s="39">
        <v>30211561</v>
      </c>
      <c r="X314" s="39">
        <v>27627324</v>
      </c>
      <c r="Y314" s="39">
        <v>552546</v>
      </c>
      <c r="Z314" s="39">
        <v>2584237</v>
      </c>
      <c r="AA314" s="39">
        <v>4041809</v>
      </c>
      <c r="AB314" s="39">
        <v>0</v>
      </c>
      <c r="AC314" s="39">
        <v>2417193</v>
      </c>
      <c r="AD314" s="39">
        <v>3882011</v>
      </c>
      <c r="AE314" s="39">
        <v>3724894</v>
      </c>
    </row>
    <row r="315" spans="1:31" x14ac:dyDescent="0.3">
      <c r="A315" s="38" t="s">
        <v>628</v>
      </c>
      <c r="B315" s="36" t="s">
        <v>629</v>
      </c>
      <c r="C315" s="36">
        <v>1</v>
      </c>
      <c r="D315" s="36">
        <v>0</v>
      </c>
      <c r="E315" s="39">
        <v>4413790097</v>
      </c>
      <c r="F315" s="39">
        <v>1325</v>
      </c>
      <c r="G315" s="39">
        <v>3331162</v>
      </c>
      <c r="H315" s="39">
        <v>1699552293</v>
      </c>
      <c r="I315" s="39">
        <v>1282680</v>
      </c>
      <c r="J315" s="40">
        <v>3.4119999999999999</v>
      </c>
      <c r="K315" s="39">
        <v>1639</v>
      </c>
      <c r="L315" s="39">
        <v>1699</v>
      </c>
      <c r="M315" s="39">
        <v>1669</v>
      </c>
      <c r="N315" s="40">
        <v>1.425</v>
      </c>
      <c r="O315" s="40">
        <v>1.254</v>
      </c>
      <c r="P315" s="41">
        <v>14783.43</v>
      </c>
      <c r="Q315" s="42">
        <v>2.8000000000000001E-2</v>
      </c>
      <c r="R315" s="41">
        <v>93272.53</v>
      </c>
      <c r="S315" s="41">
        <v>0</v>
      </c>
      <c r="T315" s="40">
        <v>0</v>
      </c>
      <c r="U315" s="41">
        <v>0</v>
      </c>
      <c r="V315" s="41">
        <v>500</v>
      </c>
      <c r="W315" s="39">
        <v>834500</v>
      </c>
      <c r="X315" s="39">
        <v>1919212</v>
      </c>
      <c r="Y315" s="39">
        <v>38384</v>
      </c>
      <c r="Z315" s="39">
        <v>38384</v>
      </c>
      <c r="AA315" s="39">
        <v>674400</v>
      </c>
      <c r="AB315" s="39">
        <v>0</v>
      </c>
      <c r="AC315" s="39">
        <v>448394</v>
      </c>
      <c r="AD315" s="39">
        <v>720120</v>
      </c>
      <c r="AE315" s="39">
        <v>690975</v>
      </c>
    </row>
    <row r="316" spans="1:31" x14ac:dyDescent="0.3">
      <c r="A316" s="38" t="s">
        <v>630</v>
      </c>
      <c r="B316" s="36" t="s">
        <v>631</v>
      </c>
      <c r="C316" s="36">
        <v>1</v>
      </c>
      <c r="D316" s="36">
        <v>0</v>
      </c>
      <c r="E316" s="39">
        <v>7077960883</v>
      </c>
      <c r="F316" s="39">
        <v>3306</v>
      </c>
      <c r="G316" s="39">
        <v>2140944</v>
      </c>
      <c r="H316" s="39">
        <v>2505363998</v>
      </c>
      <c r="I316" s="39">
        <v>757823</v>
      </c>
      <c r="J316" s="40">
        <v>2.016</v>
      </c>
      <c r="K316" s="39">
        <v>3657</v>
      </c>
      <c r="L316" s="39">
        <v>3642</v>
      </c>
      <c r="M316" s="39">
        <v>3657</v>
      </c>
      <c r="N316" s="40">
        <v>1.425</v>
      </c>
      <c r="O316" s="40">
        <v>1.1819999999999999</v>
      </c>
      <c r="P316" s="41">
        <v>13934.62</v>
      </c>
      <c r="Q316" s="42">
        <v>2.8000000000000001E-2</v>
      </c>
      <c r="R316" s="41">
        <v>59946.43</v>
      </c>
      <c r="S316" s="41">
        <v>0</v>
      </c>
      <c r="T316" s="40">
        <v>0.14299999999999999</v>
      </c>
      <c r="U316" s="41">
        <v>1992.65</v>
      </c>
      <c r="V316" s="41">
        <v>1992.65</v>
      </c>
      <c r="W316" s="39">
        <v>7287122</v>
      </c>
      <c r="X316" s="39">
        <v>6722655</v>
      </c>
      <c r="Y316" s="39">
        <v>134453</v>
      </c>
      <c r="Z316" s="39">
        <v>564467</v>
      </c>
      <c r="AA316" s="39">
        <v>1428000</v>
      </c>
      <c r="AB316" s="39">
        <v>0</v>
      </c>
      <c r="AC316" s="39">
        <v>1078619</v>
      </c>
      <c r="AD316" s="39">
        <v>1732262</v>
      </c>
      <c r="AE316" s="39">
        <v>1662151</v>
      </c>
    </row>
    <row r="317" spans="1:31" x14ac:dyDescent="0.3">
      <c r="A317" s="38" t="s">
        <v>632</v>
      </c>
      <c r="B317" s="36" t="s">
        <v>633</v>
      </c>
      <c r="C317" s="36">
        <v>1</v>
      </c>
      <c r="D317" s="36">
        <v>0</v>
      </c>
      <c r="E317" s="39">
        <v>9396215529</v>
      </c>
      <c r="F317" s="39">
        <v>5350</v>
      </c>
      <c r="G317" s="39">
        <v>1756301</v>
      </c>
      <c r="H317" s="39">
        <v>1644809521</v>
      </c>
      <c r="I317" s="39">
        <v>307441</v>
      </c>
      <c r="J317" s="40">
        <v>0.81699999999999995</v>
      </c>
      <c r="K317" s="39">
        <v>6450</v>
      </c>
      <c r="L317" s="39">
        <v>6275</v>
      </c>
      <c r="M317" s="39">
        <v>6450</v>
      </c>
      <c r="N317" s="40">
        <v>1.425</v>
      </c>
      <c r="O317" s="40">
        <v>1.466</v>
      </c>
      <c r="P317" s="41">
        <v>17282.7</v>
      </c>
      <c r="Q317" s="42">
        <v>1.1429999999999999E-2</v>
      </c>
      <c r="R317" s="41">
        <v>20074.52</v>
      </c>
      <c r="S317" s="41">
        <v>0</v>
      </c>
      <c r="T317" s="40">
        <v>0.30599999999999999</v>
      </c>
      <c r="U317" s="41">
        <v>5288.5</v>
      </c>
      <c r="V317" s="41">
        <v>5288.5</v>
      </c>
      <c r="W317" s="39">
        <v>34110825</v>
      </c>
      <c r="X317" s="39">
        <v>31792036</v>
      </c>
      <c r="Y317" s="39">
        <v>635840</v>
      </c>
      <c r="Z317" s="39">
        <v>2318789</v>
      </c>
      <c r="AA317" s="39">
        <v>4358150</v>
      </c>
      <c r="AB317" s="39">
        <v>0</v>
      </c>
      <c r="AC317" s="39">
        <v>2151123</v>
      </c>
      <c r="AD317" s="39">
        <v>3454703</v>
      </c>
      <c r="AE317" s="39">
        <v>3314880</v>
      </c>
    </row>
    <row r="318" spans="1:31" x14ac:dyDescent="0.3">
      <c r="A318" s="38" t="s">
        <v>634</v>
      </c>
      <c r="B318" s="36" t="s">
        <v>635</v>
      </c>
      <c r="C318" s="36">
        <v>1</v>
      </c>
      <c r="D318" s="36">
        <v>0</v>
      </c>
      <c r="E318" s="39">
        <v>3034115902</v>
      </c>
      <c r="F318" s="39">
        <v>2822</v>
      </c>
      <c r="G318" s="39">
        <v>1075165</v>
      </c>
      <c r="H318" s="39">
        <v>1005367307</v>
      </c>
      <c r="I318" s="39">
        <v>356260</v>
      </c>
      <c r="J318" s="40">
        <v>0.94699999999999995</v>
      </c>
      <c r="K318" s="39">
        <v>3334</v>
      </c>
      <c r="L318" s="39">
        <v>3324</v>
      </c>
      <c r="M318" s="39">
        <v>3334</v>
      </c>
      <c r="N318" s="40">
        <v>1.425</v>
      </c>
      <c r="O318" s="40">
        <v>1.1140000000000001</v>
      </c>
      <c r="P318" s="41">
        <v>13132.96</v>
      </c>
      <c r="Q318" s="42">
        <v>1.325E-2</v>
      </c>
      <c r="R318" s="41">
        <v>14245.93</v>
      </c>
      <c r="S318" s="41">
        <v>0</v>
      </c>
      <c r="T318" s="40">
        <v>0.41099999999999998</v>
      </c>
      <c r="U318" s="41">
        <v>5397.64</v>
      </c>
      <c r="V318" s="41">
        <v>5397.64</v>
      </c>
      <c r="W318" s="39">
        <v>17995732</v>
      </c>
      <c r="X318" s="39">
        <v>17386447</v>
      </c>
      <c r="Y318" s="39">
        <v>347728</v>
      </c>
      <c r="Z318" s="39">
        <v>609285</v>
      </c>
      <c r="AA318" s="39">
        <v>5955021</v>
      </c>
      <c r="AB318" s="39">
        <v>0</v>
      </c>
      <c r="AC318" s="39">
        <v>1788122</v>
      </c>
      <c r="AD318" s="39">
        <v>2871723</v>
      </c>
      <c r="AE318" s="39">
        <v>2755496</v>
      </c>
    </row>
    <row r="319" spans="1:31" x14ac:dyDescent="0.3">
      <c r="A319" s="38" t="s">
        <v>636</v>
      </c>
      <c r="B319" s="36" t="s">
        <v>637</v>
      </c>
      <c r="C319" s="36">
        <v>1</v>
      </c>
      <c r="D319" s="36">
        <v>0</v>
      </c>
      <c r="E319" s="39">
        <v>4236516157</v>
      </c>
      <c r="F319" s="39">
        <v>3063</v>
      </c>
      <c r="G319" s="39">
        <v>1383126</v>
      </c>
      <c r="H319" s="39">
        <v>933906204</v>
      </c>
      <c r="I319" s="39">
        <v>304899</v>
      </c>
      <c r="J319" s="40">
        <v>0.81100000000000005</v>
      </c>
      <c r="K319" s="39">
        <v>3467</v>
      </c>
      <c r="L319" s="39">
        <v>3542</v>
      </c>
      <c r="M319" s="39">
        <v>3505</v>
      </c>
      <c r="N319" s="40">
        <v>1.425</v>
      </c>
      <c r="O319" s="40">
        <v>1.2050000000000001</v>
      </c>
      <c r="P319" s="41">
        <v>14205.76</v>
      </c>
      <c r="Q319" s="42">
        <v>1.1350000000000001E-2</v>
      </c>
      <c r="R319" s="41">
        <v>15698.48</v>
      </c>
      <c r="S319" s="41">
        <v>0</v>
      </c>
      <c r="T319" s="40">
        <v>0.379</v>
      </c>
      <c r="U319" s="41">
        <v>5383.98</v>
      </c>
      <c r="V319" s="41">
        <v>5383.98</v>
      </c>
      <c r="W319" s="39">
        <v>18870850</v>
      </c>
      <c r="X319" s="39">
        <v>18073834</v>
      </c>
      <c r="Y319" s="39">
        <v>361476</v>
      </c>
      <c r="Z319" s="39">
        <v>797016</v>
      </c>
      <c r="AA319" s="39">
        <v>3199628</v>
      </c>
      <c r="AB319" s="39">
        <v>0</v>
      </c>
      <c r="AC319" s="39">
        <v>902447</v>
      </c>
      <c r="AD319" s="39">
        <v>1449329</v>
      </c>
      <c r="AE319" s="39">
        <v>1390670</v>
      </c>
    </row>
    <row r="320" spans="1:31" x14ac:dyDescent="0.3">
      <c r="A320" s="38" t="s">
        <v>638</v>
      </c>
      <c r="B320" s="36" t="s">
        <v>639</v>
      </c>
      <c r="C320" s="36">
        <v>1</v>
      </c>
      <c r="D320" s="36">
        <v>0</v>
      </c>
      <c r="E320" s="39">
        <v>6973301641</v>
      </c>
      <c r="F320" s="39">
        <v>5228</v>
      </c>
      <c r="G320" s="39">
        <v>1333837</v>
      </c>
      <c r="H320" s="39">
        <v>1860551733</v>
      </c>
      <c r="I320" s="39">
        <v>355882</v>
      </c>
      <c r="J320" s="40">
        <v>0.94599999999999995</v>
      </c>
      <c r="K320" s="39">
        <v>6376</v>
      </c>
      <c r="L320" s="39">
        <v>6362</v>
      </c>
      <c r="M320" s="39">
        <v>6376</v>
      </c>
      <c r="N320" s="40">
        <v>1.425</v>
      </c>
      <c r="O320" s="40">
        <v>1.302</v>
      </c>
      <c r="P320" s="41">
        <v>15349.3</v>
      </c>
      <c r="Q320" s="42">
        <v>1.324E-2</v>
      </c>
      <c r="R320" s="41">
        <v>17660</v>
      </c>
      <c r="S320" s="41">
        <v>0</v>
      </c>
      <c r="T320" s="40">
        <v>0.36899999999999999</v>
      </c>
      <c r="U320" s="41">
        <v>5663.89</v>
      </c>
      <c r="V320" s="41">
        <v>5663.89</v>
      </c>
      <c r="W320" s="39">
        <v>36112963</v>
      </c>
      <c r="X320" s="39">
        <v>32205780</v>
      </c>
      <c r="Y320" s="39">
        <v>644115</v>
      </c>
      <c r="Z320" s="39">
        <v>3907183</v>
      </c>
      <c r="AA320" s="39">
        <v>8684859</v>
      </c>
      <c r="AB320" s="39">
        <v>0</v>
      </c>
      <c r="AC320" s="39">
        <v>2789005</v>
      </c>
      <c r="AD320" s="39">
        <v>4479142</v>
      </c>
      <c r="AE320" s="39">
        <v>4297856</v>
      </c>
    </row>
    <row r="321" spans="1:31" x14ac:dyDescent="0.3">
      <c r="A321" s="38" t="s">
        <v>640</v>
      </c>
      <c r="B321" s="36" t="s">
        <v>641</v>
      </c>
      <c r="C321" s="36">
        <v>1</v>
      </c>
      <c r="D321" s="36">
        <v>0</v>
      </c>
      <c r="E321" s="39">
        <v>8574284706</v>
      </c>
      <c r="F321" s="39">
        <v>6504</v>
      </c>
      <c r="G321" s="39">
        <v>1318309</v>
      </c>
      <c r="H321" s="39">
        <v>3225963863</v>
      </c>
      <c r="I321" s="39">
        <v>495996</v>
      </c>
      <c r="J321" s="40">
        <v>1.319</v>
      </c>
      <c r="K321" s="39">
        <v>7669</v>
      </c>
      <c r="L321" s="39">
        <v>7589</v>
      </c>
      <c r="M321" s="39">
        <v>7669</v>
      </c>
      <c r="N321" s="40">
        <v>1.425</v>
      </c>
      <c r="O321" s="40">
        <v>1.075</v>
      </c>
      <c r="P321" s="41">
        <v>12673.19</v>
      </c>
      <c r="Q321" s="42">
        <v>1.8460000000000001E-2</v>
      </c>
      <c r="R321" s="41">
        <v>24335.98</v>
      </c>
      <c r="S321" s="41">
        <v>0</v>
      </c>
      <c r="T321" s="40">
        <v>0.28699999999999998</v>
      </c>
      <c r="U321" s="41">
        <v>3637.2</v>
      </c>
      <c r="V321" s="41">
        <v>3637.2</v>
      </c>
      <c r="W321" s="39">
        <v>27893687</v>
      </c>
      <c r="X321" s="39">
        <v>27868105</v>
      </c>
      <c r="Y321" s="39">
        <v>557362</v>
      </c>
      <c r="Z321" s="39">
        <v>557362</v>
      </c>
      <c r="AA321" s="39">
        <v>6488605</v>
      </c>
      <c r="AB321" s="39">
        <v>0</v>
      </c>
      <c r="AC321" s="39">
        <v>2109757</v>
      </c>
      <c r="AD321" s="39">
        <v>3388269</v>
      </c>
      <c r="AE321" s="39">
        <v>3251135</v>
      </c>
    </row>
    <row r="322" spans="1:31" x14ac:dyDescent="0.3">
      <c r="A322" s="38" t="s">
        <v>642</v>
      </c>
      <c r="B322" s="36" t="s">
        <v>643</v>
      </c>
      <c r="C322" s="36">
        <v>1</v>
      </c>
      <c r="D322" s="36">
        <v>1</v>
      </c>
      <c r="E322" s="39">
        <v>1224462717793</v>
      </c>
      <c r="F322" s="39">
        <v>969190</v>
      </c>
      <c r="G322" s="39">
        <v>1263387</v>
      </c>
      <c r="H322" s="39">
        <v>425277562354</v>
      </c>
      <c r="I322" s="39">
        <v>438796</v>
      </c>
      <c r="J322" s="40">
        <v>1.167</v>
      </c>
      <c r="K322" s="39">
        <v>1289830</v>
      </c>
      <c r="L322" s="39">
        <v>1251744</v>
      </c>
      <c r="M322" s="39">
        <v>1289830</v>
      </c>
      <c r="N322" s="40">
        <v>1.425</v>
      </c>
      <c r="O322" s="40">
        <v>1.732</v>
      </c>
      <c r="P322" s="41">
        <v>20418.580000000002</v>
      </c>
      <c r="Q322" s="42">
        <v>1.6330000000000001E-2</v>
      </c>
      <c r="R322" s="41">
        <v>20631.099999999999</v>
      </c>
      <c r="S322" s="41">
        <v>0</v>
      </c>
      <c r="T322" s="40">
        <v>0.39700000000000002</v>
      </c>
      <c r="U322" s="41">
        <v>8106.17</v>
      </c>
      <c r="V322" s="41">
        <v>8106.17</v>
      </c>
      <c r="W322" s="39">
        <v>10455581252</v>
      </c>
      <c r="X322" s="39">
        <v>9924577478</v>
      </c>
      <c r="Y322" s="39">
        <v>198491549</v>
      </c>
      <c r="Z322" s="39">
        <v>531003774</v>
      </c>
      <c r="AA322" s="39">
        <v>2295294194</v>
      </c>
      <c r="AB322" s="39">
        <v>0</v>
      </c>
      <c r="AC322" s="39">
        <v>817464876</v>
      </c>
      <c r="AD322" s="39">
        <v>1312848590</v>
      </c>
      <c r="AE322" s="39">
        <v>1259713373</v>
      </c>
    </row>
    <row r="323" spans="1:31" x14ac:dyDescent="0.3">
      <c r="A323" s="38" t="s">
        <v>644</v>
      </c>
      <c r="B323" s="36" t="s">
        <v>645</v>
      </c>
      <c r="C323" s="36">
        <v>1</v>
      </c>
      <c r="D323" s="36">
        <v>0</v>
      </c>
      <c r="E323" s="39">
        <v>1949571039</v>
      </c>
      <c r="F323" s="39">
        <v>1887</v>
      </c>
      <c r="G323" s="39">
        <v>1033159</v>
      </c>
      <c r="H323" s="39">
        <v>714670297</v>
      </c>
      <c r="I323" s="39">
        <v>378733</v>
      </c>
      <c r="J323" s="40">
        <v>1.0069999999999999</v>
      </c>
      <c r="K323" s="39">
        <v>2337</v>
      </c>
      <c r="L323" s="39">
        <v>2263</v>
      </c>
      <c r="M323" s="39">
        <v>2337</v>
      </c>
      <c r="N323" s="40">
        <v>1.091</v>
      </c>
      <c r="O323" s="40">
        <v>1.234</v>
      </c>
      <c r="P323" s="41">
        <v>11137.88</v>
      </c>
      <c r="Q323" s="42">
        <v>1.409E-2</v>
      </c>
      <c r="R323" s="41">
        <v>14557.21</v>
      </c>
      <c r="S323" s="41">
        <v>0</v>
      </c>
      <c r="T323" s="40">
        <v>0.41199999999999998</v>
      </c>
      <c r="U323" s="41">
        <v>4588.8</v>
      </c>
      <c r="V323" s="41">
        <v>4588.8</v>
      </c>
      <c r="W323" s="39">
        <v>10724026</v>
      </c>
      <c r="X323" s="39">
        <v>10609213</v>
      </c>
      <c r="Y323" s="39">
        <v>212184</v>
      </c>
      <c r="Z323" s="39">
        <v>212184</v>
      </c>
      <c r="AA323" s="39">
        <v>5244317</v>
      </c>
      <c r="AB323" s="39">
        <v>0</v>
      </c>
      <c r="AC323" s="39">
        <v>2203217</v>
      </c>
      <c r="AD323" s="39">
        <v>3538366</v>
      </c>
      <c r="AE323" s="39">
        <v>3395157</v>
      </c>
    </row>
    <row r="324" spans="1:31" x14ac:dyDescent="0.3">
      <c r="A324" s="38" t="s">
        <v>646</v>
      </c>
      <c r="B324" s="36" t="s">
        <v>647</v>
      </c>
      <c r="C324" s="36">
        <v>1</v>
      </c>
      <c r="D324" s="36">
        <v>0</v>
      </c>
      <c r="E324" s="39">
        <v>2248373666</v>
      </c>
      <c r="F324" s="39">
        <v>4169</v>
      </c>
      <c r="G324" s="39">
        <v>539307</v>
      </c>
      <c r="H324" s="39">
        <v>869463823</v>
      </c>
      <c r="I324" s="39">
        <v>208554</v>
      </c>
      <c r="J324" s="40">
        <v>0.55400000000000005</v>
      </c>
      <c r="K324" s="39">
        <v>5316</v>
      </c>
      <c r="L324" s="39">
        <v>5175</v>
      </c>
      <c r="M324" s="39">
        <v>5316</v>
      </c>
      <c r="N324" s="40">
        <v>1.091</v>
      </c>
      <c r="O324" s="40">
        <v>1.569</v>
      </c>
      <c r="P324" s="41">
        <v>14161.54</v>
      </c>
      <c r="Q324" s="42">
        <v>9.1000000000000004E-3</v>
      </c>
      <c r="R324" s="41">
        <v>4907.6899999999996</v>
      </c>
      <c r="S324" s="41">
        <v>9253.85</v>
      </c>
      <c r="T324" s="40">
        <v>0.71599999999999997</v>
      </c>
      <c r="U324" s="41">
        <v>10139.66</v>
      </c>
      <c r="V324" s="41">
        <v>10139.66</v>
      </c>
      <c r="W324" s="39">
        <v>53902433</v>
      </c>
      <c r="X324" s="39">
        <v>51335690</v>
      </c>
      <c r="Y324" s="39">
        <v>1026713</v>
      </c>
      <c r="Z324" s="39">
        <v>2566743</v>
      </c>
      <c r="AA324" s="39">
        <v>15829933</v>
      </c>
      <c r="AB324" s="39">
        <v>0</v>
      </c>
      <c r="AC324" s="39">
        <v>4581289</v>
      </c>
      <c r="AD324" s="39">
        <v>7357550</v>
      </c>
      <c r="AE324" s="39">
        <v>7059766</v>
      </c>
    </row>
    <row r="325" spans="1:31" x14ac:dyDescent="0.3">
      <c r="A325" s="38" t="s">
        <v>648</v>
      </c>
      <c r="B325" s="36" t="s">
        <v>649</v>
      </c>
      <c r="C325" s="36">
        <v>1</v>
      </c>
      <c r="D325" s="36">
        <v>0</v>
      </c>
      <c r="E325" s="39">
        <v>803133039</v>
      </c>
      <c r="F325" s="39">
        <v>1245</v>
      </c>
      <c r="G325" s="39">
        <v>645086</v>
      </c>
      <c r="H325" s="39">
        <v>277062578</v>
      </c>
      <c r="I325" s="39">
        <v>222540</v>
      </c>
      <c r="J325" s="40">
        <v>0.59199999999999997</v>
      </c>
      <c r="K325" s="39">
        <v>1575</v>
      </c>
      <c r="L325" s="39">
        <v>1595</v>
      </c>
      <c r="M325" s="39">
        <v>1585</v>
      </c>
      <c r="N325" s="40">
        <v>1.091</v>
      </c>
      <c r="O325" s="40">
        <v>1.45</v>
      </c>
      <c r="P325" s="41">
        <v>13087.46</v>
      </c>
      <c r="Q325" s="42">
        <v>9.1000000000000004E-3</v>
      </c>
      <c r="R325" s="41">
        <v>5870.28</v>
      </c>
      <c r="S325" s="41">
        <v>7217.18</v>
      </c>
      <c r="T325" s="40">
        <v>0.64800000000000002</v>
      </c>
      <c r="U325" s="41">
        <v>8480.67</v>
      </c>
      <c r="V325" s="41">
        <v>8480.67</v>
      </c>
      <c r="W325" s="39">
        <v>13441862</v>
      </c>
      <c r="X325" s="39">
        <v>14376299</v>
      </c>
      <c r="Y325" s="39">
        <v>287525</v>
      </c>
      <c r="Z325" s="39">
        <v>287525</v>
      </c>
      <c r="AA325" s="39">
        <v>7718755</v>
      </c>
      <c r="AB325" s="39">
        <v>0</v>
      </c>
      <c r="AC325" s="39">
        <v>1762703</v>
      </c>
      <c r="AD325" s="39">
        <v>2830901</v>
      </c>
      <c r="AE325" s="39">
        <v>2716325</v>
      </c>
    </row>
    <row r="326" spans="1:31" x14ac:dyDescent="0.3">
      <c r="A326" s="38" t="s">
        <v>650</v>
      </c>
      <c r="B326" s="36" t="s">
        <v>651</v>
      </c>
      <c r="C326" s="36">
        <v>1</v>
      </c>
      <c r="D326" s="36">
        <v>0</v>
      </c>
      <c r="E326" s="39">
        <v>2387187723</v>
      </c>
      <c r="F326" s="39">
        <v>3201</v>
      </c>
      <c r="G326" s="39">
        <v>745763</v>
      </c>
      <c r="H326" s="39">
        <v>775118924</v>
      </c>
      <c r="I326" s="39">
        <v>242148</v>
      </c>
      <c r="J326" s="40">
        <v>0.64400000000000002</v>
      </c>
      <c r="K326" s="39">
        <v>3846</v>
      </c>
      <c r="L326" s="39">
        <v>3926</v>
      </c>
      <c r="M326" s="39">
        <v>3886</v>
      </c>
      <c r="N326" s="40">
        <v>1.091</v>
      </c>
      <c r="O326" s="40">
        <v>1.3580000000000001</v>
      </c>
      <c r="P326" s="41">
        <v>12257.09</v>
      </c>
      <c r="Q326" s="42">
        <v>9.1000000000000004E-3</v>
      </c>
      <c r="R326" s="41">
        <v>6786.44</v>
      </c>
      <c r="S326" s="41">
        <v>5470.65</v>
      </c>
      <c r="T326" s="40">
        <v>0.57899999999999996</v>
      </c>
      <c r="U326" s="41">
        <v>7096.85</v>
      </c>
      <c r="V326" s="41">
        <v>7096.85</v>
      </c>
      <c r="W326" s="39">
        <v>27578360</v>
      </c>
      <c r="X326" s="39">
        <v>25135233</v>
      </c>
      <c r="Y326" s="39">
        <v>502704</v>
      </c>
      <c r="Z326" s="39">
        <v>2443127</v>
      </c>
      <c r="AA326" s="39">
        <v>11301268</v>
      </c>
      <c r="AB326" s="39">
        <v>0</v>
      </c>
      <c r="AC326" s="39">
        <v>2414987</v>
      </c>
      <c r="AD326" s="39">
        <v>3878469</v>
      </c>
      <c r="AE326" s="39">
        <v>3721494</v>
      </c>
    </row>
    <row r="327" spans="1:31" x14ac:dyDescent="0.3">
      <c r="A327" s="38" t="s">
        <v>652</v>
      </c>
      <c r="B327" s="36" t="s">
        <v>653</v>
      </c>
      <c r="C327" s="36">
        <v>1</v>
      </c>
      <c r="D327" s="36">
        <v>0</v>
      </c>
      <c r="E327" s="39">
        <v>2048026116</v>
      </c>
      <c r="F327" s="39">
        <v>6695</v>
      </c>
      <c r="G327" s="39">
        <v>305903</v>
      </c>
      <c r="H327" s="39">
        <v>862731670</v>
      </c>
      <c r="I327" s="39">
        <v>128862</v>
      </c>
      <c r="J327" s="40">
        <v>0.34200000000000003</v>
      </c>
      <c r="K327" s="39">
        <v>8372</v>
      </c>
      <c r="L327" s="39">
        <v>8488</v>
      </c>
      <c r="M327" s="39">
        <v>8430</v>
      </c>
      <c r="N327" s="40">
        <v>1.091</v>
      </c>
      <c r="O327" s="40">
        <v>1.7310000000000001</v>
      </c>
      <c r="P327" s="41">
        <v>15623.72</v>
      </c>
      <c r="Q327" s="42">
        <v>9.1000000000000004E-3</v>
      </c>
      <c r="R327" s="41">
        <v>2783.71</v>
      </c>
      <c r="S327" s="41">
        <v>12840.01</v>
      </c>
      <c r="T327" s="40">
        <v>0.93</v>
      </c>
      <c r="U327" s="41">
        <v>14530.05</v>
      </c>
      <c r="V327" s="41">
        <v>14530.05</v>
      </c>
      <c r="W327" s="39">
        <v>122488322</v>
      </c>
      <c r="X327" s="39">
        <v>116263870</v>
      </c>
      <c r="Y327" s="39">
        <v>2325277</v>
      </c>
      <c r="Z327" s="39">
        <v>6224452</v>
      </c>
      <c r="AA327" s="39">
        <v>36241187</v>
      </c>
      <c r="AB327" s="39">
        <v>0</v>
      </c>
      <c r="AC327" s="39">
        <v>9352810</v>
      </c>
      <c r="AD327" s="39">
        <v>15020612</v>
      </c>
      <c r="AE327" s="39">
        <v>14412680</v>
      </c>
    </row>
    <row r="328" spans="1:31" x14ac:dyDescent="0.3">
      <c r="A328" s="38" t="s">
        <v>654</v>
      </c>
      <c r="B328" s="36" t="s">
        <v>655</v>
      </c>
      <c r="C328" s="36">
        <v>1</v>
      </c>
      <c r="D328" s="36">
        <v>0</v>
      </c>
      <c r="E328" s="39">
        <v>2162969064</v>
      </c>
      <c r="F328" s="39">
        <v>3143</v>
      </c>
      <c r="G328" s="39">
        <v>688186</v>
      </c>
      <c r="H328" s="39">
        <v>792498339</v>
      </c>
      <c r="I328" s="39">
        <v>252147</v>
      </c>
      <c r="J328" s="40">
        <v>0.67</v>
      </c>
      <c r="K328" s="39">
        <v>3836</v>
      </c>
      <c r="L328" s="39">
        <v>3902</v>
      </c>
      <c r="M328" s="39">
        <v>3869</v>
      </c>
      <c r="N328" s="40">
        <v>1.091</v>
      </c>
      <c r="O328" s="40">
        <v>1.43</v>
      </c>
      <c r="P328" s="41">
        <v>12906.95</v>
      </c>
      <c r="Q328" s="42">
        <v>9.3799999999999994E-3</v>
      </c>
      <c r="R328" s="41">
        <v>6455.18</v>
      </c>
      <c r="S328" s="41">
        <v>6451.77</v>
      </c>
      <c r="T328" s="40">
        <v>0.57699999999999996</v>
      </c>
      <c r="U328" s="41">
        <v>7447.31</v>
      </c>
      <c r="V328" s="41">
        <v>7447.31</v>
      </c>
      <c r="W328" s="39">
        <v>28813643</v>
      </c>
      <c r="X328" s="39">
        <v>31815825</v>
      </c>
      <c r="Y328" s="39">
        <v>636316</v>
      </c>
      <c r="Z328" s="39">
        <v>636316</v>
      </c>
      <c r="AA328" s="39">
        <v>12167903</v>
      </c>
      <c r="AB328" s="39">
        <v>0</v>
      </c>
      <c r="AC328" s="39">
        <v>4227397</v>
      </c>
      <c r="AD328" s="39">
        <v>6789199</v>
      </c>
      <c r="AE328" s="39">
        <v>6514418</v>
      </c>
    </row>
    <row r="329" spans="1:31" x14ac:dyDescent="0.3">
      <c r="A329" s="38" t="s">
        <v>656</v>
      </c>
      <c r="B329" s="36" t="s">
        <v>657</v>
      </c>
      <c r="C329" s="36">
        <v>1</v>
      </c>
      <c r="D329" s="36">
        <v>0</v>
      </c>
      <c r="E329" s="39">
        <v>2011771507</v>
      </c>
      <c r="F329" s="39">
        <v>2887</v>
      </c>
      <c r="G329" s="39">
        <v>696838</v>
      </c>
      <c r="H329" s="39">
        <v>762002478</v>
      </c>
      <c r="I329" s="39">
        <v>263942</v>
      </c>
      <c r="J329" s="40">
        <v>0.70199999999999996</v>
      </c>
      <c r="K329" s="39">
        <v>3443</v>
      </c>
      <c r="L329" s="39">
        <v>3408</v>
      </c>
      <c r="M329" s="39">
        <v>3443</v>
      </c>
      <c r="N329" s="40">
        <v>1.091</v>
      </c>
      <c r="O329" s="40">
        <v>1.1599999999999999</v>
      </c>
      <c r="P329" s="41">
        <v>10469.969999999999</v>
      </c>
      <c r="Q329" s="42">
        <v>9.8200000000000006E-3</v>
      </c>
      <c r="R329" s="41">
        <v>6842.94</v>
      </c>
      <c r="S329" s="41">
        <v>3627.03</v>
      </c>
      <c r="T329" s="40">
        <v>0.57199999999999995</v>
      </c>
      <c r="U329" s="41">
        <v>5988.82</v>
      </c>
      <c r="V329" s="41">
        <v>5988.82</v>
      </c>
      <c r="W329" s="39">
        <v>20619508</v>
      </c>
      <c r="X329" s="39">
        <v>19865328</v>
      </c>
      <c r="Y329" s="39">
        <v>397306</v>
      </c>
      <c r="Z329" s="39">
        <v>754180</v>
      </c>
      <c r="AA329" s="39">
        <v>7915890</v>
      </c>
      <c r="AB329" s="39">
        <v>0</v>
      </c>
      <c r="AC329" s="39">
        <v>1850865</v>
      </c>
      <c r="AD329" s="39">
        <v>2972489</v>
      </c>
      <c r="AE329" s="39">
        <v>2852182</v>
      </c>
    </row>
    <row r="330" spans="1:31" x14ac:dyDescent="0.3">
      <c r="A330" s="38" t="s">
        <v>658</v>
      </c>
      <c r="B330" s="36" t="s">
        <v>659</v>
      </c>
      <c r="C330" s="36">
        <v>1</v>
      </c>
      <c r="D330" s="36">
        <v>0</v>
      </c>
      <c r="E330" s="39">
        <v>590036635</v>
      </c>
      <c r="F330" s="39">
        <v>1103</v>
      </c>
      <c r="G330" s="39">
        <v>534938</v>
      </c>
      <c r="H330" s="39">
        <v>258459626</v>
      </c>
      <c r="I330" s="39">
        <v>234324</v>
      </c>
      <c r="J330" s="40">
        <v>0.623</v>
      </c>
      <c r="K330" s="39">
        <v>1363</v>
      </c>
      <c r="L330" s="39">
        <v>1360</v>
      </c>
      <c r="M330" s="39">
        <v>1363</v>
      </c>
      <c r="N330" s="40">
        <v>1.091</v>
      </c>
      <c r="O330" s="40">
        <v>1.575</v>
      </c>
      <c r="P330" s="41">
        <v>14215.69</v>
      </c>
      <c r="Q330" s="42">
        <v>9.1000000000000004E-3</v>
      </c>
      <c r="R330" s="41">
        <v>4867.93</v>
      </c>
      <c r="S330" s="41">
        <v>9347.76</v>
      </c>
      <c r="T330" s="40">
        <v>0.68400000000000005</v>
      </c>
      <c r="U330" s="41">
        <v>9723.5300000000007</v>
      </c>
      <c r="V330" s="41">
        <v>9723.5300000000007</v>
      </c>
      <c r="W330" s="39">
        <v>13253172</v>
      </c>
      <c r="X330" s="39">
        <v>13161182</v>
      </c>
      <c r="Y330" s="39">
        <v>263223</v>
      </c>
      <c r="Z330" s="39">
        <v>263223</v>
      </c>
      <c r="AA330" s="39">
        <v>5540322</v>
      </c>
      <c r="AB330" s="39">
        <v>0</v>
      </c>
      <c r="AC330" s="39">
        <v>1093872</v>
      </c>
      <c r="AD330" s="39">
        <v>1756758</v>
      </c>
      <c r="AE330" s="39">
        <v>1685656</v>
      </c>
    </row>
    <row r="331" spans="1:31" x14ac:dyDescent="0.3">
      <c r="A331" s="38" t="s">
        <v>660</v>
      </c>
      <c r="B331" s="36" t="s">
        <v>661</v>
      </c>
      <c r="C331" s="36">
        <v>1</v>
      </c>
      <c r="D331" s="36">
        <v>0</v>
      </c>
      <c r="E331" s="39">
        <v>397296943</v>
      </c>
      <c r="F331" s="39">
        <v>635</v>
      </c>
      <c r="G331" s="39">
        <v>625664</v>
      </c>
      <c r="H331" s="39">
        <v>121780123</v>
      </c>
      <c r="I331" s="39">
        <v>191779</v>
      </c>
      <c r="J331" s="40">
        <v>0.51</v>
      </c>
      <c r="K331" s="39">
        <v>801</v>
      </c>
      <c r="L331" s="39">
        <v>788</v>
      </c>
      <c r="M331" s="39">
        <v>801</v>
      </c>
      <c r="N331" s="40">
        <v>1.091</v>
      </c>
      <c r="O331" s="40">
        <v>1.7110000000000001</v>
      </c>
      <c r="P331" s="41">
        <v>15443.21</v>
      </c>
      <c r="Q331" s="42">
        <v>9.1000000000000004E-3</v>
      </c>
      <c r="R331" s="41">
        <v>5693.54</v>
      </c>
      <c r="S331" s="41">
        <v>9749.67</v>
      </c>
      <c r="T331" s="40">
        <v>0.70499999999999996</v>
      </c>
      <c r="U331" s="41">
        <v>10887.46</v>
      </c>
      <c r="V331" s="41">
        <v>10887.46</v>
      </c>
      <c r="W331" s="39">
        <v>8720856</v>
      </c>
      <c r="X331" s="39">
        <v>8733561</v>
      </c>
      <c r="Y331" s="39">
        <v>174671</v>
      </c>
      <c r="Z331" s="39">
        <v>174671</v>
      </c>
      <c r="AA331" s="39">
        <v>2183109</v>
      </c>
      <c r="AB331" s="39">
        <v>0</v>
      </c>
      <c r="AC331" s="39">
        <v>621249</v>
      </c>
      <c r="AD331" s="39">
        <v>997725</v>
      </c>
      <c r="AE331" s="39">
        <v>957344</v>
      </c>
    </row>
    <row r="332" spans="1:31" x14ac:dyDescent="0.3">
      <c r="A332" s="38" t="s">
        <v>662</v>
      </c>
      <c r="B332" s="36" t="s">
        <v>663</v>
      </c>
      <c r="C332" s="36">
        <v>1</v>
      </c>
      <c r="D332" s="36">
        <v>0</v>
      </c>
      <c r="E332" s="39">
        <v>690691920</v>
      </c>
      <c r="F332" s="39">
        <v>969</v>
      </c>
      <c r="G332" s="39">
        <v>712788</v>
      </c>
      <c r="H332" s="39">
        <v>271994406</v>
      </c>
      <c r="I332" s="39">
        <v>280695</v>
      </c>
      <c r="J332" s="40">
        <v>0.746</v>
      </c>
      <c r="K332" s="39">
        <v>1194</v>
      </c>
      <c r="L332" s="39">
        <v>1202</v>
      </c>
      <c r="M332" s="39">
        <v>1198</v>
      </c>
      <c r="N332" s="40">
        <v>1.091</v>
      </c>
      <c r="O332" s="40">
        <v>1.57</v>
      </c>
      <c r="P332" s="41">
        <v>14170.56</v>
      </c>
      <c r="Q332" s="42">
        <v>1.044E-2</v>
      </c>
      <c r="R332" s="41">
        <v>7441.5</v>
      </c>
      <c r="S332" s="41">
        <v>6729.06</v>
      </c>
      <c r="T332" s="40">
        <v>0.56599999999999995</v>
      </c>
      <c r="U332" s="41">
        <v>8020.53</v>
      </c>
      <c r="V332" s="41">
        <v>8020.53</v>
      </c>
      <c r="W332" s="39">
        <v>9608595</v>
      </c>
      <c r="X332" s="39">
        <v>10554763</v>
      </c>
      <c r="Y332" s="39">
        <v>211095</v>
      </c>
      <c r="Z332" s="39">
        <v>211095</v>
      </c>
      <c r="AA332" s="39">
        <v>5091814</v>
      </c>
      <c r="AB332" s="39">
        <v>0</v>
      </c>
      <c r="AC332" s="39">
        <v>1338235</v>
      </c>
      <c r="AD332" s="39">
        <v>2149205</v>
      </c>
      <c r="AE332" s="39">
        <v>2062220</v>
      </c>
    </row>
    <row r="333" spans="1:31" x14ac:dyDescent="0.3">
      <c r="A333" s="38" t="s">
        <v>664</v>
      </c>
      <c r="B333" s="36" t="s">
        <v>665</v>
      </c>
      <c r="C333" s="36">
        <v>1</v>
      </c>
      <c r="D333" s="36">
        <v>0</v>
      </c>
      <c r="E333" s="39">
        <v>779376506</v>
      </c>
      <c r="F333" s="39">
        <v>1091</v>
      </c>
      <c r="G333" s="39">
        <v>714368</v>
      </c>
      <c r="H333" s="39">
        <v>297592616</v>
      </c>
      <c r="I333" s="39">
        <v>272770</v>
      </c>
      <c r="J333" s="40">
        <v>0.72499999999999998</v>
      </c>
      <c r="K333" s="39">
        <v>1289</v>
      </c>
      <c r="L333" s="39">
        <v>1305</v>
      </c>
      <c r="M333" s="39">
        <v>1297</v>
      </c>
      <c r="N333" s="40">
        <v>1</v>
      </c>
      <c r="O333" s="40">
        <v>1.8879999999999999</v>
      </c>
      <c r="P333" s="41">
        <v>15619.42</v>
      </c>
      <c r="Q333" s="42">
        <v>1.0149999999999999E-2</v>
      </c>
      <c r="R333" s="41">
        <v>7250.83</v>
      </c>
      <c r="S333" s="41">
        <v>8368.59</v>
      </c>
      <c r="T333" s="40">
        <v>0.60399999999999998</v>
      </c>
      <c r="U333" s="41">
        <v>9434.1200000000008</v>
      </c>
      <c r="V333" s="41">
        <v>9434.1200000000008</v>
      </c>
      <c r="W333" s="39">
        <v>12236054</v>
      </c>
      <c r="X333" s="39">
        <v>13231460</v>
      </c>
      <c r="Y333" s="39">
        <v>264629</v>
      </c>
      <c r="Z333" s="39">
        <v>264629</v>
      </c>
      <c r="AA333" s="39">
        <v>4690500</v>
      </c>
      <c r="AB333" s="39">
        <v>1966</v>
      </c>
      <c r="AC333" s="39">
        <v>1445494</v>
      </c>
      <c r="AD333" s="39">
        <v>2321463</v>
      </c>
      <c r="AE333" s="39">
        <v>2227506</v>
      </c>
    </row>
    <row r="334" spans="1:31" x14ac:dyDescent="0.3">
      <c r="A334" s="38" t="s">
        <v>666</v>
      </c>
      <c r="B334" s="36" t="s">
        <v>667</v>
      </c>
      <c r="C334" s="36">
        <v>1</v>
      </c>
      <c r="D334" s="36">
        <v>0</v>
      </c>
      <c r="E334" s="39">
        <v>872848453</v>
      </c>
      <c r="F334" s="39">
        <v>1903</v>
      </c>
      <c r="G334" s="39">
        <v>458669</v>
      </c>
      <c r="H334" s="39">
        <v>317204758</v>
      </c>
      <c r="I334" s="39">
        <v>166686</v>
      </c>
      <c r="J334" s="40">
        <v>0.443</v>
      </c>
      <c r="K334" s="39">
        <v>2287</v>
      </c>
      <c r="L334" s="39">
        <v>2311</v>
      </c>
      <c r="M334" s="39">
        <v>2299</v>
      </c>
      <c r="N334" s="40">
        <v>1</v>
      </c>
      <c r="O334" s="40">
        <v>1.8089999999999999</v>
      </c>
      <c r="P334" s="41">
        <v>14965.85</v>
      </c>
      <c r="Q334" s="42">
        <v>9.1000000000000004E-3</v>
      </c>
      <c r="R334" s="41">
        <v>4173.88</v>
      </c>
      <c r="S334" s="41">
        <v>10791.97</v>
      </c>
      <c r="T334" s="40">
        <v>0.85</v>
      </c>
      <c r="U334" s="41">
        <v>12720.97</v>
      </c>
      <c r="V334" s="41">
        <v>12720.97</v>
      </c>
      <c r="W334" s="39">
        <v>29245511</v>
      </c>
      <c r="X334" s="39">
        <v>28637218</v>
      </c>
      <c r="Y334" s="39">
        <v>572744</v>
      </c>
      <c r="Z334" s="39">
        <v>608293</v>
      </c>
      <c r="AA334" s="39">
        <v>11319479</v>
      </c>
      <c r="AB334" s="39">
        <v>0</v>
      </c>
      <c r="AC334" s="39">
        <v>3011250</v>
      </c>
      <c r="AD334" s="39">
        <v>4836067</v>
      </c>
      <c r="AE334" s="39">
        <v>4640336</v>
      </c>
    </row>
    <row r="335" spans="1:31" x14ac:dyDescent="0.3">
      <c r="A335" s="38" t="s">
        <v>668</v>
      </c>
      <c r="B335" s="36" t="s">
        <v>669</v>
      </c>
      <c r="C335" s="36">
        <v>1</v>
      </c>
      <c r="D335" s="36">
        <v>0</v>
      </c>
      <c r="E335" s="39">
        <v>756445377</v>
      </c>
      <c r="F335" s="39">
        <v>1201</v>
      </c>
      <c r="G335" s="39">
        <v>629846</v>
      </c>
      <c r="H335" s="39">
        <v>376338255</v>
      </c>
      <c r="I335" s="39">
        <v>313354</v>
      </c>
      <c r="J335" s="40">
        <v>0.83299999999999996</v>
      </c>
      <c r="K335" s="39">
        <v>1372</v>
      </c>
      <c r="L335" s="39">
        <v>1381</v>
      </c>
      <c r="M335" s="39">
        <v>1377</v>
      </c>
      <c r="N335" s="40">
        <v>1</v>
      </c>
      <c r="O335" s="40">
        <v>1.2410000000000001</v>
      </c>
      <c r="P335" s="41">
        <v>10266.790000000001</v>
      </c>
      <c r="Q335" s="42">
        <v>1.166E-2</v>
      </c>
      <c r="R335" s="41">
        <v>7344</v>
      </c>
      <c r="S335" s="41">
        <v>2922.79</v>
      </c>
      <c r="T335" s="40">
        <v>0.53200000000000003</v>
      </c>
      <c r="U335" s="41">
        <v>5461.93</v>
      </c>
      <c r="V335" s="41">
        <v>5461.93</v>
      </c>
      <c r="W335" s="39">
        <v>7521078</v>
      </c>
      <c r="X335" s="39">
        <v>7393546</v>
      </c>
      <c r="Y335" s="39">
        <v>147870</v>
      </c>
      <c r="Z335" s="39">
        <v>147870</v>
      </c>
      <c r="AA335" s="39">
        <v>3732286</v>
      </c>
      <c r="AB335" s="39">
        <v>0</v>
      </c>
      <c r="AC335" s="39">
        <v>1155238</v>
      </c>
      <c r="AD335" s="39">
        <v>1855312</v>
      </c>
      <c r="AE335" s="39">
        <v>1780221</v>
      </c>
    </row>
    <row r="336" spans="1:31" x14ac:dyDescent="0.3">
      <c r="A336" s="38" t="s">
        <v>670</v>
      </c>
      <c r="B336" s="36" t="s">
        <v>671</v>
      </c>
      <c r="C336" s="36">
        <v>1</v>
      </c>
      <c r="D336" s="36">
        <v>0</v>
      </c>
      <c r="E336" s="39">
        <v>1701766269</v>
      </c>
      <c r="F336" s="39">
        <v>2595</v>
      </c>
      <c r="G336" s="39">
        <v>655786</v>
      </c>
      <c r="H336" s="39">
        <v>796070939</v>
      </c>
      <c r="I336" s="39">
        <v>306771</v>
      </c>
      <c r="J336" s="40">
        <v>0.81599999999999995</v>
      </c>
      <c r="K336" s="39">
        <v>2810</v>
      </c>
      <c r="L336" s="39">
        <v>2957</v>
      </c>
      <c r="M336" s="39">
        <v>2884</v>
      </c>
      <c r="N336" s="40">
        <v>1</v>
      </c>
      <c r="O336" s="40">
        <v>1.1839999999999999</v>
      </c>
      <c r="P336" s="41">
        <v>9795.23</v>
      </c>
      <c r="Q336" s="42">
        <v>1.142E-2</v>
      </c>
      <c r="R336" s="41">
        <v>7489.07</v>
      </c>
      <c r="S336" s="41">
        <v>2306.16</v>
      </c>
      <c r="T336" s="40">
        <v>0.52</v>
      </c>
      <c r="U336" s="41">
        <v>5093.51</v>
      </c>
      <c r="V336" s="41">
        <v>5093.51</v>
      </c>
      <c r="W336" s="39">
        <v>14689683</v>
      </c>
      <c r="X336" s="39">
        <v>14451382</v>
      </c>
      <c r="Y336" s="39">
        <v>289027</v>
      </c>
      <c r="Z336" s="39">
        <v>289027</v>
      </c>
      <c r="AA336" s="39">
        <v>5011145</v>
      </c>
      <c r="AB336" s="39">
        <v>0</v>
      </c>
      <c r="AC336" s="39">
        <v>1227158</v>
      </c>
      <c r="AD336" s="39">
        <v>1970815</v>
      </c>
      <c r="AE336" s="39">
        <v>1891050</v>
      </c>
    </row>
    <row r="337" spans="1:31" x14ac:dyDescent="0.3">
      <c r="A337" s="38" t="s">
        <v>672</v>
      </c>
      <c r="B337" s="36" t="s">
        <v>673</v>
      </c>
      <c r="C337" s="36">
        <v>1</v>
      </c>
      <c r="D337" s="36">
        <v>0</v>
      </c>
      <c r="E337" s="39">
        <v>416667761</v>
      </c>
      <c r="F337" s="39">
        <v>591</v>
      </c>
      <c r="G337" s="39">
        <v>705021</v>
      </c>
      <c r="H337" s="39">
        <v>137829285</v>
      </c>
      <c r="I337" s="39">
        <v>233213</v>
      </c>
      <c r="J337" s="40">
        <v>0.62</v>
      </c>
      <c r="K337" s="39">
        <v>635</v>
      </c>
      <c r="L337" s="39">
        <v>690</v>
      </c>
      <c r="M337" s="39">
        <v>663</v>
      </c>
      <c r="N337" s="40">
        <v>1</v>
      </c>
      <c r="O337" s="40">
        <v>1.427</v>
      </c>
      <c r="P337" s="41">
        <v>11805.57</v>
      </c>
      <c r="Q337" s="42">
        <v>9.1000000000000004E-3</v>
      </c>
      <c r="R337" s="41">
        <v>6415.69</v>
      </c>
      <c r="S337" s="41">
        <v>5389.88</v>
      </c>
      <c r="T337" s="40">
        <v>0.57799999999999996</v>
      </c>
      <c r="U337" s="41">
        <v>6823.61</v>
      </c>
      <c r="V337" s="41">
        <v>6823.61</v>
      </c>
      <c r="W337" s="39">
        <v>4524054</v>
      </c>
      <c r="X337" s="39">
        <v>4190777</v>
      </c>
      <c r="Y337" s="39">
        <v>83815</v>
      </c>
      <c r="Z337" s="39">
        <v>333277</v>
      </c>
      <c r="AA337" s="39">
        <v>1481805</v>
      </c>
      <c r="AB337" s="39">
        <v>0</v>
      </c>
      <c r="AC337" s="39">
        <v>616776</v>
      </c>
      <c r="AD337" s="39">
        <v>990542</v>
      </c>
      <c r="AE337" s="39">
        <v>950451</v>
      </c>
    </row>
    <row r="338" spans="1:31" x14ac:dyDescent="0.3">
      <c r="A338" s="38" t="s">
        <v>674</v>
      </c>
      <c r="B338" s="36" t="s">
        <v>675</v>
      </c>
      <c r="C338" s="36">
        <v>1</v>
      </c>
      <c r="D338" s="36">
        <v>0</v>
      </c>
      <c r="E338" s="39">
        <v>473900399</v>
      </c>
      <c r="F338" s="39">
        <v>937</v>
      </c>
      <c r="G338" s="39">
        <v>505763</v>
      </c>
      <c r="H338" s="39">
        <v>195363392</v>
      </c>
      <c r="I338" s="39">
        <v>208498</v>
      </c>
      <c r="J338" s="40">
        <v>0.55400000000000005</v>
      </c>
      <c r="K338" s="39">
        <v>1078</v>
      </c>
      <c r="L338" s="39">
        <v>1119</v>
      </c>
      <c r="M338" s="39">
        <v>1099</v>
      </c>
      <c r="N338" s="40">
        <v>1</v>
      </c>
      <c r="O338" s="40">
        <v>1.393</v>
      </c>
      <c r="P338" s="41">
        <v>11524.28</v>
      </c>
      <c r="Q338" s="42">
        <v>9.1000000000000004E-3</v>
      </c>
      <c r="R338" s="41">
        <v>4602.4399999999996</v>
      </c>
      <c r="S338" s="41">
        <v>6921.84</v>
      </c>
      <c r="T338" s="40">
        <v>0.70899999999999996</v>
      </c>
      <c r="U338" s="41">
        <v>8170.71</v>
      </c>
      <c r="V338" s="41">
        <v>8170.71</v>
      </c>
      <c r="W338" s="39">
        <v>8979611</v>
      </c>
      <c r="X338" s="39">
        <v>9433017</v>
      </c>
      <c r="Y338" s="39">
        <v>188660</v>
      </c>
      <c r="Z338" s="39">
        <v>188660</v>
      </c>
      <c r="AA338" s="39">
        <v>4480767</v>
      </c>
      <c r="AB338" s="39">
        <v>1984</v>
      </c>
      <c r="AC338" s="39">
        <v>935213</v>
      </c>
      <c r="AD338" s="39">
        <v>1501952</v>
      </c>
      <c r="AE338" s="39">
        <v>1441163</v>
      </c>
    </row>
    <row r="339" spans="1:31" x14ac:dyDescent="0.3">
      <c r="A339" s="38" t="s">
        <v>676</v>
      </c>
      <c r="B339" s="36" t="s">
        <v>677</v>
      </c>
      <c r="C339" s="36">
        <v>1</v>
      </c>
      <c r="D339" s="36">
        <v>0</v>
      </c>
      <c r="E339" s="39">
        <v>282186336</v>
      </c>
      <c r="F339" s="39">
        <v>387</v>
      </c>
      <c r="G339" s="39">
        <v>729163</v>
      </c>
      <c r="H339" s="39">
        <v>81941670</v>
      </c>
      <c r="I339" s="39">
        <v>211735</v>
      </c>
      <c r="J339" s="40">
        <v>0.56299999999999994</v>
      </c>
      <c r="K339" s="39">
        <v>466</v>
      </c>
      <c r="L339" s="39">
        <v>456</v>
      </c>
      <c r="M339" s="39">
        <v>466</v>
      </c>
      <c r="N339" s="40">
        <v>1</v>
      </c>
      <c r="O339" s="40">
        <v>1.841</v>
      </c>
      <c r="P339" s="41">
        <v>15230.59</v>
      </c>
      <c r="Q339" s="42">
        <v>9.1000000000000004E-3</v>
      </c>
      <c r="R339" s="41">
        <v>6635.38</v>
      </c>
      <c r="S339" s="41">
        <v>8595.2099999999991</v>
      </c>
      <c r="T339" s="40">
        <v>0.61599999999999999</v>
      </c>
      <c r="U339" s="41">
        <v>9382.0400000000009</v>
      </c>
      <c r="V339" s="41">
        <v>9382.0400000000009</v>
      </c>
      <c r="W339" s="39">
        <v>4372031</v>
      </c>
      <c r="X339" s="39">
        <v>5327920</v>
      </c>
      <c r="Y339" s="39">
        <v>106558</v>
      </c>
      <c r="Z339" s="39">
        <v>106558</v>
      </c>
      <c r="AA339" s="39">
        <v>2016222</v>
      </c>
      <c r="AB339" s="39">
        <v>0</v>
      </c>
      <c r="AC339" s="39">
        <v>757375</v>
      </c>
      <c r="AD339" s="39">
        <v>1216344</v>
      </c>
      <c r="AE339" s="39">
        <v>1167114</v>
      </c>
    </row>
    <row r="340" spans="1:31" x14ac:dyDescent="0.3">
      <c r="A340" s="38" t="s">
        <v>678</v>
      </c>
      <c r="B340" s="36" t="s">
        <v>679</v>
      </c>
      <c r="C340" s="36">
        <v>1</v>
      </c>
      <c r="D340" s="36">
        <v>0</v>
      </c>
      <c r="E340" s="39">
        <v>1891941131</v>
      </c>
      <c r="F340" s="39">
        <v>5128</v>
      </c>
      <c r="G340" s="39">
        <v>368943</v>
      </c>
      <c r="H340" s="39">
        <v>798907420</v>
      </c>
      <c r="I340" s="39">
        <v>155793</v>
      </c>
      <c r="J340" s="40">
        <v>0.41399999999999998</v>
      </c>
      <c r="K340" s="39">
        <v>6503</v>
      </c>
      <c r="L340" s="39">
        <v>6473</v>
      </c>
      <c r="M340" s="39">
        <v>6503</v>
      </c>
      <c r="N340" s="40">
        <v>1</v>
      </c>
      <c r="O340" s="40">
        <v>1.5329999999999999</v>
      </c>
      <c r="P340" s="41">
        <v>12682.5</v>
      </c>
      <c r="Q340" s="42">
        <v>9.1000000000000004E-3</v>
      </c>
      <c r="R340" s="41">
        <v>3357.38</v>
      </c>
      <c r="S340" s="41">
        <v>9325.1200000000008</v>
      </c>
      <c r="T340" s="40">
        <v>0.93</v>
      </c>
      <c r="U340" s="41">
        <v>11794.72</v>
      </c>
      <c r="V340" s="41">
        <v>11794.72</v>
      </c>
      <c r="W340" s="39">
        <v>76701065</v>
      </c>
      <c r="X340" s="39">
        <v>71891079</v>
      </c>
      <c r="Y340" s="39">
        <v>1437821</v>
      </c>
      <c r="Z340" s="39">
        <v>4809986</v>
      </c>
      <c r="AA340" s="39">
        <v>22528259</v>
      </c>
      <c r="AB340" s="39">
        <v>0</v>
      </c>
      <c r="AC340" s="39">
        <v>6763399</v>
      </c>
      <c r="AD340" s="39">
        <v>10862018</v>
      </c>
      <c r="AE340" s="39">
        <v>10422397</v>
      </c>
    </row>
    <row r="341" spans="1:31" x14ac:dyDescent="0.3">
      <c r="A341" s="38" t="s">
        <v>680</v>
      </c>
      <c r="B341" s="36" t="s">
        <v>681</v>
      </c>
      <c r="C341" s="36">
        <v>1</v>
      </c>
      <c r="D341" s="36">
        <v>0</v>
      </c>
      <c r="E341" s="39">
        <v>334179525</v>
      </c>
      <c r="F341" s="39">
        <v>728</v>
      </c>
      <c r="G341" s="39">
        <v>459037</v>
      </c>
      <c r="H341" s="39">
        <v>141876901</v>
      </c>
      <c r="I341" s="39">
        <v>194885</v>
      </c>
      <c r="J341" s="40">
        <v>0.51800000000000002</v>
      </c>
      <c r="K341" s="39">
        <v>897</v>
      </c>
      <c r="L341" s="39">
        <v>893</v>
      </c>
      <c r="M341" s="39">
        <v>897</v>
      </c>
      <c r="N341" s="40">
        <v>1</v>
      </c>
      <c r="O341" s="40">
        <v>1.7130000000000001</v>
      </c>
      <c r="P341" s="41">
        <v>14171.64</v>
      </c>
      <c r="Q341" s="42">
        <v>9.1000000000000004E-3</v>
      </c>
      <c r="R341" s="41">
        <v>4177.2299999999996</v>
      </c>
      <c r="S341" s="41">
        <v>9994.41</v>
      </c>
      <c r="T341" s="40">
        <v>0.76400000000000001</v>
      </c>
      <c r="U341" s="41">
        <v>10827.13</v>
      </c>
      <c r="V341" s="41">
        <v>10827.13</v>
      </c>
      <c r="W341" s="39">
        <v>9711936</v>
      </c>
      <c r="X341" s="39">
        <v>10262425</v>
      </c>
      <c r="Y341" s="39">
        <v>205248</v>
      </c>
      <c r="Z341" s="39">
        <v>205248</v>
      </c>
      <c r="AA341" s="39">
        <v>3876257</v>
      </c>
      <c r="AB341" s="39">
        <v>1983</v>
      </c>
      <c r="AC341" s="39">
        <v>962471</v>
      </c>
      <c r="AD341" s="39">
        <v>1545728</v>
      </c>
      <c r="AE341" s="39">
        <v>1483167</v>
      </c>
    </row>
    <row r="342" spans="1:31" x14ac:dyDescent="0.3">
      <c r="A342" s="38" t="s">
        <v>682</v>
      </c>
      <c r="B342" s="36" t="s">
        <v>683</v>
      </c>
      <c r="C342" s="36">
        <v>1</v>
      </c>
      <c r="D342" s="36">
        <v>0</v>
      </c>
      <c r="E342" s="39">
        <v>859840156</v>
      </c>
      <c r="F342" s="39">
        <v>1761</v>
      </c>
      <c r="G342" s="39">
        <v>488268</v>
      </c>
      <c r="H342" s="39">
        <v>351955725</v>
      </c>
      <c r="I342" s="39">
        <v>199861</v>
      </c>
      <c r="J342" s="40">
        <v>0.53100000000000003</v>
      </c>
      <c r="K342" s="39">
        <v>2080</v>
      </c>
      <c r="L342" s="39">
        <v>2023</v>
      </c>
      <c r="M342" s="39">
        <v>2080</v>
      </c>
      <c r="N342" s="40">
        <v>1</v>
      </c>
      <c r="O342" s="40">
        <v>1.492</v>
      </c>
      <c r="P342" s="41">
        <v>12343.31</v>
      </c>
      <c r="Q342" s="42">
        <v>9.1000000000000004E-3</v>
      </c>
      <c r="R342" s="41">
        <v>4443.2299999999996</v>
      </c>
      <c r="S342" s="41">
        <v>7900.08</v>
      </c>
      <c r="T342" s="40">
        <v>0.72699999999999998</v>
      </c>
      <c r="U342" s="41">
        <v>8973.58</v>
      </c>
      <c r="V342" s="41">
        <v>8973.58</v>
      </c>
      <c r="W342" s="39">
        <v>18665047</v>
      </c>
      <c r="X342" s="39">
        <v>17633216</v>
      </c>
      <c r="Y342" s="39">
        <v>352664</v>
      </c>
      <c r="Z342" s="39">
        <v>1031831</v>
      </c>
      <c r="AA342" s="39">
        <v>8288114</v>
      </c>
      <c r="AB342" s="39">
        <v>0</v>
      </c>
      <c r="AC342" s="39">
        <v>1544203</v>
      </c>
      <c r="AD342" s="39">
        <v>2479990</v>
      </c>
      <c r="AE342" s="39">
        <v>2379616</v>
      </c>
    </row>
    <row r="343" spans="1:31" x14ac:dyDescent="0.3">
      <c r="A343" s="38" t="s">
        <v>684</v>
      </c>
      <c r="B343" s="36" t="s">
        <v>685</v>
      </c>
      <c r="C343" s="36">
        <v>1</v>
      </c>
      <c r="D343" s="36">
        <v>0</v>
      </c>
      <c r="E343" s="39">
        <v>721078103</v>
      </c>
      <c r="F343" s="39">
        <v>1205</v>
      </c>
      <c r="G343" s="39">
        <v>598405</v>
      </c>
      <c r="H343" s="39">
        <v>289334651</v>
      </c>
      <c r="I343" s="39">
        <v>240111</v>
      </c>
      <c r="J343" s="40">
        <v>0.63800000000000001</v>
      </c>
      <c r="K343" s="39">
        <v>1400</v>
      </c>
      <c r="L343" s="39">
        <v>1434</v>
      </c>
      <c r="M343" s="39">
        <v>1417</v>
      </c>
      <c r="N343" s="40">
        <v>1</v>
      </c>
      <c r="O343" s="40">
        <v>1.6339999999999999</v>
      </c>
      <c r="P343" s="41">
        <v>13518.08</v>
      </c>
      <c r="Q343" s="42">
        <v>9.1000000000000004E-3</v>
      </c>
      <c r="R343" s="41">
        <v>5445.48</v>
      </c>
      <c r="S343" s="41">
        <v>8072.6</v>
      </c>
      <c r="T343" s="40">
        <v>0.621</v>
      </c>
      <c r="U343" s="41">
        <v>8394.7199999999993</v>
      </c>
      <c r="V343" s="41">
        <v>8394.7199999999993</v>
      </c>
      <c r="W343" s="39">
        <v>11895319</v>
      </c>
      <c r="X343" s="39">
        <v>12803974</v>
      </c>
      <c r="Y343" s="39">
        <v>256079</v>
      </c>
      <c r="Z343" s="39">
        <v>256079</v>
      </c>
      <c r="AA343" s="39">
        <v>6394649</v>
      </c>
      <c r="AB343" s="39">
        <v>0</v>
      </c>
      <c r="AC343" s="39">
        <v>1212161</v>
      </c>
      <c r="AD343" s="39">
        <v>1946730</v>
      </c>
      <c r="AE343" s="39">
        <v>1867940</v>
      </c>
    </row>
    <row r="344" spans="1:31" x14ac:dyDescent="0.3">
      <c r="A344" s="38" t="s">
        <v>686</v>
      </c>
      <c r="B344" s="36" t="s">
        <v>687</v>
      </c>
      <c r="C344" s="36">
        <v>1</v>
      </c>
      <c r="D344" s="36">
        <v>0</v>
      </c>
      <c r="E344" s="39">
        <v>2203962740</v>
      </c>
      <c r="F344" s="39">
        <v>9989</v>
      </c>
      <c r="G344" s="39">
        <v>220638</v>
      </c>
      <c r="H344" s="39">
        <v>1039248467</v>
      </c>
      <c r="I344" s="39">
        <v>104039</v>
      </c>
      <c r="J344" s="40">
        <v>0.27600000000000002</v>
      </c>
      <c r="K344" s="39">
        <v>12385</v>
      </c>
      <c r="L344" s="39">
        <v>12139</v>
      </c>
      <c r="M344" s="39">
        <v>12385</v>
      </c>
      <c r="N344" s="40">
        <v>1</v>
      </c>
      <c r="O344" s="40">
        <v>1.8520000000000001</v>
      </c>
      <c r="P344" s="41">
        <v>15321.59</v>
      </c>
      <c r="Q344" s="42">
        <v>9.1000000000000004E-3</v>
      </c>
      <c r="R344" s="41">
        <v>2007.8</v>
      </c>
      <c r="S344" s="41">
        <v>13313.79</v>
      </c>
      <c r="T344" s="40">
        <v>0.93</v>
      </c>
      <c r="U344" s="41">
        <v>14249.07</v>
      </c>
      <c r="V344" s="41">
        <v>14249.07</v>
      </c>
      <c r="W344" s="39">
        <v>176474732</v>
      </c>
      <c r="X344" s="39">
        <v>164927251</v>
      </c>
      <c r="Y344" s="39">
        <v>3298545</v>
      </c>
      <c r="Z344" s="39">
        <v>11547481</v>
      </c>
      <c r="AA344" s="39">
        <v>37068237</v>
      </c>
      <c r="AB344" s="39">
        <v>0</v>
      </c>
      <c r="AC344" s="39">
        <v>8638798</v>
      </c>
      <c r="AD344" s="39">
        <v>13873909</v>
      </c>
      <c r="AE344" s="39">
        <v>13312387</v>
      </c>
    </row>
    <row r="345" spans="1:31" x14ac:dyDescent="0.3">
      <c r="A345" s="38" t="s">
        <v>688</v>
      </c>
      <c r="B345" s="36" t="s">
        <v>689</v>
      </c>
      <c r="C345" s="36">
        <v>1</v>
      </c>
      <c r="D345" s="36">
        <v>0</v>
      </c>
      <c r="E345" s="39">
        <v>475826040</v>
      </c>
      <c r="F345" s="39">
        <v>816</v>
      </c>
      <c r="G345" s="39">
        <v>583120</v>
      </c>
      <c r="H345" s="39">
        <v>186078586</v>
      </c>
      <c r="I345" s="39">
        <v>228037</v>
      </c>
      <c r="J345" s="40">
        <v>0.60599999999999998</v>
      </c>
      <c r="K345" s="39">
        <v>961</v>
      </c>
      <c r="L345" s="39">
        <v>985</v>
      </c>
      <c r="M345" s="39">
        <v>973</v>
      </c>
      <c r="N345" s="40">
        <v>1</v>
      </c>
      <c r="O345" s="40">
        <v>1.3620000000000001</v>
      </c>
      <c r="P345" s="41">
        <v>11267.82</v>
      </c>
      <c r="Q345" s="42">
        <v>9.1000000000000004E-3</v>
      </c>
      <c r="R345" s="41">
        <v>5306.39</v>
      </c>
      <c r="S345" s="41">
        <v>5961.43</v>
      </c>
      <c r="T345" s="40">
        <v>0.65500000000000003</v>
      </c>
      <c r="U345" s="41">
        <v>7380.42</v>
      </c>
      <c r="V345" s="41">
        <v>7380.42</v>
      </c>
      <c r="W345" s="39">
        <v>7181149</v>
      </c>
      <c r="X345" s="39">
        <v>8390983</v>
      </c>
      <c r="Y345" s="39">
        <v>167819</v>
      </c>
      <c r="Z345" s="39">
        <v>167819</v>
      </c>
      <c r="AA345" s="39">
        <v>4410265</v>
      </c>
      <c r="AB345" s="39">
        <v>0</v>
      </c>
      <c r="AC345" s="39">
        <v>887678</v>
      </c>
      <c r="AD345" s="39">
        <v>1425610</v>
      </c>
      <c r="AE345" s="39">
        <v>1367911</v>
      </c>
    </row>
    <row r="346" spans="1:31" x14ac:dyDescent="0.3">
      <c r="A346" s="38" t="s">
        <v>690</v>
      </c>
      <c r="B346" s="36" t="s">
        <v>691</v>
      </c>
      <c r="C346" s="36">
        <v>1</v>
      </c>
      <c r="D346" s="36">
        <v>0</v>
      </c>
      <c r="E346" s="39">
        <v>360212733</v>
      </c>
      <c r="F346" s="39">
        <v>533</v>
      </c>
      <c r="G346" s="39">
        <v>675821</v>
      </c>
      <c r="H346" s="39">
        <v>120908380</v>
      </c>
      <c r="I346" s="39">
        <v>226844</v>
      </c>
      <c r="J346" s="40">
        <v>0.60299999999999998</v>
      </c>
      <c r="K346" s="39">
        <v>626</v>
      </c>
      <c r="L346" s="39">
        <v>621</v>
      </c>
      <c r="M346" s="39">
        <v>626</v>
      </c>
      <c r="N346" s="40">
        <v>1</v>
      </c>
      <c r="O346" s="40">
        <v>1.365</v>
      </c>
      <c r="P346" s="41">
        <v>11292.64</v>
      </c>
      <c r="Q346" s="42">
        <v>9.1000000000000004E-3</v>
      </c>
      <c r="R346" s="41">
        <v>6149.97</v>
      </c>
      <c r="S346" s="41">
        <v>5142.67</v>
      </c>
      <c r="T346" s="40">
        <v>0.60099999999999998</v>
      </c>
      <c r="U346" s="41">
        <v>6786.87</v>
      </c>
      <c r="V346" s="41">
        <v>6786.87</v>
      </c>
      <c r="W346" s="39">
        <v>4248581</v>
      </c>
      <c r="X346" s="39">
        <v>5255111</v>
      </c>
      <c r="Y346" s="39">
        <v>105102</v>
      </c>
      <c r="Z346" s="39">
        <v>105102</v>
      </c>
      <c r="AA346" s="39">
        <v>2848135</v>
      </c>
      <c r="AB346" s="39">
        <v>0</v>
      </c>
      <c r="AC346" s="39">
        <v>654811</v>
      </c>
      <c r="AD346" s="39">
        <v>1051626</v>
      </c>
      <c r="AE346" s="39">
        <v>1009063</v>
      </c>
    </row>
    <row r="347" spans="1:31" x14ac:dyDescent="0.3">
      <c r="A347" s="38" t="s">
        <v>692</v>
      </c>
      <c r="B347" s="36" t="s">
        <v>693</v>
      </c>
      <c r="C347" s="36">
        <v>1</v>
      </c>
      <c r="D347" s="36">
        <v>0</v>
      </c>
      <c r="E347" s="39">
        <v>1744178913</v>
      </c>
      <c r="F347" s="39">
        <v>3009</v>
      </c>
      <c r="G347" s="39">
        <v>579654</v>
      </c>
      <c r="H347" s="39">
        <v>744202436</v>
      </c>
      <c r="I347" s="39">
        <v>247325</v>
      </c>
      <c r="J347" s="40">
        <v>0.65700000000000003</v>
      </c>
      <c r="K347" s="39">
        <v>3646</v>
      </c>
      <c r="L347" s="39">
        <v>3662</v>
      </c>
      <c r="M347" s="39">
        <v>3654</v>
      </c>
      <c r="N347" s="40">
        <v>1</v>
      </c>
      <c r="O347" s="40">
        <v>1.3069999999999999</v>
      </c>
      <c r="P347" s="41">
        <v>10812.81</v>
      </c>
      <c r="Q347" s="42">
        <v>9.1900000000000003E-3</v>
      </c>
      <c r="R347" s="41">
        <v>5327.02</v>
      </c>
      <c r="S347" s="41">
        <v>5485.79</v>
      </c>
      <c r="T347" s="40">
        <v>0.623</v>
      </c>
      <c r="U347" s="41">
        <v>6736.38</v>
      </c>
      <c r="V347" s="41">
        <v>6736.38</v>
      </c>
      <c r="W347" s="39">
        <v>24614733</v>
      </c>
      <c r="X347" s="39">
        <v>24283014</v>
      </c>
      <c r="Y347" s="39">
        <v>485660</v>
      </c>
      <c r="Z347" s="39">
        <v>485660</v>
      </c>
      <c r="AA347" s="39">
        <v>11303642</v>
      </c>
      <c r="AB347" s="39">
        <v>0</v>
      </c>
      <c r="AC347" s="39">
        <v>3193183</v>
      </c>
      <c r="AD347" s="39">
        <v>5128251</v>
      </c>
      <c r="AE347" s="39">
        <v>4920695</v>
      </c>
    </row>
    <row r="348" spans="1:31" x14ac:dyDescent="0.3">
      <c r="A348" s="38" t="s">
        <v>694</v>
      </c>
      <c r="B348" s="36" t="s">
        <v>695</v>
      </c>
      <c r="C348" s="36">
        <v>1</v>
      </c>
      <c r="D348" s="36">
        <v>0</v>
      </c>
      <c r="E348" s="39">
        <v>2505840962</v>
      </c>
      <c r="F348" s="39">
        <v>4594</v>
      </c>
      <c r="G348" s="39">
        <v>545459</v>
      </c>
      <c r="H348" s="39">
        <v>1209390622</v>
      </c>
      <c r="I348" s="39">
        <v>263254</v>
      </c>
      <c r="J348" s="40">
        <v>0.7</v>
      </c>
      <c r="K348" s="39">
        <v>5481</v>
      </c>
      <c r="L348" s="39">
        <v>5368</v>
      </c>
      <c r="M348" s="39">
        <v>5481</v>
      </c>
      <c r="N348" s="40">
        <v>1.103</v>
      </c>
      <c r="O348" s="40">
        <v>1.264</v>
      </c>
      <c r="P348" s="41">
        <v>11534.13</v>
      </c>
      <c r="Q348" s="42">
        <v>9.7999999999999997E-3</v>
      </c>
      <c r="R348" s="41">
        <v>5345.49</v>
      </c>
      <c r="S348" s="41">
        <v>6188.64</v>
      </c>
      <c r="T348" s="40">
        <v>0.59899999999999998</v>
      </c>
      <c r="U348" s="41">
        <v>6908.94</v>
      </c>
      <c r="V348" s="41">
        <v>6908.94</v>
      </c>
      <c r="W348" s="39">
        <v>37867901</v>
      </c>
      <c r="X348" s="39">
        <v>33869342</v>
      </c>
      <c r="Y348" s="39">
        <v>677386</v>
      </c>
      <c r="Z348" s="39">
        <v>3998559</v>
      </c>
      <c r="AA348" s="39">
        <v>12911724</v>
      </c>
      <c r="AB348" s="39">
        <v>0</v>
      </c>
      <c r="AC348" s="39">
        <v>3153542</v>
      </c>
      <c r="AD348" s="39">
        <v>5064588</v>
      </c>
      <c r="AE348" s="39">
        <v>4859608</v>
      </c>
    </row>
    <row r="349" spans="1:31" x14ac:dyDescent="0.3">
      <c r="A349" s="38" t="s">
        <v>696</v>
      </c>
      <c r="B349" s="36" t="s">
        <v>697</v>
      </c>
      <c r="C349" s="36">
        <v>1</v>
      </c>
      <c r="D349" s="36">
        <v>0</v>
      </c>
      <c r="E349" s="39">
        <v>4462230157</v>
      </c>
      <c r="F349" s="39">
        <v>7840</v>
      </c>
      <c r="G349" s="39">
        <v>569162</v>
      </c>
      <c r="H349" s="39">
        <v>2053429505</v>
      </c>
      <c r="I349" s="39">
        <v>261917</v>
      </c>
      <c r="J349" s="40">
        <v>0.69599999999999995</v>
      </c>
      <c r="K349" s="39">
        <v>8882</v>
      </c>
      <c r="L349" s="39">
        <v>8956</v>
      </c>
      <c r="M349" s="39">
        <v>8919</v>
      </c>
      <c r="N349" s="40">
        <v>1.103</v>
      </c>
      <c r="O349" s="40">
        <v>1.381</v>
      </c>
      <c r="P349" s="41">
        <v>12601.77</v>
      </c>
      <c r="Q349" s="42">
        <v>9.7400000000000004E-3</v>
      </c>
      <c r="R349" s="41">
        <v>5543.63</v>
      </c>
      <c r="S349" s="41">
        <v>7058.14</v>
      </c>
      <c r="T349" s="40">
        <v>0.60499999999999998</v>
      </c>
      <c r="U349" s="41">
        <v>7624.07</v>
      </c>
      <c r="V349" s="41">
        <v>7624.07</v>
      </c>
      <c r="W349" s="39">
        <v>67999081</v>
      </c>
      <c r="X349" s="39">
        <v>65952907</v>
      </c>
      <c r="Y349" s="39">
        <v>1319058</v>
      </c>
      <c r="Z349" s="39">
        <v>2046174</v>
      </c>
      <c r="AA349" s="39">
        <v>25638838</v>
      </c>
      <c r="AB349" s="39">
        <v>0</v>
      </c>
      <c r="AC349" s="39">
        <v>5201459</v>
      </c>
      <c r="AD349" s="39">
        <v>8353543</v>
      </c>
      <c r="AE349" s="39">
        <v>8015448</v>
      </c>
    </row>
    <row r="350" spans="1:31" x14ac:dyDescent="0.3">
      <c r="A350" s="38" t="s">
        <v>698</v>
      </c>
      <c r="B350" s="36" t="s">
        <v>699</v>
      </c>
      <c r="C350" s="36">
        <v>1</v>
      </c>
      <c r="D350" s="36">
        <v>0</v>
      </c>
      <c r="E350" s="39">
        <v>2151273617</v>
      </c>
      <c r="F350" s="39">
        <v>2953</v>
      </c>
      <c r="G350" s="39">
        <v>728504</v>
      </c>
      <c r="H350" s="39">
        <v>655345271</v>
      </c>
      <c r="I350" s="39">
        <v>221925</v>
      </c>
      <c r="J350" s="40">
        <v>0.59</v>
      </c>
      <c r="K350" s="39">
        <v>3998</v>
      </c>
      <c r="L350" s="39">
        <v>3998</v>
      </c>
      <c r="M350" s="39">
        <v>3998</v>
      </c>
      <c r="N350" s="40">
        <v>1.103</v>
      </c>
      <c r="O350" s="40">
        <v>1.4410000000000001</v>
      </c>
      <c r="P350" s="41">
        <v>13149.28</v>
      </c>
      <c r="Q350" s="42">
        <v>9.1000000000000004E-3</v>
      </c>
      <c r="R350" s="41">
        <v>6629.38</v>
      </c>
      <c r="S350" s="41">
        <v>6519.9</v>
      </c>
      <c r="T350" s="40">
        <v>0.60599999999999998</v>
      </c>
      <c r="U350" s="41">
        <v>7968.46</v>
      </c>
      <c r="V350" s="41">
        <v>7968.46</v>
      </c>
      <c r="W350" s="39">
        <v>31857904</v>
      </c>
      <c r="X350" s="39">
        <v>29445190</v>
      </c>
      <c r="Y350" s="39">
        <v>588903</v>
      </c>
      <c r="Z350" s="39">
        <v>2412714</v>
      </c>
      <c r="AA350" s="39">
        <v>8024097</v>
      </c>
      <c r="AB350" s="39">
        <v>0</v>
      </c>
      <c r="AC350" s="39">
        <v>4108904</v>
      </c>
      <c r="AD350" s="39">
        <v>6598899</v>
      </c>
      <c r="AE350" s="39">
        <v>6331821</v>
      </c>
    </row>
    <row r="351" spans="1:31" x14ac:dyDescent="0.3">
      <c r="A351" s="38" t="s">
        <v>700</v>
      </c>
      <c r="B351" s="36" t="s">
        <v>701</v>
      </c>
      <c r="C351" s="36">
        <v>1</v>
      </c>
      <c r="D351" s="36">
        <v>0</v>
      </c>
      <c r="E351" s="39">
        <v>1902004575</v>
      </c>
      <c r="F351" s="39">
        <v>2434</v>
      </c>
      <c r="G351" s="39">
        <v>781431</v>
      </c>
      <c r="H351" s="39">
        <v>1066754131</v>
      </c>
      <c r="I351" s="39">
        <v>438272</v>
      </c>
      <c r="J351" s="40">
        <v>1.165</v>
      </c>
      <c r="K351" s="39">
        <v>2805</v>
      </c>
      <c r="L351" s="39">
        <v>2807</v>
      </c>
      <c r="M351" s="39">
        <v>2806</v>
      </c>
      <c r="N351" s="40">
        <v>1.103</v>
      </c>
      <c r="O351" s="40">
        <v>1.2669999999999999</v>
      </c>
      <c r="P351" s="41">
        <v>11561.51</v>
      </c>
      <c r="Q351" s="42">
        <v>1.6310000000000002E-2</v>
      </c>
      <c r="R351" s="41">
        <v>12745.13</v>
      </c>
      <c r="S351" s="41">
        <v>0</v>
      </c>
      <c r="T351" s="40">
        <v>0.40500000000000003</v>
      </c>
      <c r="U351" s="41">
        <v>4682.41</v>
      </c>
      <c r="V351" s="41">
        <v>4682.41</v>
      </c>
      <c r="W351" s="39">
        <v>13138843</v>
      </c>
      <c r="X351" s="39">
        <v>12204003</v>
      </c>
      <c r="Y351" s="39">
        <v>244080</v>
      </c>
      <c r="Z351" s="39">
        <v>934840</v>
      </c>
      <c r="AA351" s="39">
        <v>4623610</v>
      </c>
      <c r="AB351" s="39">
        <v>0</v>
      </c>
      <c r="AC351" s="39">
        <v>1256917</v>
      </c>
      <c r="AD351" s="39">
        <v>2018608</v>
      </c>
      <c r="AE351" s="39">
        <v>1936909</v>
      </c>
    </row>
    <row r="352" spans="1:31" x14ac:dyDescent="0.3">
      <c r="A352" s="38" t="s">
        <v>702</v>
      </c>
      <c r="B352" s="36" t="s">
        <v>703</v>
      </c>
      <c r="C352" s="36">
        <v>1</v>
      </c>
      <c r="D352" s="36">
        <v>0</v>
      </c>
      <c r="E352" s="39">
        <v>594423805</v>
      </c>
      <c r="F352" s="39">
        <v>1065</v>
      </c>
      <c r="G352" s="39">
        <v>558144</v>
      </c>
      <c r="H352" s="39">
        <v>246496432</v>
      </c>
      <c r="I352" s="39">
        <v>231452</v>
      </c>
      <c r="J352" s="40">
        <v>0.61499999999999999</v>
      </c>
      <c r="K352" s="39">
        <v>1269</v>
      </c>
      <c r="L352" s="39">
        <v>1247</v>
      </c>
      <c r="M352" s="39">
        <v>1269</v>
      </c>
      <c r="N352" s="40">
        <v>1.103</v>
      </c>
      <c r="O352" s="40">
        <v>1.5229999999999999</v>
      </c>
      <c r="P352" s="41">
        <v>13897.54</v>
      </c>
      <c r="Q352" s="42">
        <v>9.1000000000000004E-3</v>
      </c>
      <c r="R352" s="41">
        <v>5079.1099999999997</v>
      </c>
      <c r="S352" s="41">
        <v>8818.43</v>
      </c>
      <c r="T352" s="40">
        <v>0.65700000000000003</v>
      </c>
      <c r="U352" s="41">
        <v>9130.68</v>
      </c>
      <c r="V352" s="41">
        <v>9130.68</v>
      </c>
      <c r="W352" s="39">
        <v>11586833</v>
      </c>
      <c r="X352" s="39">
        <v>11710733</v>
      </c>
      <c r="Y352" s="39">
        <v>234214</v>
      </c>
      <c r="Z352" s="39">
        <v>234214</v>
      </c>
      <c r="AA352" s="39">
        <v>6035250</v>
      </c>
      <c r="AB352" s="39">
        <v>0</v>
      </c>
      <c r="AC352" s="39">
        <v>1140257</v>
      </c>
      <c r="AD352" s="39">
        <v>1831252</v>
      </c>
      <c r="AE352" s="39">
        <v>1757136</v>
      </c>
    </row>
    <row r="353" spans="1:31" x14ac:dyDescent="0.3">
      <c r="A353" s="38" t="s">
        <v>704</v>
      </c>
      <c r="B353" s="36" t="s">
        <v>705</v>
      </c>
      <c r="C353" s="36">
        <v>1</v>
      </c>
      <c r="D353" s="36">
        <v>0</v>
      </c>
      <c r="E353" s="39">
        <v>392245492</v>
      </c>
      <c r="F353" s="39">
        <v>603</v>
      </c>
      <c r="G353" s="39">
        <v>650490</v>
      </c>
      <c r="H353" s="39">
        <v>173880157</v>
      </c>
      <c r="I353" s="39">
        <v>288358</v>
      </c>
      <c r="J353" s="40">
        <v>0.76700000000000002</v>
      </c>
      <c r="K353" s="39">
        <v>696</v>
      </c>
      <c r="L353" s="39">
        <v>700</v>
      </c>
      <c r="M353" s="39">
        <v>698</v>
      </c>
      <c r="N353" s="40">
        <v>1.103</v>
      </c>
      <c r="O353" s="40">
        <v>1.6160000000000001</v>
      </c>
      <c r="P353" s="41">
        <v>14746.17</v>
      </c>
      <c r="Q353" s="42">
        <v>1.073E-2</v>
      </c>
      <c r="R353" s="41">
        <v>6979.75</v>
      </c>
      <c r="S353" s="41">
        <v>7766.42</v>
      </c>
      <c r="T353" s="40">
        <v>0.54800000000000004</v>
      </c>
      <c r="U353" s="41">
        <v>8080.9</v>
      </c>
      <c r="V353" s="41">
        <v>8080.9</v>
      </c>
      <c r="W353" s="39">
        <v>5640469</v>
      </c>
      <c r="X353" s="39">
        <v>6043788</v>
      </c>
      <c r="Y353" s="39">
        <v>120875</v>
      </c>
      <c r="Z353" s="39">
        <v>120875</v>
      </c>
      <c r="AA353" s="39">
        <v>2984156</v>
      </c>
      <c r="AB353" s="39">
        <v>0</v>
      </c>
      <c r="AC353" s="39">
        <v>649071</v>
      </c>
      <c r="AD353" s="39">
        <v>1042408</v>
      </c>
      <c r="AE353" s="39">
        <v>1000218</v>
      </c>
    </row>
    <row r="354" spans="1:31" x14ac:dyDescent="0.3">
      <c r="A354" s="38" t="s">
        <v>706</v>
      </c>
      <c r="B354" s="36" t="s">
        <v>707</v>
      </c>
      <c r="C354" s="36">
        <v>1</v>
      </c>
      <c r="D354" s="36">
        <v>0</v>
      </c>
      <c r="E354" s="39">
        <v>934679080</v>
      </c>
      <c r="F354" s="39">
        <v>1751</v>
      </c>
      <c r="G354" s="39">
        <v>533797</v>
      </c>
      <c r="H354" s="39">
        <v>478164641</v>
      </c>
      <c r="I354" s="39">
        <v>273080</v>
      </c>
      <c r="J354" s="40">
        <v>0.72599999999999998</v>
      </c>
      <c r="K354" s="39">
        <v>1985</v>
      </c>
      <c r="L354" s="39">
        <v>1997</v>
      </c>
      <c r="M354" s="39">
        <v>1991</v>
      </c>
      <c r="N354" s="40">
        <v>1.103</v>
      </c>
      <c r="O354" s="40">
        <v>1.254</v>
      </c>
      <c r="P354" s="41">
        <v>11442.88</v>
      </c>
      <c r="Q354" s="42">
        <v>1.0160000000000001E-2</v>
      </c>
      <c r="R354" s="41">
        <v>5423.37</v>
      </c>
      <c r="S354" s="41">
        <v>6019.51</v>
      </c>
      <c r="T354" s="40">
        <v>0.59699999999999998</v>
      </c>
      <c r="U354" s="41">
        <v>6831.39</v>
      </c>
      <c r="V354" s="41">
        <v>6831.39</v>
      </c>
      <c r="W354" s="39">
        <v>13601298</v>
      </c>
      <c r="X354" s="39">
        <v>12546132</v>
      </c>
      <c r="Y354" s="39">
        <v>250922</v>
      </c>
      <c r="Z354" s="39">
        <v>1055166</v>
      </c>
      <c r="AA354" s="39">
        <v>5090942</v>
      </c>
      <c r="AB354" s="39">
        <v>0</v>
      </c>
      <c r="AC354" s="39">
        <v>1472241</v>
      </c>
      <c r="AD354" s="39">
        <v>2364419</v>
      </c>
      <c r="AE354" s="39">
        <v>2268723</v>
      </c>
    </row>
    <row r="355" spans="1:31" x14ac:dyDescent="0.3">
      <c r="A355" s="38" t="s">
        <v>708</v>
      </c>
      <c r="B355" s="36" t="s">
        <v>709</v>
      </c>
      <c r="C355" s="36">
        <v>1</v>
      </c>
      <c r="D355" s="36">
        <v>0</v>
      </c>
      <c r="E355" s="39">
        <v>657654819</v>
      </c>
      <c r="F355" s="39">
        <v>1279</v>
      </c>
      <c r="G355" s="39">
        <v>514194</v>
      </c>
      <c r="H355" s="39">
        <v>240898158</v>
      </c>
      <c r="I355" s="39">
        <v>188348</v>
      </c>
      <c r="J355" s="40">
        <v>0.501</v>
      </c>
      <c r="K355" s="39">
        <v>1580</v>
      </c>
      <c r="L355" s="39">
        <v>1606</v>
      </c>
      <c r="M355" s="39">
        <v>1593</v>
      </c>
      <c r="N355" s="40">
        <v>1.103</v>
      </c>
      <c r="O355" s="40">
        <v>1.6479999999999999</v>
      </c>
      <c r="P355" s="41">
        <v>15038.18</v>
      </c>
      <c r="Q355" s="42">
        <v>9.1000000000000004E-3</v>
      </c>
      <c r="R355" s="41">
        <v>4679.16</v>
      </c>
      <c r="S355" s="41">
        <v>10359.02</v>
      </c>
      <c r="T355" s="40">
        <v>0.74099999999999999</v>
      </c>
      <c r="U355" s="41">
        <v>11143.29</v>
      </c>
      <c r="V355" s="41">
        <v>11143.29</v>
      </c>
      <c r="W355" s="39">
        <v>17751261</v>
      </c>
      <c r="X355" s="39">
        <v>16569166</v>
      </c>
      <c r="Y355" s="39">
        <v>331383</v>
      </c>
      <c r="Z355" s="39">
        <v>1182095</v>
      </c>
      <c r="AA355" s="39">
        <v>4985132</v>
      </c>
      <c r="AB355" s="39">
        <v>0</v>
      </c>
      <c r="AC355" s="39">
        <v>1551936</v>
      </c>
      <c r="AD355" s="39">
        <v>2492409</v>
      </c>
      <c r="AE355" s="39">
        <v>2391533</v>
      </c>
    </row>
    <row r="356" spans="1:31" x14ac:dyDescent="0.3">
      <c r="A356" s="38" t="s">
        <v>710</v>
      </c>
      <c r="B356" s="36" t="s">
        <v>711</v>
      </c>
      <c r="C356" s="36">
        <v>1</v>
      </c>
      <c r="D356" s="36">
        <v>0</v>
      </c>
      <c r="E356" s="39">
        <v>391786248</v>
      </c>
      <c r="F356" s="39">
        <v>770</v>
      </c>
      <c r="G356" s="39">
        <v>508813</v>
      </c>
      <c r="H356" s="39">
        <v>201689560</v>
      </c>
      <c r="I356" s="39">
        <v>261934</v>
      </c>
      <c r="J356" s="40">
        <v>0.69599999999999995</v>
      </c>
      <c r="K356" s="39">
        <v>869</v>
      </c>
      <c r="L356" s="39">
        <v>889</v>
      </c>
      <c r="M356" s="39">
        <v>879</v>
      </c>
      <c r="N356" s="40">
        <v>1.103</v>
      </c>
      <c r="O356" s="40">
        <v>1.611</v>
      </c>
      <c r="P356" s="41">
        <v>14700.55</v>
      </c>
      <c r="Q356" s="42">
        <v>9.7400000000000004E-3</v>
      </c>
      <c r="R356" s="41">
        <v>4955.83</v>
      </c>
      <c r="S356" s="41">
        <v>9744.7199999999993</v>
      </c>
      <c r="T356" s="40">
        <v>0.61899999999999999</v>
      </c>
      <c r="U356" s="41">
        <v>9099.64</v>
      </c>
      <c r="V356" s="41">
        <v>9744.7199999999993</v>
      </c>
      <c r="W356" s="39">
        <v>8565609</v>
      </c>
      <c r="X356" s="39">
        <v>8000191</v>
      </c>
      <c r="Y356" s="39">
        <v>160003</v>
      </c>
      <c r="Z356" s="39">
        <v>565418</v>
      </c>
      <c r="AA356" s="39">
        <v>2819376</v>
      </c>
      <c r="AB356" s="39">
        <v>0</v>
      </c>
      <c r="AC356" s="39">
        <v>856725</v>
      </c>
      <c r="AD356" s="39">
        <v>1375900</v>
      </c>
      <c r="AE356" s="39">
        <v>1320213</v>
      </c>
    </row>
    <row r="357" spans="1:31" x14ac:dyDescent="0.3">
      <c r="A357" s="38" t="s">
        <v>712</v>
      </c>
      <c r="B357" s="36" t="s">
        <v>713</v>
      </c>
      <c r="C357" s="36">
        <v>1</v>
      </c>
      <c r="D357" s="36">
        <v>0</v>
      </c>
      <c r="E357" s="39">
        <v>2886108600</v>
      </c>
      <c r="F357" s="39">
        <v>5268</v>
      </c>
      <c r="G357" s="39">
        <v>547856</v>
      </c>
      <c r="H357" s="39">
        <v>1484816448</v>
      </c>
      <c r="I357" s="39">
        <v>281855</v>
      </c>
      <c r="J357" s="40">
        <v>0.749</v>
      </c>
      <c r="K357" s="39">
        <v>6247</v>
      </c>
      <c r="L357" s="39">
        <v>6264</v>
      </c>
      <c r="M357" s="39">
        <v>6256</v>
      </c>
      <c r="N357" s="40">
        <v>1.103</v>
      </c>
      <c r="O357" s="40">
        <v>1.256</v>
      </c>
      <c r="P357" s="41">
        <v>11461.13</v>
      </c>
      <c r="Q357" s="42">
        <v>1.048E-2</v>
      </c>
      <c r="R357" s="41">
        <v>5741.53</v>
      </c>
      <c r="S357" s="41">
        <v>5719.6</v>
      </c>
      <c r="T357" s="40">
        <v>0.59499999999999997</v>
      </c>
      <c r="U357" s="41">
        <v>6819.37</v>
      </c>
      <c r="V357" s="41">
        <v>6819.37</v>
      </c>
      <c r="W357" s="39">
        <v>42661979</v>
      </c>
      <c r="X357" s="39">
        <v>40829118</v>
      </c>
      <c r="Y357" s="39">
        <v>816582</v>
      </c>
      <c r="Z357" s="39">
        <v>1832861</v>
      </c>
      <c r="AA357" s="39">
        <v>15699247</v>
      </c>
      <c r="AB357" s="39">
        <v>0</v>
      </c>
      <c r="AC357" s="39">
        <v>4491570</v>
      </c>
      <c r="AD357" s="39">
        <v>7213461</v>
      </c>
      <c r="AE357" s="39">
        <v>6921509</v>
      </c>
    </row>
    <row r="358" spans="1:31" x14ac:dyDescent="0.3">
      <c r="A358" s="38" t="s">
        <v>714</v>
      </c>
      <c r="B358" s="36" t="s">
        <v>715</v>
      </c>
      <c r="C358" s="36">
        <v>1</v>
      </c>
      <c r="D358" s="36">
        <v>0</v>
      </c>
      <c r="E358" s="39">
        <v>2784289107</v>
      </c>
      <c r="F358" s="39">
        <v>4148</v>
      </c>
      <c r="G358" s="39">
        <v>671236</v>
      </c>
      <c r="H358" s="39">
        <v>1780295058</v>
      </c>
      <c r="I358" s="39">
        <v>429193</v>
      </c>
      <c r="J358" s="40">
        <v>1.141</v>
      </c>
      <c r="K358" s="39">
        <v>4453</v>
      </c>
      <c r="L358" s="39">
        <v>4474</v>
      </c>
      <c r="M358" s="39">
        <v>4464</v>
      </c>
      <c r="N358" s="40">
        <v>1.103</v>
      </c>
      <c r="O358" s="40">
        <v>1.151</v>
      </c>
      <c r="P358" s="41">
        <v>10503</v>
      </c>
      <c r="Q358" s="42">
        <v>1.5970000000000002E-2</v>
      </c>
      <c r="R358" s="41">
        <v>10719.63</v>
      </c>
      <c r="S358" s="41">
        <v>0</v>
      </c>
      <c r="T358" s="40">
        <v>0.42299999999999999</v>
      </c>
      <c r="U358" s="41">
        <v>4442.76</v>
      </c>
      <c r="V358" s="41">
        <v>4442.76</v>
      </c>
      <c r="W358" s="39">
        <v>19832481</v>
      </c>
      <c r="X358" s="39">
        <v>19234441</v>
      </c>
      <c r="Y358" s="39">
        <v>384688</v>
      </c>
      <c r="Z358" s="39">
        <v>598040</v>
      </c>
      <c r="AA358" s="39">
        <v>7509442</v>
      </c>
      <c r="AB358" s="39">
        <v>0</v>
      </c>
      <c r="AC358" s="39">
        <v>1547567</v>
      </c>
      <c r="AD358" s="39">
        <v>2485392</v>
      </c>
      <c r="AE358" s="39">
        <v>2384800</v>
      </c>
    </row>
    <row r="359" spans="1:31" x14ac:dyDescent="0.3">
      <c r="A359" s="38" t="s">
        <v>716</v>
      </c>
      <c r="B359" s="36" t="s">
        <v>717</v>
      </c>
      <c r="C359" s="36">
        <v>1</v>
      </c>
      <c r="D359" s="36">
        <v>0</v>
      </c>
      <c r="E359" s="39">
        <v>987810196</v>
      </c>
      <c r="F359" s="39">
        <v>1333</v>
      </c>
      <c r="G359" s="39">
        <v>741042</v>
      </c>
      <c r="H359" s="39">
        <v>425050141</v>
      </c>
      <c r="I359" s="39">
        <v>318867</v>
      </c>
      <c r="J359" s="40">
        <v>0.84799999999999998</v>
      </c>
      <c r="K359" s="39">
        <v>1581</v>
      </c>
      <c r="L359" s="39">
        <v>1580</v>
      </c>
      <c r="M359" s="39">
        <v>1581</v>
      </c>
      <c r="N359" s="40">
        <v>1.103</v>
      </c>
      <c r="O359" s="40">
        <v>1.25</v>
      </c>
      <c r="P359" s="41">
        <v>11406.38</v>
      </c>
      <c r="Q359" s="42">
        <v>1.187E-2</v>
      </c>
      <c r="R359" s="41">
        <v>8796.16</v>
      </c>
      <c r="S359" s="41">
        <v>2610.2199999999998</v>
      </c>
      <c r="T359" s="40">
        <v>0.48899999999999999</v>
      </c>
      <c r="U359" s="41">
        <v>5577.71</v>
      </c>
      <c r="V359" s="41">
        <v>5577.71</v>
      </c>
      <c r="W359" s="39">
        <v>8818360</v>
      </c>
      <c r="X359" s="39">
        <v>9307669</v>
      </c>
      <c r="Y359" s="39">
        <v>186153</v>
      </c>
      <c r="Z359" s="39">
        <v>186153</v>
      </c>
      <c r="AA359" s="39">
        <v>5574730</v>
      </c>
      <c r="AB359" s="39">
        <v>0</v>
      </c>
      <c r="AC359" s="39">
        <v>953367</v>
      </c>
      <c r="AD359" s="39">
        <v>1531107</v>
      </c>
      <c r="AE359" s="39">
        <v>1469138</v>
      </c>
    </row>
    <row r="360" spans="1:31" x14ac:dyDescent="0.3">
      <c r="A360" s="38" t="s">
        <v>718</v>
      </c>
      <c r="B360" s="36" t="s">
        <v>719</v>
      </c>
      <c r="C360" s="36">
        <v>1</v>
      </c>
      <c r="D360" s="36">
        <v>0</v>
      </c>
      <c r="E360" s="39">
        <v>446168857</v>
      </c>
      <c r="F360" s="39">
        <v>747</v>
      </c>
      <c r="G360" s="39">
        <v>597280</v>
      </c>
      <c r="H360" s="39">
        <v>182558706</v>
      </c>
      <c r="I360" s="39">
        <v>244389</v>
      </c>
      <c r="J360" s="40">
        <v>0.65</v>
      </c>
      <c r="K360" s="39">
        <v>887</v>
      </c>
      <c r="L360" s="39">
        <v>893</v>
      </c>
      <c r="M360" s="39">
        <v>890</v>
      </c>
      <c r="N360" s="40">
        <v>1.103</v>
      </c>
      <c r="O360" s="40">
        <v>1.492</v>
      </c>
      <c r="P360" s="41">
        <v>13614.66</v>
      </c>
      <c r="Q360" s="42">
        <v>9.1000000000000004E-3</v>
      </c>
      <c r="R360" s="41">
        <v>5435.24</v>
      </c>
      <c r="S360" s="41">
        <v>8179.42</v>
      </c>
      <c r="T360" s="40">
        <v>0.61099999999999999</v>
      </c>
      <c r="U360" s="41">
        <v>8318.5499999999993</v>
      </c>
      <c r="V360" s="41">
        <v>8318.5499999999993</v>
      </c>
      <c r="W360" s="39">
        <v>7403510</v>
      </c>
      <c r="X360" s="39">
        <v>6625939</v>
      </c>
      <c r="Y360" s="39">
        <v>132518</v>
      </c>
      <c r="Z360" s="39">
        <v>777571</v>
      </c>
      <c r="AA360" s="39">
        <v>2805987</v>
      </c>
      <c r="AB360" s="39">
        <v>0</v>
      </c>
      <c r="AC360" s="39">
        <v>733823</v>
      </c>
      <c r="AD360" s="39">
        <v>1178519</v>
      </c>
      <c r="AE360" s="39">
        <v>1130821</v>
      </c>
    </row>
    <row r="361" spans="1:31" x14ac:dyDescent="0.3">
      <c r="A361" s="38" t="s">
        <v>720</v>
      </c>
      <c r="B361" s="36" t="s">
        <v>721</v>
      </c>
      <c r="C361" s="36">
        <v>1</v>
      </c>
      <c r="D361" s="36">
        <v>0</v>
      </c>
      <c r="E361" s="39">
        <v>3805010357</v>
      </c>
      <c r="F361" s="39">
        <v>6693</v>
      </c>
      <c r="G361" s="39">
        <v>568505</v>
      </c>
      <c r="H361" s="39">
        <v>1646682654</v>
      </c>
      <c r="I361" s="39">
        <v>246030</v>
      </c>
      <c r="J361" s="40">
        <v>0.65400000000000003</v>
      </c>
      <c r="K361" s="39">
        <v>7788</v>
      </c>
      <c r="L361" s="39">
        <v>7796</v>
      </c>
      <c r="M361" s="39">
        <v>7792</v>
      </c>
      <c r="N361" s="40">
        <v>1.103</v>
      </c>
      <c r="O361" s="40">
        <v>1.4019999999999999</v>
      </c>
      <c r="P361" s="41">
        <v>12793.4</v>
      </c>
      <c r="Q361" s="42">
        <v>9.1500000000000001E-3</v>
      </c>
      <c r="R361" s="41">
        <v>5201.82</v>
      </c>
      <c r="S361" s="41">
        <v>7591.58</v>
      </c>
      <c r="T361" s="40">
        <v>0.61399999999999999</v>
      </c>
      <c r="U361" s="41">
        <v>7855.14</v>
      </c>
      <c r="V361" s="41">
        <v>7855.14</v>
      </c>
      <c r="W361" s="39">
        <v>61207251</v>
      </c>
      <c r="X361" s="39">
        <v>57283550</v>
      </c>
      <c r="Y361" s="39">
        <v>1145671</v>
      </c>
      <c r="Z361" s="39">
        <v>3923701</v>
      </c>
      <c r="AA361" s="39">
        <v>21476100</v>
      </c>
      <c r="AB361" s="39">
        <v>0</v>
      </c>
      <c r="AC361" s="39">
        <v>8114172</v>
      </c>
      <c r="AD361" s="39">
        <v>13031360</v>
      </c>
      <c r="AE361" s="39">
        <v>12503939</v>
      </c>
    </row>
    <row r="362" spans="1:31" x14ac:dyDescent="0.3">
      <c r="A362" s="38" t="s">
        <v>722</v>
      </c>
      <c r="B362" s="36" t="s">
        <v>723</v>
      </c>
      <c r="C362" s="36">
        <v>1</v>
      </c>
      <c r="D362" s="36">
        <v>0</v>
      </c>
      <c r="E362" s="39">
        <v>213250513</v>
      </c>
      <c r="F362" s="39">
        <v>587</v>
      </c>
      <c r="G362" s="39">
        <v>363288</v>
      </c>
      <c r="H362" s="39">
        <v>83096146</v>
      </c>
      <c r="I362" s="39">
        <v>141560</v>
      </c>
      <c r="J362" s="40">
        <v>0.376</v>
      </c>
      <c r="K362" s="39">
        <v>472</v>
      </c>
      <c r="L362" s="39">
        <v>470</v>
      </c>
      <c r="M362" s="39">
        <v>472</v>
      </c>
      <c r="N362" s="40">
        <v>1.103</v>
      </c>
      <c r="O362" s="40">
        <v>1.6240000000000001</v>
      </c>
      <c r="P362" s="41">
        <v>14819.17</v>
      </c>
      <c r="Q362" s="42">
        <v>9.1000000000000004E-3</v>
      </c>
      <c r="R362" s="41">
        <v>3305.92</v>
      </c>
      <c r="S362" s="41">
        <v>11513.25</v>
      </c>
      <c r="T362" s="40">
        <v>0.91700000000000004</v>
      </c>
      <c r="U362" s="41">
        <v>13589.17</v>
      </c>
      <c r="V362" s="41">
        <v>13589.17</v>
      </c>
      <c r="W362" s="39">
        <v>6414089</v>
      </c>
      <c r="X362" s="39">
        <v>5973808</v>
      </c>
      <c r="Y362" s="39">
        <v>119476</v>
      </c>
      <c r="Z362" s="39">
        <v>440281</v>
      </c>
      <c r="AA362" s="39">
        <v>948074</v>
      </c>
      <c r="AB362" s="39">
        <v>0</v>
      </c>
      <c r="AC362" s="39">
        <v>487068</v>
      </c>
      <c r="AD362" s="39">
        <v>782231</v>
      </c>
      <c r="AE362" s="39">
        <v>750571</v>
      </c>
    </row>
    <row r="363" spans="1:31" x14ac:dyDescent="0.3">
      <c r="A363" s="38" t="s">
        <v>724</v>
      </c>
      <c r="B363" s="36" t="s">
        <v>725</v>
      </c>
      <c r="C363" s="36">
        <v>1</v>
      </c>
      <c r="D363" s="36">
        <v>0</v>
      </c>
      <c r="E363" s="39">
        <v>2412265429</v>
      </c>
      <c r="F363" s="39">
        <v>1180</v>
      </c>
      <c r="G363" s="39">
        <v>2044292</v>
      </c>
      <c r="H363" s="39">
        <v>715329484</v>
      </c>
      <c r="I363" s="39">
        <v>606211</v>
      </c>
      <c r="J363" s="40">
        <v>1.6120000000000001</v>
      </c>
      <c r="K363" s="39">
        <v>1335</v>
      </c>
      <c r="L363" s="39">
        <v>1360</v>
      </c>
      <c r="M363" s="39">
        <v>1348</v>
      </c>
      <c r="N363" s="40">
        <v>1.103</v>
      </c>
      <c r="O363" s="40">
        <v>1.3180000000000001</v>
      </c>
      <c r="P363" s="41">
        <v>12026.89</v>
      </c>
      <c r="Q363" s="42">
        <v>2.256E-2</v>
      </c>
      <c r="R363" s="41">
        <v>46119.22</v>
      </c>
      <c r="S363" s="41">
        <v>0</v>
      </c>
      <c r="T363" s="40">
        <v>0.17299999999999999</v>
      </c>
      <c r="U363" s="41">
        <v>2080.65</v>
      </c>
      <c r="V363" s="41">
        <v>2080.65</v>
      </c>
      <c r="W363" s="39">
        <v>2804717</v>
      </c>
      <c r="X363" s="39">
        <v>4494780</v>
      </c>
      <c r="Y363" s="39">
        <v>89895</v>
      </c>
      <c r="Z363" s="39">
        <v>89895</v>
      </c>
      <c r="AA363" s="39">
        <v>2551192</v>
      </c>
      <c r="AB363" s="39">
        <v>0</v>
      </c>
      <c r="AC363" s="39">
        <v>471528</v>
      </c>
      <c r="AD363" s="39">
        <v>757273</v>
      </c>
      <c r="AE363" s="39">
        <v>726624</v>
      </c>
    </row>
    <row r="364" spans="1:31" x14ac:dyDescent="0.3">
      <c r="A364" s="38" t="s">
        <v>726</v>
      </c>
      <c r="B364" s="36" t="s">
        <v>727</v>
      </c>
      <c r="C364" s="36">
        <v>1</v>
      </c>
      <c r="D364" s="36">
        <v>1</v>
      </c>
      <c r="E364" s="39">
        <v>5517233587</v>
      </c>
      <c r="F364" s="39">
        <v>19835</v>
      </c>
      <c r="G364" s="39">
        <v>278156</v>
      </c>
      <c r="H364" s="39">
        <v>2461615965</v>
      </c>
      <c r="I364" s="39">
        <v>124104</v>
      </c>
      <c r="J364" s="40">
        <v>0.33</v>
      </c>
      <c r="K364" s="39">
        <v>25790</v>
      </c>
      <c r="L364" s="39">
        <v>24521</v>
      </c>
      <c r="M364" s="39">
        <v>25790</v>
      </c>
      <c r="N364" s="40">
        <v>1.103</v>
      </c>
      <c r="O364" s="40">
        <v>1.8959999999999999</v>
      </c>
      <c r="P364" s="41">
        <v>17301.2</v>
      </c>
      <c r="Q364" s="42">
        <v>9.1000000000000004E-3</v>
      </c>
      <c r="R364" s="41">
        <v>2531.21</v>
      </c>
      <c r="S364" s="41">
        <v>14769.99</v>
      </c>
      <c r="T364" s="40">
        <v>0.93</v>
      </c>
      <c r="U364" s="41">
        <v>16090.11</v>
      </c>
      <c r="V364" s="41">
        <v>16090.11</v>
      </c>
      <c r="W364" s="39">
        <v>414963937</v>
      </c>
      <c r="X364" s="39">
        <v>374928490</v>
      </c>
      <c r="Y364" s="39">
        <v>7498569</v>
      </c>
      <c r="Z364" s="39">
        <v>40035447</v>
      </c>
      <c r="AA364" s="39">
        <v>101904845</v>
      </c>
      <c r="AB364" s="39">
        <v>0</v>
      </c>
      <c r="AC364" s="39">
        <v>36601919</v>
      </c>
      <c r="AD364" s="39">
        <v>58782681</v>
      </c>
      <c r="AE364" s="39">
        <v>56403557</v>
      </c>
    </row>
    <row r="365" spans="1:31" x14ac:dyDescent="0.3">
      <c r="A365" s="38" t="s">
        <v>728</v>
      </c>
      <c r="B365" s="36" t="s">
        <v>729</v>
      </c>
      <c r="C365" s="36">
        <v>1</v>
      </c>
      <c r="D365" s="36">
        <v>0</v>
      </c>
      <c r="E365" s="39">
        <v>548041689</v>
      </c>
      <c r="F365" s="39">
        <v>710</v>
      </c>
      <c r="G365" s="39">
        <v>771889</v>
      </c>
      <c r="H365" s="39">
        <v>208225549</v>
      </c>
      <c r="I365" s="39">
        <v>293275</v>
      </c>
      <c r="J365" s="40">
        <v>0.78</v>
      </c>
      <c r="K365" s="39">
        <v>823</v>
      </c>
      <c r="L365" s="39">
        <v>839</v>
      </c>
      <c r="M365" s="39">
        <v>831</v>
      </c>
      <c r="N365" s="40">
        <v>1.103</v>
      </c>
      <c r="O365" s="40">
        <v>1.595</v>
      </c>
      <c r="P365" s="41">
        <v>14554.55</v>
      </c>
      <c r="Q365" s="42">
        <v>1.0919999999999999E-2</v>
      </c>
      <c r="R365" s="41">
        <v>8429.02</v>
      </c>
      <c r="S365" s="41">
        <v>6125.53</v>
      </c>
      <c r="T365" s="40">
        <v>0.51200000000000001</v>
      </c>
      <c r="U365" s="41">
        <v>7451.92</v>
      </c>
      <c r="V365" s="41">
        <v>7451.92</v>
      </c>
      <c r="W365" s="39">
        <v>6192546</v>
      </c>
      <c r="X365" s="39">
        <v>6985641</v>
      </c>
      <c r="Y365" s="39">
        <v>139712</v>
      </c>
      <c r="Z365" s="39">
        <v>139712</v>
      </c>
      <c r="AA365" s="39">
        <v>3513182</v>
      </c>
      <c r="AB365" s="39">
        <v>0</v>
      </c>
      <c r="AC365" s="39">
        <v>697450</v>
      </c>
      <c r="AD365" s="39">
        <v>1120104</v>
      </c>
      <c r="AE365" s="39">
        <v>1074770</v>
      </c>
    </row>
    <row r="366" spans="1:31" x14ac:dyDescent="0.3">
      <c r="A366" s="38" t="s">
        <v>730</v>
      </c>
      <c r="B366" s="36" t="s">
        <v>731</v>
      </c>
      <c r="C366" s="36">
        <v>1</v>
      </c>
      <c r="D366" s="36">
        <v>0</v>
      </c>
      <c r="E366" s="39">
        <v>2790859494</v>
      </c>
      <c r="F366" s="39">
        <v>3138</v>
      </c>
      <c r="G366" s="39">
        <v>889375</v>
      </c>
      <c r="H366" s="39">
        <v>943695406</v>
      </c>
      <c r="I366" s="39">
        <v>300731</v>
      </c>
      <c r="J366" s="40">
        <v>0.8</v>
      </c>
      <c r="K366" s="39">
        <v>3857</v>
      </c>
      <c r="L366" s="39">
        <v>3888</v>
      </c>
      <c r="M366" s="39">
        <v>3873</v>
      </c>
      <c r="N366" s="40">
        <v>1.141</v>
      </c>
      <c r="O366" s="40">
        <v>1.3320000000000001</v>
      </c>
      <c r="P366" s="41">
        <v>12573.4</v>
      </c>
      <c r="Q366" s="42">
        <v>1.12E-2</v>
      </c>
      <c r="R366" s="41">
        <v>9961</v>
      </c>
      <c r="S366" s="41">
        <v>2612.4</v>
      </c>
      <c r="T366" s="40">
        <v>0.5</v>
      </c>
      <c r="U366" s="41">
        <v>6286.7</v>
      </c>
      <c r="V366" s="41">
        <v>6286.7</v>
      </c>
      <c r="W366" s="39">
        <v>24348390</v>
      </c>
      <c r="X366" s="39">
        <v>22807707</v>
      </c>
      <c r="Y366" s="39">
        <v>456154</v>
      </c>
      <c r="Z366" s="39">
        <v>1540683</v>
      </c>
      <c r="AA366" s="39">
        <v>10224660</v>
      </c>
      <c r="AB366" s="39">
        <v>0</v>
      </c>
      <c r="AC366" s="39">
        <v>3045419</v>
      </c>
      <c r="AD366" s="39">
        <v>4890942</v>
      </c>
      <c r="AE366" s="39">
        <v>4692990</v>
      </c>
    </row>
    <row r="367" spans="1:31" x14ac:dyDescent="0.3">
      <c r="A367" s="38" t="s">
        <v>732</v>
      </c>
      <c r="B367" s="36" t="s">
        <v>733</v>
      </c>
      <c r="C367" s="36">
        <v>1</v>
      </c>
      <c r="D367" s="36">
        <v>0</v>
      </c>
      <c r="E367" s="39">
        <v>555831471</v>
      </c>
      <c r="F367" s="39">
        <v>730</v>
      </c>
      <c r="G367" s="39">
        <v>761412</v>
      </c>
      <c r="H367" s="39">
        <v>215310375</v>
      </c>
      <c r="I367" s="39">
        <v>294945</v>
      </c>
      <c r="J367" s="40">
        <v>0.78400000000000003</v>
      </c>
      <c r="K367" s="39">
        <v>867</v>
      </c>
      <c r="L367" s="39">
        <v>878</v>
      </c>
      <c r="M367" s="39">
        <v>873</v>
      </c>
      <c r="N367" s="40">
        <v>1.141</v>
      </c>
      <c r="O367" s="40">
        <v>1.6240000000000001</v>
      </c>
      <c r="P367" s="41">
        <v>15329.73</v>
      </c>
      <c r="Q367" s="42">
        <v>1.0970000000000001E-2</v>
      </c>
      <c r="R367" s="41">
        <v>8352.68</v>
      </c>
      <c r="S367" s="41">
        <v>6977.05</v>
      </c>
      <c r="T367" s="40">
        <v>0.53</v>
      </c>
      <c r="U367" s="41">
        <v>8124.75</v>
      </c>
      <c r="V367" s="41">
        <v>8124.75</v>
      </c>
      <c r="W367" s="39">
        <v>7092907</v>
      </c>
      <c r="X367" s="39">
        <v>7435195</v>
      </c>
      <c r="Y367" s="39">
        <v>148703</v>
      </c>
      <c r="Z367" s="39">
        <v>148703</v>
      </c>
      <c r="AA367" s="39">
        <v>3033959</v>
      </c>
      <c r="AB367" s="39">
        <v>0</v>
      </c>
      <c r="AC367" s="39">
        <v>824813</v>
      </c>
      <c r="AD367" s="39">
        <v>1324649</v>
      </c>
      <c r="AE367" s="39">
        <v>1271036</v>
      </c>
    </row>
    <row r="368" spans="1:31" x14ac:dyDescent="0.3">
      <c r="A368" s="38" t="s">
        <v>734</v>
      </c>
      <c r="B368" s="36" t="s">
        <v>735</v>
      </c>
      <c r="C368" s="36">
        <v>1</v>
      </c>
      <c r="D368" s="36">
        <v>0</v>
      </c>
      <c r="E368" s="39">
        <v>1108720154</v>
      </c>
      <c r="F368" s="39">
        <v>2054</v>
      </c>
      <c r="G368" s="39">
        <v>539785</v>
      </c>
      <c r="H368" s="39">
        <v>380126518</v>
      </c>
      <c r="I368" s="39">
        <v>185066</v>
      </c>
      <c r="J368" s="40">
        <v>0.49199999999999999</v>
      </c>
      <c r="K368" s="39">
        <v>2618</v>
      </c>
      <c r="L368" s="39">
        <v>2649</v>
      </c>
      <c r="M368" s="39">
        <v>2634</v>
      </c>
      <c r="N368" s="40">
        <v>1.141</v>
      </c>
      <c r="O368" s="40">
        <v>1.621</v>
      </c>
      <c r="P368" s="41">
        <v>15301.41</v>
      </c>
      <c r="Q368" s="42">
        <v>9.1000000000000004E-3</v>
      </c>
      <c r="R368" s="41">
        <v>4912.04</v>
      </c>
      <c r="S368" s="41">
        <v>10389.370000000001</v>
      </c>
      <c r="T368" s="40">
        <v>0.80200000000000005</v>
      </c>
      <c r="U368" s="41">
        <v>12271.73</v>
      </c>
      <c r="V368" s="41">
        <v>12271.73</v>
      </c>
      <c r="W368" s="39">
        <v>32323737</v>
      </c>
      <c r="X368" s="39">
        <v>32123177</v>
      </c>
      <c r="Y368" s="39">
        <v>642463</v>
      </c>
      <c r="Z368" s="39">
        <v>642463</v>
      </c>
      <c r="AA368" s="39">
        <v>8191011</v>
      </c>
      <c r="AB368" s="39">
        <v>1967</v>
      </c>
      <c r="AC368" s="39">
        <v>3636694</v>
      </c>
      <c r="AD368" s="39">
        <v>5840530</v>
      </c>
      <c r="AE368" s="39">
        <v>5604145</v>
      </c>
    </row>
    <row r="369" spans="1:31" x14ac:dyDescent="0.3">
      <c r="A369" s="38" t="s">
        <v>736</v>
      </c>
      <c r="B369" s="36" t="s">
        <v>737</v>
      </c>
      <c r="C369" s="36">
        <v>1</v>
      </c>
      <c r="D369" s="36">
        <v>0</v>
      </c>
      <c r="E369" s="39">
        <v>1251302811</v>
      </c>
      <c r="F369" s="39">
        <v>1042</v>
      </c>
      <c r="G369" s="39">
        <v>1200866</v>
      </c>
      <c r="H369" s="39">
        <v>294491958</v>
      </c>
      <c r="I369" s="39">
        <v>282621</v>
      </c>
      <c r="J369" s="40">
        <v>0.751</v>
      </c>
      <c r="K369" s="39">
        <v>1328</v>
      </c>
      <c r="L369" s="39">
        <v>1319</v>
      </c>
      <c r="M369" s="39">
        <v>1328</v>
      </c>
      <c r="N369" s="40">
        <v>1.141</v>
      </c>
      <c r="O369" s="40">
        <v>1.827</v>
      </c>
      <c r="P369" s="41">
        <v>17245.939999999999</v>
      </c>
      <c r="Q369" s="42">
        <v>1.051E-2</v>
      </c>
      <c r="R369" s="41">
        <v>12621.1</v>
      </c>
      <c r="S369" s="41">
        <v>4624.84</v>
      </c>
      <c r="T369" s="40">
        <v>0.44800000000000001</v>
      </c>
      <c r="U369" s="41">
        <v>7726.18</v>
      </c>
      <c r="V369" s="41">
        <v>7726.18</v>
      </c>
      <c r="W369" s="39">
        <v>10260368</v>
      </c>
      <c r="X369" s="39">
        <v>11575428</v>
      </c>
      <c r="Y369" s="39">
        <v>231508</v>
      </c>
      <c r="Z369" s="39">
        <v>231508</v>
      </c>
      <c r="AA369" s="39">
        <v>3970101</v>
      </c>
      <c r="AB369" s="39">
        <v>1968</v>
      </c>
      <c r="AC369" s="39">
        <v>1404674</v>
      </c>
      <c r="AD369" s="39">
        <v>2255906</v>
      </c>
      <c r="AE369" s="39">
        <v>2164602</v>
      </c>
    </row>
    <row r="370" spans="1:31" x14ac:dyDescent="0.3">
      <c r="A370" s="38" t="s">
        <v>738</v>
      </c>
      <c r="B370" s="36" t="s">
        <v>739</v>
      </c>
      <c r="C370" s="36">
        <v>1</v>
      </c>
      <c r="D370" s="36">
        <v>0</v>
      </c>
      <c r="E370" s="39">
        <v>339686473</v>
      </c>
      <c r="F370" s="39">
        <v>707</v>
      </c>
      <c r="G370" s="39">
        <v>480461</v>
      </c>
      <c r="H370" s="39">
        <v>148159184</v>
      </c>
      <c r="I370" s="39">
        <v>209560</v>
      </c>
      <c r="J370" s="40">
        <v>0.55700000000000005</v>
      </c>
      <c r="K370" s="39">
        <v>847</v>
      </c>
      <c r="L370" s="39">
        <v>859</v>
      </c>
      <c r="M370" s="39">
        <v>853</v>
      </c>
      <c r="N370" s="40">
        <v>1.141</v>
      </c>
      <c r="O370" s="40">
        <v>1.5649999999999999</v>
      </c>
      <c r="P370" s="41">
        <v>14772.8</v>
      </c>
      <c r="Q370" s="42">
        <v>9.1000000000000004E-3</v>
      </c>
      <c r="R370" s="41">
        <v>4372.1899999999996</v>
      </c>
      <c r="S370" s="41">
        <v>10400.61</v>
      </c>
      <c r="T370" s="40">
        <v>0.71699999999999997</v>
      </c>
      <c r="U370" s="41">
        <v>10592.09</v>
      </c>
      <c r="V370" s="41">
        <v>10592.09</v>
      </c>
      <c r="W370" s="39">
        <v>9035053</v>
      </c>
      <c r="X370" s="39">
        <v>8666618</v>
      </c>
      <c r="Y370" s="39">
        <v>173332</v>
      </c>
      <c r="Z370" s="39">
        <v>368435</v>
      </c>
      <c r="AA370" s="39">
        <v>2863740</v>
      </c>
      <c r="AB370" s="39">
        <v>0</v>
      </c>
      <c r="AC370" s="39">
        <v>660830</v>
      </c>
      <c r="AD370" s="39">
        <v>1061292</v>
      </c>
      <c r="AE370" s="39">
        <v>1018339</v>
      </c>
    </row>
    <row r="371" spans="1:31" x14ac:dyDescent="0.3">
      <c r="A371" s="38" t="s">
        <v>740</v>
      </c>
      <c r="B371" s="36" t="s">
        <v>741</v>
      </c>
      <c r="C371" s="36">
        <v>1</v>
      </c>
      <c r="D371" s="36">
        <v>0</v>
      </c>
      <c r="E371" s="39">
        <v>843529933</v>
      </c>
      <c r="F371" s="39">
        <v>570</v>
      </c>
      <c r="G371" s="39">
        <v>1479877</v>
      </c>
      <c r="H371" s="39">
        <v>179047956</v>
      </c>
      <c r="I371" s="39">
        <v>314119</v>
      </c>
      <c r="J371" s="40">
        <v>0.83499999999999996</v>
      </c>
      <c r="K371" s="39">
        <v>683</v>
      </c>
      <c r="L371" s="39">
        <v>690</v>
      </c>
      <c r="M371" s="39">
        <v>687</v>
      </c>
      <c r="N371" s="40">
        <v>1.141</v>
      </c>
      <c r="O371" s="40">
        <v>1.839</v>
      </c>
      <c r="P371" s="41">
        <v>17359.22</v>
      </c>
      <c r="Q371" s="42">
        <v>1.1690000000000001E-2</v>
      </c>
      <c r="R371" s="41">
        <v>17299.759999999998</v>
      </c>
      <c r="S371" s="41">
        <v>59.46</v>
      </c>
      <c r="T371" s="40">
        <v>0.36399999999999999</v>
      </c>
      <c r="U371" s="41">
        <v>6318.75</v>
      </c>
      <c r="V371" s="41">
        <v>6318.75</v>
      </c>
      <c r="W371" s="39">
        <v>4340982</v>
      </c>
      <c r="X371" s="39">
        <v>5471316</v>
      </c>
      <c r="Y371" s="39">
        <v>109426</v>
      </c>
      <c r="Z371" s="39">
        <v>109426</v>
      </c>
      <c r="AA371" s="39">
        <v>2044201</v>
      </c>
      <c r="AB371" s="39">
        <v>0</v>
      </c>
      <c r="AC371" s="39">
        <v>608213</v>
      </c>
      <c r="AD371" s="39">
        <v>976790</v>
      </c>
      <c r="AE371" s="39">
        <v>937256</v>
      </c>
    </row>
    <row r="372" spans="1:31" x14ac:dyDescent="0.3">
      <c r="A372" s="38" t="s">
        <v>742</v>
      </c>
      <c r="B372" s="36" t="s">
        <v>743</v>
      </c>
      <c r="C372" s="36">
        <v>1</v>
      </c>
      <c r="D372" s="36">
        <v>0</v>
      </c>
      <c r="E372" s="39">
        <v>748465689</v>
      </c>
      <c r="F372" s="39">
        <v>1478</v>
      </c>
      <c r="G372" s="39">
        <v>506404</v>
      </c>
      <c r="H372" s="39">
        <v>296703825</v>
      </c>
      <c r="I372" s="39">
        <v>200746</v>
      </c>
      <c r="J372" s="40">
        <v>0.53400000000000003</v>
      </c>
      <c r="K372" s="39">
        <v>1839</v>
      </c>
      <c r="L372" s="39">
        <v>1863</v>
      </c>
      <c r="M372" s="39">
        <v>1851</v>
      </c>
      <c r="N372" s="40">
        <v>1.141</v>
      </c>
      <c r="O372" s="40">
        <v>1.5960000000000001</v>
      </c>
      <c r="P372" s="41">
        <v>15065.42</v>
      </c>
      <c r="Q372" s="42">
        <v>9.1000000000000004E-3</v>
      </c>
      <c r="R372" s="41">
        <v>4608.2700000000004</v>
      </c>
      <c r="S372" s="41">
        <v>10457.15</v>
      </c>
      <c r="T372" s="40">
        <v>0.755</v>
      </c>
      <c r="U372" s="41">
        <v>11374.39</v>
      </c>
      <c r="V372" s="41">
        <v>11374.39</v>
      </c>
      <c r="W372" s="39">
        <v>21053996</v>
      </c>
      <c r="X372" s="39">
        <v>20717651</v>
      </c>
      <c r="Y372" s="39">
        <v>414353</v>
      </c>
      <c r="Z372" s="39">
        <v>414353</v>
      </c>
      <c r="AA372" s="39">
        <v>6748245</v>
      </c>
      <c r="AB372" s="39">
        <v>1967</v>
      </c>
      <c r="AC372" s="39">
        <v>2100366</v>
      </c>
      <c r="AD372" s="39">
        <v>3373187</v>
      </c>
      <c r="AE372" s="39">
        <v>3236664</v>
      </c>
    </row>
    <row r="373" spans="1:31" x14ac:dyDescent="0.3">
      <c r="A373" s="38" t="s">
        <v>744</v>
      </c>
      <c r="B373" s="36" t="s">
        <v>745</v>
      </c>
      <c r="C373" s="36">
        <v>1</v>
      </c>
      <c r="D373" s="36">
        <v>0</v>
      </c>
      <c r="E373" s="39">
        <v>732851729</v>
      </c>
      <c r="F373" s="39">
        <v>531</v>
      </c>
      <c r="G373" s="39">
        <v>1380135</v>
      </c>
      <c r="H373" s="39">
        <v>184507176</v>
      </c>
      <c r="I373" s="39">
        <v>347471</v>
      </c>
      <c r="J373" s="40">
        <v>0.92400000000000004</v>
      </c>
      <c r="K373" s="39">
        <v>651</v>
      </c>
      <c r="L373" s="39">
        <v>643</v>
      </c>
      <c r="M373" s="39">
        <v>651</v>
      </c>
      <c r="N373" s="40">
        <v>1.141</v>
      </c>
      <c r="O373" s="40">
        <v>1.71</v>
      </c>
      <c r="P373" s="41">
        <v>16141.52</v>
      </c>
      <c r="Q373" s="42">
        <v>1.2930000000000001E-2</v>
      </c>
      <c r="R373" s="41">
        <v>17845.14</v>
      </c>
      <c r="S373" s="41">
        <v>0</v>
      </c>
      <c r="T373" s="40">
        <v>0.35799999999999998</v>
      </c>
      <c r="U373" s="41">
        <v>5778.66</v>
      </c>
      <c r="V373" s="41">
        <v>5778.66</v>
      </c>
      <c r="W373" s="39">
        <v>3761908</v>
      </c>
      <c r="X373" s="39">
        <v>6210062</v>
      </c>
      <c r="Y373" s="39">
        <v>124201</v>
      </c>
      <c r="Z373" s="39">
        <v>124201</v>
      </c>
      <c r="AA373" s="39">
        <v>2481721</v>
      </c>
      <c r="AB373" s="39">
        <v>0</v>
      </c>
      <c r="AC373" s="39">
        <v>877405</v>
      </c>
      <c r="AD373" s="39">
        <v>1409112</v>
      </c>
      <c r="AE373" s="39">
        <v>1352081</v>
      </c>
    </row>
    <row r="374" spans="1:31" x14ac:dyDescent="0.3">
      <c r="A374" s="38" t="s">
        <v>746</v>
      </c>
      <c r="B374" s="36" t="s">
        <v>747</v>
      </c>
      <c r="C374" s="36">
        <v>1</v>
      </c>
      <c r="D374" s="36">
        <v>0</v>
      </c>
      <c r="E374" s="39">
        <v>3291224486</v>
      </c>
      <c r="F374" s="39">
        <v>4166</v>
      </c>
      <c r="G374" s="39">
        <v>790020</v>
      </c>
      <c r="H374" s="39">
        <v>1380220641</v>
      </c>
      <c r="I374" s="39">
        <v>331305</v>
      </c>
      <c r="J374" s="40">
        <v>0.88100000000000001</v>
      </c>
      <c r="K374" s="39">
        <v>4849</v>
      </c>
      <c r="L374" s="39">
        <v>4860</v>
      </c>
      <c r="M374" s="39">
        <v>4855</v>
      </c>
      <c r="N374" s="40">
        <v>1.141</v>
      </c>
      <c r="O374" s="40">
        <v>1.2210000000000001</v>
      </c>
      <c r="P374" s="41">
        <v>11525.61</v>
      </c>
      <c r="Q374" s="42">
        <v>1.2330000000000001E-2</v>
      </c>
      <c r="R374" s="41">
        <v>9740.94</v>
      </c>
      <c r="S374" s="41">
        <v>1784.67</v>
      </c>
      <c r="T374" s="40">
        <v>0.48499999999999999</v>
      </c>
      <c r="U374" s="41">
        <v>5589.92</v>
      </c>
      <c r="V374" s="41">
        <v>5589.92</v>
      </c>
      <c r="W374" s="39">
        <v>27139062</v>
      </c>
      <c r="X374" s="39">
        <v>25492778</v>
      </c>
      <c r="Y374" s="39">
        <v>509855</v>
      </c>
      <c r="Z374" s="39">
        <v>1646284</v>
      </c>
      <c r="AA374" s="39">
        <v>7122800</v>
      </c>
      <c r="AB374" s="39">
        <v>0</v>
      </c>
      <c r="AC374" s="39">
        <v>1419653</v>
      </c>
      <c r="AD374" s="39">
        <v>2279962</v>
      </c>
      <c r="AE374" s="39">
        <v>2187685</v>
      </c>
    </row>
    <row r="375" spans="1:31" x14ac:dyDescent="0.3">
      <c r="A375" s="38" t="s">
        <v>748</v>
      </c>
      <c r="B375" s="36" t="s">
        <v>749</v>
      </c>
      <c r="C375" s="36">
        <v>1</v>
      </c>
      <c r="D375" s="36">
        <v>0</v>
      </c>
      <c r="E375" s="39">
        <v>2995382391</v>
      </c>
      <c r="F375" s="39">
        <v>3898</v>
      </c>
      <c r="G375" s="39">
        <v>768440</v>
      </c>
      <c r="H375" s="39">
        <v>1008154392</v>
      </c>
      <c r="I375" s="39">
        <v>258633</v>
      </c>
      <c r="J375" s="40">
        <v>0.68799999999999994</v>
      </c>
      <c r="K375" s="39">
        <v>4682</v>
      </c>
      <c r="L375" s="39">
        <v>4643</v>
      </c>
      <c r="M375" s="39">
        <v>4682</v>
      </c>
      <c r="N375" s="40">
        <v>1.3140000000000001</v>
      </c>
      <c r="O375" s="40">
        <v>1.3720000000000001</v>
      </c>
      <c r="P375" s="41">
        <v>14914.62</v>
      </c>
      <c r="Q375" s="42">
        <v>9.6299999999999997E-3</v>
      </c>
      <c r="R375" s="41">
        <v>7400.07</v>
      </c>
      <c r="S375" s="41">
        <v>7514.55</v>
      </c>
      <c r="T375" s="40">
        <v>0.57399999999999995</v>
      </c>
      <c r="U375" s="41">
        <v>8560.99</v>
      </c>
      <c r="V375" s="41">
        <v>8560.99</v>
      </c>
      <c r="W375" s="39">
        <v>40082556</v>
      </c>
      <c r="X375" s="39">
        <v>35348319</v>
      </c>
      <c r="Y375" s="39">
        <v>706966</v>
      </c>
      <c r="Z375" s="39">
        <v>4734237</v>
      </c>
      <c r="AA375" s="39">
        <v>11309614</v>
      </c>
      <c r="AB375" s="39">
        <v>0</v>
      </c>
      <c r="AC375" s="39">
        <v>3338277</v>
      </c>
      <c r="AD375" s="39">
        <v>5361272</v>
      </c>
      <c r="AE375" s="39">
        <v>5144284</v>
      </c>
    </row>
    <row r="376" spans="1:31" x14ac:dyDescent="0.3">
      <c r="A376" s="38" t="s">
        <v>750</v>
      </c>
      <c r="B376" s="36" t="s">
        <v>751</v>
      </c>
      <c r="C376" s="36">
        <v>1</v>
      </c>
      <c r="D376" s="36">
        <v>0</v>
      </c>
      <c r="E376" s="39">
        <v>944537134</v>
      </c>
      <c r="F376" s="39">
        <v>939</v>
      </c>
      <c r="G376" s="39">
        <v>1005896</v>
      </c>
      <c r="H376" s="39">
        <v>271332056</v>
      </c>
      <c r="I376" s="39">
        <v>288958</v>
      </c>
      <c r="J376" s="40">
        <v>0.76800000000000002</v>
      </c>
      <c r="K376" s="39">
        <v>1233</v>
      </c>
      <c r="L376" s="39">
        <v>1240</v>
      </c>
      <c r="M376" s="39">
        <v>1237</v>
      </c>
      <c r="N376" s="40">
        <v>1.3140000000000001</v>
      </c>
      <c r="O376" s="40">
        <v>1.389</v>
      </c>
      <c r="P376" s="41">
        <v>15099.43</v>
      </c>
      <c r="Q376" s="42">
        <v>1.0749999999999999E-2</v>
      </c>
      <c r="R376" s="41">
        <v>10813.38</v>
      </c>
      <c r="S376" s="41">
        <v>4286.05</v>
      </c>
      <c r="T376" s="40">
        <v>0.51500000000000001</v>
      </c>
      <c r="U376" s="41">
        <v>7776.2</v>
      </c>
      <c r="V376" s="41">
        <v>7776.2</v>
      </c>
      <c r="W376" s="39">
        <v>9619160</v>
      </c>
      <c r="X376" s="39">
        <v>8861541</v>
      </c>
      <c r="Y376" s="39">
        <v>177230</v>
      </c>
      <c r="Z376" s="39">
        <v>757619</v>
      </c>
      <c r="AA376" s="39">
        <v>1780405</v>
      </c>
      <c r="AB376" s="39">
        <v>0</v>
      </c>
      <c r="AC376" s="39">
        <v>530035</v>
      </c>
      <c r="AD376" s="39">
        <v>851236</v>
      </c>
      <c r="AE376" s="39">
        <v>816783</v>
      </c>
    </row>
    <row r="377" spans="1:31" x14ac:dyDescent="0.3">
      <c r="A377" s="38" t="s">
        <v>752</v>
      </c>
      <c r="B377" s="36" t="s">
        <v>753</v>
      </c>
      <c r="C377" s="36">
        <v>1</v>
      </c>
      <c r="D377" s="36">
        <v>0</v>
      </c>
      <c r="E377" s="39">
        <v>2350970364</v>
      </c>
      <c r="F377" s="39">
        <v>3024</v>
      </c>
      <c r="G377" s="39">
        <v>777437</v>
      </c>
      <c r="H377" s="39">
        <v>861671064</v>
      </c>
      <c r="I377" s="39">
        <v>284944</v>
      </c>
      <c r="J377" s="40">
        <v>0.75800000000000001</v>
      </c>
      <c r="K377" s="39">
        <v>3541</v>
      </c>
      <c r="L377" s="39">
        <v>3523</v>
      </c>
      <c r="M377" s="39">
        <v>3541</v>
      </c>
      <c r="N377" s="40">
        <v>1.3140000000000001</v>
      </c>
      <c r="O377" s="40">
        <v>1.1990000000000001</v>
      </c>
      <c r="P377" s="41">
        <v>13033.99</v>
      </c>
      <c r="Q377" s="42">
        <v>1.061E-2</v>
      </c>
      <c r="R377" s="41">
        <v>8248.6</v>
      </c>
      <c r="S377" s="41">
        <v>4785.3900000000003</v>
      </c>
      <c r="T377" s="40">
        <v>0.53500000000000003</v>
      </c>
      <c r="U377" s="41">
        <v>6973.18</v>
      </c>
      <c r="V377" s="41">
        <v>6973.18</v>
      </c>
      <c r="W377" s="39">
        <v>24692031</v>
      </c>
      <c r="X377" s="39">
        <v>23404169</v>
      </c>
      <c r="Y377" s="39">
        <v>468083</v>
      </c>
      <c r="Z377" s="39">
        <v>1287862</v>
      </c>
      <c r="AA377" s="39">
        <v>6214695</v>
      </c>
      <c r="AB377" s="39">
        <v>0</v>
      </c>
      <c r="AC377" s="39">
        <v>1653178</v>
      </c>
      <c r="AD377" s="39">
        <v>2655003</v>
      </c>
      <c r="AE377" s="39">
        <v>2547547</v>
      </c>
    </row>
    <row r="378" spans="1:31" x14ac:dyDescent="0.3">
      <c r="A378" s="38" t="s">
        <v>754</v>
      </c>
      <c r="B378" s="36" t="s">
        <v>755</v>
      </c>
      <c r="C378" s="36">
        <v>1</v>
      </c>
      <c r="D378" s="36">
        <v>0</v>
      </c>
      <c r="E378" s="39">
        <v>3182460448</v>
      </c>
      <c r="F378" s="39">
        <v>4657</v>
      </c>
      <c r="G378" s="39">
        <v>683371</v>
      </c>
      <c r="H378" s="39">
        <v>1104621667</v>
      </c>
      <c r="I378" s="39">
        <v>237195</v>
      </c>
      <c r="J378" s="40">
        <v>0.63100000000000001</v>
      </c>
      <c r="K378" s="39">
        <v>5762</v>
      </c>
      <c r="L378" s="39">
        <v>5777</v>
      </c>
      <c r="M378" s="39">
        <v>5770</v>
      </c>
      <c r="N378" s="40">
        <v>1.3140000000000001</v>
      </c>
      <c r="O378" s="40">
        <v>1.4830000000000001</v>
      </c>
      <c r="P378" s="41">
        <v>16121.27</v>
      </c>
      <c r="Q378" s="42">
        <v>9.1000000000000004E-3</v>
      </c>
      <c r="R378" s="41">
        <v>6218.67</v>
      </c>
      <c r="S378" s="41">
        <v>9902.6</v>
      </c>
      <c r="T378" s="40">
        <v>0.61499999999999999</v>
      </c>
      <c r="U378" s="41">
        <v>9914.58</v>
      </c>
      <c r="V378" s="41">
        <v>9914.58</v>
      </c>
      <c r="W378" s="39">
        <v>57207127</v>
      </c>
      <c r="X378" s="39">
        <v>53383754</v>
      </c>
      <c r="Y378" s="39">
        <v>1067675</v>
      </c>
      <c r="Z378" s="39">
        <v>3823373</v>
      </c>
      <c r="AA378" s="39">
        <v>21767340</v>
      </c>
      <c r="AB378" s="39">
        <v>0</v>
      </c>
      <c r="AC378" s="39">
        <v>6555735</v>
      </c>
      <c r="AD378" s="39">
        <v>10528510</v>
      </c>
      <c r="AE378" s="39">
        <v>10102387</v>
      </c>
    </row>
    <row r="379" spans="1:31" x14ac:dyDescent="0.3">
      <c r="A379" s="38" t="s">
        <v>756</v>
      </c>
      <c r="B379" s="36" t="s">
        <v>757</v>
      </c>
      <c r="C379" s="36">
        <v>1</v>
      </c>
      <c r="D379" s="36">
        <v>0</v>
      </c>
      <c r="E379" s="39">
        <v>2729846325</v>
      </c>
      <c r="F379" s="39">
        <v>2815</v>
      </c>
      <c r="G379" s="39">
        <v>969750</v>
      </c>
      <c r="H379" s="39">
        <v>920636570</v>
      </c>
      <c r="I379" s="39">
        <v>327046</v>
      </c>
      <c r="J379" s="40">
        <v>0.87</v>
      </c>
      <c r="K379" s="39">
        <v>3376</v>
      </c>
      <c r="L379" s="39">
        <v>3341</v>
      </c>
      <c r="M379" s="39">
        <v>3376</v>
      </c>
      <c r="N379" s="40">
        <v>1.3140000000000001</v>
      </c>
      <c r="O379" s="40">
        <v>1.264</v>
      </c>
      <c r="P379" s="41">
        <v>13740.59</v>
      </c>
      <c r="Q379" s="42">
        <v>1.218E-2</v>
      </c>
      <c r="R379" s="41">
        <v>11811.55</v>
      </c>
      <c r="S379" s="41">
        <v>1929.04</v>
      </c>
      <c r="T379" s="40">
        <v>0.45400000000000001</v>
      </c>
      <c r="U379" s="41">
        <v>6238.22</v>
      </c>
      <c r="V379" s="41">
        <v>6238.22</v>
      </c>
      <c r="W379" s="39">
        <v>21060231</v>
      </c>
      <c r="X379" s="39">
        <v>21232354</v>
      </c>
      <c r="Y379" s="39">
        <v>424647</v>
      </c>
      <c r="Z379" s="39">
        <v>424647</v>
      </c>
      <c r="AA379" s="39">
        <v>5277321</v>
      </c>
      <c r="AB379" s="39">
        <v>0</v>
      </c>
      <c r="AC379" s="39">
        <v>1626242</v>
      </c>
      <c r="AD379" s="39">
        <v>2611744</v>
      </c>
      <c r="AE379" s="39">
        <v>2506038</v>
      </c>
    </row>
    <row r="380" spans="1:31" x14ac:dyDescent="0.3">
      <c r="A380" s="38" t="s">
        <v>758</v>
      </c>
      <c r="B380" s="36" t="s">
        <v>759</v>
      </c>
      <c r="C380" s="36">
        <v>1</v>
      </c>
      <c r="D380" s="36">
        <v>0</v>
      </c>
      <c r="E380" s="39">
        <v>598090660</v>
      </c>
      <c r="F380" s="39">
        <v>946</v>
      </c>
      <c r="G380" s="39">
        <v>632231</v>
      </c>
      <c r="H380" s="39">
        <v>213531893</v>
      </c>
      <c r="I380" s="39">
        <v>225720</v>
      </c>
      <c r="J380" s="40">
        <v>0.6</v>
      </c>
      <c r="K380" s="39">
        <v>1226</v>
      </c>
      <c r="L380" s="39">
        <v>1210</v>
      </c>
      <c r="M380" s="39">
        <v>1226</v>
      </c>
      <c r="N380" s="40">
        <v>1.3140000000000001</v>
      </c>
      <c r="O380" s="40">
        <v>1.3759999999999999</v>
      </c>
      <c r="P380" s="41">
        <v>14958.11</v>
      </c>
      <c r="Q380" s="42">
        <v>9.1000000000000004E-3</v>
      </c>
      <c r="R380" s="41">
        <v>5753.3</v>
      </c>
      <c r="S380" s="41">
        <v>9204.81</v>
      </c>
      <c r="T380" s="40">
        <v>0.69399999999999995</v>
      </c>
      <c r="U380" s="41">
        <v>10380.92</v>
      </c>
      <c r="V380" s="41">
        <v>10380.92</v>
      </c>
      <c r="W380" s="39">
        <v>12727008</v>
      </c>
      <c r="X380" s="39">
        <v>12770182</v>
      </c>
      <c r="Y380" s="39">
        <v>255403</v>
      </c>
      <c r="Z380" s="39">
        <v>255403</v>
      </c>
      <c r="AA380" s="39">
        <v>3103563</v>
      </c>
      <c r="AB380" s="39">
        <v>0</v>
      </c>
      <c r="AC380" s="39">
        <v>1019414</v>
      </c>
      <c r="AD380" s="39">
        <v>1637178</v>
      </c>
      <c r="AE380" s="39">
        <v>1570916</v>
      </c>
    </row>
    <row r="381" spans="1:31" x14ac:dyDescent="0.3">
      <c r="A381" s="38" t="s">
        <v>760</v>
      </c>
      <c r="B381" s="36" t="s">
        <v>761</v>
      </c>
      <c r="C381" s="36">
        <v>1</v>
      </c>
      <c r="D381" s="36">
        <v>0</v>
      </c>
      <c r="E381" s="39">
        <v>3941464618</v>
      </c>
      <c r="F381" s="39">
        <v>7281</v>
      </c>
      <c r="G381" s="39">
        <v>541335</v>
      </c>
      <c r="H381" s="39">
        <v>1230059669</v>
      </c>
      <c r="I381" s="39">
        <v>168941</v>
      </c>
      <c r="J381" s="40">
        <v>0.44900000000000001</v>
      </c>
      <c r="K381" s="39">
        <v>8883</v>
      </c>
      <c r="L381" s="39">
        <v>9008</v>
      </c>
      <c r="M381" s="39">
        <v>8946</v>
      </c>
      <c r="N381" s="40">
        <v>1.3140000000000001</v>
      </c>
      <c r="O381" s="40">
        <v>1.6950000000000001</v>
      </c>
      <c r="P381" s="41">
        <v>18425.87</v>
      </c>
      <c r="Q381" s="42">
        <v>9.1000000000000004E-3</v>
      </c>
      <c r="R381" s="41">
        <v>4926.1400000000003</v>
      </c>
      <c r="S381" s="41">
        <v>13499.73</v>
      </c>
      <c r="T381" s="40">
        <v>0.82799999999999996</v>
      </c>
      <c r="U381" s="41">
        <v>15256.62</v>
      </c>
      <c r="V381" s="41">
        <v>15256.62</v>
      </c>
      <c r="W381" s="39">
        <v>136485723</v>
      </c>
      <c r="X381" s="39">
        <v>142960511</v>
      </c>
      <c r="Y381" s="39">
        <v>2859210</v>
      </c>
      <c r="Z381" s="39">
        <v>2859210</v>
      </c>
      <c r="AA381" s="39">
        <v>19174775</v>
      </c>
      <c r="AB381" s="39">
        <v>0</v>
      </c>
      <c r="AC381" s="39">
        <v>8010228</v>
      </c>
      <c r="AD381" s="39">
        <v>12864426</v>
      </c>
      <c r="AE381" s="39">
        <v>12343761</v>
      </c>
    </row>
    <row r="382" spans="1:31" x14ac:dyDescent="0.3">
      <c r="A382" s="38" t="s">
        <v>762</v>
      </c>
      <c r="B382" s="36" t="s">
        <v>763</v>
      </c>
      <c r="C382" s="36">
        <v>1</v>
      </c>
      <c r="D382" s="36">
        <v>0</v>
      </c>
      <c r="E382" s="39">
        <v>2548303720</v>
      </c>
      <c r="F382" s="39">
        <v>3568</v>
      </c>
      <c r="G382" s="39">
        <v>714210</v>
      </c>
      <c r="H382" s="39">
        <v>852600755</v>
      </c>
      <c r="I382" s="39">
        <v>238957</v>
      </c>
      <c r="J382" s="40">
        <v>0.63500000000000001</v>
      </c>
      <c r="K382" s="39">
        <v>4468</v>
      </c>
      <c r="L382" s="39">
        <v>4415</v>
      </c>
      <c r="M382" s="39">
        <v>4468</v>
      </c>
      <c r="N382" s="40">
        <v>1.3140000000000001</v>
      </c>
      <c r="O382" s="40">
        <v>1.274</v>
      </c>
      <c r="P382" s="41">
        <v>13849.29</v>
      </c>
      <c r="Q382" s="42">
        <v>9.1000000000000004E-3</v>
      </c>
      <c r="R382" s="41">
        <v>6499.31</v>
      </c>
      <c r="S382" s="41">
        <v>7349.98</v>
      </c>
      <c r="T382" s="40">
        <v>0.622</v>
      </c>
      <c r="U382" s="41">
        <v>8614.25</v>
      </c>
      <c r="V382" s="41">
        <v>8614.25</v>
      </c>
      <c r="W382" s="39">
        <v>38488469</v>
      </c>
      <c r="X382" s="39">
        <v>35598851</v>
      </c>
      <c r="Y382" s="39">
        <v>711977</v>
      </c>
      <c r="Z382" s="39">
        <v>2889618</v>
      </c>
      <c r="AA382" s="39">
        <v>14394594</v>
      </c>
      <c r="AB382" s="39">
        <v>1972</v>
      </c>
      <c r="AC382" s="39">
        <v>4003871</v>
      </c>
      <c r="AD382" s="39">
        <v>6430216</v>
      </c>
      <c r="AE382" s="39">
        <v>6169965</v>
      </c>
    </row>
    <row r="383" spans="1:31" x14ac:dyDescent="0.3">
      <c r="A383" s="38" t="s">
        <v>764</v>
      </c>
      <c r="B383" s="36" t="s">
        <v>765</v>
      </c>
      <c r="C383" s="36">
        <v>1</v>
      </c>
      <c r="D383" s="36">
        <v>0</v>
      </c>
      <c r="E383" s="39">
        <v>5670363828</v>
      </c>
      <c r="F383" s="39">
        <v>6464</v>
      </c>
      <c r="G383" s="39">
        <v>877222</v>
      </c>
      <c r="H383" s="39">
        <v>1713877420</v>
      </c>
      <c r="I383" s="39">
        <v>265141</v>
      </c>
      <c r="J383" s="40">
        <v>0.70499999999999996</v>
      </c>
      <c r="K383" s="39">
        <v>7944</v>
      </c>
      <c r="L383" s="39">
        <v>7881</v>
      </c>
      <c r="M383" s="39">
        <v>7944</v>
      </c>
      <c r="N383" s="40">
        <v>1.3140000000000001</v>
      </c>
      <c r="O383" s="40">
        <v>1.42</v>
      </c>
      <c r="P383" s="41">
        <v>15436.42</v>
      </c>
      <c r="Q383" s="42">
        <v>9.8700000000000003E-3</v>
      </c>
      <c r="R383" s="41">
        <v>8658.18</v>
      </c>
      <c r="S383" s="41">
        <v>6778.24</v>
      </c>
      <c r="T383" s="40">
        <v>0.55100000000000005</v>
      </c>
      <c r="U383" s="41">
        <v>8505.4599999999991</v>
      </c>
      <c r="V383" s="41">
        <v>8505.4599999999991</v>
      </c>
      <c r="W383" s="39">
        <v>67567375</v>
      </c>
      <c r="X383" s="39">
        <v>62811964</v>
      </c>
      <c r="Y383" s="39">
        <v>1256239</v>
      </c>
      <c r="Z383" s="39">
        <v>4755411</v>
      </c>
      <c r="AA383" s="39">
        <v>15034537</v>
      </c>
      <c r="AB383" s="39">
        <v>1966</v>
      </c>
      <c r="AC383" s="39">
        <v>6842051</v>
      </c>
      <c r="AD383" s="39">
        <v>10988333</v>
      </c>
      <c r="AE383" s="39">
        <v>10543600</v>
      </c>
    </row>
    <row r="384" spans="1:31" x14ac:dyDescent="0.3">
      <c r="A384" s="38" t="s">
        <v>766</v>
      </c>
      <c r="B384" s="36" t="s">
        <v>767</v>
      </c>
      <c r="C384" s="36">
        <v>1</v>
      </c>
      <c r="D384" s="36">
        <v>1</v>
      </c>
      <c r="E384" s="39">
        <v>1087839546</v>
      </c>
      <c r="F384" s="39">
        <v>113</v>
      </c>
      <c r="G384" s="39">
        <v>9626898</v>
      </c>
      <c r="H384" s="39">
        <v>488939197</v>
      </c>
      <c r="I384" s="39">
        <v>4326895</v>
      </c>
      <c r="J384" s="40">
        <v>11.51</v>
      </c>
      <c r="K384" s="39">
        <v>434</v>
      </c>
      <c r="L384" s="39">
        <v>442</v>
      </c>
      <c r="M384" s="39">
        <v>438</v>
      </c>
      <c r="N384" s="40">
        <v>1.3140000000000001</v>
      </c>
      <c r="O384" s="40">
        <v>2</v>
      </c>
      <c r="P384" s="41">
        <v>21741.439999999999</v>
      </c>
      <c r="Q384" s="42">
        <v>2.8000000000000001E-2</v>
      </c>
      <c r="R384" s="41">
        <v>269553.14</v>
      </c>
      <c r="S384" s="41">
        <v>0</v>
      </c>
      <c r="T384" s="40">
        <v>0</v>
      </c>
      <c r="U384" s="41">
        <v>0</v>
      </c>
      <c r="V384" s="41">
        <v>500</v>
      </c>
      <c r="W384" s="39">
        <v>219000</v>
      </c>
      <c r="X384" s="39">
        <v>1504272</v>
      </c>
      <c r="Y384" s="39">
        <v>30085</v>
      </c>
      <c r="Z384" s="39">
        <v>30085</v>
      </c>
      <c r="AA384" s="39">
        <v>42400</v>
      </c>
      <c r="AB384" s="39">
        <v>0</v>
      </c>
      <c r="AC384" s="39">
        <v>589573</v>
      </c>
      <c r="AD384" s="39">
        <v>946854</v>
      </c>
      <c r="AE384" s="39">
        <v>908531</v>
      </c>
    </row>
    <row r="385" spans="1:31" x14ac:dyDescent="0.3">
      <c r="A385" s="38" t="s">
        <v>768</v>
      </c>
      <c r="B385" s="36" t="s">
        <v>769</v>
      </c>
      <c r="C385" s="36">
        <v>1</v>
      </c>
      <c r="D385" s="36">
        <v>0</v>
      </c>
      <c r="E385" s="39">
        <v>3433601894</v>
      </c>
      <c r="F385" s="39">
        <v>4152</v>
      </c>
      <c r="G385" s="39">
        <v>826975</v>
      </c>
      <c r="H385" s="39">
        <v>1010593097</v>
      </c>
      <c r="I385" s="39">
        <v>243399</v>
      </c>
      <c r="J385" s="40">
        <v>0.64700000000000002</v>
      </c>
      <c r="K385" s="39">
        <v>5237</v>
      </c>
      <c r="L385" s="39">
        <v>5218</v>
      </c>
      <c r="M385" s="39">
        <v>5237</v>
      </c>
      <c r="N385" s="40">
        <v>1.3140000000000001</v>
      </c>
      <c r="O385" s="40">
        <v>1.3420000000000001</v>
      </c>
      <c r="P385" s="41">
        <v>14588.5</v>
      </c>
      <c r="Q385" s="42">
        <v>9.1000000000000004E-3</v>
      </c>
      <c r="R385" s="41">
        <v>7525.47</v>
      </c>
      <c r="S385" s="41">
        <v>7063.03</v>
      </c>
      <c r="T385" s="40">
        <v>0.56999999999999995</v>
      </c>
      <c r="U385" s="41">
        <v>8315.44</v>
      </c>
      <c r="V385" s="41">
        <v>8315.44</v>
      </c>
      <c r="W385" s="39">
        <v>43547960</v>
      </c>
      <c r="X385" s="39">
        <v>41874502</v>
      </c>
      <c r="Y385" s="39">
        <v>837490</v>
      </c>
      <c r="Z385" s="39">
        <v>1673458</v>
      </c>
      <c r="AA385" s="39">
        <v>14265662</v>
      </c>
      <c r="AB385" s="39">
        <v>0</v>
      </c>
      <c r="AC385" s="39">
        <v>4468582</v>
      </c>
      <c r="AD385" s="39">
        <v>7176542</v>
      </c>
      <c r="AE385" s="39">
        <v>6886084</v>
      </c>
    </row>
    <row r="386" spans="1:31" x14ac:dyDescent="0.3">
      <c r="A386" s="38" t="s">
        <v>770</v>
      </c>
      <c r="B386" s="36" t="s">
        <v>771</v>
      </c>
      <c r="C386" s="36">
        <v>1</v>
      </c>
      <c r="D386" s="36">
        <v>0</v>
      </c>
      <c r="E386" s="39">
        <v>5867382029</v>
      </c>
      <c r="F386" s="39">
        <v>10738</v>
      </c>
      <c r="G386" s="39">
        <v>546412</v>
      </c>
      <c r="H386" s="39">
        <v>1965680913</v>
      </c>
      <c r="I386" s="39">
        <v>183058</v>
      </c>
      <c r="J386" s="40">
        <v>0.48599999999999999</v>
      </c>
      <c r="K386" s="39">
        <v>12878</v>
      </c>
      <c r="L386" s="39">
        <v>12964</v>
      </c>
      <c r="M386" s="39">
        <v>12921</v>
      </c>
      <c r="N386" s="40">
        <v>1.3140000000000001</v>
      </c>
      <c r="O386" s="40">
        <v>1.6279999999999999</v>
      </c>
      <c r="P386" s="41">
        <v>17697.53</v>
      </c>
      <c r="Q386" s="42">
        <v>9.1000000000000004E-3</v>
      </c>
      <c r="R386" s="41">
        <v>4972.34</v>
      </c>
      <c r="S386" s="41">
        <v>12725.19</v>
      </c>
      <c r="T386" s="40">
        <v>0.78800000000000003</v>
      </c>
      <c r="U386" s="41">
        <v>13945.65</v>
      </c>
      <c r="V386" s="41">
        <v>13945.65</v>
      </c>
      <c r="W386" s="39">
        <v>180191744</v>
      </c>
      <c r="X386" s="39">
        <v>177363811</v>
      </c>
      <c r="Y386" s="39">
        <v>3547276</v>
      </c>
      <c r="Z386" s="39">
        <v>3547276</v>
      </c>
      <c r="AA386" s="39">
        <v>41110803</v>
      </c>
      <c r="AB386" s="39">
        <v>1966</v>
      </c>
      <c r="AC386" s="39">
        <v>11515990</v>
      </c>
      <c r="AD386" s="39">
        <v>18494679</v>
      </c>
      <c r="AE386" s="39">
        <v>17746140</v>
      </c>
    </row>
    <row r="387" spans="1:31" x14ac:dyDescent="0.3">
      <c r="A387" s="38" t="s">
        <v>772</v>
      </c>
      <c r="B387" s="36" t="s">
        <v>773</v>
      </c>
      <c r="C387" s="36">
        <v>1</v>
      </c>
      <c r="D387" s="36">
        <v>0</v>
      </c>
      <c r="E387" s="39">
        <v>1296919108</v>
      </c>
      <c r="F387" s="39">
        <v>2407</v>
      </c>
      <c r="G387" s="39">
        <v>538811</v>
      </c>
      <c r="H387" s="39">
        <v>401768653</v>
      </c>
      <c r="I387" s="39">
        <v>166916</v>
      </c>
      <c r="J387" s="40">
        <v>0.44400000000000001</v>
      </c>
      <c r="K387" s="39">
        <v>3196</v>
      </c>
      <c r="L387" s="39">
        <v>3180</v>
      </c>
      <c r="M387" s="39">
        <v>3196</v>
      </c>
      <c r="N387" s="40">
        <v>1.3140000000000001</v>
      </c>
      <c r="O387" s="40">
        <v>1.5960000000000001</v>
      </c>
      <c r="P387" s="41">
        <v>17349.66</v>
      </c>
      <c r="Q387" s="42">
        <v>9.1000000000000004E-3</v>
      </c>
      <c r="R387" s="41">
        <v>4903.18</v>
      </c>
      <c r="S387" s="41">
        <v>12446.48</v>
      </c>
      <c r="T387" s="40">
        <v>0.873</v>
      </c>
      <c r="U387" s="41">
        <v>15146.25</v>
      </c>
      <c r="V387" s="41">
        <v>15146.25</v>
      </c>
      <c r="W387" s="39">
        <v>48407415</v>
      </c>
      <c r="X387" s="39">
        <v>46902378</v>
      </c>
      <c r="Y387" s="39">
        <v>938047</v>
      </c>
      <c r="Z387" s="39">
        <v>1505037</v>
      </c>
      <c r="AA387" s="39">
        <v>11027754</v>
      </c>
      <c r="AB387" s="39">
        <v>1966</v>
      </c>
      <c r="AC387" s="39">
        <v>4204384</v>
      </c>
      <c r="AD387" s="39">
        <v>6752240</v>
      </c>
      <c r="AE387" s="39">
        <v>6478955</v>
      </c>
    </row>
    <row r="388" spans="1:31" x14ac:dyDescent="0.3">
      <c r="A388" s="38" t="s">
        <v>774</v>
      </c>
      <c r="B388" s="36" t="s">
        <v>775</v>
      </c>
      <c r="C388" s="36">
        <v>1</v>
      </c>
      <c r="D388" s="36">
        <v>0</v>
      </c>
      <c r="E388" s="39">
        <v>1020195729</v>
      </c>
      <c r="F388" s="39">
        <v>195</v>
      </c>
      <c r="G388" s="39">
        <v>5231772</v>
      </c>
      <c r="H388" s="39">
        <v>1703699859</v>
      </c>
      <c r="I388" s="39">
        <v>8736922</v>
      </c>
      <c r="J388" s="40">
        <v>23.242000000000001</v>
      </c>
      <c r="K388" s="39">
        <v>235</v>
      </c>
      <c r="L388" s="39">
        <v>242</v>
      </c>
      <c r="M388" s="39">
        <v>239</v>
      </c>
      <c r="N388" s="40">
        <v>1.3140000000000001</v>
      </c>
      <c r="O388" s="40">
        <v>1.6659999999999999</v>
      </c>
      <c r="P388" s="41">
        <v>18110.61</v>
      </c>
      <c r="Q388" s="42">
        <v>2.8000000000000001E-2</v>
      </c>
      <c r="R388" s="41">
        <v>146489.60999999999</v>
      </c>
      <c r="S388" s="41">
        <v>0</v>
      </c>
      <c r="T388" s="40">
        <v>0</v>
      </c>
      <c r="U388" s="41">
        <v>0</v>
      </c>
      <c r="V388" s="41">
        <v>500</v>
      </c>
      <c r="W388" s="39">
        <v>119500</v>
      </c>
      <c r="X388" s="39">
        <v>659215</v>
      </c>
      <c r="Y388" s="39">
        <v>13184</v>
      </c>
      <c r="Z388" s="39">
        <v>13184</v>
      </c>
      <c r="AA388" s="39">
        <v>292400</v>
      </c>
      <c r="AB388" s="39">
        <v>0</v>
      </c>
      <c r="AC388" s="39">
        <v>186761</v>
      </c>
      <c r="AD388" s="39">
        <v>299938</v>
      </c>
      <c r="AE388" s="39">
        <v>287798</v>
      </c>
    </row>
    <row r="389" spans="1:31" x14ac:dyDescent="0.3">
      <c r="A389" s="38" t="s">
        <v>776</v>
      </c>
      <c r="B389" s="36" t="s">
        <v>777</v>
      </c>
      <c r="C389" s="36">
        <v>1</v>
      </c>
      <c r="D389" s="36">
        <v>0</v>
      </c>
      <c r="E389" s="39">
        <v>3445780728</v>
      </c>
      <c r="F389" s="39">
        <v>3580</v>
      </c>
      <c r="G389" s="39">
        <v>962508</v>
      </c>
      <c r="H389" s="39">
        <v>1212771374</v>
      </c>
      <c r="I389" s="39">
        <v>338762</v>
      </c>
      <c r="J389" s="40">
        <v>0.90100000000000002</v>
      </c>
      <c r="K389" s="39">
        <v>4461</v>
      </c>
      <c r="L389" s="39">
        <v>4503</v>
      </c>
      <c r="M389" s="39">
        <v>4482</v>
      </c>
      <c r="N389" s="40">
        <v>1.3140000000000001</v>
      </c>
      <c r="O389" s="40">
        <v>1.179</v>
      </c>
      <c r="P389" s="41">
        <v>12816.57</v>
      </c>
      <c r="Q389" s="42">
        <v>1.261E-2</v>
      </c>
      <c r="R389" s="41">
        <v>12137.22</v>
      </c>
      <c r="S389" s="41">
        <v>679.35</v>
      </c>
      <c r="T389" s="40">
        <v>0.44400000000000001</v>
      </c>
      <c r="U389" s="41">
        <v>5690.55</v>
      </c>
      <c r="V389" s="41">
        <v>5690.55</v>
      </c>
      <c r="W389" s="39">
        <v>25505046</v>
      </c>
      <c r="X389" s="39">
        <v>25079332</v>
      </c>
      <c r="Y389" s="39">
        <v>501586</v>
      </c>
      <c r="Z389" s="39">
        <v>501586</v>
      </c>
      <c r="AA389" s="39">
        <v>9326590</v>
      </c>
      <c r="AB389" s="39">
        <v>0</v>
      </c>
      <c r="AC389" s="39">
        <v>2326966</v>
      </c>
      <c r="AD389" s="39">
        <v>3737107</v>
      </c>
      <c r="AE389" s="39">
        <v>3585854</v>
      </c>
    </row>
    <row r="390" spans="1:31" x14ac:dyDescent="0.3">
      <c r="A390" s="38" t="s">
        <v>778</v>
      </c>
      <c r="B390" s="36" t="s">
        <v>779</v>
      </c>
      <c r="C390" s="36">
        <v>1</v>
      </c>
      <c r="D390" s="36">
        <v>0</v>
      </c>
      <c r="E390" s="39">
        <v>901674319</v>
      </c>
      <c r="F390" s="39">
        <v>720</v>
      </c>
      <c r="G390" s="39">
        <v>1252325</v>
      </c>
      <c r="H390" s="39">
        <v>235805053</v>
      </c>
      <c r="I390" s="39">
        <v>327507</v>
      </c>
      <c r="J390" s="40">
        <v>0.871</v>
      </c>
      <c r="K390" s="39">
        <v>512</v>
      </c>
      <c r="L390" s="39">
        <v>544</v>
      </c>
      <c r="M390" s="39">
        <v>528</v>
      </c>
      <c r="N390" s="40">
        <v>1.3140000000000001</v>
      </c>
      <c r="O390" s="40">
        <v>1.262</v>
      </c>
      <c r="P390" s="41">
        <v>13718.84</v>
      </c>
      <c r="Q390" s="42">
        <v>1.2189999999999999E-2</v>
      </c>
      <c r="R390" s="41">
        <v>15265.84</v>
      </c>
      <c r="S390" s="41">
        <v>0</v>
      </c>
      <c r="T390" s="40">
        <v>0.41199999999999998</v>
      </c>
      <c r="U390" s="41">
        <v>5652.16</v>
      </c>
      <c r="V390" s="41">
        <v>5652.16</v>
      </c>
      <c r="W390" s="39">
        <v>2984341</v>
      </c>
      <c r="X390" s="39">
        <v>4995363</v>
      </c>
      <c r="Y390" s="39">
        <v>99907</v>
      </c>
      <c r="Z390" s="39">
        <v>99907</v>
      </c>
      <c r="AA390" s="39">
        <v>1229045</v>
      </c>
      <c r="AB390" s="39">
        <v>0</v>
      </c>
      <c r="AC390" s="39">
        <v>950448</v>
      </c>
      <c r="AD390" s="39">
        <v>1526419</v>
      </c>
      <c r="AE390" s="39">
        <v>1464640</v>
      </c>
    </row>
    <row r="391" spans="1:31" x14ac:dyDescent="0.3">
      <c r="A391" s="38" t="s">
        <v>780</v>
      </c>
      <c r="B391" s="36" t="s">
        <v>781</v>
      </c>
      <c r="C391" s="36">
        <v>1</v>
      </c>
      <c r="D391" s="36">
        <v>0</v>
      </c>
      <c r="E391" s="39">
        <v>709425149</v>
      </c>
      <c r="F391" s="39">
        <v>701</v>
      </c>
      <c r="G391" s="39">
        <v>1012018</v>
      </c>
      <c r="H391" s="39">
        <v>223975806</v>
      </c>
      <c r="I391" s="39">
        <v>319508</v>
      </c>
      <c r="J391" s="40">
        <v>0.84899999999999998</v>
      </c>
      <c r="K391" s="39">
        <v>834</v>
      </c>
      <c r="L391" s="39">
        <v>851</v>
      </c>
      <c r="M391" s="39">
        <v>843</v>
      </c>
      <c r="N391" s="40">
        <v>1.3140000000000001</v>
      </c>
      <c r="O391" s="40">
        <v>1.3240000000000001</v>
      </c>
      <c r="P391" s="41">
        <v>14392.83</v>
      </c>
      <c r="Q391" s="42">
        <v>1.188E-2</v>
      </c>
      <c r="R391" s="41">
        <v>12022.77</v>
      </c>
      <c r="S391" s="41">
        <v>2370.06</v>
      </c>
      <c r="T391" s="40">
        <v>0.44900000000000001</v>
      </c>
      <c r="U391" s="41">
        <v>6462.38</v>
      </c>
      <c r="V391" s="41">
        <v>6462.38</v>
      </c>
      <c r="W391" s="39">
        <v>5447787</v>
      </c>
      <c r="X391" s="39">
        <v>5421329</v>
      </c>
      <c r="Y391" s="39">
        <v>108426</v>
      </c>
      <c r="Z391" s="39">
        <v>108426</v>
      </c>
      <c r="AA391" s="39">
        <v>1661515</v>
      </c>
      <c r="AB391" s="39">
        <v>0</v>
      </c>
      <c r="AC391" s="39">
        <v>556203</v>
      </c>
      <c r="AD391" s="39">
        <v>893262</v>
      </c>
      <c r="AE391" s="39">
        <v>857108</v>
      </c>
    </row>
    <row r="392" spans="1:31" x14ac:dyDescent="0.3">
      <c r="A392" s="38" t="s">
        <v>782</v>
      </c>
      <c r="B392" s="36" t="s">
        <v>783</v>
      </c>
      <c r="C392" s="36">
        <v>1</v>
      </c>
      <c r="D392" s="36">
        <v>0</v>
      </c>
      <c r="E392" s="39">
        <v>673557187</v>
      </c>
      <c r="F392" s="39">
        <v>1666</v>
      </c>
      <c r="G392" s="39">
        <v>404296</v>
      </c>
      <c r="H392" s="39">
        <v>273143030</v>
      </c>
      <c r="I392" s="39">
        <v>163951</v>
      </c>
      <c r="J392" s="40">
        <v>0.436</v>
      </c>
      <c r="K392" s="39">
        <v>1885</v>
      </c>
      <c r="L392" s="39">
        <v>1916</v>
      </c>
      <c r="M392" s="39">
        <v>1901</v>
      </c>
      <c r="N392" s="40">
        <v>1.141</v>
      </c>
      <c r="O392" s="40">
        <v>1.7769999999999999</v>
      </c>
      <c r="P392" s="41">
        <v>16773.97</v>
      </c>
      <c r="Q392" s="42">
        <v>9.1000000000000004E-3</v>
      </c>
      <c r="R392" s="41">
        <v>3679.09</v>
      </c>
      <c r="S392" s="41">
        <v>13094.88</v>
      </c>
      <c r="T392" s="40">
        <v>0.872</v>
      </c>
      <c r="U392" s="41">
        <v>14626.9</v>
      </c>
      <c r="V392" s="41">
        <v>14626.9</v>
      </c>
      <c r="W392" s="39">
        <v>27805737</v>
      </c>
      <c r="X392" s="39">
        <v>26622628</v>
      </c>
      <c r="Y392" s="39">
        <v>532452</v>
      </c>
      <c r="Z392" s="39">
        <v>1183109</v>
      </c>
      <c r="AA392" s="39">
        <v>9807481</v>
      </c>
      <c r="AB392" s="39">
        <v>0</v>
      </c>
      <c r="AC392" s="39">
        <v>1496979</v>
      </c>
      <c r="AD392" s="39">
        <v>2404148</v>
      </c>
      <c r="AE392" s="39">
        <v>2306844</v>
      </c>
    </row>
    <row r="393" spans="1:31" x14ac:dyDescent="0.3">
      <c r="A393" s="38" t="s">
        <v>784</v>
      </c>
      <c r="B393" s="36" t="s">
        <v>785</v>
      </c>
      <c r="C393" s="36">
        <v>1</v>
      </c>
      <c r="D393" s="36">
        <v>0</v>
      </c>
      <c r="E393" s="39">
        <v>358427817</v>
      </c>
      <c r="F393" s="39">
        <v>637</v>
      </c>
      <c r="G393" s="39">
        <v>562681</v>
      </c>
      <c r="H393" s="39">
        <v>134237489</v>
      </c>
      <c r="I393" s="39">
        <v>210733</v>
      </c>
      <c r="J393" s="40">
        <v>0.56000000000000005</v>
      </c>
      <c r="K393" s="39">
        <v>806</v>
      </c>
      <c r="L393" s="39">
        <v>804</v>
      </c>
      <c r="M393" s="39">
        <v>806</v>
      </c>
      <c r="N393" s="40">
        <v>1.141</v>
      </c>
      <c r="O393" s="40">
        <v>1.7050000000000001</v>
      </c>
      <c r="P393" s="41">
        <v>16094.33</v>
      </c>
      <c r="Q393" s="42">
        <v>9.1000000000000004E-3</v>
      </c>
      <c r="R393" s="41">
        <v>5120.3900000000003</v>
      </c>
      <c r="S393" s="41">
        <v>10973.94</v>
      </c>
      <c r="T393" s="40">
        <v>0.69499999999999995</v>
      </c>
      <c r="U393" s="41">
        <v>11185.55</v>
      </c>
      <c r="V393" s="41">
        <v>11185.55</v>
      </c>
      <c r="W393" s="39">
        <v>9015554</v>
      </c>
      <c r="X393" s="39">
        <v>9283012</v>
      </c>
      <c r="Y393" s="39">
        <v>185660</v>
      </c>
      <c r="Z393" s="39">
        <v>185660</v>
      </c>
      <c r="AA393" s="39">
        <v>3860481</v>
      </c>
      <c r="AB393" s="39">
        <v>0</v>
      </c>
      <c r="AC393" s="39">
        <v>1166040</v>
      </c>
      <c r="AD393" s="39">
        <v>1872660</v>
      </c>
      <c r="AE393" s="39">
        <v>1796867</v>
      </c>
    </row>
    <row r="394" spans="1:31" x14ac:dyDescent="0.3">
      <c r="A394" s="38" t="s">
        <v>786</v>
      </c>
      <c r="B394" s="36" t="s">
        <v>787</v>
      </c>
      <c r="C394" s="36">
        <v>1</v>
      </c>
      <c r="D394" s="36">
        <v>0</v>
      </c>
      <c r="E394" s="39">
        <v>390358299</v>
      </c>
      <c r="F394" s="39">
        <v>922</v>
      </c>
      <c r="G394" s="39">
        <v>423382</v>
      </c>
      <c r="H394" s="39">
        <v>170247049</v>
      </c>
      <c r="I394" s="39">
        <v>184649</v>
      </c>
      <c r="J394" s="40">
        <v>0.49099999999999999</v>
      </c>
      <c r="K394" s="39">
        <v>1120</v>
      </c>
      <c r="L394" s="39">
        <v>1148</v>
      </c>
      <c r="M394" s="39">
        <v>1134</v>
      </c>
      <c r="N394" s="40">
        <v>1.141</v>
      </c>
      <c r="O394" s="40">
        <v>1.6870000000000001</v>
      </c>
      <c r="P394" s="41">
        <v>15924.41</v>
      </c>
      <c r="Q394" s="42">
        <v>9.1000000000000004E-3</v>
      </c>
      <c r="R394" s="41">
        <v>3852.77</v>
      </c>
      <c r="S394" s="41">
        <v>12071.64</v>
      </c>
      <c r="T394" s="40">
        <v>0.79900000000000004</v>
      </c>
      <c r="U394" s="41">
        <v>12723.6</v>
      </c>
      <c r="V394" s="41">
        <v>12723.6</v>
      </c>
      <c r="W394" s="39">
        <v>14428563</v>
      </c>
      <c r="X394" s="39">
        <v>13598278</v>
      </c>
      <c r="Y394" s="39">
        <v>271965</v>
      </c>
      <c r="Z394" s="39">
        <v>830285</v>
      </c>
      <c r="AA394" s="39">
        <v>5139233</v>
      </c>
      <c r="AB394" s="39">
        <v>0</v>
      </c>
      <c r="AC394" s="39">
        <v>1579476</v>
      </c>
      <c r="AD394" s="39">
        <v>2536638</v>
      </c>
      <c r="AE394" s="39">
        <v>2433972</v>
      </c>
    </row>
    <row r="395" spans="1:31" x14ac:dyDescent="0.3">
      <c r="A395" s="38" t="s">
        <v>788</v>
      </c>
      <c r="B395" s="36" t="s">
        <v>789</v>
      </c>
      <c r="C395" s="36">
        <v>1</v>
      </c>
      <c r="D395" s="36">
        <v>0</v>
      </c>
      <c r="E395" s="39">
        <v>499998353</v>
      </c>
      <c r="F395" s="39">
        <v>1315</v>
      </c>
      <c r="G395" s="39">
        <v>380226</v>
      </c>
      <c r="H395" s="39">
        <v>248822034</v>
      </c>
      <c r="I395" s="39">
        <v>189218</v>
      </c>
      <c r="J395" s="40">
        <v>0.503</v>
      </c>
      <c r="K395" s="39">
        <v>1727</v>
      </c>
      <c r="L395" s="39">
        <v>1658</v>
      </c>
      <c r="M395" s="39">
        <v>1727</v>
      </c>
      <c r="N395" s="40">
        <v>1.141</v>
      </c>
      <c r="O395" s="40">
        <v>1.671</v>
      </c>
      <c r="P395" s="41">
        <v>15773.38</v>
      </c>
      <c r="Q395" s="42">
        <v>9.1000000000000004E-3</v>
      </c>
      <c r="R395" s="41">
        <v>3460.05</v>
      </c>
      <c r="S395" s="41">
        <v>12313.33</v>
      </c>
      <c r="T395" s="40">
        <v>0.85299999999999998</v>
      </c>
      <c r="U395" s="41">
        <v>13454.69</v>
      </c>
      <c r="V395" s="41">
        <v>13454.69</v>
      </c>
      <c r="W395" s="39">
        <v>23236250</v>
      </c>
      <c r="X395" s="39">
        <v>22518342</v>
      </c>
      <c r="Y395" s="39">
        <v>450366</v>
      </c>
      <c r="Z395" s="39">
        <v>717908</v>
      </c>
      <c r="AA395" s="39">
        <v>8219407</v>
      </c>
      <c r="AB395" s="39">
        <v>0</v>
      </c>
      <c r="AC395" s="39">
        <v>2236705</v>
      </c>
      <c r="AD395" s="39">
        <v>3592148</v>
      </c>
      <c r="AE395" s="39">
        <v>3446762</v>
      </c>
    </row>
    <row r="396" spans="1:31" x14ac:dyDescent="0.3">
      <c r="A396" s="38" t="s">
        <v>790</v>
      </c>
      <c r="B396" s="36" t="s">
        <v>791</v>
      </c>
      <c r="C396" s="36">
        <v>1</v>
      </c>
      <c r="D396" s="36">
        <v>0</v>
      </c>
      <c r="E396" s="39">
        <v>317758190</v>
      </c>
      <c r="F396" s="39">
        <v>569</v>
      </c>
      <c r="G396" s="39">
        <v>558450</v>
      </c>
      <c r="H396" s="39">
        <v>98550213</v>
      </c>
      <c r="I396" s="39">
        <v>173198</v>
      </c>
      <c r="J396" s="40">
        <v>0.46</v>
      </c>
      <c r="K396" s="39">
        <v>722</v>
      </c>
      <c r="L396" s="39">
        <v>712</v>
      </c>
      <c r="M396" s="39">
        <v>722</v>
      </c>
      <c r="N396" s="40">
        <v>1.141</v>
      </c>
      <c r="O396" s="40">
        <v>1.81</v>
      </c>
      <c r="P396" s="41">
        <v>17085.47</v>
      </c>
      <c r="Q396" s="42">
        <v>9.1000000000000004E-3</v>
      </c>
      <c r="R396" s="41">
        <v>5081.8900000000003</v>
      </c>
      <c r="S396" s="41">
        <v>12003.58</v>
      </c>
      <c r="T396" s="40">
        <v>0.76300000000000001</v>
      </c>
      <c r="U396" s="41">
        <v>13036.21</v>
      </c>
      <c r="V396" s="41">
        <v>13036.21</v>
      </c>
      <c r="W396" s="39">
        <v>9412144</v>
      </c>
      <c r="X396" s="39">
        <v>8987462</v>
      </c>
      <c r="Y396" s="39">
        <v>179749</v>
      </c>
      <c r="Z396" s="39">
        <v>424682</v>
      </c>
      <c r="AA396" s="39">
        <v>3119424</v>
      </c>
      <c r="AB396" s="39">
        <v>0</v>
      </c>
      <c r="AC396" s="39">
        <v>510032</v>
      </c>
      <c r="AD396" s="39">
        <v>819111</v>
      </c>
      <c r="AE396" s="39">
        <v>785959</v>
      </c>
    </row>
    <row r="397" spans="1:31" x14ac:dyDescent="0.3">
      <c r="A397" s="38" t="s">
        <v>792</v>
      </c>
      <c r="B397" s="36" t="s">
        <v>793</v>
      </c>
      <c r="C397" s="36">
        <v>1</v>
      </c>
      <c r="D397" s="36">
        <v>0</v>
      </c>
      <c r="E397" s="39">
        <v>514349776</v>
      </c>
      <c r="F397" s="39">
        <v>954</v>
      </c>
      <c r="G397" s="39">
        <v>539150</v>
      </c>
      <c r="H397" s="39">
        <v>166405219</v>
      </c>
      <c r="I397" s="39">
        <v>174428</v>
      </c>
      <c r="J397" s="40">
        <v>0.46400000000000002</v>
      </c>
      <c r="K397" s="39">
        <v>1228</v>
      </c>
      <c r="L397" s="39">
        <v>1231</v>
      </c>
      <c r="M397" s="39">
        <v>1230</v>
      </c>
      <c r="N397" s="40">
        <v>1.103</v>
      </c>
      <c r="O397" s="40">
        <v>1.899</v>
      </c>
      <c r="P397" s="41">
        <v>17328.580000000002</v>
      </c>
      <c r="Q397" s="42">
        <v>9.1000000000000004E-3</v>
      </c>
      <c r="R397" s="41">
        <v>4906.26</v>
      </c>
      <c r="S397" s="41">
        <v>12422.32</v>
      </c>
      <c r="T397" s="40">
        <v>0.82899999999999996</v>
      </c>
      <c r="U397" s="41">
        <v>14365.39</v>
      </c>
      <c r="V397" s="41">
        <v>14365.39</v>
      </c>
      <c r="W397" s="39">
        <v>17669430</v>
      </c>
      <c r="X397" s="39">
        <v>18365568</v>
      </c>
      <c r="Y397" s="39">
        <v>367311</v>
      </c>
      <c r="Z397" s="39">
        <v>367311</v>
      </c>
      <c r="AA397" s="39">
        <v>7323920</v>
      </c>
      <c r="AB397" s="39">
        <v>0</v>
      </c>
      <c r="AC397" s="39">
        <v>2060386</v>
      </c>
      <c r="AD397" s="39">
        <v>3308979</v>
      </c>
      <c r="AE397" s="39">
        <v>3175054</v>
      </c>
    </row>
    <row r="398" spans="1:31" x14ac:dyDescent="0.3">
      <c r="A398" s="38" t="s">
        <v>794</v>
      </c>
      <c r="B398" s="36" t="s">
        <v>795</v>
      </c>
      <c r="C398" s="36">
        <v>1</v>
      </c>
      <c r="D398" s="36">
        <v>0</v>
      </c>
      <c r="E398" s="39">
        <v>961565653</v>
      </c>
      <c r="F398" s="39">
        <v>3065</v>
      </c>
      <c r="G398" s="39">
        <v>313724</v>
      </c>
      <c r="H398" s="39">
        <v>446346087</v>
      </c>
      <c r="I398" s="39">
        <v>145626</v>
      </c>
      <c r="J398" s="40">
        <v>0.38700000000000001</v>
      </c>
      <c r="K398" s="39">
        <v>3691</v>
      </c>
      <c r="L398" s="39">
        <v>3765</v>
      </c>
      <c r="M398" s="39">
        <v>3728</v>
      </c>
      <c r="N398" s="40">
        <v>1.103</v>
      </c>
      <c r="O398" s="40">
        <v>1.5389999999999999</v>
      </c>
      <c r="P398" s="41">
        <v>14043.54</v>
      </c>
      <c r="Q398" s="42">
        <v>9.1000000000000004E-3</v>
      </c>
      <c r="R398" s="41">
        <v>2854.88</v>
      </c>
      <c r="S398" s="41">
        <v>11188.66</v>
      </c>
      <c r="T398" s="40">
        <v>0.93</v>
      </c>
      <c r="U398" s="41">
        <v>13060.49</v>
      </c>
      <c r="V398" s="41">
        <v>13060.49</v>
      </c>
      <c r="W398" s="39">
        <v>48689507</v>
      </c>
      <c r="X398" s="39">
        <v>45542651</v>
      </c>
      <c r="Y398" s="39">
        <v>910853</v>
      </c>
      <c r="Z398" s="39">
        <v>3146856</v>
      </c>
      <c r="AA398" s="39">
        <v>16141067</v>
      </c>
      <c r="AB398" s="39">
        <v>0</v>
      </c>
      <c r="AC398" s="39">
        <v>4338724</v>
      </c>
      <c r="AD398" s="39">
        <v>6967990</v>
      </c>
      <c r="AE398" s="39">
        <v>6685973</v>
      </c>
    </row>
    <row r="399" spans="1:31" x14ac:dyDescent="0.3">
      <c r="A399" s="38" t="s">
        <v>796</v>
      </c>
      <c r="B399" s="36" t="s">
        <v>797</v>
      </c>
      <c r="C399" s="36">
        <v>1</v>
      </c>
      <c r="D399" s="36">
        <v>0</v>
      </c>
      <c r="E399" s="39">
        <v>349081742</v>
      </c>
      <c r="F399" s="39">
        <v>1176</v>
      </c>
      <c r="G399" s="39">
        <v>296838</v>
      </c>
      <c r="H399" s="39">
        <v>169970988</v>
      </c>
      <c r="I399" s="39">
        <v>144533</v>
      </c>
      <c r="J399" s="40">
        <v>0.38400000000000001</v>
      </c>
      <c r="K399" s="39">
        <v>1415</v>
      </c>
      <c r="L399" s="39">
        <v>1414</v>
      </c>
      <c r="M399" s="39">
        <v>1415</v>
      </c>
      <c r="N399" s="40">
        <v>1.103</v>
      </c>
      <c r="O399" s="40">
        <v>1.8620000000000001</v>
      </c>
      <c r="P399" s="41">
        <v>16990.95</v>
      </c>
      <c r="Q399" s="42">
        <v>9.1000000000000004E-3</v>
      </c>
      <c r="R399" s="41">
        <v>2701.22</v>
      </c>
      <c r="S399" s="41">
        <v>14289.73</v>
      </c>
      <c r="T399" s="40">
        <v>0.93</v>
      </c>
      <c r="U399" s="41">
        <v>15801.58</v>
      </c>
      <c r="V399" s="41">
        <v>15801.58</v>
      </c>
      <c r="W399" s="39">
        <v>22359236</v>
      </c>
      <c r="X399" s="39">
        <v>20665256</v>
      </c>
      <c r="Y399" s="39">
        <v>413305</v>
      </c>
      <c r="Z399" s="39">
        <v>1693980</v>
      </c>
      <c r="AA399" s="39">
        <v>7469126</v>
      </c>
      <c r="AB399" s="39">
        <v>0</v>
      </c>
      <c r="AC399" s="39">
        <v>1692498</v>
      </c>
      <c r="AD399" s="39">
        <v>2718151</v>
      </c>
      <c r="AE399" s="39">
        <v>2608139</v>
      </c>
    </row>
    <row r="400" spans="1:31" x14ac:dyDescent="0.3">
      <c r="A400" s="38" t="s">
        <v>798</v>
      </c>
      <c r="B400" s="36" t="s">
        <v>799</v>
      </c>
      <c r="C400" s="36">
        <v>1</v>
      </c>
      <c r="D400" s="36">
        <v>0</v>
      </c>
      <c r="E400" s="39">
        <v>1791672983</v>
      </c>
      <c r="F400" s="39">
        <v>3410</v>
      </c>
      <c r="G400" s="39">
        <v>525417</v>
      </c>
      <c r="H400" s="39">
        <v>805917374</v>
      </c>
      <c r="I400" s="39">
        <v>236339</v>
      </c>
      <c r="J400" s="40">
        <v>0.628</v>
      </c>
      <c r="K400" s="39">
        <v>3937</v>
      </c>
      <c r="L400" s="39">
        <v>4065</v>
      </c>
      <c r="M400" s="39">
        <v>4001</v>
      </c>
      <c r="N400" s="40">
        <v>1.103</v>
      </c>
      <c r="O400" s="40">
        <v>1.59</v>
      </c>
      <c r="P400" s="41">
        <v>14508.92</v>
      </c>
      <c r="Q400" s="42">
        <v>9.1000000000000004E-3</v>
      </c>
      <c r="R400" s="41">
        <v>4781.29</v>
      </c>
      <c r="S400" s="41">
        <v>9727.6299999999992</v>
      </c>
      <c r="T400" s="40">
        <v>0.66300000000000003</v>
      </c>
      <c r="U400" s="41">
        <v>9619.41</v>
      </c>
      <c r="V400" s="41">
        <v>9727.6299999999992</v>
      </c>
      <c r="W400" s="39">
        <v>38920248</v>
      </c>
      <c r="X400" s="39">
        <v>39227778</v>
      </c>
      <c r="Y400" s="39">
        <v>784555</v>
      </c>
      <c r="Z400" s="39">
        <v>784555</v>
      </c>
      <c r="AA400" s="39">
        <v>17668883</v>
      </c>
      <c r="AB400" s="39">
        <v>0</v>
      </c>
      <c r="AC400" s="39">
        <v>4051526</v>
      </c>
      <c r="AD400" s="39">
        <v>6506750</v>
      </c>
      <c r="AE400" s="39">
        <v>6243401</v>
      </c>
    </row>
    <row r="401" spans="1:31" x14ac:dyDescent="0.3">
      <c r="A401" s="38" t="s">
        <v>800</v>
      </c>
      <c r="B401" s="36" t="s">
        <v>801</v>
      </c>
      <c r="C401" s="36">
        <v>1</v>
      </c>
      <c r="D401" s="36">
        <v>0</v>
      </c>
      <c r="E401" s="39">
        <v>1265064810</v>
      </c>
      <c r="F401" s="39">
        <v>1964</v>
      </c>
      <c r="G401" s="39">
        <v>644126</v>
      </c>
      <c r="H401" s="39">
        <v>325758417</v>
      </c>
      <c r="I401" s="39">
        <v>165864</v>
      </c>
      <c r="J401" s="40">
        <v>0.441</v>
      </c>
      <c r="K401" s="39">
        <v>2396</v>
      </c>
      <c r="L401" s="39">
        <v>2388</v>
      </c>
      <c r="M401" s="39">
        <v>2396</v>
      </c>
      <c r="N401" s="40">
        <v>1.103</v>
      </c>
      <c r="O401" s="40">
        <v>1.6619999999999999</v>
      </c>
      <c r="P401" s="41">
        <v>15165.93</v>
      </c>
      <c r="Q401" s="42">
        <v>9.1000000000000004E-3</v>
      </c>
      <c r="R401" s="41">
        <v>5861.54</v>
      </c>
      <c r="S401" s="41">
        <v>9304.39</v>
      </c>
      <c r="T401" s="40">
        <v>0.70399999999999996</v>
      </c>
      <c r="U401" s="41">
        <v>10676.81</v>
      </c>
      <c r="V401" s="41">
        <v>10676.81</v>
      </c>
      <c r="W401" s="39">
        <v>25581637</v>
      </c>
      <c r="X401" s="39">
        <v>24214296</v>
      </c>
      <c r="Y401" s="39">
        <v>484285</v>
      </c>
      <c r="Z401" s="39">
        <v>1367341</v>
      </c>
      <c r="AA401" s="39">
        <v>9499924</v>
      </c>
      <c r="AB401" s="39">
        <v>0</v>
      </c>
      <c r="AC401" s="39">
        <v>2752236</v>
      </c>
      <c r="AD401" s="39">
        <v>4420091</v>
      </c>
      <c r="AE401" s="39">
        <v>4241195</v>
      </c>
    </row>
    <row r="402" spans="1:31" x14ac:dyDescent="0.3">
      <c r="A402" s="38" t="s">
        <v>802</v>
      </c>
      <c r="B402" s="36" t="s">
        <v>803</v>
      </c>
      <c r="C402" s="36">
        <v>1</v>
      </c>
      <c r="D402" s="36">
        <v>0</v>
      </c>
      <c r="E402" s="39">
        <v>1621190113</v>
      </c>
      <c r="F402" s="39">
        <v>3533</v>
      </c>
      <c r="G402" s="39">
        <v>458870</v>
      </c>
      <c r="H402" s="39">
        <v>692775477</v>
      </c>
      <c r="I402" s="39">
        <v>196087</v>
      </c>
      <c r="J402" s="40">
        <v>0.52100000000000002</v>
      </c>
      <c r="K402" s="39">
        <v>4066</v>
      </c>
      <c r="L402" s="39">
        <v>4145</v>
      </c>
      <c r="M402" s="39">
        <v>4106</v>
      </c>
      <c r="N402" s="40">
        <v>1.103</v>
      </c>
      <c r="O402" s="40">
        <v>1.5169999999999999</v>
      </c>
      <c r="P402" s="41">
        <v>13842.79</v>
      </c>
      <c r="Q402" s="42">
        <v>9.1000000000000004E-3</v>
      </c>
      <c r="R402" s="41">
        <v>4175.71</v>
      </c>
      <c r="S402" s="41">
        <v>9667.08</v>
      </c>
      <c r="T402" s="40">
        <v>0.74</v>
      </c>
      <c r="U402" s="41">
        <v>10243.66</v>
      </c>
      <c r="V402" s="41">
        <v>10243.66</v>
      </c>
      <c r="W402" s="39">
        <v>42060468</v>
      </c>
      <c r="X402" s="39">
        <v>39389396</v>
      </c>
      <c r="Y402" s="39">
        <v>787787</v>
      </c>
      <c r="Z402" s="39">
        <v>2671072</v>
      </c>
      <c r="AA402" s="39">
        <v>12011116</v>
      </c>
      <c r="AB402" s="39">
        <v>1966</v>
      </c>
      <c r="AC402" s="39">
        <v>3139118</v>
      </c>
      <c r="AD402" s="39">
        <v>5041423</v>
      </c>
      <c r="AE402" s="39">
        <v>4837380</v>
      </c>
    </row>
    <row r="403" spans="1:31" x14ac:dyDescent="0.3">
      <c r="A403" s="38" t="s">
        <v>804</v>
      </c>
      <c r="B403" s="36" t="s">
        <v>805</v>
      </c>
      <c r="C403" s="36">
        <v>1</v>
      </c>
      <c r="D403" s="36">
        <v>0</v>
      </c>
      <c r="E403" s="39">
        <v>402565045</v>
      </c>
      <c r="F403" s="39">
        <v>877</v>
      </c>
      <c r="G403" s="39">
        <v>459025</v>
      </c>
      <c r="H403" s="39">
        <v>143627931</v>
      </c>
      <c r="I403" s="39">
        <v>163771</v>
      </c>
      <c r="J403" s="40">
        <v>0.435</v>
      </c>
      <c r="K403" s="39">
        <v>1066</v>
      </c>
      <c r="L403" s="39">
        <v>1083</v>
      </c>
      <c r="M403" s="39">
        <v>1075</v>
      </c>
      <c r="N403" s="40">
        <v>1.103</v>
      </c>
      <c r="O403" s="40">
        <v>1.6719999999999999</v>
      </c>
      <c r="P403" s="41">
        <v>15257.18</v>
      </c>
      <c r="Q403" s="42">
        <v>9.1000000000000004E-3</v>
      </c>
      <c r="R403" s="41">
        <v>4177.12</v>
      </c>
      <c r="S403" s="41">
        <v>11080.06</v>
      </c>
      <c r="T403" s="40">
        <v>0.85699999999999998</v>
      </c>
      <c r="U403" s="41">
        <v>13075.4</v>
      </c>
      <c r="V403" s="41">
        <v>13075.4</v>
      </c>
      <c r="W403" s="39">
        <v>14056055</v>
      </c>
      <c r="X403" s="39">
        <v>13822659</v>
      </c>
      <c r="Y403" s="39">
        <v>276453</v>
      </c>
      <c r="Z403" s="39">
        <v>276453</v>
      </c>
      <c r="AA403" s="39">
        <v>4376541</v>
      </c>
      <c r="AB403" s="39">
        <v>0</v>
      </c>
      <c r="AC403" s="39">
        <v>1597079</v>
      </c>
      <c r="AD403" s="39">
        <v>2564908</v>
      </c>
      <c r="AE403" s="39">
        <v>2461098</v>
      </c>
    </row>
    <row r="404" spans="1:31" x14ac:dyDescent="0.3">
      <c r="A404" s="38" t="s">
        <v>806</v>
      </c>
      <c r="B404" s="36" t="s">
        <v>807</v>
      </c>
      <c r="C404" s="36">
        <v>1</v>
      </c>
      <c r="D404" s="36">
        <v>0</v>
      </c>
      <c r="E404" s="39">
        <v>516363200</v>
      </c>
      <c r="F404" s="39">
        <v>747</v>
      </c>
      <c r="G404" s="39">
        <v>691249</v>
      </c>
      <c r="H404" s="39">
        <v>120562006</v>
      </c>
      <c r="I404" s="39">
        <v>161394</v>
      </c>
      <c r="J404" s="40">
        <v>0.42899999999999999</v>
      </c>
      <c r="K404" s="39">
        <v>858</v>
      </c>
      <c r="L404" s="39">
        <v>866</v>
      </c>
      <c r="M404" s="39">
        <v>862</v>
      </c>
      <c r="N404" s="40">
        <v>1.103</v>
      </c>
      <c r="O404" s="40">
        <v>1.8779999999999999</v>
      </c>
      <c r="P404" s="41">
        <v>17136.95</v>
      </c>
      <c r="Q404" s="42">
        <v>9.1000000000000004E-3</v>
      </c>
      <c r="R404" s="41">
        <v>6290.36</v>
      </c>
      <c r="S404" s="41">
        <v>10846.59</v>
      </c>
      <c r="T404" s="40">
        <v>0.72399999999999998</v>
      </c>
      <c r="U404" s="41">
        <v>12407.15</v>
      </c>
      <c r="V404" s="41">
        <v>12407.15</v>
      </c>
      <c r="W404" s="39">
        <v>10694964</v>
      </c>
      <c r="X404" s="39">
        <v>12317466</v>
      </c>
      <c r="Y404" s="39">
        <v>246349</v>
      </c>
      <c r="Z404" s="39">
        <v>246349</v>
      </c>
      <c r="AA404" s="39">
        <v>4052919</v>
      </c>
      <c r="AB404" s="39">
        <v>0</v>
      </c>
      <c r="AC404" s="39">
        <v>1743361</v>
      </c>
      <c r="AD404" s="39">
        <v>2799837</v>
      </c>
      <c r="AE404" s="39">
        <v>2686519</v>
      </c>
    </row>
    <row r="405" spans="1:31" x14ac:dyDescent="0.3">
      <c r="A405" s="38" t="s">
        <v>808</v>
      </c>
      <c r="B405" s="36" t="s">
        <v>809</v>
      </c>
      <c r="C405" s="36">
        <v>1</v>
      </c>
      <c r="D405" s="36">
        <v>0</v>
      </c>
      <c r="E405" s="39">
        <v>746025302</v>
      </c>
      <c r="F405" s="39">
        <v>1587</v>
      </c>
      <c r="G405" s="39">
        <v>470085</v>
      </c>
      <c r="H405" s="39">
        <v>355564519</v>
      </c>
      <c r="I405" s="39">
        <v>224048</v>
      </c>
      <c r="J405" s="40">
        <v>0.59599999999999997</v>
      </c>
      <c r="K405" s="39">
        <v>1748</v>
      </c>
      <c r="L405" s="39">
        <v>1767</v>
      </c>
      <c r="M405" s="39">
        <v>1758</v>
      </c>
      <c r="N405" s="40">
        <v>1.103</v>
      </c>
      <c r="O405" s="40">
        <v>1.5589999999999999</v>
      </c>
      <c r="P405" s="41">
        <v>14226.04</v>
      </c>
      <c r="Q405" s="42">
        <v>9.1000000000000004E-3</v>
      </c>
      <c r="R405" s="41">
        <v>4277.7700000000004</v>
      </c>
      <c r="S405" s="41">
        <v>9948.27</v>
      </c>
      <c r="T405" s="40">
        <v>0.68799999999999994</v>
      </c>
      <c r="U405" s="41">
        <v>9787.51</v>
      </c>
      <c r="V405" s="41">
        <v>9948.27</v>
      </c>
      <c r="W405" s="39">
        <v>17489059</v>
      </c>
      <c r="X405" s="39">
        <v>20268040</v>
      </c>
      <c r="Y405" s="39">
        <v>405360</v>
      </c>
      <c r="Z405" s="39">
        <v>405360</v>
      </c>
      <c r="AA405" s="39">
        <v>9126468</v>
      </c>
      <c r="AB405" s="39">
        <v>0</v>
      </c>
      <c r="AC405" s="39">
        <v>2612698</v>
      </c>
      <c r="AD405" s="39">
        <v>4195992</v>
      </c>
      <c r="AE405" s="39">
        <v>4026167</v>
      </c>
    </row>
    <row r="406" spans="1:31" x14ac:dyDescent="0.3">
      <c r="A406" s="38" t="s">
        <v>810</v>
      </c>
      <c r="B406" s="36" t="s">
        <v>811</v>
      </c>
      <c r="C406" s="36">
        <v>1</v>
      </c>
      <c r="D406" s="36">
        <v>0</v>
      </c>
      <c r="E406" s="39">
        <v>216095571</v>
      </c>
      <c r="F406" s="39">
        <v>324</v>
      </c>
      <c r="G406" s="39">
        <v>666961</v>
      </c>
      <c r="H406" s="39">
        <v>65363639</v>
      </c>
      <c r="I406" s="39">
        <v>201739</v>
      </c>
      <c r="J406" s="40">
        <v>0.53600000000000003</v>
      </c>
      <c r="K406" s="39">
        <v>393</v>
      </c>
      <c r="L406" s="39">
        <v>392</v>
      </c>
      <c r="M406" s="39">
        <v>393</v>
      </c>
      <c r="N406" s="40">
        <v>1.0449999999999999</v>
      </c>
      <c r="O406" s="40">
        <v>1.877</v>
      </c>
      <c r="P406" s="41">
        <v>16227.19</v>
      </c>
      <c r="Q406" s="42">
        <v>9.1000000000000004E-3</v>
      </c>
      <c r="R406" s="41">
        <v>6069.34</v>
      </c>
      <c r="S406" s="41">
        <v>10157.85</v>
      </c>
      <c r="T406" s="40">
        <v>0.71099999999999997</v>
      </c>
      <c r="U406" s="41">
        <v>11537.53</v>
      </c>
      <c r="V406" s="41">
        <v>11537.53</v>
      </c>
      <c r="W406" s="39">
        <v>4534250</v>
      </c>
      <c r="X406" s="39">
        <v>5184895</v>
      </c>
      <c r="Y406" s="39">
        <v>103697</v>
      </c>
      <c r="Z406" s="39">
        <v>103697</v>
      </c>
      <c r="AA406" s="39">
        <v>2113167</v>
      </c>
      <c r="AB406" s="39">
        <v>1990</v>
      </c>
      <c r="AC406" s="39">
        <v>388078</v>
      </c>
      <c r="AD406" s="39">
        <v>623253</v>
      </c>
      <c r="AE406" s="39">
        <v>598028</v>
      </c>
    </row>
    <row r="407" spans="1:31" x14ac:dyDescent="0.3">
      <c r="A407" s="38" t="s">
        <v>812</v>
      </c>
      <c r="B407" s="36" t="s">
        <v>813</v>
      </c>
      <c r="C407" s="36">
        <v>1</v>
      </c>
      <c r="D407" s="36">
        <v>0</v>
      </c>
      <c r="E407" s="39">
        <v>253087669</v>
      </c>
      <c r="F407" s="39">
        <v>388</v>
      </c>
      <c r="G407" s="39">
        <v>652287</v>
      </c>
      <c r="H407" s="39">
        <v>72356941</v>
      </c>
      <c r="I407" s="39">
        <v>186486</v>
      </c>
      <c r="J407" s="40">
        <v>0.496</v>
      </c>
      <c r="K407" s="39">
        <v>439</v>
      </c>
      <c r="L407" s="39">
        <v>423</v>
      </c>
      <c r="M407" s="39">
        <v>439</v>
      </c>
      <c r="N407" s="40">
        <v>1.0449999999999999</v>
      </c>
      <c r="O407" s="40">
        <v>1.837</v>
      </c>
      <c r="P407" s="41">
        <v>15881.37</v>
      </c>
      <c r="Q407" s="42">
        <v>9.1000000000000004E-3</v>
      </c>
      <c r="R407" s="41">
        <v>5935.81</v>
      </c>
      <c r="S407" s="41">
        <v>9945.56</v>
      </c>
      <c r="T407" s="40">
        <v>0.67600000000000005</v>
      </c>
      <c r="U407" s="41">
        <v>10735.8</v>
      </c>
      <c r="V407" s="41">
        <v>10735.8</v>
      </c>
      <c r="W407" s="39">
        <v>4713017</v>
      </c>
      <c r="X407" s="39">
        <v>5724598</v>
      </c>
      <c r="Y407" s="39">
        <v>114491</v>
      </c>
      <c r="Z407" s="39">
        <v>114491</v>
      </c>
      <c r="AA407" s="39">
        <v>2190777</v>
      </c>
      <c r="AB407" s="39">
        <v>0</v>
      </c>
      <c r="AC407" s="39">
        <v>493803</v>
      </c>
      <c r="AD407" s="39">
        <v>793047</v>
      </c>
      <c r="AE407" s="39">
        <v>760950</v>
      </c>
    </row>
    <row r="408" spans="1:31" x14ac:dyDescent="0.3">
      <c r="A408" s="38" t="s">
        <v>814</v>
      </c>
      <c r="B408" s="36" t="s">
        <v>815</v>
      </c>
      <c r="C408" s="36">
        <v>1</v>
      </c>
      <c r="D408" s="36">
        <v>0</v>
      </c>
      <c r="E408" s="39">
        <v>195751745</v>
      </c>
      <c r="F408" s="39">
        <v>279</v>
      </c>
      <c r="G408" s="39">
        <v>701619</v>
      </c>
      <c r="H408" s="39">
        <v>57841012</v>
      </c>
      <c r="I408" s="39">
        <v>207315</v>
      </c>
      <c r="J408" s="40">
        <v>0.55100000000000005</v>
      </c>
      <c r="K408" s="39">
        <v>329</v>
      </c>
      <c r="L408" s="39">
        <v>346</v>
      </c>
      <c r="M408" s="39">
        <v>338</v>
      </c>
      <c r="N408" s="40">
        <v>1.0449999999999999</v>
      </c>
      <c r="O408" s="40">
        <v>1.931</v>
      </c>
      <c r="P408" s="41">
        <v>16694.03</v>
      </c>
      <c r="Q408" s="42">
        <v>9.1000000000000004E-3</v>
      </c>
      <c r="R408" s="41">
        <v>6384.73</v>
      </c>
      <c r="S408" s="41">
        <v>10309.299999999999</v>
      </c>
      <c r="T408" s="40">
        <v>0.65100000000000002</v>
      </c>
      <c r="U408" s="41">
        <v>10867.81</v>
      </c>
      <c r="V408" s="41">
        <v>10867.81</v>
      </c>
      <c r="W408" s="39">
        <v>3673320</v>
      </c>
      <c r="X408" s="39">
        <v>4629558</v>
      </c>
      <c r="Y408" s="39">
        <v>92591</v>
      </c>
      <c r="Z408" s="39">
        <v>92591</v>
      </c>
      <c r="AA408" s="39">
        <v>1934188</v>
      </c>
      <c r="AB408" s="39">
        <v>0</v>
      </c>
      <c r="AC408" s="39">
        <v>627513</v>
      </c>
      <c r="AD408" s="39">
        <v>1007785</v>
      </c>
      <c r="AE408" s="39">
        <v>966997</v>
      </c>
    </row>
    <row r="409" spans="1:31" x14ac:dyDescent="0.3">
      <c r="A409" s="38" t="s">
        <v>816</v>
      </c>
      <c r="B409" s="36" t="s">
        <v>817</v>
      </c>
      <c r="C409" s="36">
        <v>1</v>
      </c>
      <c r="D409" s="36">
        <v>0</v>
      </c>
      <c r="E409" s="39">
        <v>202320624</v>
      </c>
      <c r="F409" s="39">
        <v>247</v>
      </c>
      <c r="G409" s="39">
        <v>819111</v>
      </c>
      <c r="H409" s="39">
        <v>52723974</v>
      </c>
      <c r="I409" s="39">
        <v>213457</v>
      </c>
      <c r="J409" s="40">
        <v>0.56699999999999995</v>
      </c>
      <c r="K409" s="39">
        <v>302</v>
      </c>
      <c r="L409" s="39">
        <v>304</v>
      </c>
      <c r="M409" s="39">
        <v>303</v>
      </c>
      <c r="N409" s="40">
        <v>1.0449999999999999</v>
      </c>
      <c r="O409" s="40">
        <v>1.8520000000000001</v>
      </c>
      <c r="P409" s="41">
        <v>16011.05</v>
      </c>
      <c r="Q409" s="42">
        <v>9.1000000000000004E-3</v>
      </c>
      <c r="R409" s="41">
        <v>7453.91</v>
      </c>
      <c r="S409" s="41">
        <v>8557.14</v>
      </c>
      <c r="T409" s="40">
        <v>0.65500000000000003</v>
      </c>
      <c r="U409" s="41">
        <v>10487.23</v>
      </c>
      <c r="V409" s="41">
        <v>10487.23</v>
      </c>
      <c r="W409" s="39">
        <v>3177631</v>
      </c>
      <c r="X409" s="39">
        <v>3791921</v>
      </c>
      <c r="Y409" s="39">
        <v>75838</v>
      </c>
      <c r="Z409" s="39">
        <v>75838</v>
      </c>
      <c r="AA409" s="39">
        <v>1312035</v>
      </c>
      <c r="AB409" s="39">
        <v>0</v>
      </c>
      <c r="AC409" s="39">
        <v>298760</v>
      </c>
      <c r="AD409" s="39">
        <v>479808</v>
      </c>
      <c r="AE409" s="39">
        <v>460389</v>
      </c>
    </row>
    <row r="410" spans="1:31" x14ac:dyDescent="0.3">
      <c r="A410" s="38" t="s">
        <v>818</v>
      </c>
      <c r="B410" s="36" t="s">
        <v>819</v>
      </c>
      <c r="C410" s="36">
        <v>1</v>
      </c>
      <c r="D410" s="36">
        <v>0</v>
      </c>
      <c r="E410" s="39">
        <v>305443769</v>
      </c>
      <c r="F410" s="39">
        <v>350</v>
      </c>
      <c r="G410" s="39">
        <v>872696</v>
      </c>
      <c r="H410" s="39">
        <v>75997962</v>
      </c>
      <c r="I410" s="39">
        <v>217137</v>
      </c>
      <c r="J410" s="40">
        <v>0.57699999999999996</v>
      </c>
      <c r="K410" s="39">
        <v>395</v>
      </c>
      <c r="L410" s="39">
        <v>406</v>
      </c>
      <c r="M410" s="39">
        <v>401</v>
      </c>
      <c r="N410" s="40">
        <v>1.0449999999999999</v>
      </c>
      <c r="O410" s="40">
        <v>1.7909999999999999</v>
      </c>
      <c r="P410" s="41">
        <v>15483.69</v>
      </c>
      <c r="Q410" s="42">
        <v>9.1000000000000004E-3</v>
      </c>
      <c r="R410" s="41">
        <v>7941.53</v>
      </c>
      <c r="S410" s="41">
        <v>7542.16</v>
      </c>
      <c r="T410" s="40">
        <v>0.59199999999999997</v>
      </c>
      <c r="U410" s="41">
        <v>9166.34</v>
      </c>
      <c r="V410" s="41">
        <v>9166.34</v>
      </c>
      <c r="W410" s="39">
        <v>3675703</v>
      </c>
      <c r="X410" s="39">
        <v>4565602</v>
      </c>
      <c r="Y410" s="39">
        <v>91312</v>
      </c>
      <c r="Z410" s="39">
        <v>91312</v>
      </c>
      <c r="AA410" s="39">
        <v>1578790</v>
      </c>
      <c r="AB410" s="39">
        <v>0</v>
      </c>
      <c r="AC410" s="39">
        <v>454071</v>
      </c>
      <c r="AD410" s="39">
        <v>729238</v>
      </c>
      <c r="AE410" s="39">
        <v>699723</v>
      </c>
    </row>
    <row r="411" spans="1:31" x14ac:dyDescent="0.3">
      <c r="A411" s="38" t="s">
        <v>820</v>
      </c>
      <c r="B411" s="36" t="s">
        <v>821</v>
      </c>
      <c r="C411" s="36">
        <v>1</v>
      </c>
      <c r="D411" s="36">
        <v>0</v>
      </c>
      <c r="E411" s="39">
        <v>201429783</v>
      </c>
      <c r="F411" s="39">
        <v>296</v>
      </c>
      <c r="G411" s="39">
        <v>680506</v>
      </c>
      <c r="H411" s="39">
        <v>60675605</v>
      </c>
      <c r="I411" s="39">
        <v>204985</v>
      </c>
      <c r="J411" s="40">
        <v>0.54500000000000004</v>
      </c>
      <c r="K411" s="39">
        <v>393</v>
      </c>
      <c r="L411" s="39">
        <v>379</v>
      </c>
      <c r="M411" s="39">
        <v>393</v>
      </c>
      <c r="N411" s="40">
        <v>1.0449999999999999</v>
      </c>
      <c r="O411" s="40">
        <v>1.833</v>
      </c>
      <c r="P411" s="41">
        <v>15846.79</v>
      </c>
      <c r="Q411" s="42">
        <v>9.1000000000000004E-3</v>
      </c>
      <c r="R411" s="41">
        <v>6192.6</v>
      </c>
      <c r="S411" s="41">
        <v>9654.19</v>
      </c>
      <c r="T411" s="40">
        <v>0.69499999999999995</v>
      </c>
      <c r="U411" s="41">
        <v>11013.51</v>
      </c>
      <c r="V411" s="41">
        <v>11013.51</v>
      </c>
      <c r="W411" s="39">
        <v>4328310</v>
      </c>
      <c r="X411" s="39">
        <v>5028676</v>
      </c>
      <c r="Y411" s="39">
        <v>100573</v>
      </c>
      <c r="Z411" s="39">
        <v>100573</v>
      </c>
      <c r="AA411" s="39">
        <v>1681836</v>
      </c>
      <c r="AB411" s="39">
        <v>0</v>
      </c>
      <c r="AC411" s="39">
        <v>554031</v>
      </c>
      <c r="AD411" s="39">
        <v>889773</v>
      </c>
      <c r="AE411" s="39">
        <v>853761</v>
      </c>
    </row>
    <row r="412" spans="1:31" x14ac:dyDescent="0.3">
      <c r="A412" s="38" t="s">
        <v>822</v>
      </c>
      <c r="B412" s="36" t="s">
        <v>823</v>
      </c>
      <c r="C412" s="36">
        <v>1</v>
      </c>
      <c r="D412" s="36">
        <v>0</v>
      </c>
      <c r="E412" s="39">
        <v>1174850958</v>
      </c>
      <c r="F412" s="39">
        <v>1654</v>
      </c>
      <c r="G412" s="39">
        <v>710308</v>
      </c>
      <c r="H412" s="39">
        <v>383016102</v>
      </c>
      <c r="I412" s="39">
        <v>231569</v>
      </c>
      <c r="J412" s="40">
        <v>0.61599999999999999</v>
      </c>
      <c r="K412" s="39">
        <v>2155</v>
      </c>
      <c r="L412" s="39">
        <v>2066</v>
      </c>
      <c r="M412" s="39">
        <v>2155</v>
      </c>
      <c r="N412" s="40">
        <v>1.0449999999999999</v>
      </c>
      <c r="O412" s="40">
        <v>1.3959999999999999</v>
      </c>
      <c r="P412" s="41">
        <v>12068.81</v>
      </c>
      <c r="Q412" s="42">
        <v>9.1000000000000004E-3</v>
      </c>
      <c r="R412" s="41">
        <v>6463.8</v>
      </c>
      <c r="S412" s="41">
        <v>5605.01</v>
      </c>
      <c r="T412" s="40">
        <v>0.60399999999999998</v>
      </c>
      <c r="U412" s="41">
        <v>7289.56</v>
      </c>
      <c r="V412" s="41">
        <v>7289.56</v>
      </c>
      <c r="W412" s="39">
        <v>15709002</v>
      </c>
      <c r="X412" s="39">
        <v>14204189</v>
      </c>
      <c r="Y412" s="39">
        <v>284083</v>
      </c>
      <c r="Z412" s="39">
        <v>1504813</v>
      </c>
      <c r="AA412" s="39">
        <v>5618290</v>
      </c>
      <c r="AB412" s="39">
        <v>0</v>
      </c>
      <c r="AC412" s="39">
        <v>2346558</v>
      </c>
      <c r="AD412" s="39">
        <v>3768572</v>
      </c>
      <c r="AE412" s="39">
        <v>3616045</v>
      </c>
    </row>
    <row r="413" spans="1:31" x14ac:dyDescent="0.3">
      <c r="A413" s="38" t="s">
        <v>824</v>
      </c>
      <c r="B413" s="36" t="s">
        <v>825</v>
      </c>
      <c r="C413" s="36">
        <v>1</v>
      </c>
      <c r="D413" s="36">
        <v>0</v>
      </c>
      <c r="E413" s="39">
        <v>412344226</v>
      </c>
      <c r="F413" s="39">
        <v>745</v>
      </c>
      <c r="G413" s="39">
        <v>553482</v>
      </c>
      <c r="H413" s="39">
        <v>162247217</v>
      </c>
      <c r="I413" s="39">
        <v>217781</v>
      </c>
      <c r="J413" s="40">
        <v>0.57899999999999996</v>
      </c>
      <c r="K413" s="39">
        <v>895</v>
      </c>
      <c r="L413" s="39">
        <v>906</v>
      </c>
      <c r="M413" s="39">
        <v>901</v>
      </c>
      <c r="N413" s="40">
        <v>1.0449999999999999</v>
      </c>
      <c r="O413" s="40">
        <v>1.756</v>
      </c>
      <c r="P413" s="41">
        <v>15181.11</v>
      </c>
      <c r="Q413" s="42">
        <v>9.1000000000000004E-3</v>
      </c>
      <c r="R413" s="41">
        <v>5036.68</v>
      </c>
      <c r="S413" s="41">
        <v>10144.43</v>
      </c>
      <c r="T413" s="40">
        <v>0.73199999999999998</v>
      </c>
      <c r="U413" s="41">
        <v>11112.57</v>
      </c>
      <c r="V413" s="41">
        <v>11112.57</v>
      </c>
      <c r="W413" s="39">
        <v>10012426</v>
      </c>
      <c r="X413" s="39">
        <v>10539943</v>
      </c>
      <c r="Y413" s="39">
        <v>210798</v>
      </c>
      <c r="Z413" s="39">
        <v>210798</v>
      </c>
      <c r="AA413" s="39">
        <v>4356720</v>
      </c>
      <c r="AB413" s="39">
        <v>0</v>
      </c>
      <c r="AC413" s="39">
        <v>1184080</v>
      </c>
      <c r="AD413" s="39">
        <v>1901632</v>
      </c>
      <c r="AE413" s="39">
        <v>1824667</v>
      </c>
    </row>
    <row r="414" spans="1:31" x14ac:dyDescent="0.3">
      <c r="A414" s="38" t="s">
        <v>826</v>
      </c>
      <c r="B414" s="36" t="s">
        <v>827</v>
      </c>
      <c r="C414" s="36">
        <v>1</v>
      </c>
      <c r="D414" s="36">
        <v>0</v>
      </c>
      <c r="E414" s="39">
        <v>1124769668</v>
      </c>
      <c r="F414" s="39">
        <v>766</v>
      </c>
      <c r="G414" s="39">
        <v>1468367</v>
      </c>
      <c r="H414" s="39">
        <v>291287373</v>
      </c>
      <c r="I414" s="39">
        <v>380270</v>
      </c>
      <c r="J414" s="40">
        <v>1.0109999999999999</v>
      </c>
      <c r="K414" s="39">
        <v>885</v>
      </c>
      <c r="L414" s="39">
        <v>924</v>
      </c>
      <c r="M414" s="39">
        <v>905</v>
      </c>
      <c r="N414" s="40">
        <v>1.0449999999999999</v>
      </c>
      <c r="O414" s="40">
        <v>1.597</v>
      </c>
      <c r="P414" s="41">
        <v>13806.51</v>
      </c>
      <c r="Q414" s="42">
        <v>1.4149999999999999E-2</v>
      </c>
      <c r="R414" s="41">
        <v>20777.39</v>
      </c>
      <c r="S414" s="41">
        <v>0</v>
      </c>
      <c r="T414" s="40">
        <v>0.3</v>
      </c>
      <c r="U414" s="41">
        <v>4141.95</v>
      </c>
      <c r="V414" s="41">
        <v>4141.95</v>
      </c>
      <c r="W414" s="39">
        <v>3748465</v>
      </c>
      <c r="X414" s="39">
        <v>4775141</v>
      </c>
      <c r="Y414" s="39">
        <v>95502</v>
      </c>
      <c r="Z414" s="39">
        <v>95502</v>
      </c>
      <c r="AA414" s="39">
        <v>1975567</v>
      </c>
      <c r="AB414" s="39">
        <v>0</v>
      </c>
      <c r="AC414" s="39">
        <v>438318</v>
      </c>
      <c r="AD414" s="39">
        <v>703938</v>
      </c>
      <c r="AE414" s="39">
        <v>675448</v>
      </c>
    </row>
    <row r="415" spans="1:31" x14ac:dyDescent="0.3">
      <c r="A415" s="38" t="s">
        <v>828</v>
      </c>
      <c r="B415" s="36" t="s">
        <v>829</v>
      </c>
      <c r="C415" s="36">
        <v>1</v>
      </c>
      <c r="D415" s="36">
        <v>0</v>
      </c>
      <c r="E415" s="39">
        <v>379643058</v>
      </c>
      <c r="F415" s="39">
        <v>421</v>
      </c>
      <c r="G415" s="39">
        <v>901764</v>
      </c>
      <c r="H415" s="39">
        <v>87948164</v>
      </c>
      <c r="I415" s="39">
        <v>208903</v>
      </c>
      <c r="J415" s="40">
        <v>0.55500000000000005</v>
      </c>
      <c r="K415" s="39">
        <v>531</v>
      </c>
      <c r="L415" s="39">
        <v>546</v>
      </c>
      <c r="M415" s="39">
        <v>539</v>
      </c>
      <c r="N415" s="40">
        <v>1.0449999999999999</v>
      </c>
      <c r="O415" s="40">
        <v>1.9430000000000001</v>
      </c>
      <c r="P415" s="41">
        <v>16797.77</v>
      </c>
      <c r="Q415" s="42">
        <v>9.1000000000000004E-3</v>
      </c>
      <c r="R415" s="41">
        <v>8206.0499999999993</v>
      </c>
      <c r="S415" s="41">
        <v>8591.7199999999993</v>
      </c>
      <c r="T415" s="40">
        <v>0.60099999999999998</v>
      </c>
      <c r="U415" s="41">
        <v>10095.450000000001</v>
      </c>
      <c r="V415" s="41">
        <v>10095.450000000001</v>
      </c>
      <c r="W415" s="39">
        <v>5441448</v>
      </c>
      <c r="X415" s="39">
        <v>5646384</v>
      </c>
      <c r="Y415" s="39">
        <v>112927</v>
      </c>
      <c r="Z415" s="39">
        <v>112927</v>
      </c>
      <c r="AA415" s="39">
        <v>1943730</v>
      </c>
      <c r="AB415" s="39">
        <v>0</v>
      </c>
      <c r="AC415" s="39">
        <v>576070</v>
      </c>
      <c r="AD415" s="39">
        <v>925168</v>
      </c>
      <c r="AE415" s="39">
        <v>887723</v>
      </c>
    </row>
    <row r="416" spans="1:31" x14ac:dyDescent="0.3">
      <c r="A416" s="38" t="s">
        <v>830</v>
      </c>
      <c r="B416" s="36" t="s">
        <v>831</v>
      </c>
      <c r="C416" s="36">
        <v>1</v>
      </c>
      <c r="D416" s="36">
        <v>0</v>
      </c>
      <c r="E416" s="39">
        <v>471091635</v>
      </c>
      <c r="F416" s="39">
        <v>429</v>
      </c>
      <c r="G416" s="39">
        <v>1098115</v>
      </c>
      <c r="H416" s="39">
        <v>102514146</v>
      </c>
      <c r="I416" s="39">
        <v>238960</v>
      </c>
      <c r="J416" s="40">
        <v>0.63500000000000001</v>
      </c>
      <c r="K416" s="39">
        <v>528</v>
      </c>
      <c r="L416" s="39">
        <v>526</v>
      </c>
      <c r="M416" s="39">
        <v>528</v>
      </c>
      <c r="N416" s="40">
        <v>1.0449999999999999</v>
      </c>
      <c r="O416" s="40">
        <v>1.847</v>
      </c>
      <c r="P416" s="41">
        <v>15967.83</v>
      </c>
      <c r="Q416" s="42">
        <v>9.1000000000000004E-3</v>
      </c>
      <c r="R416" s="41">
        <v>9992.84</v>
      </c>
      <c r="S416" s="41">
        <v>5974.99</v>
      </c>
      <c r="T416" s="40">
        <v>0.51700000000000002</v>
      </c>
      <c r="U416" s="41">
        <v>8255.36</v>
      </c>
      <c r="V416" s="41">
        <v>8255.36</v>
      </c>
      <c r="W416" s="39">
        <v>4358831</v>
      </c>
      <c r="X416" s="39">
        <v>5808820</v>
      </c>
      <c r="Y416" s="39">
        <v>116176</v>
      </c>
      <c r="Z416" s="39">
        <v>116176</v>
      </c>
      <c r="AA416" s="39">
        <v>1673266</v>
      </c>
      <c r="AB416" s="39">
        <v>1987</v>
      </c>
      <c r="AC416" s="39">
        <v>718905</v>
      </c>
      <c r="AD416" s="39">
        <v>1154561</v>
      </c>
      <c r="AE416" s="39">
        <v>1107832</v>
      </c>
    </row>
    <row r="417" spans="1:31" x14ac:dyDescent="0.3">
      <c r="A417" s="38" t="s">
        <v>832</v>
      </c>
      <c r="B417" s="36" t="s">
        <v>833</v>
      </c>
      <c r="C417" s="36">
        <v>1</v>
      </c>
      <c r="D417" s="36">
        <v>0</v>
      </c>
      <c r="E417" s="39">
        <v>192089318</v>
      </c>
      <c r="F417" s="39">
        <v>308</v>
      </c>
      <c r="G417" s="39">
        <v>623666</v>
      </c>
      <c r="H417" s="39">
        <v>58811184</v>
      </c>
      <c r="I417" s="39">
        <v>190945</v>
      </c>
      <c r="J417" s="40">
        <v>0.50700000000000001</v>
      </c>
      <c r="K417" s="39">
        <v>387</v>
      </c>
      <c r="L417" s="39">
        <v>397</v>
      </c>
      <c r="M417" s="39">
        <v>392</v>
      </c>
      <c r="N417" s="40">
        <v>1.0449999999999999</v>
      </c>
      <c r="O417" s="40">
        <v>1.8029999999999999</v>
      </c>
      <c r="P417" s="41">
        <v>15587.43</v>
      </c>
      <c r="Q417" s="42">
        <v>9.1000000000000004E-3</v>
      </c>
      <c r="R417" s="41">
        <v>5675.36</v>
      </c>
      <c r="S417" s="41">
        <v>9912.07</v>
      </c>
      <c r="T417" s="40">
        <v>0.74299999999999999</v>
      </c>
      <c r="U417" s="41">
        <v>11581.46</v>
      </c>
      <c r="V417" s="41">
        <v>11581.46</v>
      </c>
      <c r="W417" s="39">
        <v>4539933</v>
      </c>
      <c r="X417" s="39">
        <v>4496365</v>
      </c>
      <c r="Y417" s="39">
        <v>89927</v>
      </c>
      <c r="Z417" s="39">
        <v>89927</v>
      </c>
      <c r="AA417" s="39">
        <v>1535020</v>
      </c>
      <c r="AB417" s="39">
        <v>0</v>
      </c>
      <c r="AC417" s="39">
        <v>573084</v>
      </c>
      <c r="AD417" s="39">
        <v>920372</v>
      </c>
      <c r="AE417" s="39">
        <v>883122</v>
      </c>
    </row>
    <row r="418" spans="1:31" x14ac:dyDescent="0.3">
      <c r="A418" s="38" t="s">
        <v>834</v>
      </c>
      <c r="B418" s="36" t="s">
        <v>835</v>
      </c>
      <c r="C418" s="36">
        <v>1</v>
      </c>
      <c r="D418" s="36">
        <v>0</v>
      </c>
      <c r="E418" s="39">
        <v>4248884689</v>
      </c>
      <c r="F418" s="39">
        <v>3850</v>
      </c>
      <c r="G418" s="39">
        <v>1103606</v>
      </c>
      <c r="H418" s="39">
        <v>1349998876</v>
      </c>
      <c r="I418" s="39">
        <v>350649</v>
      </c>
      <c r="J418" s="40">
        <v>0.93200000000000005</v>
      </c>
      <c r="K418" s="39">
        <v>4856</v>
      </c>
      <c r="L418" s="39">
        <v>4883</v>
      </c>
      <c r="M418" s="39">
        <v>4870</v>
      </c>
      <c r="N418" s="40">
        <v>1.3140000000000001</v>
      </c>
      <c r="O418" s="40">
        <v>1.2210000000000001</v>
      </c>
      <c r="P418" s="41">
        <v>13273.14</v>
      </c>
      <c r="Q418" s="42">
        <v>1.304E-2</v>
      </c>
      <c r="R418" s="41">
        <v>14391.02</v>
      </c>
      <c r="S418" s="41">
        <v>0</v>
      </c>
      <c r="T418" s="40">
        <v>0.438</v>
      </c>
      <c r="U418" s="41">
        <v>5813.63</v>
      </c>
      <c r="V418" s="41">
        <v>5813.63</v>
      </c>
      <c r="W418" s="39">
        <v>28312379</v>
      </c>
      <c r="X418" s="39">
        <v>26519133</v>
      </c>
      <c r="Y418" s="39">
        <v>530382</v>
      </c>
      <c r="Z418" s="39">
        <v>1793246</v>
      </c>
      <c r="AA418" s="39">
        <v>8997040</v>
      </c>
      <c r="AB418" s="39">
        <v>0</v>
      </c>
      <c r="AC418" s="39">
        <v>5753423</v>
      </c>
      <c r="AD418" s="39">
        <v>9239997</v>
      </c>
      <c r="AE418" s="39">
        <v>8866024</v>
      </c>
    </row>
    <row r="419" spans="1:31" x14ac:dyDescent="0.3">
      <c r="A419" s="38" t="s">
        <v>836</v>
      </c>
      <c r="B419" s="36" t="s">
        <v>837</v>
      </c>
      <c r="C419" s="36">
        <v>1</v>
      </c>
      <c r="D419" s="36">
        <v>0</v>
      </c>
      <c r="E419" s="39">
        <v>4027937644</v>
      </c>
      <c r="F419" s="39">
        <v>3711</v>
      </c>
      <c r="G419" s="39">
        <v>1085404</v>
      </c>
      <c r="H419" s="39">
        <v>1342905362</v>
      </c>
      <c r="I419" s="39">
        <v>361871</v>
      </c>
      <c r="J419" s="40">
        <v>0.96199999999999997</v>
      </c>
      <c r="K419" s="39">
        <v>4535</v>
      </c>
      <c r="L419" s="39">
        <v>4535</v>
      </c>
      <c r="M419" s="39">
        <v>4535</v>
      </c>
      <c r="N419" s="40">
        <v>1.3140000000000001</v>
      </c>
      <c r="O419" s="40">
        <v>1.3149999999999999</v>
      </c>
      <c r="P419" s="41">
        <v>14294.99</v>
      </c>
      <c r="Q419" s="42">
        <v>1.346E-2</v>
      </c>
      <c r="R419" s="41">
        <v>14609.53</v>
      </c>
      <c r="S419" s="41">
        <v>0</v>
      </c>
      <c r="T419" s="40">
        <v>0.41799999999999998</v>
      </c>
      <c r="U419" s="41">
        <v>5975.3</v>
      </c>
      <c r="V419" s="41">
        <v>5975.3</v>
      </c>
      <c r="W419" s="39">
        <v>27097986</v>
      </c>
      <c r="X419" s="39">
        <v>26272728</v>
      </c>
      <c r="Y419" s="39">
        <v>525454</v>
      </c>
      <c r="Z419" s="39">
        <v>825258</v>
      </c>
      <c r="AA419" s="39">
        <v>6985401</v>
      </c>
      <c r="AB419" s="39">
        <v>0</v>
      </c>
      <c r="AC419" s="39">
        <v>2685889</v>
      </c>
      <c r="AD419" s="39">
        <v>4313537</v>
      </c>
      <c r="AE419" s="39">
        <v>4138954</v>
      </c>
    </row>
    <row r="420" spans="1:31" x14ac:dyDescent="0.3">
      <c r="A420" s="38" t="s">
        <v>838</v>
      </c>
      <c r="B420" s="36" t="s">
        <v>839</v>
      </c>
      <c r="C420" s="36">
        <v>1</v>
      </c>
      <c r="D420" s="36">
        <v>0</v>
      </c>
      <c r="E420" s="39">
        <v>1321731277</v>
      </c>
      <c r="F420" s="39">
        <v>739</v>
      </c>
      <c r="G420" s="39">
        <v>1788540</v>
      </c>
      <c r="H420" s="39">
        <v>404162741</v>
      </c>
      <c r="I420" s="39">
        <v>546904</v>
      </c>
      <c r="J420" s="40">
        <v>1.454</v>
      </c>
      <c r="K420" s="39">
        <v>912</v>
      </c>
      <c r="L420" s="39">
        <v>917</v>
      </c>
      <c r="M420" s="39">
        <v>915</v>
      </c>
      <c r="N420" s="40">
        <v>1.3140000000000001</v>
      </c>
      <c r="O420" s="40">
        <v>1.2170000000000001</v>
      </c>
      <c r="P420" s="41">
        <v>13229.66</v>
      </c>
      <c r="Q420" s="42">
        <v>2.035E-2</v>
      </c>
      <c r="R420" s="41">
        <v>36396.78</v>
      </c>
      <c r="S420" s="41">
        <v>0</v>
      </c>
      <c r="T420" s="40">
        <v>0.23499999999999999</v>
      </c>
      <c r="U420" s="41">
        <v>3108.97</v>
      </c>
      <c r="V420" s="41">
        <v>3108.97</v>
      </c>
      <c r="W420" s="39">
        <v>2844708</v>
      </c>
      <c r="X420" s="39">
        <v>2896101</v>
      </c>
      <c r="Y420" s="39">
        <v>57922</v>
      </c>
      <c r="Z420" s="39">
        <v>57922</v>
      </c>
      <c r="AA420" s="39">
        <v>434416</v>
      </c>
      <c r="AB420" s="39">
        <v>0</v>
      </c>
      <c r="AC420" s="39">
        <v>204512</v>
      </c>
      <c r="AD420" s="39">
        <v>328446</v>
      </c>
      <c r="AE420" s="39">
        <v>315152</v>
      </c>
    </row>
    <row r="421" spans="1:31" x14ac:dyDescent="0.3">
      <c r="A421" s="38" t="s">
        <v>840</v>
      </c>
      <c r="B421" s="36" t="s">
        <v>841</v>
      </c>
      <c r="C421" s="36">
        <v>1</v>
      </c>
      <c r="D421" s="36">
        <v>0</v>
      </c>
      <c r="E421" s="39">
        <v>1063619487</v>
      </c>
      <c r="F421" s="39">
        <v>280</v>
      </c>
      <c r="G421" s="39">
        <v>3798641</v>
      </c>
      <c r="H421" s="39">
        <v>272115213</v>
      </c>
      <c r="I421" s="39">
        <v>971840</v>
      </c>
      <c r="J421" s="40">
        <v>2.585</v>
      </c>
      <c r="K421" s="39">
        <v>226</v>
      </c>
      <c r="L421" s="39">
        <v>225</v>
      </c>
      <c r="M421" s="39">
        <v>226</v>
      </c>
      <c r="N421" s="40">
        <v>1.3140000000000001</v>
      </c>
      <c r="O421" s="40">
        <v>1.1020000000000001</v>
      </c>
      <c r="P421" s="41">
        <v>11979.53</v>
      </c>
      <c r="Q421" s="42">
        <v>2.8000000000000001E-2</v>
      </c>
      <c r="R421" s="41">
        <v>106361.94</v>
      </c>
      <c r="S421" s="41">
        <v>0</v>
      </c>
      <c r="T421" s="40">
        <v>0</v>
      </c>
      <c r="U421" s="41">
        <v>0</v>
      </c>
      <c r="V421" s="41">
        <v>500</v>
      </c>
      <c r="W421" s="39">
        <v>113000</v>
      </c>
      <c r="X421" s="39">
        <v>592072</v>
      </c>
      <c r="Y421" s="39">
        <v>11841</v>
      </c>
      <c r="Z421" s="39">
        <v>11841</v>
      </c>
      <c r="AA421" s="39">
        <v>120400</v>
      </c>
      <c r="AB421" s="39">
        <v>0</v>
      </c>
      <c r="AC421" s="39">
        <v>124367</v>
      </c>
      <c r="AD421" s="39">
        <v>199733</v>
      </c>
      <c r="AE421" s="39">
        <v>191649</v>
      </c>
    </row>
    <row r="422" spans="1:31" x14ac:dyDescent="0.3">
      <c r="A422" s="38" t="s">
        <v>842</v>
      </c>
      <c r="B422" s="36" t="s">
        <v>843</v>
      </c>
      <c r="C422" s="36">
        <v>1</v>
      </c>
      <c r="D422" s="36">
        <v>0</v>
      </c>
      <c r="E422" s="39">
        <v>1643083710</v>
      </c>
      <c r="F422" s="39">
        <v>1510</v>
      </c>
      <c r="G422" s="39">
        <v>1088134</v>
      </c>
      <c r="H422" s="39">
        <v>575421185</v>
      </c>
      <c r="I422" s="39">
        <v>381073</v>
      </c>
      <c r="J422" s="40">
        <v>1.0129999999999999</v>
      </c>
      <c r="K422" s="39">
        <v>1766</v>
      </c>
      <c r="L422" s="39">
        <v>1793</v>
      </c>
      <c r="M422" s="39">
        <v>1780</v>
      </c>
      <c r="N422" s="40">
        <v>1.3140000000000001</v>
      </c>
      <c r="O422" s="40">
        <v>1.206</v>
      </c>
      <c r="P422" s="41">
        <v>13110.08</v>
      </c>
      <c r="Q422" s="42">
        <v>1.418E-2</v>
      </c>
      <c r="R422" s="41">
        <v>15429.74</v>
      </c>
      <c r="S422" s="41">
        <v>0</v>
      </c>
      <c r="T422" s="40">
        <v>0.39500000000000002</v>
      </c>
      <c r="U422" s="41">
        <v>5178.4799999999996</v>
      </c>
      <c r="V422" s="41">
        <v>5178.4799999999996</v>
      </c>
      <c r="W422" s="39">
        <v>9217695</v>
      </c>
      <c r="X422" s="39">
        <v>9474519</v>
      </c>
      <c r="Y422" s="39">
        <v>189490</v>
      </c>
      <c r="Z422" s="39">
        <v>189490</v>
      </c>
      <c r="AA422" s="39">
        <v>2552564</v>
      </c>
      <c r="AB422" s="39">
        <v>0</v>
      </c>
      <c r="AC422" s="39">
        <v>873153</v>
      </c>
      <c r="AD422" s="39">
        <v>1402283</v>
      </c>
      <c r="AE422" s="39">
        <v>1345528</v>
      </c>
    </row>
    <row r="423" spans="1:31" x14ac:dyDescent="0.3">
      <c r="A423" s="38" t="s">
        <v>844</v>
      </c>
      <c r="B423" s="36" t="s">
        <v>845</v>
      </c>
      <c r="C423" s="36">
        <v>1</v>
      </c>
      <c r="D423" s="36">
        <v>0</v>
      </c>
      <c r="E423" s="39">
        <v>3612065957</v>
      </c>
      <c r="F423" s="39">
        <v>2925</v>
      </c>
      <c r="G423" s="39">
        <v>1234894</v>
      </c>
      <c r="H423" s="39">
        <v>1031650084</v>
      </c>
      <c r="I423" s="39">
        <v>352700</v>
      </c>
      <c r="J423" s="40">
        <v>0.93799999999999994</v>
      </c>
      <c r="K423" s="39">
        <v>3583</v>
      </c>
      <c r="L423" s="39">
        <v>3516</v>
      </c>
      <c r="M423" s="39">
        <v>3583</v>
      </c>
      <c r="N423" s="40">
        <v>1.3140000000000001</v>
      </c>
      <c r="O423" s="40">
        <v>1.419</v>
      </c>
      <c r="P423" s="41">
        <v>15425.55</v>
      </c>
      <c r="Q423" s="42">
        <v>1.3129999999999999E-2</v>
      </c>
      <c r="R423" s="41">
        <v>16214.15</v>
      </c>
      <c r="S423" s="41">
        <v>0</v>
      </c>
      <c r="T423" s="40">
        <v>0.39500000000000002</v>
      </c>
      <c r="U423" s="41">
        <v>6093.09</v>
      </c>
      <c r="V423" s="41">
        <v>6093.09</v>
      </c>
      <c r="W423" s="39">
        <v>21831542</v>
      </c>
      <c r="X423" s="39">
        <v>19708305</v>
      </c>
      <c r="Y423" s="39">
        <v>394166</v>
      </c>
      <c r="Z423" s="39">
        <v>2123237</v>
      </c>
      <c r="AA423" s="39">
        <v>4955619</v>
      </c>
      <c r="AB423" s="39">
        <v>0</v>
      </c>
      <c r="AC423" s="39">
        <v>1913685</v>
      </c>
      <c r="AD423" s="39">
        <v>3073378</v>
      </c>
      <c r="AE423" s="39">
        <v>2948988</v>
      </c>
    </row>
    <row r="424" spans="1:31" x14ac:dyDescent="0.3">
      <c r="A424" s="38" t="s">
        <v>846</v>
      </c>
      <c r="B424" s="36" t="s">
        <v>847</v>
      </c>
      <c r="C424" s="36">
        <v>1</v>
      </c>
      <c r="D424" s="36">
        <v>0</v>
      </c>
      <c r="E424" s="39">
        <v>670007314</v>
      </c>
      <c r="F424" s="39">
        <v>629</v>
      </c>
      <c r="G424" s="39">
        <v>1065194</v>
      </c>
      <c r="H424" s="39">
        <v>195706693</v>
      </c>
      <c r="I424" s="39">
        <v>311139</v>
      </c>
      <c r="J424" s="40">
        <v>0.82699999999999996</v>
      </c>
      <c r="K424" s="39">
        <v>767</v>
      </c>
      <c r="L424" s="39">
        <v>799</v>
      </c>
      <c r="M424" s="39">
        <v>783</v>
      </c>
      <c r="N424" s="40">
        <v>1.1240000000000001</v>
      </c>
      <c r="O424" s="40">
        <v>1.84</v>
      </c>
      <c r="P424" s="41">
        <v>17109.88</v>
      </c>
      <c r="Q424" s="42">
        <v>1.157E-2</v>
      </c>
      <c r="R424" s="41">
        <v>12324.29</v>
      </c>
      <c r="S424" s="41">
        <v>4785.59</v>
      </c>
      <c r="T424" s="40">
        <v>0.46899999999999997</v>
      </c>
      <c r="U424" s="41">
        <v>8024.53</v>
      </c>
      <c r="V424" s="41">
        <v>8024.53</v>
      </c>
      <c r="W424" s="39">
        <v>6283207</v>
      </c>
      <c r="X424" s="39">
        <v>8670583</v>
      </c>
      <c r="Y424" s="39">
        <v>173411</v>
      </c>
      <c r="Z424" s="39">
        <v>173411</v>
      </c>
      <c r="AA424" s="39">
        <v>2830454</v>
      </c>
      <c r="AB424" s="39">
        <v>0</v>
      </c>
      <c r="AC424" s="39">
        <v>1245247</v>
      </c>
      <c r="AD424" s="39">
        <v>1999866</v>
      </c>
      <c r="AE424" s="39">
        <v>1918925</v>
      </c>
    </row>
    <row r="425" spans="1:31" x14ac:dyDescent="0.3">
      <c r="A425" s="38" t="s">
        <v>848</v>
      </c>
      <c r="B425" s="36" t="s">
        <v>849</v>
      </c>
      <c r="C425" s="36">
        <v>1</v>
      </c>
      <c r="D425" s="36">
        <v>0</v>
      </c>
      <c r="E425" s="39">
        <v>830444839</v>
      </c>
      <c r="F425" s="39">
        <v>1022</v>
      </c>
      <c r="G425" s="39">
        <v>812568</v>
      </c>
      <c r="H425" s="39">
        <v>331037825</v>
      </c>
      <c r="I425" s="39">
        <v>323911</v>
      </c>
      <c r="J425" s="40">
        <v>0.86099999999999999</v>
      </c>
      <c r="K425" s="39">
        <v>1218</v>
      </c>
      <c r="L425" s="39">
        <v>1225</v>
      </c>
      <c r="M425" s="39">
        <v>1222</v>
      </c>
      <c r="N425" s="40">
        <v>1.1240000000000001</v>
      </c>
      <c r="O425" s="40">
        <v>1.456</v>
      </c>
      <c r="P425" s="41">
        <v>13539.12</v>
      </c>
      <c r="Q425" s="42">
        <v>1.205E-2</v>
      </c>
      <c r="R425" s="41">
        <v>9791.44</v>
      </c>
      <c r="S425" s="41">
        <v>3747.68</v>
      </c>
      <c r="T425" s="40">
        <v>0.47599999999999998</v>
      </c>
      <c r="U425" s="41">
        <v>6444.62</v>
      </c>
      <c r="V425" s="41">
        <v>6444.62</v>
      </c>
      <c r="W425" s="39">
        <v>7875326</v>
      </c>
      <c r="X425" s="39">
        <v>7346205</v>
      </c>
      <c r="Y425" s="39">
        <v>146924</v>
      </c>
      <c r="Z425" s="39">
        <v>529121</v>
      </c>
      <c r="AA425" s="39">
        <v>3669623</v>
      </c>
      <c r="AB425" s="39">
        <v>0</v>
      </c>
      <c r="AC425" s="39">
        <v>799279</v>
      </c>
      <c r="AD425" s="39">
        <v>1283642</v>
      </c>
      <c r="AE425" s="39">
        <v>1231688</v>
      </c>
    </row>
    <row r="426" spans="1:31" x14ac:dyDescent="0.3">
      <c r="A426" s="38" t="s">
        <v>850</v>
      </c>
      <c r="B426" s="36" t="s">
        <v>851</v>
      </c>
      <c r="C426" s="36">
        <v>1</v>
      </c>
      <c r="D426" s="36">
        <v>0</v>
      </c>
      <c r="E426" s="39">
        <v>3510276928</v>
      </c>
      <c r="F426" s="39">
        <v>4062</v>
      </c>
      <c r="G426" s="39">
        <v>864174</v>
      </c>
      <c r="H426" s="39">
        <v>1322811018</v>
      </c>
      <c r="I426" s="39">
        <v>325655</v>
      </c>
      <c r="J426" s="40">
        <v>0.86599999999999999</v>
      </c>
      <c r="K426" s="39">
        <v>4953</v>
      </c>
      <c r="L426" s="39">
        <v>4923</v>
      </c>
      <c r="M426" s="39">
        <v>4953</v>
      </c>
      <c r="N426" s="40">
        <v>1.1240000000000001</v>
      </c>
      <c r="O426" s="40">
        <v>1.2270000000000001</v>
      </c>
      <c r="P426" s="41">
        <v>11409.68</v>
      </c>
      <c r="Q426" s="42">
        <v>1.2120000000000001E-2</v>
      </c>
      <c r="R426" s="41">
        <v>10473.780000000001</v>
      </c>
      <c r="S426" s="41">
        <v>935.9</v>
      </c>
      <c r="T426" s="40">
        <v>0.46500000000000002</v>
      </c>
      <c r="U426" s="41">
        <v>5305.5</v>
      </c>
      <c r="V426" s="41">
        <v>5305.5</v>
      </c>
      <c r="W426" s="39">
        <v>26278142</v>
      </c>
      <c r="X426" s="39">
        <v>24693521</v>
      </c>
      <c r="Y426" s="39">
        <v>493870</v>
      </c>
      <c r="Z426" s="39">
        <v>1584621</v>
      </c>
      <c r="AA426" s="39">
        <v>9739617</v>
      </c>
      <c r="AB426" s="39">
        <v>0</v>
      </c>
      <c r="AC426" s="39">
        <v>3546607</v>
      </c>
      <c r="AD426" s="39">
        <v>5695850</v>
      </c>
      <c r="AE426" s="39">
        <v>5465321</v>
      </c>
    </row>
    <row r="427" spans="1:31" x14ac:dyDescent="0.3">
      <c r="A427" s="38" t="s">
        <v>852</v>
      </c>
      <c r="B427" s="36" t="s">
        <v>853</v>
      </c>
      <c r="C427" s="36">
        <v>1</v>
      </c>
      <c r="D427" s="36">
        <v>0</v>
      </c>
      <c r="E427" s="39">
        <v>532230963</v>
      </c>
      <c r="F427" s="39">
        <v>1004</v>
      </c>
      <c r="G427" s="39">
        <v>530110</v>
      </c>
      <c r="H427" s="39">
        <v>205273634</v>
      </c>
      <c r="I427" s="39">
        <v>204455</v>
      </c>
      <c r="J427" s="40">
        <v>0.54300000000000004</v>
      </c>
      <c r="K427" s="39">
        <v>1273</v>
      </c>
      <c r="L427" s="39">
        <v>1196</v>
      </c>
      <c r="M427" s="39">
        <v>1273</v>
      </c>
      <c r="N427" s="40">
        <v>1.1240000000000001</v>
      </c>
      <c r="O427" s="40">
        <v>1.722</v>
      </c>
      <c r="P427" s="41">
        <v>16012.61</v>
      </c>
      <c r="Q427" s="42">
        <v>9.1000000000000004E-3</v>
      </c>
      <c r="R427" s="41">
        <v>4824</v>
      </c>
      <c r="S427" s="41">
        <v>11188.61</v>
      </c>
      <c r="T427" s="40">
        <v>0.70899999999999996</v>
      </c>
      <c r="U427" s="41">
        <v>11352.94</v>
      </c>
      <c r="V427" s="41">
        <v>11352.94</v>
      </c>
      <c r="W427" s="39">
        <v>14452293</v>
      </c>
      <c r="X427" s="39">
        <v>13001070</v>
      </c>
      <c r="Y427" s="39">
        <v>260021</v>
      </c>
      <c r="Z427" s="39">
        <v>1451223</v>
      </c>
      <c r="AA427" s="39">
        <v>4158220</v>
      </c>
      <c r="AB427" s="39">
        <v>0</v>
      </c>
      <c r="AC427" s="39">
        <v>1139386</v>
      </c>
      <c r="AD427" s="39">
        <v>1829853</v>
      </c>
      <c r="AE427" s="39">
        <v>1755793</v>
      </c>
    </row>
    <row r="428" spans="1:31" x14ac:dyDescent="0.3">
      <c r="A428" s="38" t="s">
        <v>854</v>
      </c>
      <c r="B428" s="36" t="s">
        <v>855</v>
      </c>
      <c r="C428" s="36">
        <v>1</v>
      </c>
      <c r="D428" s="36">
        <v>0</v>
      </c>
      <c r="E428" s="39">
        <v>974222684</v>
      </c>
      <c r="F428" s="39">
        <v>2138</v>
      </c>
      <c r="G428" s="39">
        <v>455670</v>
      </c>
      <c r="H428" s="39">
        <v>379158931</v>
      </c>
      <c r="I428" s="39">
        <v>177342</v>
      </c>
      <c r="J428" s="40">
        <v>0.47099999999999997</v>
      </c>
      <c r="K428" s="39">
        <v>2781</v>
      </c>
      <c r="L428" s="39">
        <v>2754</v>
      </c>
      <c r="M428" s="39">
        <v>2781</v>
      </c>
      <c r="N428" s="40">
        <v>1.1240000000000001</v>
      </c>
      <c r="O428" s="40">
        <v>1.6659999999999999</v>
      </c>
      <c r="P428" s="41">
        <v>15491.88</v>
      </c>
      <c r="Q428" s="42">
        <v>9.1000000000000004E-3</v>
      </c>
      <c r="R428" s="41">
        <v>4146.59</v>
      </c>
      <c r="S428" s="41">
        <v>11345.29</v>
      </c>
      <c r="T428" s="40">
        <v>0.83799999999999997</v>
      </c>
      <c r="U428" s="41">
        <v>12982.19</v>
      </c>
      <c r="V428" s="41">
        <v>12982.19</v>
      </c>
      <c r="W428" s="39">
        <v>36103471</v>
      </c>
      <c r="X428" s="39">
        <v>34075462</v>
      </c>
      <c r="Y428" s="39">
        <v>681509</v>
      </c>
      <c r="Z428" s="39">
        <v>2028009</v>
      </c>
      <c r="AA428" s="39">
        <v>9023676</v>
      </c>
      <c r="AB428" s="39">
        <v>0</v>
      </c>
      <c r="AC428" s="39">
        <v>2476722</v>
      </c>
      <c r="AD428" s="39">
        <v>3977615</v>
      </c>
      <c r="AE428" s="39">
        <v>3816628</v>
      </c>
    </row>
    <row r="429" spans="1:31" x14ac:dyDescent="0.3">
      <c r="A429" s="38" t="s">
        <v>856</v>
      </c>
      <c r="B429" s="36" t="s">
        <v>857</v>
      </c>
      <c r="C429" s="36">
        <v>1</v>
      </c>
      <c r="D429" s="36">
        <v>0</v>
      </c>
      <c r="E429" s="39">
        <v>293962603</v>
      </c>
      <c r="F429" s="39">
        <v>368</v>
      </c>
      <c r="G429" s="39">
        <v>798811</v>
      </c>
      <c r="H429" s="39">
        <v>121167422</v>
      </c>
      <c r="I429" s="39">
        <v>329259</v>
      </c>
      <c r="J429" s="40">
        <v>0.875</v>
      </c>
      <c r="K429" s="39">
        <v>329</v>
      </c>
      <c r="L429" s="39">
        <v>341</v>
      </c>
      <c r="M429" s="39">
        <v>335</v>
      </c>
      <c r="N429" s="40">
        <v>1.1240000000000001</v>
      </c>
      <c r="O429" s="40">
        <v>1.167</v>
      </c>
      <c r="P429" s="41">
        <v>10851.75</v>
      </c>
      <c r="Q429" s="42">
        <v>1.225E-2</v>
      </c>
      <c r="R429" s="41">
        <v>9785.43</v>
      </c>
      <c r="S429" s="41">
        <v>1066.32</v>
      </c>
      <c r="T429" s="40">
        <v>0.47299999999999998</v>
      </c>
      <c r="U429" s="41">
        <v>5132.87</v>
      </c>
      <c r="V429" s="41">
        <v>5132.87</v>
      </c>
      <c r="W429" s="39">
        <v>1719512</v>
      </c>
      <c r="X429" s="39">
        <v>1929819</v>
      </c>
      <c r="Y429" s="39">
        <v>38596</v>
      </c>
      <c r="Z429" s="39">
        <v>38596</v>
      </c>
      <c r="AA429" s="39">
        <v>859106</v>
      </c>
      <c r="AB429" s="39">
        <v>0</v>
      </c>
      <c r="AC429" s="39">
        <v>406612</v>
      </c>
      <c r="AD429" s="39">
        <v>653018</v>
      </c>
      <c r="AE429" s="39">
        <v>626589</v>
      </c>
    </row>
    <row r="430" spans="1:31" x14ac:dyDescent="0.3">
      <c r="A430" s="38" t="s">
        <v>858</v>
      </c>
      <c r="B430" s="36" t="s">
        <v>859</v>
      </c>
      <c r="C430" s="36">
        <v>1</v>
      </c>
      <c r="D430" s="36">
        <v>0</v>
      </c>
      <c r="E430" s="39">
        <v>565154445</v>
      </c>
      <c r="F430" s="39">
        <v>994</v>
      </c>
      <c r="G430" s="39">
        <v>568565</v>
      </c>
      <c r="H430" s="39">
        <v>236411804</v>
      </c>
      <c r="I430" s="39">
        <v>237838</v>
      </c>
      <c r="J430" s="40">
        <v>0.63200000000000001</v>
      </c>
      <c r="K430" s="39">
        <v>1265</v>
      </c>
      <c r="L430" s="39">
        <v>1233</v>
      </c>
      <c r="M430" s="39">
        <v>1265</v>
      </c>
      <c r="N430" s="40">
        <v>1.1240000000000001</v>
      </c>
      <c r="O430" s="40">
        <v>1.6259999999999999</v>
      </c>
      <c r="P430" s="41">
        <v>15119.93</v>
      </c>
      <c r="Q430" s="42">
        <v>9.1000000000000004E-3</v>
      </c>
      <c r="R430" s="41">
        <v>5173.9399999999996</v>
      </c>
      <c r="S430" s="41">
        <v>9945.99</v>
      </c>
      <c r="T430" s="40">
        <v>0.71199999999999997</v>
      </c>
      <c r="U430" s="41">
        <v>10765.39</v>
      </c>
      <c r="V430" s="41">
        <v>10765.39</v>
      </c>
      <c r="W430" s="39">
        <v>13618219</v>
      </c>
      <c r="X430" s="39">
        <v>12307883</v>
      </c>
      <c r="Y430" s="39">
        <v>246157</v>
      </c>
      <c r="Z430" s="39">
        <v>1310336</v>
      </c>
      <c r="AA430" s="39">
        <v>2880695</v>
      </c>
      <c r="AB430" s="39">
        <v>0</v>
      </c>
      <c r="AC430" s="39">
        <v>1299745</v>
      </c>
      <c r="AD430" s="39">
        <v>2087390</v>
      </c>
      <c r="AE430" s="39">
        <v>2002907</v>
      </c>
    </row>
    <row r="431" spans="1:31" x14ac:dyDescent="0.3">
      <c r="A431" s="38" t="s">
        <v>860</v>
      </c>
      <c r="B431" s="36" t="s">
        <v>861</v>
      </c>
      <c r="C431" s="36">
        <v>1</v>
      </c>
      <c r="D431" s="36">
        <v>0</v>
      </c>
      <c r="E431" s="39">
        <v>1872404271</v>
      </c>
      <c r="F431" s="39">
        <v>2474</v>
      </c>
      <c r="G431" s="39">
        <v>756832</v>
      </c>
      <c r="H431" s="39">
        <v>761766961</v>
      </c>
      <c r="I431" s="39">
        <v>307909</v>
      </c>
      <c r="J431" s="40">
        <v>0.81899999999999995</v>
      </c>
      <c r="K431" s="39">
        <v>3221</v>
      </c>
      <c r="L431" s="39">
        <v>3208</v>
      </c>
      <c r="M431" s="39">
        <v>3221</v>
      </c>
      <c r="N431" s="40">
        <v>1.1240000000000001</v>
      </c>
      <c r="O431" s="40">
        <v>1.212</v>
      </c>
      <c r="P431" s="41">
        <v>11270.2</v>
      </c>
      <c r="Q431" s="42">
        <v>1.146E-2</v>
      </c>
      <c r="R431" s="41">
        <v>8673.2900000000009</v>
      </c>
      <c r="S431" s="41">
        <v>2596.91</v>
      </c>
      <c r="T431" s="40">
        <v>0.53100000000000003</v>
      </c>
      <c r="U431" s="41">
        <v>5984.47</v>
      </c>
      <c r="V431" s="41">
        <v>5984.47</v>
      </c>
      <c r="W431" s="39">
        <v>19275978</v>
      </c>
      <c r="X431" s="39">
        <v>17897921</v>
      </c>
      <c r="Y431" s="39">
        <v>357958</v>
      </c>
      <c r="Z431" s="39">
        <v>1378057</v>
      </c>
      <c r="AA431" s="39">
        <v>9759193</v>
      </c>
      <c r="AB431" s="39">
        <v>1995</v>
      </c>
      <c r="AC431" s="39">
        <v>3509882</v>
      </c>
      <c r="AD431" s="39">
        <v>5636870</v>
      </c>
      <c r="AE431" s="39">
        <v>5408728</v>
      </c>
    </row>
    <row r="432" spans="1:31" x14ac:dyDescent="0.3">
      <c r="A432" s="38" t="s">
        <v>862</v>
      </c>
      <c r="B432" s="36" t="s">
        <v>863</v>
      </c>
      <c r="C432" s="36">
        <v>1</v>
      </c>
      <c r="D432" s="36">
        <v>0</v>
      </c>
      <c r="E432" s="39">
        <v>621890466</v>
      </c>
      <c r="F432" s="39">
        <v>855</v>
      </c>
      <c r="G432" s="39">
        <v>727357</v>
      </c>
      <c r="H432" s="39">
        <v>217202154</v>
      </c>
      <c r="I432" s="39">
        <v>254037</v>
      </c>
      <c r="J432" s="40">
        <v>0.67500000000000004</v>
      </c>
      <c r="K432" s="39">
        <v>1054</v>
      </c>
      <c r="L432" s="39">
        <v>1056</v>
      </c>
      <c r="M432" s="39">
        <v>1055</v>
      </c>
      <c r="N432" s="40">
        <v>1.1240000000000001</v>
      </c>
      <c r="O432" s="40">
        <v>1.5629999999999999</v>
      </c>
      <c r="P432" s="41">
        <v>14534.1</v>
      </c>
      <c r="Q432" s="42">
        <v>9.4500000000000001E-3</v>
      </c>
      <c r="R432" s="41">
        <v>6873.52</v>
      </c>
      <c r="S432" s="41">
        <v>7660.58</v>
      </c>
      <c r="T432" s="40">
        <v>0.57699999999999996</v>
      </c>
      <c r="U432" s="41">
        <v>8386.17</v>
      </c>
      <c r="V432" s="41">
        <v>8386.17</v>
      </c>
      <c r="W432" s="39">
        <v>8847410</v>
      </c>
      <c r="X432" s="39">
        <v>8833837</v>
      </c>
      <c r="Y432" s="39">
        <v>176676</v>
      </c>
      <c r="Z432" s="39">
        <v>176676</v>
      </c>
      <c r="AA432" s="39">
        <v>4115132</v>
      </c>
      <c r="AB432" s="39">
        <v>0</v>
      </c>
      <c r="AC432" s="39">
        <v>1198431</v>
      </c>
      <c r="AD432" s="39">
        <v>1924680</v>
      </c>
      <c r="AE432" s="39">
        <v>1846782</v>
      </c>
    </row>
    <row r="433" spans="1:31" x14ac:dyDescent="0.3">
      <c r="A433" s="38" t="s">
        <v>864</v>
      </c>
      <c r="B433" s="36" t="s">
        <v>865</v>
      </c>
      <c r="C433" s="36">
        <v>1</v>
      </c>
      <c r="D433" s="36">
        <v>0</v>
      </c>
      <c r="E433" s="39">
        <v>683216778</v>
      </c>
      <c r="F433" s="39">
        <v>849</v>
      </c>
      <c r="G433" s="39">
        <v>804731</v>
      </c>
      <c r="H433" s="39">
        <v>232435211</v>
      </c>
      <c r="I433" s="39">
        <v>273775</v>
      </c>
      <c r="J433" s="40">
        <v>0.72799999999999998</v>
      </c>
      <c r="K433" s="39">
        <v>1025</v>
      </c>
      <c r="L433" s="39">
        <v>1023</v>
      </c>
      <c r="M433" s="39">
        <v>1025</v>
      </c>
      <c r="N433" s="40">
        <v>1.1240000000000001</v>
      </c>
      <c r="O433" s="40">
        <v>1.2130000000000001</v>
      </c>
      <c r="P433" s="41">
        <v>11279.5</v>
      </c>
      <c r="Q433" s="42">
        <v>1.0189999999999999E-2</v>
      </c>
      <c r="R433" s="41">
        <v>8200.2000000000007</v>
      </c>
      <c r="S433" s="41">
        <v>3079.3</v>
      </c>
      <c r="T433" s="40">
        <v>0.54500000000000004</v>
      </c>
      <c r="U433" s="41">
        <v>6147.32</v>
      </c>
      <c r="V433" s="41">
        <v>6147.32</v>
      </c>
      <c r="W433" s="39">
        <v>6301003</v>
      </c>
      <c r="X433" s="39">
        <v>6477676</v>
      </c>
      <c r="Y433" s="39">
        <v>129553</v>
      </c>
      <c r="Z433" s="39">
        <v>129553</v>
      </c>
      <c r="AA433" s="39">
        <v>3202319</v>
      </c>
      <c r="AB433" s="39">
        <v>0</v>
      </c>
      <c r="AC433" s="39">
        <v>991978</v>
      </c>
      <c r="AD433" s="39">
        <v>1593116</v>
      </c>
      <c r="AE433" s="39">
        <v>1528638</v>
      </c>
    </row>
    <row r="434" spans="1:31" x14ac:dyDescent="0.3">
      <c r="A434" s="38" t="s">
        <v>866</v>
      </c>
      <c r="B434" s="36" t="s">
        <v>867</v>
      </c>
      <c r="C434" s="36">
        <v>1</v>
      </c>
      <c r="D434" s="36">
        <v>0</v>
      </c>
      <c r="E434" s="39">
        <v>2102237074</v>
      </c>
      <c r="F434" s="39">
        <v>4106</v>
      </c>
      <c r="G434" s="39">
        <v>511991</v>
      </c>
      <c r="H434" s="39">
        <v>861364372</v>
      </c>
      <c r="I434" s="39">
        <v>209781</v>
      </c>
      <c r="J434" s="40">
        <v>0.55800000000000005</v>
      </c>
      <c r="K434" s="39">
        <v>5236</v>
      </c>
      <c r="L434" s="39">
        <v>5285</v>
      </c>
      <c r="M434" s="39">
        <v>5261</v>
      </c>
      <c r="N434" s="40">
        <v>1.1240000000000001</v>
      </c>
      <c r="O434" s="40">
        <v>1.657</v>
      </c>
      <c r="P434" s="41">
        <v>15408.19</v>
      </c>
      <c r="Q434" s="42">
        <v>9.1000000000000004E-3</v>
      </c>
      <c r="R434" s="41">
        <v>4659.1099999999997</v>
      </c>
      <c r="S434" s="41">
        <v>10749.08</v>
      </c>
      <c r="T434" s="40">
        <v>0.76900000000000002</v>
      </c>
      <c r="U434" s="41">
        <v>11848.89</v>
      </c>
      <c r="V434" s="41">
        <v>11848.89</v>
      </c>
      <c r="W434" s="39">
        <v>62337011</v>
      </c>
      <c r="X434" s="39">
        <v>61580546</v>
      </c>
      <c r="Y434" s="39">
        <v>1231610</v>
      </c>
      <c r="Z434" s="39">
        <v>1231610</v>
      </c>
      <c r="AA434" s="39">
        <v>13695820</v>
      </c>
      <c r="AB434" s="39">
        <v>0</v>
      </c>
      <c r="AC434" s="39">
        <v>7332512</v>
      </c>
      <c r="AD434" s="39">
        <v>11776014</v>
      </c>
      <c r="AE434" s="39">
        <v>11299400</v>
      </c>
    </row>
    <row r="435" spans="1:31" x14ac:dyDescent="0.3">
      <c r="A435" s="38" t="s">
        <v>868</v>
      </c>
      <c r="B435" s="36" t="s">
        <v>869</v>
      </c>
      <c r="C435" s="36">
        <v>1</v>
      </c>
      <c r="D435" s="36">
        <v>0</v>
      </c>
      <c r="E435" s="39">
        <v>9636693844</v>
      </c>
      <c r="F435" s="39">
        <v>7926</v>
      </c>
      <c r="G435" s="39">
        <v>1215833</v>
      </c>
      <c r="H435" s="39">
        <v>3032940986</v>
      </c>
      <c r="I435" s="39">
        <v>382657</v>
      </c>
      <c r="J435" s="40">
        <v>1.0169999999999999</v>
      </c>
      <c r="K435" s="39">
        <v>10036</v>
      </c>
      <c r="L435" s="39">
        <v>9928</v>
      </c>
      <c r="M435" s="39">
        <v>10036</v>
      </c>
      <c r="N435" s="40">
        <v>1.3140000000000001</v>
      </c>
      <c r="O435" s="40">
        <v>1.202</v>
      </c>
      <c r="P435" s="41">
        <v>13066.6</v>
      </c>
      <c r="Q435" s="42">
        <v>1.423E-2</v>
      </c>
      <c r="R435" s="41">
        <v>17301.3</v>
      </c>
      <c r="S435" s="41">
        <v>0</v>
      </c>
      <c r="T435" s="40">
        <v>0.39</v>
      </c>
      <c r="U435" s="41">
        <v>5095.97</v>
      </c>
      <c r="V435" s="41">
        <v>5095.97</v>
      </c>
      <c r="W435" s="39">
        <v>51143155</v>
      </c>
      <c r="X435" s="39">
        <v>46833453</v>
      </c>
      <c r="Y435" s="39">
        <v>936669</v>
      </c>
      <c r="Z435" s="39">
        <v>4309702</v>
      </c>
      <c r="AA435" s="39">
        <v>9996548</v>
      </c>
      <c r="AB435" s="39">
        <v>0</v>
      </c>
      <c r="AC435" s="39">
        <v>3226969</v>
      </c>
      <c r="AD435" s="39">
        <v>5182512</v>
      </c>
      <c r="AE435" s="39">
        <v>4972759</v>
      </c>
    </row>
    <row r="436" spans="1:31" x14ac:dyDescent="0.3">
      <c r="A436" s="38" t="s">
        <v>870</v>
      </c>
      <c r="B436" s="36" t="s">
        <v>871</v>
      </c>
      <c r="C436" s="36">
        <v>1</v>
      </c>
      <c r="D436" s="36">
        <v>0</v>
      </c>
      <c r="E436" s="39">
        <v>2439517999</v>
      </c>
      <c r="F436" s="39">
        <v>2199</v>
      </c>
      <c r="G436" s="39">
        <v>1109376</v>
      </c>
      <c r="H436" s="39">
        <v>689386344</v>
      </c>
      <c r="I436" s="39">
        <v>313499</v>
      </c>
      <c r="J436" s="40">
        <v>0.83299999999999996</v>
      </c>
      <c r="K436" s="39">
        <v>2564</v>
      </c>
      <c r="L436" s="39">
        <v>2576</v>
      </c>
      <c r="M436" s="39">
        <v>2570</v>
      </c>
      <c r="N436" s="40">
        <v>1.3140000000000001</v>
      </c>
      <c r="O436" s="40">
        <v>1.2969999999999999</v>
      </c>
      <c r="P436" s="41">
        <v>14099.32</v>
      </c>
      <c r="Q436" s="42">
        <v>1.166E-2</v>
      </c>
      <c r="R436" s="41">
        <v>12935.32</v>
      </c>
      <c r="S436" s="41">
        <v>1164</v>
      </c>
      <c r="T436" s="40">
        <v>0.43</v>
      </c>
      <c r="U436" s="41">
        <v>6062.7</v>
      </c>
      <c r="V436" s="41">
        <v>6062.7</v>
      </c>
      <c r="W436" s="39">
        <v>15581139</v>
      </c>
      <c r="X436" s="39">
        <v>15571790</v>
      </c>
      <c r="Y436" s="39">
        <v>311435</v>
      </c>
      <c r="Z436" s="39">
        <v>311435</v>
      </c>
      <c r="AA436" s="39">
        <v>1492256</v>
      </c>
      <c r="AB436" s="39">
        <v>0</v>
      </c>
      <c r="AC436" s="39">
        <v>803039</v>
      </c>
      <c r="AD436" s="39">
        <v>1289680</v>
      </c>
      <c r="AE436" s="39">
        <v>1237483</v>
      </c>
    </row>
    <row r="437" spans="1:31" x14ac:dyDescent="0.3">
      <c r="A437" s="38" t="s">
        <v>872</v>
      </c>
      <c r="B437" s="36" t="s">
        <v>873</v>
      </c>
      <c r="C437" s="36">
        <v>1</v>
      </c>
      <c r="D437" s="36">
        <v>0</v>
      </c>
      <c r="E437" s="39">
        <v>5646590590</v>
      </c>
      <c r="F437" s="39">
        <v>7937</v>
      </c>
      <c r="G437" s="39">
        <v>711426</v>
      </c>
      <c r="H437" s="39">
        <v>1773649389</v>
      </c>
      <c r="I437" s="39">
        <v>223465</v>
      </c>
      <c r="J437" s="40">
        <v>0.59399999999999997</v>
      </c>
      <c r="K437" s="39">
        <v>9723</v>
      </c>
      <c r="L437" s="39">
        <v>9433</v>
      </c>
      <c r="M437" s="39">
        <v>9723</v>
      </c>
      <c r="N437" s="40">
        <v>1.3140000000000001</v>
      </c>
      <c r="O437" s="40">
        <v>1.5640000000000001</v>
      </c>
      <c r="P437" s="41">
        <v>17001.8</v>
      </c>
      <c r="Q437" s="42">
        <v>9.1000000000000004E-3</v>
      </c>
      <c r="R437" s="41">
        <v>6473.97</v>
      </c>
      <c r="S437" s="41">
        <v>10527.83</v>
      </c>
      <c r="T437" s="40">
        <v>0.61899999999999999</v>
      </c>
      <c r="U437" s="41">
        <v>10524.11</v>
      </c>
      <c r="V437" s="41">
        <v>10527.83</v>
      </c>
      <c r="W437" s="39">
        <v>102362092</v>
      </c>
      <c r="X437" s="39">
        <v>89075724</v>
      </c>
      <c r="Y437" s="39">
        <v>1781514</v>
      </c>
      <c r="Z437" s="39">
        <v>13286368</v>
      </c>
      <c r="AA437" s="39">
        <v>15547006</v>
      </c>
      <c r="AB437" s="39">
        <v>0</v>
      </c>
      <c r="AC437" s="39">
        <v>7631343</v>
      </c>
      <c r="AD437" s="39">
        <v>12255936</v>
      </c>
      <c r="AE437" s="39">
        <v>11759899</v>
      </c>
    </row>
    <row r="438" spans="1:31" x14ac:dyDescent="0.3">
      <c r="A438" s="38" t="s">
        <v>874</v>
      </c>
      <c r="B438" s="36" t="s">
        <v>875</v>
      </c>
      <c r="C438" s="36">
        <v>1</v>
      </c>
      <c r="D438" s="36">
        <v>0</v>
      </c>
      <c r="E438" s="39">
        <v>4569350821</v>
      </c>
      <c r="F438" s="39">
        <v>2800</v>
      </c>
      <c r="G438" s="39">
        <v>1631911</v>
      </c>
      <c r="H438" s="39">
        <v>1478631985</v>
      </c>
      <c r="I438" s="39">
        <v>528082</v>
      </c>
      <c r="J438" s="40">
        <v>1.4039999999999999</v>
      </c>
      <c r="K438" s="39">
        <v>3454</v>
      </c>
      <c r="L438" s="39">
        <v>3413</v>
      </c>
      <c r="M438" s="39">
        <v>3454</v>
      </c>
      <c r="N438" s="40">
        <v>1.3140000000000001</v>
      </c>
      <c r="O438" s="40">
        <v>1.1839999999999999</v>
      </c>
      <c r="P438" s="41">
        <v>12870.93</v>
      </c>
      <c r="Q438" s="42">
        <v>1.9650000000000001E-2</v>
      </c>
      <c r="R438" s="41">
        <v>32067.05</v>
      </c>
      <c r="S438" s="41">
        <v>0</v>
      </c>
      <c r="T438" s="40">
        <v>0.26600000000000001</v>
      </c>
      <c r="U438" s="41">
        <v>3423.66</v>
      </c>
      <c r="V438" s="41">
        <v>3423.66</v>
      </c>
      <c r="W438" s="39">
        <v>11825322</v>
      </c>
      <c r="X438" s="39">
        <v>11335181</v>
      </c>
      <c r="Y438" s="39">
        <v>226703</v>
      </c>
      <c r="Z438" s="39">
        <v>490141</v>
      </c>
      <c r="AA438" s="39">
        <v>2296372</v>
      </c>
      <c r="AB438" s="39">
        <v>0</v>
      </c>
      <c r="AC438" s="39">
        <v>1323073</v>
      </c>
      <c r="AD438" s="39">
        <v>2124855</v>
      </c>
      <c r="AE438" s="39">
        <v>2038855</v>
      </c>
    </row>
    <row r="439" spans="1:31" x14ac:dyDescent="0.3">
      <c r="A439" s="38" t="s">
        <v>876</v>
      </c>
      <c r="B439" s="36" t="s">
        <v>877</v>
      </c>
      <c r="C439" s="36">
        <v>1</v>
      </c>
      <c r="D439" s="36">
        <v>0</v>
      </c>
      <c r="E439" s="39">
        <v>3584419113</v>
      </c>
      <c r="F439" s="39">
        <v>2891</v>
      </c>
      <c r="G439" s="39">
        <v>1239854</v>
      </c>
      <c r="H439" s="39">
        <v>1394299085</v>
      </c>
      <c r="I439" s="39">
        <v>482289</v>
      </c>
      <c r="J439" s="40">
        <v>1.2829999999999999</v>
      </c>
      <c r="K439" s="39">
        <v>3472</v>
      </c>
      <c r="L439" s="39">
        <v>3449</v>
      </c>
      <c r="M439" s="39">
        <v>3472</v>
      </c>
      <c r="N439" s="40">
        <v>1.3140000000000001</v>
      </c>
      <c r="O439" s="40">
        <v>1.339</v>
      </c>
      <c r="P439" s="41">
        <v>14555.89</v>
      </c>
      <c r="Q439" s="42">
        <v>1.796E-2</v>
      </c>
      <c r="R439" s="41">
        <v>22267.77</v>
      </c>
      <c r="S439" s="41">
        <v>0</v>
      </c>
      <c r="T439" s="40">
        <v>0.32600000000000001</v>
      </c>
      <c r="U439" s="41">
        <v>4745.22</v>
      </c>
      <c r="V439" s="41">
        <v>4745.22</v>
      </c>
      <c r="W439" s="39">
        <v>16475404</v>
      </c>
      <c r="X439" s="39">
        <v>14422372</v>
      </c>
      <c r="Y439" s="39">
        <v>288447</v>
      </c>
      <c r="Z439" s="39">
        <v>2053032</v>
      </c>
      <c r="AA439" s="39">
        <v>1608717</v>
      </c>
      <c r="AB439" s="39">
        <v>0</v>
      </c>
      <c r="AC439" s="39">
        <v>1078987</v>
      </c>
      <c r="AD439" s="39">
        <v>1732853</v>
      </c>
      <c r="AE439" s="39">
        <v>1662718</v>
      </c>
    </row>
    <row r="440" spans="1:31" x14ac:dyDescent="0.3">
      <c r="A440" s="38" t="s">
        <v>878</v>
      </c>
      <c r="B440" s="36" t="s">
        <v>879</v>
      </c>
      <c r="C440" s="36">
        <v>1</v>
      </c>
      <c r="D440" s="36">
        <v>0</v>
      </c>
      <c r="E440" s="39">
        <v>2993431943</v>
      </c>
      <c r="F440" s="39">
        <v>2289</v>
      </c>
      <c r="G440" s="39">
        <v>1307746</v>
      </c>
      <c r="H440" s="39">
        <v>926347276</v>
      </c>
      <c r="I440" s="39">
        <v>404695</v>
      </c>
      <c r="J440" s="40">
        <v>1.0760000000000001</v>
      </c>
      <c r="K440" s="39">
        <v>2617</v>
      </c>
      <c r="L440" s="39">
        <v>2722</v>
      </c>
      <c r="M440" s="39">
        <v>2670</v>
      </c>
      <c r="N440" s="40">
        <v>1.3140000000000001</v>
      </c>
      <c r="O440" s="40">
        <v>1.1679999999999999</v>
      </c>
      <c r="P440" s="41">
        <v>12697</v>
      </c>
      <c r="Q440" s="42">
        <v>1.506E-2</v>
      </c>
      <c r="R440" s="41">
        <v>19694.650000000001</v>
      </c>
      <c r="S440" s="41">
        <v>0</v>
      </c>
      <c r="T440" s="40">
        <v>0.34599999999999997</v>
      </c>
      <c r="U440" s="41">
        <v>4393.16</v>
      </c>
      <c r="V440" s="41">
        <v>4393.16</v>
      </c>
      <c r="W440" s="39">
        <v>11729738</v>
      </c>
      <c r="X440" s="39">
        <v>11906772</v>
      </c>
      <c r="Y440" s="39">
        <v>238135</v>
      </c>
      <c r="Z440" s="39">
        <v>238135</v>
      </c>
      <c r="AA440" s="39">
        <v>2800409</v>
      </c>
      <c r="AB440" s="39">
        <v>0</v>
      </c>
      <c r="AC440" s="39">
        <v>1004563</v>
      </c>
      <c r="AD440" s="39">
        <v>1613328</v>
      </c>
      <c r="AE440" s="39">
        <v>1548031</v>
      </c>
    </row>
    <row r="441" spans="1:31" x14ac:dyDescent="0.3">
      <c r="A441" s="38" t="s">
        <v>880</v>
      </c>
      <c r="B441" s="36" t="s">
        <v>881</v>
      </c>
      <c r="C441" s="36">
        <v>1</v>
      </c>
      <c r="D441" s="36">
        <v>0</v>
      </c>
      <c r="E441" s="39">
        <v>5368123629</v>
      </c>
      <c r="F441" s="39">
        <v>4022</v>
      </c>
      <c r="G441" s="39">
        <v>1334690</v>
      </c>
      <c r="H441" s="39">
        <v>1542615886</v>
      </c>
      <c r="I441" s="39">
        <v>383544</v>
      </c>
      <c r="J441" s="40">
        <v>1.02</v>
      </c>
      <c r="K441" s="39">
        <v>4806</v>
      </c>
      <c r="L441" s="39">
        <v>4797</v>
      </c>
      <c r="M441" s="39">
        <v>4806</v>
      </c>
      <c r="N441" s="40">
        <v>1.3140000000000001</v>
      </c>
      <c r="O441" s="40">
        <v>1.496</v>
      </c>
      <c r="P441" s="41">
        <v>16262.59</v>
      </c>
      <c r="Q441" s="42">
        <v>1.4279999999999999E-2</v>
      </c>
      <c r="R441" s="41">
        <v>19059.37</v>
      </c>
      <c r="S441" s="41">
        <v>0</v>
      </c>
      <c r="T441" s="40">
        <v>0.34599999999999997</v>
      </c>
      <c r="U441" s="41">
        <v>5626.85</v>
      </c>
      <c r="V441" s="41">
        <v>5626.85</v>
      </c>
      <c r="W441" s="39">
        <v>27042642</v>
      </c>
      <c r="X441" s="39">
        <v>25418208</v>
      </c>
      <c r="Y441" s="39">
        <v>508364</v>
      </c>
      <c r="Z441" s="39">
        <v>1624434</v>
      </c>
      <c r="AA441" s="39">
        <v>4358113</v>
      </c>
      <c r="AB441" s="39">
        <v>0</v>
      </c>
      <c r="AC441" s="39">
        <v>1605222</v>
      </c>
      <c r="AD441" s="39">
        <v>2577986</v>
      </c>
      <c r="AE441" s="39">
        <v>2473647</v>
      </c>
    </row>
    <row r="442" spans="1:31" x14ac:dyDescent="0.3">
      <c r="A442" s="38" t="s">
        <v>882</v>
      </c>
      <c r="B442" s="36" t="s">
        <v>883</v>
      </c>
      <c r="C442" s="36">
        <v>1</v>
      </c>
      <c r="D442" s="36">
        <v>1</v>
      </c>
      <c r="E442" s="39">
        <v>12149810941</v>
      </c>
      <c r="F442" s="39">
        <v>10469</v>
      </c>
      <c r="G442" s="39">
        <v>1160551</v>
      </c>
      <c r="H442" s="39">
        <v>3520404493</v>
      </c>
      <c r="I442" s="39">
        <v>336269</v>
      </c>
      <c r="J442" s="40">
        <v>0.89400000000000002</v>
      </c>
      <c r="K442" s="39">
        <v>12613</v>
      </c>
      <c r="L442" s="39">
        <v>12365</v>
      </c>
      <c r="M442" s="39">
        <v>12613</v>
      </c>
      <c r="N442" s="40">
        <v>1.3140000000000001</v>
      </c>
      <c r="O442" s="40">
        <v>2</v>
      </c>
      <c r="P442" s="41">
        <v>21741.439999999999</v>
      </c>
      <c r="Q442" s="42">
        <v>1.251E-2</v>
      </c>
      <c r="R442" s="41">
        <v>14518.49</v>
      </c>
      <c r="S442" s="41">
        <v>7222.95</v>
      </c>
      <c r="T442" s="40">
        <v>0.41199999999999998</v>
      </c>
      <c r="U442" s="41">
        <v>8957.4699999999993</v>
      </c>
      <c r="V442" s="41">
        <v>8957.4699999999993</v>
      </c>
      <c r="W442" s="39">
        <v>112980570</v>
      </c>
      <c r="X442" s="39">
        <v>95807853</v>
      </c>
      <c r="Y442" s="39">
        <v>1916157</v>
      </c>
      <c r="Z442" s="39">
        <v>17172717</v>
      </c>
      <c r="AA442" s="39">
        <v>8823330</v>
      </c>
      <c r="AB442" s="39">
        <v>0</v>
      </c>
      <c r="AC442" s="39">
        <v>5489266</v>
      </c>
      <c r="AD442" s="39">
        <v>8815761</v>
      </c>
      <c r="AE442" s="39">
        <v>8458958</v>
      </c>
    </row>
    <row r="443" spans="1:31" x14ac:dyDescent="0.3">
      <c r="A443" s="38" t="s">
        <v>884</v>
      </c>
      <c r="B443" s="36" t="s">
        <v>885</v>
      </c>
      <c r="C443" s="36">
        <v>1</v>
      </c>
      <c r="D443" s="36">
        <v>0</v>
      </c>
      <c r="E443" s="39">
        <v>284942213</v>
      </c>
      <c r="F443" s="39">
        <v>911</v>
      </c>
      <c r="G443" s="39">
        <v>312779</v>
      </c>
      <c r="H443" s="39">
        <v>123179033</v>
      </c>
      <c r="I443" s="39">
        <v>135212</v>
      </c>
      <c r="J443" s="40">
        <v>0.35899999999999999</v>
      </c>
      <c r="K443" s="39">
        <v>1103</v>
      </c>
      <c r="L443" s="39">
        <v>1136</v>
      </c>
      <c r="M443" s="39">
        <v>1120</v>
      </c>
      <c r="N443" s="40">
        <v>1</v>
      </c>
      <c r="O443" s="40">
        <v>1.9379999999999999</v>
      </c>
      <c r="P443" s="41">
        <v>16033.07</v>
      </c>
      <c r="Q443" s="42">
        <v>9.1000000000000004E-3</v>
      </c>
      <c r="R443" s="41">
        <v>2846.28</v>
      </c>
      <c r="S443" s="41">
        <v>13186.79</v>
      </c>
      <c r="T443" s="40">
        <v>0.93</v>
      </c>
      <c r="U443" s="41">
        <v>14910.75</v>
      </c>
      <c r="V443" s="41">
        <v>14910.75</v>
      </c>
      <c r="W443" s="39">
        <v>16700040</v>
      </c>
      <c r="X443" s="39">
        <v>16053655</v>
      </c>
      <c r="Y443" s="39">
        <v>321073</v>
      </c>
      <c r="Z443" s="39">
        <v>646385</v>
      </c>
      <c r="AA443" s="39">
        <v>4851073</v>
      </c>
      <c r="AB443" s="39">
        <v>0</v>
      </c>
      <c r="AC443" s="39">
        <v>744551</v>
      </c>
      <c r="AD443" s="39">
        <v>1195748</v>
      </c>
      <c r="AE443" s="39">
        <v>1147353</v>
      </c>
    </row>
    <row r="444" spans="1:31" x14ac:dyDescent="0.3">
      <c r="A444" s="38" t="s">
        <v>886</v>
      </c>
      <c r="B444" s="36" t="s">
        <v>887</v>
      </c>
      <c r="C444" s="36">
        <v>1</v>
      </c>
      <c r="D444" s="36">
        <v>0</v>
      </c>
      <c r="E444" s="39">
        <v>521475325</v>
      </c>
      <c r="F444" s="39">
        <v>1036</v>
      </c>
      <c r="G444" s="39">
        <v>503354</v>
      </c>
      <c r="H444" s="39">
        <v>231326680</v>
      </c>
      <c r="I444" s="39">
        <v>223288</v>
      </c>
      <c r="J444" s="40">
        <v>0.59399999999999997</v>
      </c>
      <c r="K444" s="39">
        <v>1232</v>
      </c>
      <c r="L444" s="39">
        <v>1257</v>
      </c>
      <c r="M444" s="39">
        <v>1245</v>
      </c>
      <c r="N444" s="40">
        <v>1</v>
      </c>
      <c r="O444" s="40">
        <v>1.704</v>
      </c>
      <c r="P444" s="41">
        <v>14097.19</v>
      </c>
      <c r="Q444" s="42">
        <v>9.1000000000000004E-3</v>
      </c>
      <c r="R444" s="41">
        <v>4580.5200000000004</v>
      </c>
      <c r="S444" s="41">
        <v>9516.67</v>
      </c>
      <c r="T444" s="40">
        <v>0.70299999999999996</v>
      </c>
      <c r="U444" s="41">
        <v>9910.32</v>
      </c>
      <c r="V444" s="41">
        <v>9910.32</v>
      </c>
      <c r="W444" s="39">
        <v>12338349</v>
      </c>
      <c r="X444" s="39">
        <v>13485260</v>
      </c>
      <c r="Y444" s="39">
        <v>269705</v>
      </c>
      <c r="Z444" s="39">
        <v>269705</v>
      </c>
      <c r="AA444" s="39">
        <v>4899197</v>
      </c>
      <c r="AB444" s="39">
        <v>0</v>
      </c>
      <c r="AC444" s="39">
        <v>1871736</v>
      </c>
      <c r="AD444" s="39">
        <v>3006008</v>
      </c>
      <c r="AE444" s="39">
        <v>2884345</v>
      </c>
    </row>
    <row r="445" spans="1:31" x14ac:dyDescent="0.3">
      <c r="A445" s="38" t="s">
        <v>888</v>
      </c>
      <c r="B445" s="36" t="s">
        <v>889</v>
      </c>
      <c r="C445" s="36">
        <v>1</v>
      </c>
      <c r="D445" s="36">
        <v>0</v>
      </c>
      <c r="E445" s="39">
        <v>394956095</v>
      </c>
      <c r="F445" s="39">
        <v>243</v>
      </c>
      <c r="G445" s="39">
        <v>1625333</v>
      </c>
      <c r="H445" s="39">
        <v>33373939</v>
      </c>
      <c r="I445" s="39">
        <v>137341</v>
      </c>
      <c r="J445" s="40">
        <v>0.36499999999999999</v>
      </c>
      <c r="K445" s="39">
        <v>299</v>
      </c>
      <c r="L445" s="39">
        <v>299</v>
      </c>
      <c r="M445" s="39">
        <v>299</v>
      </c>
      <c r="N445" s="40">
        <v>1</v>
      </c>
      <c r="O445" s="40">
        <v>2</v>
      </c>
      <c r="P445" s="41">
        <v>16546</v>
      </c>
      <c r="Q445" s="42">
        <v>9.1000000000000004E-3</v>
      </c>
      <c r="R445" s="41">
        <v>14790.53</v>
      </c>
      <c r="S445" s="41">
        <v>1755.47</v>
      </c>
      <c r="T445" s="40">
        <v>0.44700000000000001</v>
      </c>
      <c r="U445" s="41">
        <v>7396.06</v>
      </c>
      <c r="V445" s="41">
        <v>7396.06</v>
      </c>
      <c r="W445" s="39">
        <v>2211422</v>
      </c>
      <c r="X445" s="39">
        <v>3917369</v>
      </c>
      <c r="Y445" s="39">
        <v>78347</v>
      </c>
      <c r="Z445" s="39">
        <v>78347</v>
      </c>
      <c r="AA445" s="39">
        <v>652468</v>
      </c>
      <c r="AB445" s="39">
        <v>0</v>
      </c>
      <c r="AC445" s="39">
        <v>329707</v>
      </c>
      <c r="AD445" s="39">
        <v>529509</v>
      </c>
      <c r="AE445" s="39">
        <v>508078</v>
      </c>
    </row>
    <row r="446" spans="1:31" x14ac:dyDescent="0.3">
      <c r="A446" s="38" t="s">
        <v>890</v>
      </c>
      <c r="B446" s="36" t="s">
        <v>891</v>
      </c>
      <c r="C446" s="36">
        <v>1</v>
      </c>
      <c r="D446" s="36">
        <v>0</v>
      </c>
      <c r="E446" s="39">
        <v>500081603</v>
      </c>
      <c r="F446" s="39">
        <v>361</v>
      </c>
      <c r="G446" s="39">
        <v>1385267</v>
      </c>
      <c r="H446" s="39">
        <v>65996236</v>
      </c>
      <c r="I446" s="39">
        <v>182815</v>
      </c>
      <c r="J446" s="40">
        <v>0.48599999999999999</v>
      </c>
      <c r="K446" s="39">
        <v>386</v>
      </c>
      <c r="L446" s="39">
        <v>423</v>
      </c>
      <c r="M446" s="39">
        <v>405</v>
      </c>
      <c r="N446" s="40">
        <v>1</v>
      </c>
      <c r="O446" s="40">
        <v>1.859</v>
      </c>
      <c r="P446" s="41">
        <v>15379.5</v>
      </c>
      <c r="Q446" s="42">
        <v>9.1000000000000004E-3</v>
      </c>
      <c r="R446" s="41">
        <v>12605.92</v>
      </c>
      <c r="S446" s="41">
        <v>2773.58</v>
      </c>
      <c r="T446" s="40">
        <v>0.42399999999999999</v>
      </c>
      <c r="U446" s="41">
        <v>6520.9</v>
      </c>
      <c r="V446" s="41">
        <v>6520.9</v>
      </c>
      <c r="W446" s="39">
        <v>2640965</v>
      </c>
      <c r="X446" s="39">
        <v>2741920</v>
      </c>
      <c r="Y446" s="39">
        <v>54838</v>
      </c>
      <c r="Z446" s="39">
        <v>54838</v>
      </c>
      <c r="AA446" s="39">
        <v>580155</v>
      </c>
      <c r="AB446" s="39">
        <v>0</v>
      </c>
      <c r="AC446" s="39">
        <v>263977</v>
      </c>
      <c r="AD446" s="39">
        <v>423947</v>
      </c>
      <c r="AE446" s="39">
        <v>406788</v>
      </c>
    </row>
    <row r="447" spans="1:31" x14ac:dyDescent="0.3">
      <c r="A447" s="38" t="s">
        <v>892</v>
      </c>
      <c r="B447" s="36" t="s">
        <v>893</v>
      </c>
      <c r="C447" s="36">
        <v>1</v>
      </c>
      <c r="D447" s="36">
        <v>0</v>
      </c>
      <c r="E447" s="39">
        <v>538168217</v>
      </c>
      <c r="F447" s="39">
        <v>1390</v>
      </c>
      <c r="G447" s="39">
        <v>387171</v>
      </c>
      <c r="H447" s="39">
        <v>195613033</v>
      </c>
      <c r="I447" s="39">
        <v>140728</v>
      </c>
      <c r="J447" s="40">
        <v>0.374</v>
      </c>
      <c r="K447" s="39">
        <v>1693</v>
      </c>
      <c r="L447" s="39">
        <v>1646</v>
      </c>
      <c r="M447" s="39">
        <v>1693</v>
      </c>
      <c r="N447" s="40">
        <v>1</v>
      </c>
      <c r="O447" s="40">
        <v>1.9450000000000001</v>
      </c>
      <c r="P447" s="41">
        <v>16090.98</v>
      </c>
      <c r="Q447" s="42">
        <v>9.1000000000000004E-3</v>
      </c>
      <c r="R447" s="41">
        <v>3523.25</v>
      </c>
      <c r="S447" s="41">
        <v>12567.73</v>
      </c>
      <c r="T447" s="40">
        <v>0.93</v>
      </c>
      <c r="U447" s="41">
        <v>14964.61</v>
      </c>
      <c r="V447" s="41">
        <v>14964.61</v>
      </c>
      <c r="W447" s="39">
        <v>25335085</v>
      </c>
      <c r="X447" s="39">
        <v>23490347</v>
      </c>
      <c r="Y447" s="39">
        <v>469806</v>
      </c>
      <c r="Z447" s="39">
        <v>1844738</v>
      </c>
      <c r="AA447" s="39">
        <v>8041561</v>
      </c>
      <c r="AB447" s="39">
        <v>0</v>
      </c>
      <c r="AC447" s="39">
        <v>2427654</v>
      </c>
      <c r="AD447" s="39">
        <v>3898812</v>
      </c>
      <c r="AE447" s="39">
        <v>3741014</v>
      </c>
    </row>
    <row r="448" spans="1:31" x14ac:dyDescent="0.3">
      <c r="A448" s="38" t="s">
        <v>894</v>
      </c>
      <c r="B448" s="36" t="s">
        <v>895</v>
      </c>
      <c r="C448" s="36">
        <v>1</v>
      </c>
      <c r="D448" s="36">
        <v>0</v>
      </c>
      <c r="E448" s="39">
        <v>289278233</v>
      </c>
      <c r="F448" s="39">
        <v>224</v>
      </c>
      <c r="G448" s="39">
        <v>1291420</v>
      </c>
      <c r="H448" s="39">
        <v>38021964</v>
      </c>
      <c r="I448" s="39">
        <v>169740</v>
      </c>
      <c r="J448" s="40">
        <v>0.45100000000000001</v>
      </c>
      <c r="K448" s="39">
        <v>250</v>
      </c>
      <c r="L448" s="39">
        <v>262</v>
      </c>
      <c r="M448" s="39">
        <v>256</v>
      </c>
      <c r="N448" s="40">
        <v>1</v>
      </c>
      <c r="O448" s="40">
        <v>1.9950000000000001</v>
      </c>
      <c r="P448" s="41">
        <v>16504.63</v>
      </c>
      <c r="Q448" s="42">
        <v>9.1000000000000004E-3</v>
      </c>
      <c r="R448" s="41">
        <v>11751.92</v>
      </c>
      <c r="S448" s="41">
        <v>4752.71</v>
      </c>
      <c r="T448" s="40">
        <v>0.51900000000000002</v>
      </c>
      <c r="U448" s="41">
        <v>8565.9</v>
      </c>
      <c r="V448" s="41">
        <v>8565.9</v>
      </c>
      <c r="W448" s="39">
        <v>2192871</v>
      </c>
      <c r="X448" s="39">
        <v>3073493</v>
      </c>
      <c r="Y448" s="39">
        <v>61469</v>
      </c>
      <c r="Z448" s="39">
        <v>61469</v>
      </c>
      <c r="AA448" s="39">
        <v>902283</v>
      </c>
      <c r="AB448" s="39">
        <v>0</v>
      </c>
      <c r="AC448" s="39">
        <v>255534</v>
      </c>
      <c r="AD448" s="39">
        <v>410387</v>
      </c>
      <c r="AE448" s="39">
        <v>393777</v>
      </c>
    </row>
    <row r="449" spans="1:31" x14ac:dyDescent="0.3">
      <c r="A449" s="38" t="s">
        <v>896</v>
      </c>
      <c r="B449" s="36" t="s">
        <v>897</v>
      </c>
      <c r="C449" s="36">
        <v>1</v>
      </c>
      <c r="D449" s="36">
        <v>0</v>
      </c>
      <c r="E449" s="39">
        <v>170986876</v>
      </c>
      <c r="F449" s="39">
        <v>355</v>
      </c>
      <c r="G449" s="39">
        <v>481653</v>
      </c>
      <c r="H449" s="39">
        <v>47332129</v>
      </c>
      <c r="I449" s="39">
        <v>133329</v>
      </c>
      <c r="J449" s="40">
        <v>0.35399999999999998</v>
      </c>
      <c r="K449" s="39">
        <v>416</v>
      </c>
      <c r="L449" s="39">
        <v>452</v>
      </c>
      <c r="M449" s="39">
        <v>434</v>
      </c>
      <c r="N449" s="40">
        <v>1</v>
      </c>
      <c r="O449" s="40">
        <v>1.9770000000000001</v>
      </c>
      <c r="P449" s="41">
        <v>16355.72</v>
      </c>
      <c r="Q449" s="42">
        <v>9.1000000000000004E-3</v>
      </c>
      <c r="R449" s="41">
        <v>4383.04</v>
      </c>
      <c r="S449" s="41">
        <v>11972.68</v>
      </c>
      <c r="T449" s="40">
        <v>0.91300000000000003</v>
      </c>
      <c r="U449" s="41">
        <v>14932.77</v>
      </c>
      <c r="V449" s="41">
        <v>14932.77</v>
      </c>
      <c r="W449" s="39">
        <v>6480823</v>
      </c>
      <c r="X449" s="39">
        <v>6701822</v>
      </c>
      <c r="Y449" s="39">
        <v>134036</v>
      </c>
      <c r="Z449" s="39">
        <v>134036</v>
      </c>
      <c r="AA449" s="39">
        <v>1726665</v>
      </c>
      <c r="AB449" s="39">
        <v>0</v>
      </c>
      <c r="AC449" s="39">
        <v>517924</v>
      </c>
      <c r="AD449" s="39">
        <v>831785</v>
      </c>
      <c r="AE449" s="39">
        <v>798120</v>
      </c>
    </row>
    <row r="450" spans="1:31" x14ac:dyDescent="0.3">
      <c r="A450" s="38" t="s">
        <v>898</v>
      </c>
      <c r="B450" s="36" t="s">
        <v>899</v>
      </c>
      <c r="C450" s="36">
        <v>1</v>
      </c>
      <c r="D450" s="36">
        <v>0</v>
      </c>
      <c r="E450" s="39">
        <v>224002908</v>
      </c>
      <c r="F450" s="39">
        <v>529</v>
      </c>
      <c r="G450" s="39">
        <v>423445</v>
      </c>
      <c r="H450" s="39">
        <v>81230264</v>
      </c>
      <c r="I450" s="39">
        <v>153554</v>
      </c>
      <c r="J450" s="40">
        <v>0.40799999999999997</v>
      </c>
      <c r="K450" s="39">
        <v>610</v>
      </c>
      <c r="L450" s="39">
        <v>618</v>
      </c>
      <c r="M450" s="39">
        <v>614</v>
      </c>
      <c r="N450" s="40">
        <v>1</v>
      </c>
      <c r="O450" s="40">
        <v>1.762</v>
      </c>
      <c r="P450" s="41">
        <v>14577.02</v>
      </c>
      <c r="Q450" s="42">
        <v>9.1000000000000004E-3</v>
      </c>
      <c r="R450" s="41">
        <v>3853.34</v>
      </c>
      <c r="S450" s="41">
        <v>10723.68</v>
      </c>
      <c r="T450" s="40">
        <v>0.90700000000000003</v>
      </c>
      <c r="U450" s="41">
        <v>13221.35</v>
      </c>
      <c r="V450" s="41">
        <v>13221.35</v>
      </c>
      <c r="W450" s="39">
        <v>8117909</v>
      </c>
      <c r="X450" s="39">
        <v>8186381</v>
      </c>
      <c r="Y450" s="39">
        <v>163727</v>
      </c>
      <c r="Z450" s="39">
        <v>163727</v>
      </c>
      <c r="AA450" s="39">
        <v>2080847</v>
      </c>
      <c r="AB450" s="39">
        <v>0</v>
      </c>
      <c r="AC450" s="39">
        <v>637492</v>
      </c>
      <c r="AD450" s="39">
        <v>1023812</v>
      </c>
      <c r="AE450" s="39">
        <v>982375</v>
      </c>
    </row>
    <row r="451" spans="1:31" x14ac:dyDescent="0.3">
      <c r="A451" s="38" t="s">
        <v>900</v>
      </c>
      <c r="B451" s="36" t="s">
        <v>901</v>
      </c>
      <c r="C451" s="36">
        <v>1</v>
      </c>
      <c r="D451" s="36">
        <v>0</v>
      </c>
      <c r="E451" s="39">
        <v>292251311</v>
      </c>
      <c r="F451" s="39">
        <v>587</v>
      </c>
      <c r="G451" s="39">
        <v>497872</v>
      </c>
      <c r="H451" s="39">
        <v>108076905</v>
      </c>
      <c r="I451" s="39">
        <v>184117</v>
      </c>
      <c r="J451" s="40">
        <v>0.48899999999999999</v>
      </c>
      <c r="K451" s="39">
        <v>698</v>
      </c>
      <c r="L451" s="39">
        <v>706</v>
      </c>
      <c r="M451" s="39">
        <v>702</v>
      </c>
      <c r="N451" s="40">
        <v>1</v>
      </c>
      <c r="O451" s="40">
        <v>1.78</v>
      </c>
      <c r="P451" s="41">
        <v>14725.94</v>
      </c>
      <c r="Q451" s="42">
        <v>9.1000000000000004E-3</v>
      </c>
      <c r="R451" s="41">
        <v>4530.63</v>
      </c>
      <c r="S451" s="41">
        <v>10195.31</v>
      </c>
      <c r="T451" s="40">
        <v>0.8</v>
      </c>
      <c r="U451" s="41">
        <v>11780.75</v>
      </c>
      <c r="V451" s="41">
        <v>11780.75</v>
      </c>
      <c r="W451" s="39">
        <v>8270087</v>
      </c>
      <c r="X451" s="39">
        <v>9088155</v>
      </c>
      <c r="Y451" s="39">
        <v>181763</v>
      </c>
      <c r="Z451" s="39">
        <v>181763</v>
      </c>
      <c r="AA451" s="39">
        <v>3041276</v>
      </c>
      <c r="AB451" s="39">
        <v>0</v>
      </c>
      <c r="AC451" s="39">
        <v>640190</v>
      </c>
      <c r="AD451" s="39">
        <v>1028145</v>
      </c>
      <c r="AE451" s="39">
        <v>986532</v>
      </c>
    </row>
    <row r="452" spans="1:31" x14ac:dyDescent="0.3">
      <c r="A452" s="38" t="s">
        <v>902</v>
      </c>
      <c r="B452" s="36" t="s">
        <v>903</v>
      </c>
      <c r="C452" s="36">
        <v>1</v>
      </c>
      <c r="D452" s="36">
        <v>0</v>
      </c>
      <c r="E452" s="39">
        <v>841296261</v>
      </c>
      <c r="F452" s="39">
        <v>2389</v>
      </c>
      <c r="G452" s="39">
        <v>352154</v>
      </c>
      <c r="H452" s="39">
        <v>344664251</v>
      </c>
      <c r="I452" s="39">
        <v>144271</v>
      </c>
      <c r="J452" s="40">
        <v>0.38300000000000001</v>
      </c>
      <c r="K452" s="39">
        <v>2980</v>
      </c>
      <c r="L452" s="39">
        <v>2877</v>
      </c>
      <c r="M452" s="39">
        <v>2980</v>
      </c>
      <c r="N452" s="40">
        <v>1</v>
      </c>
      <c r="O452" s="40">
        <v>1.6839999999999999</v>
      </c>
      <c r="P452" s="41">
        <v>13931.73</v>
      </c>
      <c r="Q452" s="42">
        <v>9.1000000000000004E-3</v>
      </c>
      <c r="R452" s="41">
        <v>3204.6</v>
      </c>
      <c r="S452" s="41">
        <v>10727.13</v>
      </c>
      <c r="T452" s="40">
        <v>0.93</v>
      </c>
      <c r="U452" s="41">
        <v>12956.5</v>
      </c>
      <c r="V452" s="41">
        <v>12956.5</v>
      </c>
      <c r="W452" s="39">
        <v>38610370</v>
      </c>
      <c r="X452" s="39">
        <v>35788590</v>
      </c>
      <c r="Y452" s="39">
        <v>715771</v>
      </c>
      <c r="Z452" s="39">
        <v>2821780</v>
      </c>
      <c r="AA452" s="39">
        <v>9332432</v>
      </c>
      <c r="AB452" s="39">
        <v>0</v>
      </c>
      <c r="AC452" s="39">
        <v>1946367</v>
      </c>
      <c r="AD452" s="39">
        <v>3125865</v>
      </c>
      <c r="AE452" s="39">
        <v>2999351</v>
      </c>
    </row>
    <row r="453" spans="1:31" x14ac:dyDescent="0.3">
      <c r="A453" s="38" t="s">
        <v>904</v>
      </c>
      <c r="B453" s="36" t="s">
        <v>905</v>
      </c>
      <c r="C453" s="36">
        <v>1</v>
      </c>
      <c r="D453" s="36">
        <v>0</v>
      </c>
      <c r="E453" s="39">
        <v>282728373</v>
      </c>
      <c r="F453" s="39">
        <v>297</v>
      </c>
      <c r="G453" s="39">
        <v>951947</v>
      </c>
      <c r="H453" s="39">
        <v>54757010</v>
      </c>
      <c r="I453" s="39">
        <v>184367</v>
      </c>
      <c r="J453" s="40">
        <v>0.49</v>
      </c>
      <c r="K453" s="39">
        <v>337</v>
      </c>
      <c r="L453" s="39">
        <v>358</v>
      </c>
      <c r="M453" s="39">
        <v>348</v>
      </c>
      <c r="N453" s="40">
        <v>1</v>
      </c>
      <c r="O453" s="40">
        <v>1.9590000000000001</v>
      </c>
      <c r="P453" s="41">
        <v>16206.8</v>
      </c>
      <c r="Q453" s="42">
        <v>9.1000000000000004E-3</v>
      </c>
      <c r="R453" s="41">
        <v>8662.7099999999991</v>
      </c>
      <c r="S453" s="41">
        <v>7544.09</v>
      </c>
      <c r="T453" s="40">
        <v>0.59</v>
      </c>
      <c r="U453" s="41">
        <v>9562.01</v>
      </c>
      <c r="V453" s="41">
        <v>9562.01</v>
      </c>
      <c r="W453" s="39">
        <v>3327580</v>
      </c>
      <c r="X453" s="39">
        <v>4158698</v>
      </c>
      <c r="Y453" s="39">
        <v>83173</v>
      </c>
      <c r="Z453" s="39">
        <v>83173</v>
      </c>
      <c r="AA453" s="39">
        <v>1278970</v>
      </c>
      <c r="AB453" s="39">
        <v>0</v>
      </c>
      <c r="AC453" s="39">
        <v>354930</v>
      </c>
      <c r="AD453" s="39">
        <v>570017</v>
      </c>
      <c r="AE453" s="39">
        <v>546947</v>
      </c>
    </row>
    <row r="454" spans="1:31" x14ac:dyDescent="0.3">
      <c r="A454" s="38" t="s">
        <v>906</v>
      </c>
      <c r="B454" s="36" t="s">
        <v>907</v>
      </c>
      <c r="C454" s="36">
        <v>1</v>
      </c>
      <c r="D454" s="36">
        <v>0</v>
      </c>
      <c r="E454" s="39">
        <v>293255180</v>
      </c>
      <c r="F454" s="39">
        <v>924</v>
      </c>
      <c r="G454" s="39">
        <v>317375</v>
      </c>
      <c r="H454" s="39">
        <v>133764053</v>
      </c>
      <c r="I454" s="39">
        <v>144766</v>
      </c>
      <c r="J454" s="40">
        <v>0.38500000000000001</v>
      </c>
      <c r="K454" s="39">
        <v>1086</v>
      </c>
      <c r="L454" s="39">
        <v>1125</v>
      </c>
      <c r="M454" s="39">
        <v>1106</v>
      </c>
      <c r="N454" s="40">
        <v>1</v>
      </c>
      <c r="O454" s="40">
        <v>1.8220000000000001</v>
      </c>
      <c r="P454" s="41">
        <v>15073.4</v>
      </c>
      <c r="Q454" s="42">
        <v>9.1000000000000004E-3</v>
      </c>
      <c r="R454" s="41">
        <v>2888.11</v>
      </c>
      <c r="S454" s="41">
        <v>12185.29</v>
      </c>
      <c r="T454" s="40">
        <v>0.93</v>
      </c>
      <c r="U454" s="41">
        <v>14018.26</v>
      </c>
      <c r="V454" s="41">
        <v>14018.26</v>
      </c>
      <c r="W454" s="39">
        <v>15504196</v>
      </c>
      <c r="X454" s="39">
        <v>14823945</v>
      </c>
      <c r="Y454" s="39">
        <v>296478</v>
      </c>
      <c r="Z454" s="39">
        <v>680251</v>
      </c>
      <c r="AA454" s="39">
        <v>5159367</v>
      </c>
      <c r="AB454" s="39">
        <v>0</v>
      </c>
      <c r="AC454" s="39">
        <v>1291248</v>
      </c>
      <c r="AD454" s="39">
        <v>2073744</v>
      </c>
      <c r="AE454" s="39">
        <v>1989813</v>
      </c>
    </row>
    <row r="455" spans="1:31" x14ac:dyDescent="0.3">
      <c r="A455" s="38" t="s">
        <v>908</v>
      </c>
      <c r="B455" s="36" t="s">
        <v>909</v>
      </c>
      <c r="C455" s="36">
        <v>1</v>
      </c>
      <c r="D455" s="36">
        <v>0</v>
      </c>
      <c r="E455" s="39">
        <v>400451322</v>
      </c>
      <c r="F455" s="39">
        <v>1376</v>
      </c>
      <c r="G455" s="39">
        <v>291025</v>
      </c>
      <c r="H455" s="39">
        <v>193267807</v>
      </c>
      <c r="I455" s="39">
        <v>140456</v>
      </c>
      <c r="J455" s="40">
        <v>0.373</v>
      </c>
      <c r="K455" s="39">
        <v>1652</v>
      </c>
      <c r="L455" s="39">
        <v>1732</v>
      </c>
      <c r="M455" s="39">
        <v>1692</v>
      </c>
      <c r="N455" s="40">
        <v>1</v>
      </c>
      <c r="O455" s="40">
        <v>1.4950000000000001</v>
      </c>
      <c r="P455" s="41">
        <v>12368.13</v>
      </c>
      <c r="Q455" s="42">
        <v>9.1000000000000004E-3</v>
      </c>
      <c r="R455" s="41">
        <v>2648.32</v>
      </c>
      <c r="S455" s="41">
        <v>9719.81</v>
      </c>
      <c r="T455" s="40">
        <v>0.93</v>
      </c>
      <c r="U455" s="41">
        <v>11502.36</v>
      </c>
      <c r="V455" s="41">
        <v>11502.36</v>
      </c>
      <c r="W455" s="39">
        <v>19461994</v>
      </c>
      <c r="X455" s="39">
        <v>21598632</v>
      </c>
      <c r="Y455" s="39">
        <v>431972</v>
      </c>
      <c r="Z455" s="39">
        <v>431972</v>
      </c>
      <c r="AA455" s="39">
        <v>7383134</v>
      </c>
      <c r="AB455" s="39">
        <v>1966</v>
      </c>
      <c r="AC455" s="39">
        <v>2288498</v>
      </c>
      <c r="AD455" s="39">
        <v>3675327</v>
      </c>
      <c r="AE455" s="39">
        <v>3526575</v>
      </c>
    </row>
    <row r="456" spans="1:31" x14ac:dyDescent="0.3">
      <c r="A456" s="38" t="s">
        <v>910</v>
      </c>
      <c r="B456" s="36" t="s">
        <v>911</v>
      </c>
      <c r="C456" s="36">
        <v>1</v>
      </c>
      <c r="D456" s="36">
        <v>0</v>
      </c>
      <c r="E456" s="39">
        <v>207250739</v>
      </c>
      <c r="F456" s="39">
        <v>549</v>
      </c>
      <c r="G456" s="39">
        <v>377505</v>
      </c>
      <c r="H456" s="39">
        <v>80993862</v>
      </c>
      <c r="I456" s="39">
        <v>147529</v>
      </c>
      <c r="J456" s="40">
        <v>0.39200000000000002</v>
      </c>
      <c r="K456" s="39">
        <v>610</v>
      </c>
      <c r="L456" s="39">
        <v>638</v>
      </c>
      <c r="M456" s="39">
        <v>624</v>
      </c>
      <c r="N456" s="40">
        <v>1</v>
      </c>
      <c r="O456" s="40">
        <v>1.7969999999999999</v>
      </c>
      <c r="P456" s="41">
        <v>14866.58</v>
      </c>
      <c r="Q456" s="42">
        <v>9.1000000000000004E-3</v>
      </c>
      <c r="R456" s="41">
        <v>3435.29</v>
      </c>
      <c r="S456" s="41">
        <v>11431.29</v>
      </c>
      <c r="T456" s="40">
        <v>0.93</v>
      </c>
      <c r="U456" s="41">
        <v>13825.91</v>
      </c>
      <c r="V456" s="41">
        <v>13825.91</v>
      </c>
      <c r="W456" s="39">
        <v>8627368</v>
      </c>
      <c r="X456" s="39">
        <v>8211863</v>
      </c>
      <c r="Y456" s="39">
        <v>164237</v>
      </c>
      <c r="Z456" s="39">
        <v>415505</v>
      </c>
      <c r="AA456" s="39">
        <v>2878893</v>
      </c>
      <c r="AB456" s="39">
        <v>0</v>
      </c>
      <c r="AC456" s="39">
        <v>612364</v>
      </c>
      <c r="AD456" s="39">
        <v>983456</v>
      </c>
      <c r="AE456" s="39">
        <v>943652</v>
      </c>
    </row>
    <row r="457" spans="1:31" x14ac:dyDescent="0.3">
      <c r="A457" s="38" t="s">
        <v>912</v>
      </c>
      <c r="B457" s="36" t="s">
        <v>913</v>
      </c>
      <c r="C457" s="36">
        <v>1</v>
      </c>
      <c r="D457" s="36">
        <v>0</v>
      </c>
      <c r="E457" s="39">
        <v>274187706</v>
      </c>
      <c r="F457" s="39">
        <v>321</v>
      </c>
      <c r="G457" s="39">
        <v>854167</v>
      </c>
      <c r="H457" s="39">
        <v>62045437</v>
      </c>
      <c r="I457" s="39">
        <v>193287</v>
      </c>
      <c r="J457" s="40">
        <v>0.51400000000000001</v>
      </c>
      <c r="K457" s="39">
        <v>379</v>
      </c>
      <c r="L457" s="39">
        <v>371</v>
      </c>
      <c r="M457" s="39">
        <v>379</v>
      </c>
      <c r="N457" s="40">
        <v>1</v>
      </c>
      <c r="O457" s="40">
        <v>1.9139999999999999</v>
      </c>
      <c r="P457" s="41">
        <v>15834.52</v>
      </c>
      <c r="Q457" s="42">
        <v>9.1000000000000004E-3</v>
      </c>
      <c r="R457" s="41">
        <v>7772.91</v>
      </c>
      <c r="S457" s="41">
        <v>8061.61</v>
      </c>
      <c r="T457" s="40">
        <v>0.6</v>
      </c>
      <c r="U457" s="41">
        <v>9500.7099999999991</v>
      </c>
      <c r="V457" s="41">
        <v>9500.7099999999991</v>
      </c>
      <c r="W457" s="39">
        <v>3600770</v>
      </c>
      <c r="X457" s="39">
        <v>4993593</v>
      </c>
      <c r="Y457" s="39">
        <v>99871</v>
      </c>
      <c r="Z457" s="39">
        <v>99871</v>
      </c>
      <c r="AA457" s="39">
        <v>1626900</v>
      </c>
      <c r="AB457" s="39">
        <v>0</v>
      </c>
      <c r="AC457" s="39">
        <v>434383</v>
      </c>
      <c r="AD457" s="39">
        <v>697619</v>
      </c>
      <c r="AE457" s="39">
        <v>669384</v>
      </c>
    </row>
    <row r="458" spans="1:31" x14ac:dyDescent="0.3">
      <c r="A458" s="38" t="s">
        <v>914</v>
      </c>
      <c r="B458" s="36" t="s">
        <v>915</v>
      </c>
      <c r="C458" s="36">
        <v>1</v>
      </c>
      <c r="D458" s="36">
        <v>0</v>
      </c>
      <c r="E458" s="39">
        <v>656052384</v>
      </c>
      <c r="F458" s="39">
        <v>1228</v>
      </c>
      <c r="G458" s="39">
        <v>534244</v>
      </c>
      <c r="H458" s="39">
        <v>277588381</v>
      </c>
      <c r="I458" s="39">
        <v>226049</v>
      </c>
      <c r="J458" s="40">
        <v>0.60099999999999998</v>
      </c>
      <c r="K458" s="39">
        <v>1532</v>
      </c>
      <c r="L458" s="39">
        <v>1562</v>
      </c>
      <c r="M458" s="39">
        <v>1547</v>
      </c>
      <c r="N458" s="40">
        <v>1</v>
      </c>
      <c r="O458" s="40">
        <v>1.5880000000000001</v>
      </c>
      <c r="P458" s="41">
        <v>13137.52</v>
      </c>
      <c r="Q458" s="42">
        <v>9.1000000000000004E-3</v>
      </c>
      <c r="R458" s="41">
        <v>4861.62</v>
      </c>
      <c r="S458" s="41">
        <v>8275.9</v>
      </c>
      <c r="T458" s="40">
        <v>0.68899999999999995</v>
      </c>
      <c r="U458" s="41">
        <v>9051.75</v>
      </c>
      <c r="V458" s="41">
        <v>9051.75</v>
      </c>
      <c r="W458" s="39">
        <v>14003058</v>
      </c>
      <c r="X458" s="39">
        <v>13923949</v>
      </c>
      <c r="Y458" s="39">
        <v>278478</v>
      </c>
      <c r="Z458" s="39">
        <v>278478</v>
      </c>
      <c r="AA458" s="39">
        <v>4383846</v>
      </c>
      <c r="AB458" s="39">
        <v>0</v>
      </c>
      <c r="AC458" s="39">
        <v>1609866</v>
      </c>
      <c r="AD458" s="39">
        <v>2585444</v>
      </c>
      <c r="AE458" s="39">
        <v>2480803</v>
      </c>
    </row>
    <row r="459" spans="1:31" x14ac:dyDescent="0.3">
      <c r="A459" s="38" t="s">
        <v>916</v>
      </c>
      <c r="B459" s="36" t="s">
        <v>917</v>
      </c>
      <c r="C459" s="36">
        <v>1</v>
      </c>
      <c r="D459" s="36">
        <v>0</v>
      </c>
      <c r="E459" s="39">
        <v>225993114</v>
      </c>
      <c r="F459" s="39">
        <v>487</v>
      </c>
      <c r="G459" s="39">
        <v>464051</v>
      </c>
      <c r="H459" s="39">
        <v>72465729</v>
      </c>
      <c r="I459" s="39">
        <v>148800</v>
      </c>
      <c r="J459" s="40">
        <v>0.39500000000000002</v>
      </c>
      <c r="K459" s="39">
        <v>586</v>
      </c>
      <c r="L459" s="39">
        <v>593</v>
      </c>
      <c r="M459" s="39">
        <v>590</v>
      </c>
      <c r="N459" s="40">
        <v>1</v>
      </c>
      <c r="O459" s="40">
        <v>1.968</v>
      </c>
      <c r="P459" s="41">
        <v>16281.26</v>
      </c>
      <c r="Q459" s="42">
        <v>9.1000000000000004E-3</v>
      </c>
      <c r="R459" s="41">
        <v>4222.8599999999997</v>
      </c>
      <c r="S459" s="41">
        <v>12058.4</v>
      </c>
      <c r="T459" s="40">
        <v>0.92700000000000005</v>
      </c>
      <c r="U459" s="41">
        <v>15092.72</v>
      </c>
      <c r="V459" s="41">
        <v>15092.72</v>
      </c>
      <c r="W459" s="39">
        <v>8904705</v>
      </c>
      <c r="X459" s="39">
        <v>8899906</v>
      </c>
      <c r="Y459" s="39">
        <v>177998</v>
      </c>
      <c r="Z459" s="39">
        <v>177998</v>
      </c>
      <c r="AA459" s="39">
        <v>3133404</v>
      </c>
      <c r="AB459" s="39">
        <v>1986</v>
      </c>
      <c r="AC459" s="39">
        <v>833845</v>
      </c>
      <c r="AD459" s="39">
        <v>1339155</v>
      </c>
      <c r="AE459" s="39">
        <v>1284955</v>
      </c>
    </row>
    <row r="460" spans="1:31" x14ac:dyDescent="0.3">
      <c r="A460" s="38" t="s">
        <v>918</v>
      </c>
      <c r="B460" s="36" t="s">
        <v>919</v>
      </c>
      <c r="C460" s="36">
        <v>1</v>
      </c>
      <c r="D460" s="36">
        <v>0</v>
      </c>
      <c r="E460" s="39">
        <v>2241551355</v>
      </c>
      <c r="F460" s="39">
        <v>3125</v>
      </c>
      <c r="G460" s="39">
        <v>717296</v>
      </c>
      <c r="H460" s="39">
        <v>852525765</v>
      </c>
      <c r="I460" s="39">
        <v>272808</v>
      </c>
      <c r="J460" s="40">
        <v>0.72499999999999998</v>
      </c>
      <c r="K460" s="39">
        <v>3847</v>
      </c>
      <c r="L460" s="39">
        <v>3813</v>
      </c>
      <c r="M460" s="39">
        <v>3847</v>
      </c>
      <c r="N460" s="40">
        <v>1.1240000000000001</v>
      </c>
      <c r="O460" s="40">
        <v>1.1559999999999999</v>
      </c>
      <c r="P460" s="41">
        <v>10749.47</v>
      </c>
      <c r="Q460" s="42">
        <v>1.0149999999999999E-2</v>
      </c>
      <c r="R460" s="41">
        <v>7280.55</v>
      </c>
      <c r="S460" s="41">
        <v>3468.92</v>
      </c>
      <c r="T460" s="40">
        <v>0.55900000000000005</v>
      </c>
      <c r="U460" s="41">
        <v>6008.95</v>
      </c>
      <c r="V460" s="41">
        <v>6008.95</v>
      </c>
      <c r="W460" s="39">
        <v>23116431</v>
      </c>
      <c r="X460" s="39">
        <v>20672713</v>
      </c>
      <c r="Y460" s="39">
        <v>413454</v>
      </c>
      <c r="Z460" s="39">
        <v>2443718</v>
      </c>
      <c r="AA460" s="39">
        <v>7853543</v>
      </c>
      <c r="AB460" s="39">
        <v>0</v>
      </c>
      <c r="AC460" s="39">
        <v>2623113</v>
      </c>
      <c r="AD460" s="39">
        <v>4212719</v>
      </c>
      <c r="AE460" s="39">
        <v>4042217</v>
      </c>
    </row>
    <row r="461" spans="1:31" x14ac:dyDescent="0.3">
      <c r="A461" s="38" t="s">
        <v>920</v>
      </c>
      <c r="B461" s="36" t="s">
        <v>921</v>
      </c>
      <c r="C461" s="36">
        <v>1</v>
      </c>
      <c r="D461" s="36">
        <v>0</v>
      </c>
      <c r="E461" s="39">
        <v>8594273510</v>
      </c>
      <c r="F461" s="39">
        <v>9022</v>
      </c>
      <c r="G461" s="39">
        <v>952590</v>
      </c>
      <c r="H461" s="39">
        <v>3372501437</v>
      </c>
      <c r="I461" s="39">
        <v>373808</v>
      </c>
      <c r="J461" s="40">
        <v>0.99399999999999999</v>
      </c>
      <c r="K461" s="39">
        <v>10320</v>
      </c>
      <c r="L461" s="39">
        <v>10389</v>
      </c>
      <c r="M461" s="39">
        <v>10355</v>
      </c>
      <c r="N461" s="40">
        <v>1.1240000000000001</v>
      </c>
      <c r="O461" s="40">
        <v>1.194</v>
      </c>
      <c r="P461" s="41">
        <v>11102.82</v>
      </c>
      <c r="Q461" s="42">
        <v>1.391E-2</v>
      </c>
      <c r="R461" s="41">
        <v>13250.52</v>
      </c>
      <c r="S461" s="41">
        <v>0</v>
      </c>
      <c r="T461" s="40">
        <v>0.41199999999999998</v>
      </c>
      <c r="U461" s="41">
        <v>4574.3599999999997</v>
      </c>
      <c r="V461" s="41">
        <v>4574.3599999999997</v>
      </c>
      <c r="W461" s="39">
        <v>47367498</v>
      </c>
      <c r="X461" s="39">
        <v>46339410</v>
      </c>
      <c r="Y461" s="39">
        <v>926788</v>
      </c>
      <c r="Z461" s="39">
        <v>1028088</v>
      </c>
      <c r="AA461" s="39">
        <v>17239158</v>
      </c>
      <c r="AB461" s="39">
        <v>0</v>
      </c>
      <c r="AC461" s="39">
        <v>4953000</v>
      </c>
      <c r="AD461" s="39">
        <v>7954518</v>
      </c>
      <c r="AE461" s="39">
        <v>7632573</v>
      </c>
    </row>
    <row r="462" spans="1:31" x14ac:dyDescent="0.3">
      <c r="A462" s="38" t="s">
        <v>922</v>
      </c>
      <c r="B462" s="36" t="s">
        <v>923</v>
      </c>
      <c r="C462" s="36">
        <v>1</v>
      </c>
      <c r="D462" s="36">
        <v>0</v>
      </c>
      <c r="E462" s="39">
        <v>769584105</v>
      </c>
      <c r="F462" s="39">
        <v>1011</v>
      </c>
      <c r="G462" s="39">
        <v>761210</v>
      </c>
      <c r="H462" s="39">
        <v>190747695</v>
      </c>
      <c r="I462" s="39">
        <v>188672</v>
      </c>
      <c r="J462" s="40">
        <v>0.501</v>
      </c>
      <c r="K462" s="39">
        <v>1145</v>
      </c>
      <c r="L462" s="39">
        <v>1206</v>
      </c>
      <c r="M462" s="39">
        <v>1176</v>
      </c>
      <c r="N462" s="40">
        <v>1.1240000000000001</v>
      </c>
      <c r="O462" s="40">
        <v>1.647</v>
      </c>
      <c r="P462" s="41">
        <v>15315.2</v>
      </c>
      <c r="Q462" s="42">
        <v>9.1000000000000004E-3</v>
      </c>
      <c r="R462" s="41">
        <v>6927.01</v>
      </c>
      <c r="S462" s="41">
        <v>8388.19</v>
      </c>
      <c r="T462" s="40">
        <v>0.61099999999999999</v>
      </c>
      <c r="U462" s="41">
        <v>9357.58</v>
      </c>
      <c r="V462" s="41">
        <v>9357.58</v>
      </c>
      <c r="W462" s="39">
        <v>11004515</v>
      </c>
      <c r="X462" s="39">
        <v>10501413</v>
      </c>
      <c r="Y462" s="39">
        <v>210028</v>
      </c>
      <c r="Z462" s="39">
        <v>503102</v>
      </c>
      <c r="AA462" s="39">
        <v>4894950</v>
      </c>
      <c r="AB462" s="39">
        <v>0</v>
      </c>
      <c r="AC462" s="39">
        <v>1141963</v>
      </c>
      <c r="AD462" s="39">
        <v>1833992</v>
      </c>
      <c r="AE462" s="39">
        <v>1759764</v>
      </c>
    </row>
    <row r="463" spans="1:31" x14ac:dyDescent="0.3">
      <c r="A463" s="38" t="s">
        <v>924</v>
      </c>
      <c r="B463" s="36" t="s">
        <v>925</v>
      </c>
      <c r="C463" s="36">
        <v>1</v>
      </c>
      <c r="D463" s="36">
        <v>0</v>
      </c>
      <c r="E463" s="39">
        <v>521883012</v>
      </c>
      <c r="F463" s="39">
        <v>93</v>
      </c>
      <c r="G463" s="39">
        <v>5611645</v>
      </c>
      <c r="H463" s="39">
        <v>81385401</v>
      </c>
      <c r="I463" s="39">
        <v>875111</v>
      </c>
      <c r="J463" s="40">
        <v>2.3279999999999998</v>
      </c>
      <c r="K463" s="39">
        <v>60</v>
      </c>
      <c r="L463" s="39">
        <v>53</v>
      </c>
      <c r="M463" s="39">
        <v>60</v>
      </c>
      <c r="N463" s="40">
        <v>1.1240000000000001</v>
      </c>
      <c r="O463" s="40">
        <v>1.458</v>
      </c>
      <c r="P463" s="41">
        <v>13557.72</v>
      </c>
      <c r="Q463" s="42">
        <v>2.8000000000000001E-2</v>
      </c>
      <c r="R463" s="41">
        <v>157126.06</v>
      </c>
      <c r="S463" s="41">
        <v>0</v>
      </c>
      <c r="T463" s="40">
        <v>0</v>
      </c>
      <c r="U463" s="41">
        <v>0</v>
      </c>
      <c r="V463" s="41">
        <v>500</v>
      </c>
      <c r="W463" s="39">
        <v>30000</v>
      </c>
      <c r="X463" s="39">
        <v>654578</v>
      </c>
      <c r="Y463" s="39">
        <v>13091</v>
      </c>
      <c r="Z463" s="39">
        <v>13091</v>
      </c>
      <c r="AA463" s="39">
        <v>27076</v>
      </c>
      <c r="AB463" s="39">
        <v>0</v>
      </c>
      <c r="AC463" s="39">
        <v>103074</v>
      </c>
      <c r="AD463" s="39">
        <v>165536</v>
      </c>
      <c r="AE463" s="39">
        <v>158837</v>
      </c>
    </row>
    <row r="464" spans="1:31" x14ac:dyDescent="0.3">
      <c r="A464" s="38" t="s">
        <v>926</v>
      </c>
      <c r="B464" s="36" t="s">
        <v>927</v>
      </c>
      <c r="C464" s="36">
        <v>1</v>
      </c>
      <c r="D464" s="36">
        <v>0</v>
      </c>
      <c r="E464" s="39">
        <v>831458261</v>
      </c>
      <c r="F464" s="39">
        <v>788</v>
      </c>
      <c r="G464" s="39">
        <v>1055150</v>
      </c>
      <c r="H464" s="39">
        <v>256622904</v>
      </c>
      <c r="I464" s="39">
        <v>325663</v>
      </c>
      <c r="J464" s="40">
        <v>0.86599999999999999</v>
      </c>
      <c r="K464" s="39">
        <v>903</v>
      </c>
      <c r="L464" s="39">
        <v>875</v>
      </c>
      <c r="M464" s="39">
        <v>903</v>
      </c>
      <c r="N464" s="40">
        <v>1.1240000000000001</v>
      </c>
      <c r="O464" s="40">
        <v>1.599</v>
      </c>
      <c r="P464" s="41">
        <v>14868.86</v>
      </c>
      <c r="Q464" s="42">
        <v>1.2120000000000001E-2</v>
      </c>
      <c r="R464" s="41">
        <v>12788.41</v>
      </c>
      <c r="S464" s="41">
        <v>2080.4499999999998</v>
      </c>
      <c r="T464" s="40">
        <v>0.42199999999999999</v>
      </c>
      <c r="U464" s="41">
        <v>6274.65</v>
      </c>
      <c r="V464" s="41">
        <v>6274.65</v>
      </c>
      <c r="W464" s="39">
        <v>5666009</v>
      </c>
      <c r="X464" s="39">
        <v>7058450</v>
      </c>
      <c r="Y464" s="39">
        <v>141169</v>
      </c>
      <c r="Z464" s="39">
        <v>141169</v>
      </c>
      <c r="AA464" s="39">
        <v>2923413</v>
      </c>
      <c r="AB464" s="39">
        <v>0</v>
      </c>
      <c r="AC464" s="39">
        <v>565205</v>
      </c>
      <c r="AD464" s="39">
        <v>907719</v>
      </c>
      <c r="AE464" s="39">
        <v>870980</v>
      </c>
    </row>
    <row r="465" spans="1:31" x14ac:dyDescent="0.3">
      <c r="A465" s="38" t="s">
        <v>928</v>
      </c>
      <c r="B465" s="36" t="s">
        <v>929</v>
      </c>
      <c r="C465" s="36">
        <v>1</v>
      </c>
      <c r="D465" s="36">
        <v>0</v>
      </c>
      <c r="E465" s="39">
        <v>1016138778</v>
      </c>
      <c r="F465" s="39">
        <v>1326</v>
      </c>
      <c r="G465" s="39">
        <v>766318</v>
      </c>
      <c r="H465" s="39">
        <v>309836626</v>
      </c>
      <c r="I465" s="39">
        <v>233662</v>
      </c>
      <c r="J465" s="40">
        <v>0.621</v>
      </c>
      <c r="K465" s="39">
        <v>1607</v>
      </c>
      <c r="L465" s="39">
        <v>1618</v>
      </c>
      <c r="M465" s="39">
        <v>1613</v>
      </c>
      <c r="N465" s="40">
        <v>1.1240000000000001</v>
      </c>
      <c r="O465" s="40">
        <v>1.3919999999999999</v>
      </c>
      <c r="P465" s="41">
        <v>12943.99</v>
      </c>
      <c r="Q465" s="42">
        <v>9.1000000000000004E-3</v>
      </c>
      <c r="R465" s="41">
        <v>6973.49</v>
      </c>
      <c r="S465" s="41">
        <v>5970.5</v>
      </c>
      <c r="T465" s="40">
        <v>0.58199999999999996</v>
      </c>
      <c r="U465" s="41">
        <v>7533.4</v>
      </c>
      <c r="V465" s="41">
        <v>7533.4</v>
      </c>
      <c r="W465" s="39">
        <v>12151375</v>
      </c>
      <c r="X465" s="39">
        <v>11636136</v>
      </c>
      <c r="Y465" s="39">
        <v>232722</v>
      </c>
      <c r="Z465" s="39">
        <v>515239</v>
      </c>
      <c r="AA465" s="39">
        <v>3523722</v>
      </c>
      <c r="AB465" s="39">
        <v>0</v>
      </c>
      <c r="AC465" s="39">
        <v>1069441</v>
      </c>
      <c r="AD465" s="39">
        <v>1717522</v>
      </c>
      <c r="AE465" s="39">
        <v>1648008</v>
      </c>
    </row>
    <row r="466" spans="1:31" x14ac:dyDescent="0.3">
      <c r="A466" s="38" t="s">
        <v>930</v>
      </c>
      <c r="B466" s="36" t="s">
        <v>931</v>
      </c>
      <c r="C466" s="36">
        <v>1</v>
      </c>
      <c r="D466" s="36">
        <v>0</v>
      </c>
      <c r="E466" s="39">
        <v>3465801278</v>
      </c>
      <c r="F466" s="39">
        <v>3840</v>
      </c>
      <c r="G466" s="39">
        <v>902552</v>
      </c>
      <c r="H466" s="39">
        <v>1232530134</v>
      </c>
      <c r="I466" s="39">
        <v>320971</v>
      </c>
      <c r="J466" s="40">
        <v>0.85299999999999998</v>
      </c>
      <c r="K466" s="39">
        <v>4648</v>
      </c>
      <c r="L466" s="39">
        <v>4655</v>
      </c>
      <c r="M466" s="39">
        <v>4652</v>
      </c>
      <c r="N466" s="40">
        <v>1.1240000000000001</v>
      </c>
      <c r="O466" s="40">
        <v>1.296</v>
      </c>
      <c r="P466" s="41">
        <v>12051.3</v>
      </c>
      <c r="Q466" s="42">
        <v>1.1939999999999999E-2</v>
      </c>
      <c r="R466" s="41">
        <v>10776.47</v>
      </c>
      <c r="S466" s="41">
        <v>1274.83</v>
      </c>
      <c r="T466" s="40">
        <v>0.47799999999999998</v>
      </c>
      <c r="U466" s="41">
        <v>5760.52</v>
      </c>
      <c r="V466" s="41">
        <v>5760.52</v>
      </c>
      <c r="W466" s="39">
        <v>26797940</v>
      </c>
      <c r="X466" s="39">
        <v>26078374</v>
      </c>
      <c r="Y466" s="39">
        <v>521567</v>
      </c>
      <c r="Z466" s="39">
        <v>719566</v>
      </c>
      <c r="AA466" s="39">
        <v>10894581</v>
      </c>
      <c r="AB466" s="39">
        <v>0</v>
      </c>
      <c r="AC466" s="39">
        <v>3529296</v>
      </c>
      <c r="AD466" s="39">
        <v>5668049</v>
      </c>
      <c r="AE466" s="39">
        <v>5438645</v>
      </c>
    </row>
    <row r="467" spans="1:31" x14ac:dyDescent="0.3">
      <c r="A467" s="38" t="s">
        <v>932</v>
      </c>
      <c r="B467" s="36" t="s">
        <v>933</v>
      </c>
      <c r="C467" s="36">
        <v>1</v>
      </c>
      <c r="D467" s="36">
        <v>0</v>
      </c>
      <c r="E467" s="39">
        <v>2270967458</v>
      </c>
      <c r="F467" s="39">
        <v>2816</v>
      </c>
      <c r="G467" s="39">
        <v>806451</v>
      </c>
      <c r="H467" s="39">
        <v>670793028</v>
      </c>
      <c r="I467" s="39">
        <v>238207</v>
      </c>
      <c r="J467" s="40">
        <v>0.63300000000000001</v>
      </c>
      <c r="K467" s="39">
        <v>3339</v>
      </c>
      <c r="L467" s="39">
        <v>3403</v>
      </c>
      <c r="M467" s="39">
        <v>3371</v>
      </c>
      <c r="N467" s="40">
        <v>1.1240000000000001</v>
      </c>
      <c r="O467" s="40">
        <v>1.3169999999999999</v>
      </c>
      <c r="P467" s="41">
        <v>12246.58</v>
      </c>
      <c r="Q467" s="42">
        <v>9.1000000000000004E-3</v>
      </c>
      <c r="R467" s="41">
        <v>7338.7</v>
      </c>
      <c r="S467" s="41">
        <v>4907.88</v>
      </c>
      <c r="T467" s="40">
        <v>0.56599999999999995</v>
      </c>
      <c r="U467" s="41">
        <v>6931.56</v>
      </c>
      <c r="V467" s="41">
        <v>6931.56</v>
      </c>
      <c r="W467" s="39">
        <v>23366289</v>
      </c>
      <c r="X467" s="39">
        <v>22102144</v>
      </c>
      <c r="Y467" s="39">
        <v>442042</v>
      </c>
      <c r="Z467" s="39">
        <v>1264145</v>
      </c>
      <c r="AA467" s="39">
        <v>10797726</v>
      </c>
      <c r="AB467" s="39">
        <v>0</v>
      </c>
      <c r="AC467" s="39">
        <v>2136415</v>
      </c>
      <c r="AD467" s="39">
        <v>3431082</v>
      </c>
      <c r="AE467" s="39">
        <v>3292215</v>
      </c>
    </row>
    <row r="468" spans="1:31" x14ac:dyDescent="0.3">
      <c r="A468" s="38" t="s">
        <v>934</v>
      </c>
      <c r="B468" s="36" t="s">
        <v>935</v>
      </c>
      <c r="C468" s="36">
        <v>1</v>
      </c>
      <c r="D468" s="36">
        <v>0</v>
      </c>
      <c r="E468" s="39">
        <v>1125057174</v>
      </c>
      <c r="F468" s="39">
        <v>1353</v>
      </c>
      <c r="G468" s="39">
        <v>831527</v>
      </c>
      <c r="H468" s="39">
        <v>403979248</v>
      </c>
      <c r="I468" s="39">
        <v>298580</v>
      </c>
      <c r="J468" s="40">
        <v>0.79400000000000004</v>
      </c>
      <c r="K468" s="39">
        <v>1534</v>
      </c>
      <c r="L468" s="39">
        <v>1571</v>
      </c>
      <c r="M468" s="39">
        <v>1553</v>
      </c>
      <c r="N468" s="40">
        <v>1.1240000000000001</v>
      </c>
      <c r="O468" s="40">
        <v>1.429</v>
      </c>
      <c r="P468" s="41">
        <v>13288.05</v>
      </c>
      <c r="Q468" s="42">
        <v>1.111E-2</v>
      </c>
      <c r="R468" s="41">
        <v>9238.26</v>
      </c>
      <c r="S468" s="41">
        <v>4049.79</v>
      </c>
      <c r="T468" s="40">
        <v>0.495</v>
      </c>
      <c r="U468" s="41">
        <v>6577.58</v>
      </c>
      <c r="V468" s="41">
        <v>6577.58</v>
      </c>
      <c r="W468" s="39">
        <v>10214982</v>
      </c>
      <c r="X468" s="39">
        <v>12670063</v>
      </c>
      <c r="Y468" s="39">
        <v>253401</v>
      </c>
      <c r="Z468" s="39">
        <v>253401</v>
      </c>
      <c r="AA468" s="39">
        <v>6718622</v>
      </c>
      <c r="AB468" s="39">
        <v>0</v>
      </c>
      <c r="AC468" s="39">
        <v>1967296</v>
      </c>
      <c r="AD468" s="39">
        <v>3159477</v>
      </c>
      <c r="AE468" s="39">
        <v>3031603</v>
      </c>
    </row>
    <row r="469" spans="1:31" x14ac:dyDescent="0.3">
      <c r="A469" s="38" t="s">
        <v>936</v>
      </c>
      <c r="B469" s="36" t="s">
        <v>937</v>
      </c>
      <c r="C469" s="36">
        <v>1</v>
      </c>
      <c r="D469" s="36">
        <v>0</v>
      </c>
      <c r="E469" s="39">
        <v>8964140707</v>
      </c>
      <c r="F469" s="39">
        <v>5786</v>
      </c>
      <c r="G469" s="39">
        <v>1549281</v>
      </c>
      <c r="H469" s="39">
        <v>2956505955</v>
      </c>
      <c r="I469" s="39">
        <v>510975</v>
      </c>
      <c r="J469" s="40">
        <v>1.359</v>
      </c>
      <c r="K469" s="39">
        <v>6763</v>
      </c>
      <c r="L469" s="39">
        <v>6856</v>
      </c>
      <c r="M469" s="39">
        <v>6810</v>
      </c>
      <c r="N469" s="40">
        <v>1.1240000000000001</v>
      </c>
      <c r="O469" s="40">
        <v>1.23</v>
      </c>
      <c r="P469" s="41">
        <v>11437.58</v>
      </c>
      <c r="Q469" s="42">
        <v>1.9019999999999999E-2</v>
      </c>
      <c r="R469" s="41">
        <v>29467.32</v>
      </c>
      <c r="S469" s="41">
        <v>0</v>
      </c>
      <c r="T469" s="40">
        <v>0.252</v>
      </c>
      <c r="U469" s="41">
        <v>2882.27</v>
      </c>
      <c r="V469" s="41">
        <v>2882.27</v>
      </c>
      <c r="W469" s="39">
        <v>19628259</v>
      </c>
      <c r="X469" s="39">
        <v>24899492</v>
      </c>
      <c r="Y469" s="39">
        <v>497989</v>
      </c>
      <c r="Z469" s="39">
        <v>497989</v>
      </c>
      <c r="AA469" s="39">
        <v>10807559</v>
      </c>
      <c r="AB469" s="39">
        <v>1966</v>
      </c>
      <c r="AC469" s="39">
        <v>3413715</v>
      </c>
      <c r="AD469" s="39">
        <v>5482426</v>
      </c>
      <c r="AE469" s="39">
        <v>5260534</v>
      </c>
    </row>
    <row r="470" spans="1:31" x14ac:dyDescent="0.3">
      <c r="A470" s="38" t="s">
        <v>938</v>
      </c>
      <c r="B470" s="36" t="s">
        <v>939</v>
      </c>
      <c r="C470" s="36">
        <v>1</v>
      </c>
      <c r="D470" s="36">
        <v>0</v>
      </c>
      <c r="E470" s="39">
        <v>1010906692</v>
      </c>
      <c r="F470" s="39">
        <v>988</v>
      </c>
      <c r="G470" s="39">
        <v>1023184</v>
      </c>
      <c r="H470" s="39">
        <v>345375747</v>
      </c>
      <c r="I470" s="39">
        <v>349570</v>
      </c>
      <c r="J470" s="40">
        <v>0.92900000000000005</v>
      </c>
      <c r="K470" s="39">
        <v>1149</v>
      </c>
      <c r="L470" s="39">
        <v>1166</v>
      </c>
      <c r="M470" s="39">
        <v>1158</v>
      </c>
      <c r="N470" s="40">
        <v>1.1240000000000001</v>
      </c>
      <c r="O470" s="40">
        <v>1.3819999999999999</v>
      </c>
      <c r="P470" s="41">
        <v>12851.01</v>
      </c>
      <c r="Q470" s="42">
        <v>1.2999999999999999E-2</v>
      </c>
      <c r="R470" s="41">
        <v>13301.39</v>
      </c>
      <c r="S470" s="41">
        <v>0</v>
      </c>
      <c r="T470" s="40">
        <v>0.41899999999999998</v>
      </c>
      <c r="U470" s="41">
        <v>5384.57</v>
      </c>
      <c r="V470" s="41">
        <v>5384.57</v>
      </c>
      <c r="W470" s="39">
        <v>6235333</v>
      </c>
      <c r="X470" s="39">
        <v>7614414</v>
      </c>
      <c r="Y470" s="39">
        <v>152288</v>
      </c>
      <c r="Z470" s="39">
        <v>152288</v>
      </c>
      <c r="AA470" s="39">
        <v>3428157</v>
      </c>
      <c r="AB470" s="39">
        <v>0</v>
      </c>
      <c r="AC470" s="39">
        <v>886797</v>
      </c>
      <c r="AD470" s="39">
        <v>1424195</v>
      </c>
      <c r="AE470" s="39">
        <v>1366554</v>
      </c>
    </row>
    <row r="471" spans="1:31" x14ac:dyDescent="0.3">
      <c r="A471" s="38" t="s">
        <v>940</v>
      </c>
      <c r="B471" s="36" t="s">
        <v>941</v>
      </c>
      <c r="C471" s="36">
        <v>1</v>
      </c>
      <c r="D471" s="36">
        <v>0</v>
      </c>
      <c r="E471" s="39">
        <v>601909087</v>
      </c>
      <c r="F471" s="39">
        <v>727</v>
      </c>
      <c r="G471" s="39">
        <v>827935</v>
      </c>
      <c r="H471" s="39">
        <v>160679222</v>
      </c>
      <c r="I471" s="39">
        <v>221016</v>
      </c>
      <c r="J471" s="40">
        <v>0.58699999999999997</v>
      </c>
      <c r="K471" s="39">
        <v>862</v>
      </c>
      <c r="L471" s="39">
        <v>892</v>
      </c>
      <c r="M471" s="39">
        <v>877</v>
      </c>
      <c r="N471" s="40">
        <v>1.1240000000000001</v>
      </c>
      <c r="O471" s="40">
        <v>1.3879999999999999</v>
      </c>
      <c r="P471" s="41">
        <v>12906.8</v>
      </c>
      <c r="Q471" s="42">
        <v>9.1000000000000004E-3</v>
      </c>
      <c r="R471" s="41">
        <v>7534.2</v>
      </c>
      <c r="S471" s="41">
        <v>5372.6</v>
      </c>
      <c r="T471" s="40">
        <v>0.56100000000000005</v>
      </c>
      <c r="U471" s="41">
        <v>7240.71</v>
      </c>
      <c r="V471" s="41">
        <v>7240.71</v>
      </c>
      <c r="W471" s="39">
        <v>6350103</v>
      </c>
      <c r="X471" s="39">
        <v>6208269</v>
      </c>
      <c r="Y471" s="39">
        <v>124165</v>
      </c>
      <c r="Z471" s="39">
        <v>141834</v>
      </c>
      <c r="AA471" s="39">
        <v>2397293</v>
      </c>
      <c r="AB471" s="39">
        <v>0</v>
      </c>
      <c r="AC471" s="39">
        <v>874956</v>
      </c>
      <c r="AD471" s="39">
        <v>1405179</v>
      </c>
      <c r="AE471" s="39">
        <v>1348307</v>
      </c>
    </row>
    <row r="472" spans="1:31" x14ac:dyDescent="0.3">
      <c r="A472" s="38" t="s">
        <v>942</v>
      </c>
      <c r="B472" s="36" t="s">
        <v>943</v>
      </c>
      <c r="C472" s="36">
        <v>1</v>
      </c>
      <c r="D472" s="36">
        <v>0</v>
      </c>
      <c r="E472" s="39">
        <v>506506300</v>
      </c>
      <c r="F472" s="39">
        <v>644</v>
      </c>
      <c r="G472" s="39">
        <v>786500</v>
      </c>
      <c r="H472" s="39">
        <v>186561842</v>
      </c>
      <c r="I472" s="39">
        <v>289692</v>
      </c>
      <c r="J472" s="40">
        <v>0.77</v>
      </c>
      <c r="K472" s="39">
        <v>719</v>
      </c>
      <c r="L472" s="39">
        <v>742</v>
      </c>
      <c r="M472" s="39">
        <v>731</v>
      </c>
      <c r="N472" s="40">
        <v>1.1240000000000001</v>
      </c>
      <c r="O472" s="40">
        <v>1.504</v>
      </c>
      <c r="P472" s="41">
        <v>13985.47</v>
      </c>
      <c r="Q472" s="42">
        <v>1.078E-2</v>
      </c>
      <c r="R472" s="41">
        <v>8478.4699999999993</v>
      </c>
      <c r="S472" s="41">
        <v>5507</v>
      </c>
      <c r="T472" s="40">
        <v>0.51100000000000001</v>
      </c>
      <c r="U472" s="41">
        <v>7146.57</v>
      </c>
      <c r="V472" s="41">
        <v>7146.57</v>
      </c>
      <c r="W472" s="39">
        <v>5224143</v>
      </c>
      <c r="X472" s="39">
        <v>5341759</v>
      </c>
      <c r="Y472" s="39">
        <v>106835</v>
      </c>
      <c r="Z472" s="39">
        <v>106835</v>
      </c>
      <c r="AA472" s="39">
        <v>2424180</v>
      </c>
      <c r="AB472" s="39">
        <v>0</v>
      </c>
      <c r="AC472" s="39">
        <v>882701</v>
      </c>
      <c r="AD472" s="39">
        <v>1417617</v>
      </c>
      <c r="AE472" s="39">
        <v>1360242</v>
      </c>
    </row>
    <row r="473" spans="1:31" x14ac:dyDescent="0.3">
      <c r="A473" s="38" t="s">
        <v>944</v>
      </c>
      <c r="B473" s="36" t="s">
        <v>945</v>
      </c>
      <c r="C473" s="36">
        <v>1</v>
      </c>
      <c r="D473" s="36">
        <v>0</v>
      </c>
      <c r="E473" s="39">
        <v>1651833278</v>
      </c>
      <c r="F473" s="39">
        <v>2158</v>
      </c>
      <c r="G473" s="39">
        <v>765446</v>
      </c>
      <c r="H473" s="39">
        <v>629927463</v>
      </c>
      <c r="I473" s="39">
        <v>291903</v>
      </c>
      <c r="J473" s="40">
        <v>0.77600000000000002</v>
      </c>
      <c r="K473" s="39">
        <v>2571</v>
      </c>
      <c r="L473" s="39">
        <v>2648</v>
      </c>
      <c r="M473" s="39">
        <v>2610</v>
      </c>
      <c r="N473" s="40">
        <v>1.1240000000000001</v>
      </c>
      <c r="O473" s="40">
        <v>1.2809999999999999</v>
      </c>
      <c r="P473" s="41">
        <v>11911.82</v>
      </c>
      <c r="Q473" s="42">
        <v>1.086E-2</v>
      </c>
      <c r="R473" s="41">
        <v>8312.74</v>
      </c>
      <c r="S473" s="41">
        <v>3599.08</v>
      </c>
      <c r="T473" s="40">
        <v>0.52600000000000002</v>
      </c>
      <c r="U473" s="41">
        <v>6265.61</v>
      </c>
      <c r="V473" s="41">
        <v>6265.61</v>
      </c>
      <c r="W473" s="39">
        <v>16353243</v>
      </c>
      <c r="X473" s="39">
        <v>16005286</v>
      </c>
      <c r="Y473" s="39">
        <v>320105</v>
      </c>
      <c r="Z473" s="39">
        <v>347957</v>
      </c>
      <c r="AA473" s="39">
        <v>7797708</v>
      </c>
      <c r="AB473" s="39">
        <v>0</v>
      </c>
      <c r="AC473" s="39">
        <v>2774174</v>
      </c>
      <c r="AD473" s="39">
        <v>4455323</v>
      </c>
      <c r="AE473" s="39">
        <v>4275002</v>
      </c>
    </row>
    <row r="474" spans="1:31" x14ac:dyDescent="0.3">
      <c r="A474" s="38" t="s">
        <v>946</v>
      </c>
      <c r="B474" s="36" t="s">
        <v>947</v>
      </c>
      <c r="C474" s="36">
        <v>1</v>
      </c>
      <c r="D474" s="36">
        <v>0</v>
      </c>
      <c r="E474" s="39">
        <v>3041664871</v>
      </c>
      <c r="F474" s="39">
        <v>4329</v>
      </c>
      <c r="G474" s="39">
        <v>702625</v>
      </c>
      <c r="H474" s="39">
        <v>1364234036</v>
      </c>
      <c r="I474" s="39">
        <v>315138</v>
      </c>
      <c r="J474" s="40">
        <v>0.83799999999999997</v>
      </c>
      <c r="K474" s="39">
        <v>4977</v>
      </c>
      <c r="L474" s="39">
        <v>4997</v>
      </c>
      <c r="M474" s="39">
        <v>4987</v>
      </c>
      <c r="N474" s="40">
        <v>1.1240000000000001</v>
      </c>
      <c r="O474" s="40">
        <v>1.1910000000000001</v>
      </c>
      <c r="P474" s="41">
        <v>11074.93</v>
      </c>
      <c r="Q474" s="42">
        <v>1.1730000000000001E-2</v>
      </c>
      <c r="R474" s="41">
        <v>8241.7900000000009</v>
      </c>
      <c r="S474" s="41">
        <v>2833.14</v>
      </c>
      <c r="T474" s="40">
        <v>0.505</v>
      </c>
      <c r="U474" s="41">
        <v>5592.83</v>
      </c>
      <c r="V474" s="41">
        <v>5592.83</v>
      </c>
      <c r="W474" s="39">
        <v>27891444</v>
      </c>
      <c r="X474" s="39">
        <v>25190176</v>
      </c>
      <c r="Y474" s="39">
        <v>503803</v>
      </c>
      <c r="Z474" s="39">
        <v>2701268</v>
      </c>
      <c r="AA474" s="39">
        <v>7340357</v>
      </c>
      <c r="AB474" s="39">
        <v>0</v>
      </c>
      <c r="AC474" s="39">
        <v>1813931</v>
      </c>
      <c r="AD474" s="39">
        <v>2913173</v>
      </c>
      <c r="AE474" s="39">
        <v>2795267</v>
      </c>
    </row>
    <row r="475" spans="1:31" x14ac:dyDescent="0.3">
      <c r="A475" s="38" t="s">
        <v>948</v>
      </c>
      <c r="B475" s="36" t="s">
        <v>949</v>
      </c>
      <c r="C475" s="36">
        <v>1</v>
      </c>
      <c r="D475" s="36">
        <v>0</v>
      </c>
      <c r="E475" s="39">
        <v>1615477927</v>
      </c>
      <c r="F475" s="39">
        <v>1783</v>
      </c>
      <c r="G475" s="39">
        <v>906044</v>
      </c>
      <c r="H475" s="39">
        <v>515620044</v>
      </c>
      <c r="I475" s="39">
        <v>289186</v>
      </c>
      <c r="J475" s="40">
        <v>0.76900000000000002</v>
      </c>
      <c r="K475" s="39">
        <v>2042</v>
      </c>
      <c r="L475" s="39">
        <v>2070</v>
      </c>
      <c r="M475" s="39">
        <v>2056</v>
      </c>
      <c r="N475" s="40">
        <v>1.1240000000000001</v>
      </c>
      <c r="O475" s="40">
        <v>1.298</v>
      </c>
      <c r="P475" s="41">
        <v>12069.9</v>
      </c>
      <c r="Q475" s="42">
        <v>1.076E-2</v>
      </c>
      <c r="R475" s="41">
        <v>9749.0300000000007</v>
      </c>
      <c r="S475" s="41">
        <v>2320.87</v>
      </c>
      <c r="T475" s="40">
        <v>0.47</v>
      </c>
      <c r="U475" s="41">
        <v>5672.85</v>
      </c>
      <c r="V475" s="41">
        <v>5672.85</v>
      </c>
      <c r="W475" s="39">
        <v>11663380</v>
      </c>
      <c r="X475" s="39">
        <v>10887882</v>
      </c>
      <c r="Y475" s="39">
        <v>217757</v>
      </c>
      <c r="Z475" s="39">
        <v>775498</v>
      </c>
      <c r="AA475" s="39">
        <v>4183224</v>
      </c>
      <c r="AB475" s="39">
        <v>0</v>
      </c>
      <c r="AC475" s="39">
        <v>1812546</v>
      </c>
      <c r="AD475" s="39">
        <v>2910948</v>
      </c>
      <c r="AE475" s="39">
        <v>2793133</v>
      </c>
    </row>
    <row r="476" spans="1:31" x14ac:dyDescent="0.3">
      <c r="A476" s="38" t="s">
        <v>950</v>
      </c>
      <c r="B476" s="36" t="s">
        <v>951</v>
      </c>
      <c r="C476" s="36">
        <v>1</v>
      </c>
      <c r="D476" s="36">
        <v>0</v>
      </c>
      <c r="E476" s="39">
        <v>1712700480</v>
      </c>
      <c r="F476" s="39">
        <v>2794</v>
      </c>
      <c r="G476" s="39">
        <v>612992</v>
      </c>
      <c r="H476" s="39">
        <v>620840825</v>
      </c>
      <c r="I476" s="39">
        <v>222205</v>
      </c>
      <c r="J476" s="40">
        <v>0.59099999999999997</v>
      </c>
      <c r="K476" s="39">
        <v>3273</v>
      </c>
      <c r="L476" s="39">
        <v>3269</v>
      </c>
      <c r="M476" s="39">
        <v>3273</v>
      </c>
      <c r="N476" s="40">
        <v>1.1240000000000001</v>
      </c>
      <c r="O476" s="40">
        <v>1.383</v>
      </c>
      <c r="P476" s="41">
        <v>12860.3</v>
      </c>
      <c r="Q476" s="42">
        <v>9.1000000000000004E-3</v>
      </c>
      <c r="R476" s="41">
        <v>5578.22</v>
      </c>
      <c r="S476" s="41">
        <v>7282.08</v>
      </c>
      <c r="T476" s="40">
        <v>0.622</v>
      </c>
      <c r="U476" s="41">
        <v>7999.1</v>
      </c>
      <c r="V476" s="41">
        <v>7999.1</v>
      </c>
      <c r="W476" s="39">
        <v>26181055</v>
      </c>
      <c r="X476" s="39">
        <v>24197007</v>
      </c>
      <c r="Y476" s="39">
        <v>483940</v>
      </c>
      <c r="Z476" s="39">
        <v>1984048</v>
      </c>
      <c r="AA476" s="39">
        <v>10458300</v>
      </c>
      <c r="AB476" s="39">
        <v>1986</v>
      </c>
      <c r="AC476" s="39">
        <v>1374167</v>
      </c>
      <c r="AD476" s="39">
        <v>2206912</v>
      </c>
      <c r="AE476" s="39">
        <v>2117591</v>
      </c>
    </row>
    <row r="477" spans="1:31" x14ac:dyDescent="0.3">
      <c r="A477" s="38" t="s">
        <v>952</v>
      </c>
      <c r="B477" s="36" t="s">
        <v>953</v>
      </c>
      <c r="C477" s="36">
        <v>1</v>
      </c>
      <c r="D477" s="36">
        <v>0</v>
      </c>
      <c r="E477" s="39">
        <v>2914758492</v>
      </c>
      <c r="F477" s="39">
        <v>9278</v>
      </c>
      <c r="G477" s="39">
        <v>314158</v>
      </c>
      <c r="H477" s="39">
        <v>1257982028</v>
      </c>
      <c r="I477" s="39">
        <v>135587</v>
      </c>
      <c r="J477" s="40">
        <v>0.36</v>
      </c>
      <c r="K477" s="39">
        <v>11422</v>
      </c>
      <c r="L477" s="39">
        <v>11331</v>
      </c>
      <c r="M477" s="39">
        <v>11422</v>
      </c>
      <c r="N477" s="40">
        <v>1.1240000000000001</v>
      </c>
      <c r="O477" s="40">
        <v>1.7290000000000001</v>
      </c>
      <c r="P477" s="41">
        <v>16077.71</v>
      </c>
      <c r="Q477" s="42">
        <v>9.1000000000000004E-3</v>
      </c>
      <c r="R477" s="41">
        <v>2858.83</v>
      </c>
      <c r="S477" s="41">
        <v>13218.88</v>
      </c>
      <c r="T477" s="40">
        <v>0.93</v>
      </c>
      <c r="U477" s="41">
        <v>14952.27</v>
      </c>
      <c r="V477" s="41">
        <v>14952.27</v>
      </c>
      <c r="W477" s="39">
        <v>170784828</v>
      </c>
      <c r="X477" s="39">
        <v>158688955</v>
      </c>
      <c r="Y477" s="39">
        <v>3173779</v>
      </c>
      <c r="Z477" s="39">
        <v>12095873</v>
      </c>
      <c r="AA477" s="39">
        <v>39607686</v>
      </c>
      <c r="AB477" s="39">
        <v>0</v>
      </c>
      <c r="AC477" s="39">
        <v>10663669</v>
      </c>
      <c r="AD477" s="39">
        <v>17125852</v>
      </c>
      <c r="AE477" s="39">
        <v>16432713</v>
      </c>
    </row>
    <row r="478" spans="1:31" x14ac:dyDescent="0.3">
      <c r="A478" s="38" t="s">
        <v>954</v>
      </c>
      <c r="B478" s="36" t="s">
        <v>955</v>
      </c>
      <c r="C478" s="36">
        <v>1</v>
      </c>
      <c r="D478" s="36">
        <v>0</v>
      </c>
      <c r="E478" s="39">
        <v>665292452</v>
      </c>
      <c r="F478" s="39">
        <v>263</v>
      </c>
      <c r="G478" s="39">
        <v>2529629</v>
      </c>
      <c r="H478" s="39">
        <v>67983502</v>
      </c>
      <c r="I478" s="39">
        <v>258492</v>
      </c>
      <c r="J478" s="40">
        <v>0.68700000000000006</v>
      </c>
      <c r="K478" s="39">
        <v>300</v>
      </c>
      <c r="L478" s="39">
        <v>314</v>
      </c>
      <c r="M478" s="39">
        <v>307</v>
      </c>
      <c r="N478" s="40">
        <v>1</v>
      </c>
      <c r="O478" s="40">
        <v>1.9139999999999999</v>
      </c>
      <c r="P478" s="41">
        <v>15834.52</v>
      </c>
      <c r="Q478" s="42">
        <v>9.6100000000000005E-3</v>
      </c>
      <c r="R478" s="41">
        <v>24309.73</v>
      </c>
      <c r="S478" s="41">
        <v>0</v>
      </c>
      <c r="T478" s="40">
        <v>0.24399999999999999</v>
      </c>
      <c r="U478" s="41">
        <v>3863.62</v>
      </c>
      <c r="V478" s="41">
        <v>3863.62</v>
      </c>
      <c r="W478" s="39">
        <v>1186132</v>
      </c>
      <c r="X478" s="39">
        <v>2707703</v>
      </c>
      <c r="Y478" s="39">
        <v>54154</v>
      </c>
      <c r="Z478" s="39">
        <v>54154</v>
      </c>
      <c r="AA478" s="39">
        <v>791445</v>
      </c>
      <c r="AB478" s="39">
        <v>0</v>
      </c>
      <c r="AC478" s="39">
        <v>470350</v>
      </c>
      <c r="AD478" s="39">
        <v>755382</v>
      </c>
      <c r="AE478" s="39">
        <v>724809</v>
      </c>
    </row>
    <row r="479" spans="1:31" x14ac:dyDescent="0.3">
      <c r="A479" s="38" t="s">
        <v>956</v>
      </c>
      <c r="B479" s="36" t="s">
        <v>957</v>
      </c>
      <c r="C479" s="36">
        <v>1</v>
      </c>
      <c r="D479" s="36">
        <v>0</v>
      </c>
      <c r="E479" s="39">
        <v>201832178</v>
      </c>
      <c r="F479" s="39">
        <v>134</v>
      </c>
      <c r="G479" s="39">
        <v>1506210</v>
      </c>
      <c r="H479" s="39">
        <v>45309204</v>
      </c>
      <c r="I479" s="39">
        <v>338128</v>
      </c>
      <c r="J479" s="40">
        <v>0.89900000000000002</v>
      </c>
      <c r="K479" s="39">
        <v>157</v>
      </c>
      <c r="L479" s="39">
        <v>166</v>
      </c>
      <c r="M479" s="39">
        <v>162</v>
      </c>
      <c r="N479" s="40">
        <v>1</v>
      </c>
      <c r="O479" s="40">
        <v>1.9710000000000001</v>
      </c>
      <c r="P479" s="41">
        <v>16306.08</v>
      </c>
      <c r="Q479" s="42">
        <v>1.2579999999999999E-2</v>
      </c>
      <c r="R479" s="41">
        <v>18948.12</v>
      </c>
      <c r="S479" s="41">
        <v>0</v>
      </c>
      <c r="T479" s="40">
        <v>0.36699999999999999</v>
      </c>
      <c r="U479" s="41">
        <v>5984.33</v>
      </c>
      <c r="V479" s="41">
        <v>5984.33</v>
      </c>
      <c r="W479" s="39">
        <v>969462</v>
      </c>
      <c r="X479" s="39">
        <v>2712114</v>
      </c>
      <c r="Y479" s="39">
        <v>54242</v>
      </c>
      <c r="Z479" s="39">
        <v>54242</v>
      </c>
      <c r="AA479" s="39">
        <v>862146</v>
      </c>
      <c r="AB479" s="39">
        <v>0</v>
      </c>
      <c r="AC479" s="39">
        <v>307689</v>
      </c>
      <c r="AD479" s="39">
        <v>494148</v>
      </c>
      <c r="AE479" s="39">
        <v>474148</v>
      </c>
    </row>
    <row r="480" spans="1:31" x14ac:dyDescent="0.3">
      <c r="A480" s="38" t="s">
        <v>958</v>
      </c>
      <c r="B480" s="36" t="s">
        <v>959</v>
      </c>
      <c r="C480" s="36">
        <v>1</v>
      </c>
      <c r="D480" s="36">
        <v>0</v>
      </c>
      <c r="E480" s="39">
        <v>552475235</v>
      </c>
      <c r="F480" s="39">
        <v>602</v>
      </c>
      <c r="G480" s="39">
        <v>917732</v>
      </c>
      <c r="H480" s="39">
        <v>139876222</v>
      </c>
      <c r="I480" s="39">
        <v>232352</v>
      </c>
      <c r="J480" s="40">
        <v>0.61799999999999999</v>
      </c>
      <c r="K480" s="39">
        <v>737</v>
      </c>
      <c r="L480" s="39">
        <v>737</v>
      </c>
      <c r="M480" s="39">
        <v>737</v>
      </c>
      <c r="N480" s="40">
        <v>1</v>
      </c>
      <c r="O480" s="40">
        <v>1.8759999999999999</v>
      </c>
      <c r="P480" s="41">
        <v>15520.14</v>
      </c>
      <c r="Q480" s="42">
        <v>9.1000000000000004E-3</v>
      </c>
      <c r="R480" s="41">
        <v>8351.36</v>
      </c>
      <c r="S480" s="41">
        <v>7168.78</v>
      </c>
      <c r="T480" s="40">
        <v>0.58499999999999996</v>
      </c>
      <c r="U480" s="41">
        <v>9079.2800000000007</v>
      </c>
      <c r="V480" s="41">
        <v>9079.2800000000007</v>
      </c>
      <c r="W480" s="39">
        <v>6691430</v>
      </c>
      <c r="X480" s="39">
        <v>8507756</v>
      </c>
      <c r="Y480" s="39">
        <v>170155</v>
      </c>
      <c r="Z480" s="39">
        <v>170155</v>
      </c>
      <c r="AA480" s="39">
        <v>3062077</v>
      </c>
      <c r="AB480" s="39">
        <v>0</v>
      </c>
      <c r="AC480" s="39">
        <v>1185690</v>
      </c>
      <c r="AD480" s="39">
        <v>1904218</v>
      </c>
      <c r="AE480" s="39">
        <v>1827148</v>
      </c>
    </row>
    <row r="481" spans="1:31" x14ac:dyDescent="0.3">
      <c r="A481" s="38" t="s">
        <v>960</v>
      </c>
      <c r="B481" s="36" t="s">
        <v>961</v>
      </c>
      <c r="C481" s="36">
        <v>1</v>
      </c>
      <c r="D481" s="36">
        <v>0</v>
      </c>
      <c r="E481" s="39">
        <v>953986290</v>
      </c>
      <c r="F481" s="39">
        <v>1419</v>
      </c>
      <c r="G481" s="39">
        <v>672294</v>
      </c>
      <c r="H481" s="39">
        <v>316012178</v>
      </c>
      <c r="I481" s="39">
        <v>222700</v>
      </c>
      <c r="J481" s="40">
        <v>0.59199999999999997</v>
      </c>
      <c r="K481" s="39">
        <v>1846</v>
      </c>
      <c r="L481" s="39">
        <v>1849</v>
      </c>
      <c r="M481" s="39">
        <v>1848</v>
      </c>
      <c r="N481" s="40">
        <v>1</v>
      </c>
      <c r="O481" s="40">
        <v>1.742</v>
      </c>
      <c r="P481" s="41">
        <v>14411.56</v>
      </c>
      <c r="Q481" s="42">
        <v>9.1000000000000004E-3</v>
      </c>
      <c r="R481" s="41">
        <v>6117.87</v>
      </c>
      <c r="S481" s="41">
        <v>8293.69</v>
      </c>
      <c r="T481" s="40">
        <v>0.61899999999999999</v>
      </c>
      <c r="U481" s="41">
        <v>8920.75</v>
      </c>
      <c r="V481" s="41">
        <v>8920.75</v>
      </c>
      <c r="W481" s="39">
        <v>16485546</v>
      </c>
      <c r="X481" s="39">
        <v>16265896</v>
      </c>
      <c r="Y481" s="39">
        <v>325317</v>
      </c>
      <c r="Z481" s="39">
        <v>325317</v>
      </c>
      <c r="AA481" s="39">
        <v>7640963</v>
      </c>
      <c r="AB481" s="39">
        <v>1993</v>
      </c>
      <c r="AC481" s="39">
        <v>2091802</v>
      </c>
      <c r="AD481" s="39">
        <v>3359434</v>
      </c>
      <c r="AE481" s="39">
        <v>3223466</v>
      </c>
    </row>
    <row r="482" spans="1:31" x14ac:dyDescent="0.3">
      <c r="A482" s="38" t="s">
        <v>962</v>
      </c>
      <c r="B482" s="36" t="s">
        <v>963</v>
      </c>
      <c r="C482" s="36">
        <v>1</v>
      </c>
      <c r="D482" s="36">
        <v>0</v>
      </c>
      <c r="E482" s="39">
        <v>477217090</v>
      </c>
      <c r="F482" s="39">
        <v>816</v>
      </c>
      <c r="G482" s="39">
        <v>584824</v>
      </c>
      <c r="H482" s="39">
        <v>191062654</v>
      </c>
      <c r="I482" s="39">
        <v>234145</v>
      </c>
      <c r="J482" s="40">
        <v>0.622</v>
      </c>
      <c r="K482" s="39">
        <v>960</v>
      </c>
      <c r="L482" s="39">
        <v>963</v>
      </c>
      <c r="M482" s="39">
        <v>962</v>
      </c>
      <c r="N482" s="40">
        <v>1</v>
      </c>
      <c r="O482" s="40">
        <v>1.718</v>
      </c>
      <c r="P482" s="41">
        <v>14213.01</v>
      </c>
      <c r="Q482" s="42">
        <v>9.1000000000000004E-3</v>
      </c>
      <c r="R482" s="41">
        <v>5321.89</v>
      </c>
      <c r="S482" s="41">
        <v>8891.1200000000008</v>
      </c>
      <c r="T482" s="40">
        <v>0.63100000000000001</v>
      </c>
      <c r="U482" s="41">
        <v>8968.4</v>
      </c>
      <c r="V482" s="41">
        <v>8968.4</v>
      </c>
      <c r="W482" s="39">
        <v>8627601</v>
      </c>
      <c r="X482" s="39">
        <v>8440756</v>
      </c>
      <c r="Y482" s="39">
        <v>168815</v>
      </c>
      <c r="Z482" s="39">
        <v>186845</v>
      </c>
      <c r="AA482" s="39">
        <v>3228498</v>
      </c>
      <c r="AB482" s="39">
        <v>0</v>
      </c>
      <c r="AC482" s="39">
        <v>1429160</v>
      </c>
      <c r="AD482" s="39">
        <v>2295230</v>
      </c>
      <c r="AE482" s="39">
        <v>2202335</v>
      </c>
    </row>
    <row r="483" spans="1:31" x14ac:dyDescent="0.3">
      <c r="A483" s="38" t="s">
        <v>964</v>
      </c>
      <c r="B483" s="36" t="s">
        <v>965</v>
      </c>
      <c r="C483" s="36">
        <v>1</v>
      </c>
      <c r="D483" s="36">
        <v>0</v>
      </c>
      <c r="E483" s="39">
        <v>159810581</v>
      </c>
      <c r="F483" s="39">
        <v>257</v>
      </c>
      <c r="G483" s="39">
        <v>621831</v>
      </c>
      <c r="H483" s="39">
        <v>47959783</v>
      </c>
      <c r="I483" s="39">
        <v>186613</v>
      </c>
      <c r="J483" s="40">
        <v>0.496</v>
      </c>
      <c r="K483" s="39">
        <v>339</v>
      </c>
      <c r="L483" s="39">
        <v>339</v>
      </c>
      <c r="M483" s="39">
        <v>339</v>
      </c>
      <c r="N483" s="40">
        <v>1</v>
      </c>
      <c r="O483" s="40">
        <v>1.881</v>
      </c>
      <c r="P483" s="41">
        <v>15561.51</v>
      </c>
      <c r="Q483" s="42">
        <v>9.1000000000000004E-3</v>
      </c>
      <c r="R483" s="41">
        <v>5658.66</v>
      </c>
      <c r="S483" s="41">
        <v>9902.85</v>
      </c>
      <c r="T483" s="40">
        <v>0.73799999999999999</v>
      </c>
      <c r="U483" s="41">
        <v>11484.39</v>
      </c>
      <c r="V483" s="41">
        <v>11484.39</v>
      </c>
      <c r="W483" s="39">
        <v>3893209</v>
      </c>
      <c r="X483" s="39">
        <v>4039091</v>
      </c>
      <c r="Y483" s="39">
        <v>80781</v>
      </c>
      <c r="Z483" s="39">
        <v>80781</v>
      </c>
      <c r="AA483" s="39">
        <v>1610785</v>
      </c>
      <c r="AB483" s="39">
        <v>0</v>
      </c>
      <c r="AC483" s="39">
        <v>612147</v>
      </c>
      <c r="AD483" s="39">
        <v>983108</v>
      </c>
      <c r="AE483" s="39">
        <v>943318</v>
      </c>
    </row>
    <row r="484" spans="1:31" x14ac:dyDescent="0.3">
      <c r="A484" s="38" t="s">
        <v>966</v>
      </c>
      <c r="B484" s="36" t="s">
        <v>967</v>
      </c>
      <c r="C484" s="36">
        <v>1</v>
      </c>
      <c r="D484" s="36">
        <v>0</v>
      </c>
      <c r="E484" s="39">
        <v>387407846</v>
      </c>
      <c r="F484" s="39">
        <v>645</v>
      </c>
      <c r="G484" s="39">
        <v>600632</v>
      </c>
      <c r="H484" s="39">
        <v>133505802</v>
      </c>
      <c r="I484" s="39">
        <v>206985</v>
      </c>
      <c r="J484" s="40">
        <v>0.55000000000000004</v>
      </c>
      <c r="K484" s="39">
        <v>730</v>
      </c>
      <c r="L484" s="39">
        <v>793</v>
      </c>
      <c r="M484" s="39">
        <v>762</v>
      </c>
      <c r="N484" s="40">
        <v>1.0449999999999999</v>
      </c>
      <c r="O484" s="40">
        <v>1.831</v>
      </c>
      <c r="P484" s="41">
        <v>15829.5</v>
      </c>
      <c r="Q484" s="42">
        <v>9.1000000000000004E-3</v>
      </c>
      <c r="R484" s="41">
        <v>5465.75</v>
      </c>
      <c r="S484" s="41">
        <v>10363.75</v>
      </c>
      <c r="T484" s="40">
        <v>0.71799999999999997</v>
      </c>
      <c r="U484" s="41">
        <v>11365.58</v>
      </c>
      <c r="V484" s="41">
        <v>11365.58</v>
      </c>
      <c r="W484" s="39">
        <v>8660572</v>
      </c>
      <c r="X484" s="39">
        <v>9935820</v>
      </c>
      <c r="Y484" s="39">
        <v>198716</v>
      </c>
      <c r="Z484" s="39">
        <v>198716</v>
      </c>
      <c r="AA484" s="39">
        <v>3043495</v>
      </c>
      <c r="AB484" s="39">
        <v>0</v>
      </c>
      <c r="AC484" s="39">
        <v>637945</v>
      </c>
      <c r="AD484" s="39">
        <v>1024539</v>
      </c>
      <c r="AE484" s="39">
        <v>983073</v>
      </c>
    </row>
    <row r="485" spans="1:31" x14ac:dyDescent="0.3">
      <c r="A485" s="38" t="s">
        <v>968</v>
      </c>
      <c r="B485" s="36" t="s">
        <v>969</v>
      </c>
      <c r="C485" s="36">
        <v>1</v>
      </c>
      <c r="D485" s="36">
        <v>0</v>
      </c>
      <c r="E485" s="39">
        <v>970981047</v>
      </c>
      <c r="F485" s="39">
        <v>874</v>
      </c>
      <c r="G485" s="39">
        <v>1110962</v>
      </c>
      <c r="H485" s="39">
        <v>216068997</v>
      </c>
      <c r="I485" s="39">
        <v>247218</v>
      </c>
      <c r="J485" s="40">
        <v>0.65700000000000003</v>
      </c>
      <c r="K485" s="39">
        <v>1052</v>
      </c>
      <c r="L485" s="39">
        <v>1046</v>
      </c>
      <c r="M485" s="39">
        <v>1052</v>
      </c>
      <c r="N485" s="40">
        <v>1.0449999999999999</v>
      </c>
      <c r="O485" s="40">
        <v>1.8009999999999999</v>
      </c>
      <c r="P485" s="41">
        <v>15570.14</v>
      </c>
      <c r="Q485" s="42">
        <v>9.1900000000000003E-3</v>
      </c>
      <c r="R485" s="41">
        <v>10209.74</v>
      </c>
      <c r="S485" s="41">
        <v>5360.4</v>
      </c>
      <c r="T485" s="40">
        <v>0.48</v>
      </c>
      <c r="U485" s="41">
        <v>7473.66</v>
      </c>
      <c r="V485" s="41">
        <v>7473.66</v>
      </c>
      <c r="W485" s="39">
        <v>7862291</v>
      </c>
      <c r="X485" s="39">
        <v>11167907</v>
      </c>
      <c r="Y485" s="39">
        <v>223358</v>
      </c>
      <c r="Z485" s="39">
        <v>223358</v>
      </c>
      <c r="AA485" s="39">
        <v>4276481</v>
      </c>
      <c r="AB485" s="39">
        <v>0</v>
      </c>
      <c r="AC485" s="39">
        <v>1344338</v>
      </c>
      <c r="AD485" s="39">
        <v>2159006</v>
      </c>
      <c r="AE485" s="39">
        <v>2071624</v>
      </c>
    </row>
    <row r="486" spans="1:31" x14ac:dyDescent="0.3">
      <c r="A486" s="38" t="s">
        <v>970</v>
      </c>
      <c r="B486" s="36" t="s">
        <v>971</v>
      </c>
      <c r="C486" s="36">
        <v>1</v>
      </c>
      <c r="D486" s="36">
        <v>0</v>
      </c>
      <c r="E486" s="39">
        <v>735441380</v>
      </c>
      <c r="F486" s="39">
        <v>633</v>
      </c>
      <c r="G486" s="39">
        <v>1161834</v>
      </c>
      <c r="H486" s="39">
        <v>138205424</v>
      </c>
      <c r="I486" s="39">
        <v>218334</v>
      </c>
      <c r="J486" s="40">
        <v>0.57999999999999996</v>
      </c>
      <c r="K486" s="39">
        <v>750</v>
      </c>
      <c r="L486" s="39">
        <v>754</v>
      </c>
      <c r="M486" s="39">
        <v>752</v>
      </c>
      <c r="N486" s="40">
        <v>1.141</v>
      </c>
      <c r="O486" s="40">
        <v>1.9239999999999999</v>
      </c>
      <c r="P486" s="41">
        <v>18161.57</v>
      </c>
      <c r="Q486" s="42">
        <v>9.1000000000000004E-3</v>
      </c>
      <c r="R486" s="41">
        <v>10572.68</v>
      </c>
      <c r="S486" s="41">
        <v>7588.89</v>
      </c>
      <c r="T486" s="40">
        <v>0.499</v>
      </c>
      <c r="U486" s="41">
        <v>9062.6200000000008</v>
      </c>
      <c r="V486" s="41">
        <v>9062.6200000000008</v>
      </c>
      <c r="W486" s="39">
        <v>6815091</v>
      </c>
      <c r="X486" s="39">
        <v>9432015</v>
      </c>
      <c r="Y486" s="39">
        <v>188640</v>
      </c>
      <c r="Z486" s="39">
        <v>188640</v>
      </c>
      <c r="AA486" s="39">
        <v>3010724</v>
      </c>
      <c r="AB486" s="39">
        <v>1968</v>
      </c>
      <c r="AC486" s="39">
        <v>1412394</v>
      </c>
      <c r="AD486" s="39">
        <v>2268304</v>
      </c>
      <c r="AE486" s="39">
        <v>2176499</v>
      </c>
    </row>
    <row r="487" spans="1:31" x14ac:dyDescent="0.3">
      <c r="A487" s="38" t="s">
        <v>972</v>
      </c>
      <c r="B487" s="36" t="s">
        <v>973</v>
      </c>
      <c r="C487" s="36">
        <v>1</v>
      </c>
      <c r="D487" s="36">
        <v>0</v>
      </c>
      <c r="E487" s="39">
        <v>432524192</v>
      </c>
      <c r="F487" s="39">
        <v>312</v>
      </c>
      <c r="G487" s="39">
        <v>1386295</v>
      </c>
      <c r="H487" s="39">
        <v>96650056</v>
      </c>
      <c r="I487" s="39">
        <v>309775</v>
      </c>
      <c r="J487" s="40">
        <v>0.82399999999999995</v>
      </c>
      <c r="K487" s="39">
        <v>489</v>
      </c>
      <c r="L487" s="39">
        <v>492</v>
      </c>
      <c r="M487" s="39">
        <v>491</v>
      </c>
      <c r="N487" s="40">
        <v>1.141</v>
      </c>
      <c r="O487" s="40">
        <v>1.917</v>
      </c>
      <c r="P487" s="41">
        <v>18095.5</v>
      </c>
      <c r="Q487" s="42">
        <v>1.153E-2</v>
      </c>
      <c r="R487" s="41">
        <v>15983.98</v>
      </c>
      <c r="S487" s="41">
        <v>2111.52</v>
      </c>
      <c r="T487" s="40">
        <v>0.39300000000000002</v>
      </c>
      <c r="U487" s="41">
        <v>7111.53</v>
      </c>
      <c r="V487" s="41">
        <v>7111.53</v>
      </c>
      <c r="W487" s="39">
        <v>3491762</v>
      </c>
      <c r="X487" s="39">
        <v>4152872</v>
      </c>
      <c r="Y487" s="39">
        <v>83057</v>
      </c>
      <c r="Z487" s="39">
        <v>83057</v>
      </c>
      <c r="AA487" s="39">
        <v>1505135</v>
      </c>
      <c r="AB487" s="39">
        <v>0</v>
      </c>
      <c r="AC487" s="39">
        <v>462547</v>
      </c>
      <c r="AD487" s="39">
        <v>742850</v>
      </c>
      <c r="AE487" s="39">
        <v>712784</v>
      </c>
    </row>
    <row r="488" spans="1:31" x14ac:dyDescent="0.3">
      <c r="A488" s="38" t="s">
        <v>974</v>
      </c>
      <c r="B488" s="36" t="s">
        <v>975</v>
      </c>
      <c r="C488" s="36">
        <v>1</v>
      </c>
      <c r="D488" s="36">
        <v>0</v>
      </c>
      <c r="E488" s="39">
        <v>630884688</v>
      </c>
      <c r="F488" s="39">
        <v>1176</v>
      </c>
      <c r="G488" s="39">
        <v>536466</v>
      </c>
      <c r="H488" s="39">
        <v>297772461</v>
      </c>
      <c r="I488" s="39">
        <v>253207</v>
      </c>
      <c r="J488" s="40">
        <v>0.67300000000000004</v>
      </c>
      <c r="K488" s="39">
        <v>1387</v>
      </c>
      <c r="L488" s="39">
        <v>1404</v>
      </c>
      <c r="M488" s="39">
        <v>1396</v>
      </c>
      <c r="N488" s="40">
        <v>1.141</v>
      </c>
      <c r="O488" s="40">
        <v>1.5760000000000001</v>
      </c>
      <c r="P488" s="41">
        <v>14876.63</v>
      </c>
      <c r="Q488" s="42">
        <v>9.4199999999999996E-3</v>
      </c>
      <c r="R488" s="41">
        <v>5053.5</v>
      </c>
      <c r="S488" s="41">
        <v>9823.1299999999992</v>
      </c>
      <c r="T488" s="40">
        <v>0.65300000000000002</v>
      </c>
      <c r="U488" s="41">
        <v>9714.43</v>
      </c>
      <c r="V488" s="41">
        <v>9823.1299999999992</v>
      </c>
      <c r="W488" s="39">
        <v>13713090</v>
      </c>
      <c r="X488" s="39">
        <v>13830451</v>
      </c>
      <c r="Y488" s="39">
        <v>276609</v>
      </c>
      <c r="Z488" s="39">
        <v>276609</v>
      </c>
      <c r="AA488" s="39">
        <v>4052206</v>
      </c>
      <c r="AB488" s="39">
        <v>0</v>
      </c>
      <c r="AC488" s="39">
        <v>1251526</v>
      </c>
      <c r="AD488" s="39">
        <v>2009950</v>
      </c>
      <c r="AE488" s="39">
        <v>1928601</v>
      </c>
    </row>
    <row r="489" spans="1:31" x14ac:dyDescent="0.3">
      <c r="A489" s="38" t="s">
        <v>976</v>
      </c>
      <c r="B489" s="36" t="s">
        <v>977</v>
      </c>
      <c r="C489" s="36">
        <v>1</v>
      </c>
      <c r="D489" s="36">
        <v>0</v>
      </c>
      <c r="E489" s="39">
        <v>771452283</v>
      </c>
      <c r="F489" s="39">
        <v>1398</v>
      </c>
      <c r="G489" s="39">
        <v>551825</v>
      </c>
      <c r="H489" s="39">
        <v>257501999</v>
      </c>
      <c r="I489" s="39">
        <v>184193</v>
      </c>
      <c r="J489" s="40">
        <v>0.49</v>
      </c>
      <c r="K489" s="39">
        <v>1731</v>
      </c>
      <c r="L489" s="39">
        <v>1690</v>
      </c>
      <c r="M489" s="39">
        <v>1731</v>
      </c>
      <c r="N489" s="40">
        <v>1.141</v>
      </c>
      <c r="O489" s="40">
        <v>1.6870000000000001</v>
      </c>
      <c r="P489" s="41">
        <v>15924.41</v>
      </c>
      <c r="Q489" s="42">
        <v>9.1000000000000004E-3</v>
      </c>
      <c r="R489" s="41">
        <v>5021.6000000000004</v>
      </c>
      <c r="S489" s="41">
        <v>10902.81</v>
      </c>
      <c r="T489" s="40">
        <v>0.77400000000000002</v>
      </c>
      <c r="U489" s="41">
        <v>12325.49</v>
      </c>
      <c r="V489" s="41">
        <v>12325.49</v>
      </c>
      <c r="W489" s="39">
        <v>21335424</v>
      </c>
      <c r="X489" s="39">
        <v>21329620</v>
      </c>
      <c r="Y489" s="39">
        <v>426592</v>
      </c>
      <c r="Z489" s="39">
        <v>426592</v>
      </c>
      <c r="AA489" s="39">
        <v>7458119</v>
      </c>
      <c r="AB489" s="39">
        <v>1994</v>
      </c>
      <c r="AC489" s="39">
        <v>1480234</v>
      </c>
      <c r="AD489" s="39">
        <v>2377255</v>
      </c>
      <c r="AE489" s="39">
        <v>2281040</v>
      </c>
    </row>
    <row r="490" spans="1:31" x14ac:dyDescent="0.3">
      <c r="A490" s="38" t="s">
        <v>978</v>
      </c>
      <c r="B490" s="36" t="s">
        <v>979</v>
      </c>
      <c r="C490" s="36">
        <v>1</v>
      </c>
      <c r="D490" s="36">
        <v>0</v>
      </c>
      <c r="E490" s="39">
        <v>463012462</v>
      </c>
      <c r="F490" s="39">
        <v>975</v>
      </c>
      <c r="G490" s="39">
        <v>474884</v>
      </c>
      <c r="H490" s="39">
        <v>144142046</v>
      </c>
      <c r="I490" s="39">
        <v>147837</v>
      </c>
      <c r="J490" s="40">
        <v>0.39300000000000002</v>
      </c>
      <c r="K490" s="39">
        <v>1083</v>
      </c>
      <c r="L490" s="39">
        <v>1097</v>
      </c>
      <c r="M490" s="39">
        <v>1090</v>
      </c>
      <c r="N490" s="40">
        <v>1.0449999999999999</v>
      </c>
      <c r="O490" s="40">
        <v>1.855</v>
      </c>
      <c r="P490" s="41">
        <v>16036.99</v>
      </c>
      <c r="Q490" s="42">
        <v>9.1000000000000004E-3</v>
      </c>
      <c r="R490" s="41">
        <v>4321.4399999999996</v>
      </c>
      <c r="S490" s="41">
        <v>11715.55</v>
      </c>
      <c r="T490" s="40">
        <v>0.88700000000000001</v>
      </c>
      <c r="U490" s="41">
        <v>14224.81</v>
      </c>
      <c r="V490" s="41">
        <v>14224.81</v>
      </c>
      <c r="W490" s="39">
        <v>15505043</v>
      </c>
      <c r="X490" s="39">
        <v>16169981</v>
      </c>
      <c r="Y490" s="39">
        <v>323399</v>
      </c>
      <c r="Z490" s="39">
        <v>323399</v>
      </c>
      <c r="AA490" s="39">
        <v>5215117</v>
      </c>
      <c r="AB490" s="39">
        <v>1969</v>
      </c>
      <c r="AC490" s="39">
        <v>1264648</v>
      </c>
      <c r="AD490" s="39">
        <v>2031024</v>
      </c>
      <c r="AE490" s="39">
        <v>1948822</v>
      </c>
    </row>
    <row r="491" spans="1:31" x14ac:dyDescent="0.3">
      <c r="A491" s="38" t="s">
        <v>980</v>
      </c>
      <c r="B491" s="36" t="s">
        <v>981</v>
      </c>
      <c r="C491" s="36">
        <v>1</v>
      </c>
      <c r="D491" s="36">
        <v>0</v>
      </c>
      <c r="E491" s="39">
        <v>221663797</v>
      </c>
      <c r="F491" s="39">
        <v>399</v>
      </c>
      <c r="G491" s="39">
        <v>555548</v>
      </c>
      <c r="H491" s="39">
        <v>67461536</v>
      </c>
      <c r="I491" s="39">
        <v>169076</v>
      </c>
      <c r="J491" s="40">
        <v>0.44900000000000001</v>
      </c>
      <c r="K491" s="39">
        <v>428</v>
      </c>
      <c r="L491" s="39">
        <v>442</v>
      </c>
      <c r="M491" s="39">
        <v>435</v>
      </c>
      <c r="N491" s="40">
        <v>1.0449999999999999</v>
      </c>
      <c r="O491" s="40">
        <v>1.925</v>
      </c>
      <c r="P491" s="41">
        <v>16642.16</v>
      </c>
      <c r="Q491" s="42">
        <v>9.1000000000000004E-3</v>
      </c>
      <c r="R491" s="41">
        <v>5055.4799999999996</v>
      </c>
      <c r="S491" s="41">
        <v>11586.68</v>
      </c>
      <c r="T491" s="40">
        <v>0.78300000000000003</v>
      </c>
      <c r="U491" s="41">
        <v>13030.81</v>
      </c>
      <c r="V491" s="41">
        <v>13030.81</v>
      </c>
      <c r="W491" s="39">
        <v>5668403</v>
      </c>
      <c r="X491" s="39">
        <v>6917981</v>
      </c>
      <c r="Y491" s="39">
        <v>138359</v>
      </c>
      <c r="Z491" s="39">
        <v>138359</v>
      </c>
      <c r="AA491" s="39">
        <v>2877537</v>
      </c>
      <c r="AB491" s="39">
        <v>0</v>
      </c>
      <c r="AC491" s="39">
        <v>699063</v>
      </c>
      <c r="AD491" s="39">
        <v>1122695</v>
      </c>
      <c r="AE491" s="39">
        <v>1077256</v>
      </c>
    </row>
    <row r="492" spans="1:31" x14ac:dyDescent="0.3">
      <c r="A492" s="38" t="s">
        <v>982</v>
      </c>
      <c r="B492" s="36" t="s">
        <v>983</v>
      </c>
      <c r="C492" s="36">
        <v>1</v>
      </c>
      <c r="D492" s="36">
        <v>0</v>
      </c>
      <c r="E492" s="39">
        <v>571367382</v>
      </c>
      <c r="F492" s="39">
        <v>1362</v>
      </c>
      <c r="G492" s="39">
        <v>419506</v>
      </c>
      <c r="H492" s="39">
        <v>193141985</v>
      </c>
      <c r="I492" s="39">
        <v>141807</v>
      </c>
      <c r="J492" s="40">
        <v>0.377</v>
      </c>
      <c r="K492" s="39">
        <v>1639</v>
      </c>
      <c r="L492" s="39">
        <v>1634</v>
      </c>
      <c r="M492" s="39">
        <v>1639</v>
      </c>
      <c r="N492" s="40">
        <v>1.0449999999999999</v>
      </c>
      <c r="O492" s="40">
        <v>1.7170000000000001</v>
      </c>
      <c r="P492" s="41">
        <v>14843.94</v>
      </c>
      <c r="Q492" s="42">
        <v>9.1000000000000004E-3</v>
      </c>
      <c r="R492" s="41">
        <v>3817.5</v>
      </c>
      <c r="S492" s="41">
        <v>11026.44</v>
      </c>
      <c r="T492" s="40">
        <v>0.93</v>
      </c>
      <c r="U492" s="41">
        <v>13804.86</v>
      </c>
      <c r="V492" s="41">
        <v>13804.86</v>
      </c>
      <c r="W492" s="39">
        <v>22626166</v>
      </c>
      <c r="X492" s="39">
        <v>21543995</v>
      </c>
      <c r="Y492" s="39">
        <v>430879</v>
      </c>
      <c r="Z492" s="39">
        <v>1082171</v>
      </c>
      <c r="AA492" s="39">
        <v>8284057</v>
      </c>
      <c r="AB492" s="39">
        <v>0</v>
      </c>
      <c r="AC492" s="39">
        <v>1453650</v>
      </c>
      <c r="AD492" s="39">
        <v>2334561</v>
      </c>
      <c r="AE492" s="39">
        <v>2240074</v>
      </c>
    </row>
    <row r="493" spans="1:31" x14ac:dyDescent="0.3">
      <c r="A493" s="38" t="s">
        <v>984</v>
      </c>
      <c r="B493" s="36" t="s">
        <v>985</v>
      </c>
      <c r="C493" s="36">
        <v>1</v>
      </c>
      <c r="D493" s="36">
        <v>0</v>
      </c>
      <c r="E493" s="39">
        <v>173966532</v>
      </c>
      <c r="F493" s="39">
        <v>229</v>
      </c>
      <c r="G493" s="39">
        <v>759679</v>
      </c>
      <c r="H493" s="39">
        <v>40497528</v>
      </c>
      <c r="I493" s="39">
        <v>176845</v>
      </c>
      <c r="J493" s="40">
        <v>0.47</v>
      </c>
      <c r="K493" s="39">
        <v>260</v>
      </c>
      <c r="L493" s="39">
        <v>274</v>
      </c>
      <c r="M493" s="39">
        <v>267</v>
      </c>
      <c r="N493" s="40">
        <v>1.0449999999999999</v>
      </c>
      <c r="O493" s="40">
        <v>1.9239999999999999</v>
      </c>
      <c r="P493" s="41">
        <v>16633.509999999998</v>
      </c>
      <c r="Q493" s="42">
        <v>9.1000000000000004E-3</v>
      </c>
      <c r="R493" s="41">
        <v>6913.07</v>
      </c>
      <c r="S493" s="41">
        <v>9720.44</v>
      </c>
      <c r="T493" s="40">
        <v>0.64</v>
      </c>
      <c r="U493" s="41">
        <v>10645.44</v>
      </c>
      <c r="V493" s="41">
        <v>10645.44</v>
      </c>
      <c r="W493" s="39">
        <v>2842333</v>
      </c>
      <c r="X493" s="39">
        <v>3888482</v>
      </c>
      <c r="Y493" s="39">
        <v>77769</v>
      </c>
      <c r="Z493" s="39">
        <v>77769</v>
      </c>
      <c r="AA493" s="39">
        <v>1200090</v>
      </c>
      <c r="AB493" s="39">
        <v>0</v>
      </c>
      <c r="AC493" s="39">
        <v>506797</v>
      </c>
      <c r="AD493" s="39">
        <v>813915</v>
      </c>
      <c r="AE493" s="39">
        <v>780974</v>
      </c>
    </row>
    <row r="494" spans="1:31" x14ac:dyDescent="0.3">
      <c r="A494" s="38" t="s">
        <v>986</v>
      </c>
      <c r="B494" s="36" t="s">
        <v>987</v>
      </c>
      <c r="C494" s="36">
        <v>1</v>
      </c>
      <c r="D494" s="36">
        <v>0</v>
      </c>
      <c r="E494" s="39">
        <v>316764992</v>
      </c>
      <c r="F494" s="39">
        <v>708</v>
      </c>
      <c r="G494" s="39">
        <v>447408</v>
      </c>
      <c r="H494" s="39">
        <v>124031616</v>
      </c>
      <c r="I494" s="39">
        <v>175185</v>
      </c>
      <c r="J494" s="40">
        <v>0.46600000000000003</v>
      </c>
      <c r="K494" s="39">
        <v>895</v>
      </c>
      <c r="L494" s="39">
        <v>923</v>
      </c>
      <c r="M494" s="39">
        <v>909</v>
      </c>
      <c r="N494" s="40">
        <v>1.0449999999999999</v>
      </c>
      <c r="O494" s="40">
        <v>1.7589999999999999</v>
      </c>
      <c r="P494" s="41">
        <v>15207.04</v>
      </c>
      <c r="Q494" s="42">
        <v>9.1000000000000004E-3</v>
      </c>
      <c r="R494" s="41">
        <v>4071.41</v>
      </c>
      <c r="S494" s="41">
        <v>11135.63</v>
      </c>
      <c r="T494" s="40">
        <v>0.85599999999999998</v>
      </c>
      <c r="U494" s="41">
        <v>13017.22</v>
      </c>
      <c r="V494" s="41">
        <v>13017.22</v>
      </c>
      <c r="W494" s="39">
        <v>11832653</v>
      </c>
      <c r="X494" s="39">
        <v>11739055</v>
      </c>
      <c r="Y494" s="39">
        <v>234781</v>
      </c>
      <c r="Z494" s="39">
        <v>234781</v>
      </c>
      <c r="AA494" s="39">
        <v>5398030</v>
      </c>
      <c r="AB494" s="39">
        <v>1992</v>
      </c>
      <c r="AC494" s="39">
        <v>1227827</v>
      </c>
      <c r="AD494" s="39">
        <v>1971890</v>
      </c>
      <c r="AE494" s="39">
        <v>1892081</v>
      </c>
    </row>
    <row r="495" spans="1:31" x14ac:dyDescent="0.3">
      <c r="A495" s="38" t="s">
        <v>988</v>
      </c>
      <c r="B495" s="36" t="s">
        <v>989</v>
      </c>
      <c r="C495" s="36">
        <v>1</v>
      </c>
      <c r="D495" s="36">
        <v>0</v>
      </c>
      <c r="E495" s="39">
        <v>2488706707</v>
      </c>
      <c r="F495" s="39">
        <v>4296</v>
      </c>
      <c r="G495" s="39">
        <v>579307</v>
      </c>
      <c r="H495" s="39">
        <v>1230665625</v>
      </c>
      <c r="I495" s="39">
        <v>286467</v>
      </c>
      <c r="J495" s="40">
        <v>0.76200000000000001</v>
      </c>
      <c r="K495" s="39">
        <v>5250</v>
      </c>
      <c r="L495" s="39">
        <v>5207</v>
      </c>
      <c r="M495" s="39">
        <v>5250</v>
      </c>
      <c r="N495" s="40">
        <v>1.0449999999999999</v>
      </c>
      <c r="O495" s="40">
        <v>1.504</v>
      </c>
      <c r="P495" s="41">
        <v>13002.5</v>
      </c>
      <c r="Q495" s="42">
        <v>1.0659999999999999E-2</v>
      </c>
      <c r="R495" s="41">
        <v>6175.41</v>
      </c>
      <c r="S495" s="41">
        <v>6827.09</v>
      </c>
      <c r="T495" s="40">
        <v>0.59</v>
      </c>
      <c r="U495" s="41">
        <v>7671.47</v>
      </c>
      <c r="V495" s="41">
        <v>7671.47</v>
      </c>
      <c r="W495" s="39">
        <v>40275218</v>
      </c>
      <c r="X495" s="39">
        <v>38096598</v>
      </c>
      <c r="Y495" s="39">
        <v>761931</v>
      </c>
      <c r="Z495" s="39">
        <v>2178620</v>
      </c>
      <c r="AA495" s="39">
        <v>14921495</v>
      </c>
      <c r="AB495" s="39">
        <v>0</v>
      </c>
      <c r="AC495" s="39">
        <v>4754823</v>
      </c>
      <c r="AD495" s="39">
        <v>7636245</v>
      </c>
      <c r="AE495" s="39">
        <v>7327182</v>
      </c>
    </row>
    <row r="496" spans="1:31" x14ac:dyDescent="0.3">
      <c r="A496" s="38" t="s">
        <v>990</v>
      </c>
      <c r="B496" s="36" t="s">
        <v>991</v>
      </c>
      <c r="C496" s="36">
        <v>1</v>
      </c>
      <c r="D496" s="36">
        <v>0</v>
      </c>
      <c r="E496" s="39">
        <v>373828899</v>
      </c>
      <c r="F496" s="39">
        <v>938</v>
      </c>
      <c r="G496" s="39">
        <v>398538</v>
      </c>
      <c r="H496" s="39">
        <v>117057889</v>
      </c>
      <c r="I496" s="39">
        <v>124795</v>
      </c>
      <c r="J496" s="40">
        <v>0.33100000000000002</v>
      </c>
      <c r="K496" s="39">
        <v>1093</v>
      </c>
      <c r="L496" s="39">
        <v>1099</v>
      </c>
      <c r="M496" s="39">
        <v>1096</v>
      </c>
      <c r="N496" s="40">
        <v>1.0449999999999999</v>
      </c>
      <c r="O496" s="40">
        <v>1.9239999999999999</v>
      </c>
      <c r="P496" s="41">
        <v>16633.509999999998</v>
      </c>
      <c r="Q496" s="42">
        <v>9.1000000000000004E-3</v>
      </c>
      <c r="R496" s="41">
        <v>3626.69</v>
      </c>
      <c r="S496" s="41">
        <v>13006.82</v>
      </c>
      <c r="T496" s="40">
        <v>0.93</v>
      </c>
      <c r="U496" s="41">
        <v>15469.16</v>
      </c>
      <c r="V496" s="41">
        <v>15469.16</v>
      </c>
      <c r="W496" s="39">
        <v>16954200</v>
      </c>
      <c r="X496" s="39">
        <v>15864021</v>
      </c>
      <c r="Y496" s="39">
        <v>317280</v>
      </c>
      <c r="Z496" s="39">
        <v>1090179</v>
      </c>
      <c r="AA496" s="39">
        <v>4783696</v>
      </c>
      <c r="AB496" s="39">
        <v>2004</v>
      </c>
      <c r="AC496" s="39">
        <v>1382689</v>
      </c>
      <c r="AD496" s="39">
        <v>2220598</v>
      </c>
      <c r="AE496" s="39">
        <v>2130723</v>
      </c>
    </row>
    <row r="497" spans="1:31" x14ac:dyDescent="0.3">
      <c r="A497" s="38" t="s">
        <v>992</v>
      </c>
      <c r="B497" s="36" t="s">
        <v>993</v>
      </c>
      <c r="C497" s="36">
        <v>1</v>
      </c>
      <c r="D497" s="36">
        <v>0</v>
      </c>
      <c r="E497" s="39">
        <v>472298994</v>
      </c>
      <c r="F497" s="39">
        <v>1438</v>
      </c>
      <c r="G497" s="39">
        <v>328441</v>
      </c>
      <c r="H497" s="39">
        <v>211088189</v>
      </c>
      <c r="I497" s="39">
        <v>146792</v>
      </c>
      <c r="J497" s="40">
        <v>0.39</v>
      </c>
      <c r="K497" s="39">
        <v>1776</v>
      </c>
      <c r="L497" s="39">
        <v>1704</v>
      </c>
      <c r="M497" s="39">
        <v>1776</v>
      </c>
      <c r="N497" s="40">
        <v>1.0449999999999999</v>
      </c>
      <c r="O497" s="40">
        <v>1.53</v>
      </c>
      <c r="P497" s="41">
        <v>13227.27</v>
      </c>
      <c r="Q497" s="42">
        <v>9.1000000000000004E-3</v>
      </c>
      <c r="R497" s="41">
        <v>2988.81</v>
      </c>
      <c r="S497" s="41">
        <v>10238.459999999999</v>
      </c>
      <c r="T497" s="40">
        <v>0.93</v>
      </c>
      <c r="U497" s="41">
        <v>12301.36</v>
      </c>
      <c r="V497" s="41">
        <v>12301.36</v>
      </c>
      <c r="W497" s="39">
        <v>21847216</v>
      </c>
      <c r="X497" s="39">
        <v>20884155</v>
      </c>
      <c r="Y497" s="39">
        <v>417683</v>
      </c>
      <c r="Z497" s="39">
        <v>963061</v>
      </c>
      <c r="AA497" s="39">
        <v>8817895</v>
      </c>
      <c r="AB497" s="39">
        <v>0</v>
      </c>
      <c r="AC497" s="39">
        <v>2241636</v>
      </c>
      <c r="AD497" s="39">
        <v>3600067</v>
      </c>
      <c r="AE497" s="39">
        <v>3454361</v>
      </c>
    </row>
    <row r="498" spans="1:31" x14ac:dyDescent="0.3">
      <c r="A498" s="38" t="s">
        <v>994</v>
      </c>
      <c r="B498" s="36" t="s">
        <v>995</v>
      </c>
      <c r="C498" s="36">
        <v>1</v>
      </c>
      <c r="D498" s="36">
        <v>0</v>
      </c>
      <c r="E498" s="39">
        <v>203850849</v>
      </c>
      <c r="F498" s="39">
        <v>357</v>
      </c>
      <c r="G498" s="39">
        <v>571010</v>
      </c>
      <c r="H498" s="39">
        <v>73137588</v>
      </c>
      <c r="I498" s="39">
        <v>204867</v>
      </c>
      <c r="J498" s="40">
        <v>0.54500000000000004</v>
      </c>
      <c r="K498" s="39">
        <v>490</v>
      </c>
      <c r="L498" s="39">
        <v>503</v>
      </c>
      <c r="M498" s="39">
        <v>497</v>
      </c>
      <c r="N498" s="40">
        <v>1.0449999999999999</v>
      </c>
      <c r="O498" s="40">
        <v>1.7549999999999999</v>
      </c>
      <c r="P498" s="41">
        <v>15172.46</v>
      </c>
      <c r="Q498" s="42">
        <v>9.1000000000000004E-3</v>
      </c>
      <c r="R498" s="41">
        <v>5196.1899999999996</v>
      </c>
      <c r="S498" s="41">
        <v>9976.27</v>
      </c>
      <c r="T498" s="40">
        <v>0.70299999999999996</v>
      </c>
      <c r="U498" s="41">
        <v>10666.23</v>
      </c>
      <c r="V498" s="41">
        <v>10666.23</v>
      </c>
      <c r="W498" s="39">
        <v>5301117</v>
      </c>
      <c r="X498" s="39">
        <v>5173314</v>
      </c>
      <c r="Y498" s="39">
        <v>103466</v>
      </c>
      <c r="Z498" s="39">
        <v>127803</v>
      </c>
      <c r="AA498" s="39">
        <v>2430427</v>
      </c>
      <c r="AB498" s="39">
        <v>0</v>
      </c>
      <c r="AC498" s="39">
        <v>437227</v>
      </c>
      <c r="AD498" s="39">
        <v>702186</v>
      </c>
      <c r="AE498" s="39">
        <v>673766</v>
      </c>
    </row>
    <row r="499" spans="1:31" x14ac:dyDescent="0.3">
      <c r="A499" s="38" t="s">
        <v>996</v>
      </c>
      <c r="B499" s="36" t="s">
        <v>997</v>
      </c>
      <c r="C499" s="36">
        <v>1</v>
      </c>
      <c r="D499" s="36">
        <v>0</v>
      </c>
      <c r="E499" s="39">
        <v>213706548</v>
      </c>
      <c r="F499" s="39">
        <v>331</v>
      </c>
      <c r="G499" s="39">
        <v>645639</v>
      </c>
      <c r="H499" s="39">
        <v>57647844</v>
      </c>
      <c r="I499" s="39">
        <v>174162</v>
      </c>
      <c r="J499" s="40">
        <v>0.46300000000000002</v>
      </c>
      <c r="K499" s="39">
        <v>397</v>
      </c>
      <c r="L499" s="39">
        <v>391</v>
      </c>
      <c r="M499" s="39">
        <v>397</v>
      </c>
      <c r="N499" s="40">
        <v>1.0449999999999999</v>
      </c>
      <c r="O499" s="40">
        <v>1.9119999999999999</v>
      </c>
      <c r="P499" s="41">
        <v>16529.77</v>
      </c>
      <c r="Q499" s="42">
        <v>9.1000000000000004E-3</v>
      </c>
      <c r="R499" s="41">
        <v>5875.31</v>
      </c>
      <c r="S499" s="41">
        <v>10654.46</v>
      </c>
      <c r="T499" s="40">
        <v>0.73899999999999999</v>
      </c>
      <c r="U499" s="41">
        <v>12215.5</v>
      </c>
      <c r="V499" s="41">
        <v>12215.5</v>
      </c>
      <c r="W499" s="39">
        <v>4849554</v>
      </c>
      <c r="X499" s="39">
        <v>5007548</v>
      </c>
      <c r="Y499" s="39">
        <v>100150</v>
      </c>
      <c r="Z499" s="39">
        <v>100150</v>
      </c>
      <c r="AA499" s="39">
        <v>1972242</v>
      </c>
      <c r="AB499" s="39">
        <v>0</v>
      </c>
      <c r="AC499" s="39">
        <v>366478</v>
      </c>
      <c r="AD499" s="39">
        <v>588563</v>
      </c>
      <c r="AE499" s="39">
        <v>564742</v>
      </c>
    </row>
    <row r="500" spans="1:31" x14ac:dyDescent="0.3">
      <c r="A500" s="38" t="s">
        <v>998</v>
      </c>
      <c r="B500" s="36" t="s">
        <v>999</v>
      </c>
      <c r="C500" s="36">
        <v>1</v>
      </c>
      <c r="D500" s="36">
        <v>0</v>
      </c>
      <c r="E500" s="39">
        <v>221954874</v>
      </c>
      <c r="F500" s="39">
        <v>344</v>
      </c>
      <c r="G500" s="39">
        <v>645217</v>
      </c>
      <c r="H500" s="39">
        <v>53449436</v>
      </c>
      <c r="I500" s="39">
        <v>155376</v>
      </c>
      <c r="J500" s="40">
        <v>0.41299999999999998</v>
      </c>
      <c r="K500" s="39">
        <v>468</v>
      </c>
      <c r="L500" s="39">
        <v>493</v>
      </c>
      <c r="M500" s="39">
        <v>481</v>
      </c>
      <c r="N500" s="40">
        <v>1.0449999999999999</v>
      </c>
      <c r="O500" s="40">
        <v>2</v>
      </c>
      <c r="P500" s="41">
        <v>17290.560000000001</v>
      </c>
      <c r="Q500" s="42">
        <v>9.1000000000000004E-3</v>
      </c>
      <c r="R500" s="41">
        <v>5871.47</v>
      </c>
      <c r="S500" s="41">
        <v>11419.09</v>
      </c>
      <c r="T500" s="40">
        <v>0.81299999999999994</v>
      </c>
      <c r="U500" s="41">
        <v>14057.22</v>
      </c>
      <c r="V500" s="41">
        <v>14057.22</v>
      </c>
      <c r="W500" s="39">
        <v>6761523</v>
      </c>
      <c r="X500" s="39">
        <v>7129367</v>
      </c>
      <c r="Y500" s="39">
        <v>142587</v>
      </c>
      <c r="Z500" s="39">
        <v>142587</v>
      </c>
      <c r="AA500" s="39">
        <v>2976062</v>
      </c>
      <c r="AB500" s="39">
        <v>1987</v>
      </c>
      <c r="AC500" s="39">
        <v>478226</v>
      </c>
      <c r="AD500" s="39">
        <v>768030</v>
      </c>
      <c r="AE500" s="39">
        <v>736946</v>
      </c>
    </row>
    <row r="501" spans="1:31" x14ac:dyDescent="0.3">
      <c r="A501" s="38" t="s">
        <v>1000</v>
      </c>
      <c r="B501" s="36" t="s">
        <v>1001</v>
      </c>
      <c r="C501" s="36">
        <v>1</v>
      </c>
      <c r="D501" s="36">
        <v>0</v>
      </c>
      <c r="E501" s="39">
        <v>1006888097</v>
      </c>
      <c r="F501" s="39">
        <v>358</v>
      </c>
      <c r="G501" s="39">
        <v>2812536</v>
      </c>
      <c r="H501" s="39">
        <v>127935045</v>
      </c>
      <c r="I501" s="39">
        <v>357360</v>
      </c>
      <c r="J501" s="40">
        <v>0.95</v>
      </c>
      <c r="K501" s="39">
        <v>444</v>
      </c>
      <c r="L501" s="39">
        <v>455</v>
      </c>
      <c r="M501" s="39">
        <v>450</v>
      </c>
      <c r="N501" s="40">
        <v>1.0449999999999999</v>
      </c>
      <c r="O501" s="40">
        <v>1.821</v>
      </c>
      <c r="P501" s="41">
        <v>15743.05</v>
      </c>
      <c r="Q501" s="42">
        <v>1.3299999999999999E-2</v>
      </c>
      <c r="R501" s="41">
        <v>37406.720000000001</v>
      </c>
      <c r="S501" s="41">
        <v>0</v>
      </c>
      <c r="T501" s="40">
        <v>0.19400000000000001</v>
      </c>
      <c r="U501" s="41">
        <v>3054.15</v>
      </c>
      <c r="V501" s="41">
        <v>3054.15</v>
      </c>
      <c r="W501" s="39">
        <v>1374368</v>
      </c>
      <c r="X501" s="39">
        <v>3458329</v>
      </c>
      <c r="Y501" s="39">
        <v>69166</v>
      </c>
      <c r="Z501" s="39">
        <v>69166</v>
      </c>
      <c r="AA501" s="39">
        <v>1178330</v>
      </c>
      <c r="AB501" s="39">
        <v>0</v>
      </c>
      <c r="AC501" s="39">
        <v>318151</v>
      </c>
      <c r="AD501" s="39">
        <v>510950</v>
      </c>
      <c r="AE501" s="39">
        <v>490270</v>
      </c>
    </row>
    <row r="502" spans="1:31" x14ac:dyDescent="0.3">
      <c r="A502" s="38" t="s">
        <v>1002</v>
      </c>
      <c r="B502" s="36" t="s">
        <v>1003</v>
      </c>
      <c r="C502" s="36">
        <v>1</v>
      </c>
      <c r="D502" s="36">
        <v>0</v>
      </c>
      <c r="E502" s="39">
        <v>547229244</v>
      </c>
      <c r="F502" s="39">
        <v>1246</v>
      </c>
      <c r="G502" s="39">
        <v>439188</v>
      </c>
      <c r="H502" s="39">
        <v>212182176</v>
      </c>
      <c r="I502" s="39">
        <v>170290</v>
      </c>
      <c r="J502" s="40">
        <v>0.45300000000000001</v>
      </c>
      <c r="K502" s="39">
        <v>1452</v>
      </c>
      <c r="L502" s="39">
        <v>1450</v>
      </c>
      <c r="M502" s="39">
        <v>1452</v>
      </c>
      <c r="N502" s="40">
        <v>1.0449999999999999</v>
      </c>
      <c r="O502" s="40">
        <v>1.8620000000000001</v>
      </c>
      <c r="P502" s="41">
        <v>16097.51</v>
      </c>
      <c r="Q502" s="42">
        <v>9.1000000000000004E-3</v>
      </c>
      <c r="R502" s="41">
        <v>3996.61</v>
      </c>
      <c r="S502" s="41">
        <v>12100.9</v>
      </c>
      <c r="T502" s="40">
        <v>0.80800000000000005</v>
      </c>
      <c r="U502" s="41">
        <v>13006.78</v>
      </c>
      <c r="V502" s="41">
        <v>13006.78</v>
      </c>
      <c r="W502" s="39">
        <v>18885845</v>
      </c>
      <c r="X502" s="39">
        <v>18067894</v>
      </c>
      <c r="Y502" s="39">
        <v>361357</v>
      </c>
      <c r="Z502" s="39">
        <v>817951</v>
      </c>
      <c r="AA502" s="39">
        <v>7564210</v>
      </c>
      <c r="AB502" s="39">
        <v>1993</v>
      </c>
      <c r="AC502" s="39">
        <v>2438278</v>
      </c>
      <c r="AD502" s="39">
        <v>3915874</v>
      </c>
      <c r="AE502" s="39">
        <v>3757386</v>
      </c>
    </row>
    <row r="503" spans="1:31" x14ac:dyDescent="0.3">
      <c r="A503" s="38" t="s">
        <v>1004</v>
      </c>
      <c r="B503" s="36" t="s">
        <v>1005</v>
      </c>
      <c r="C503" s="36">
        <v>1</v>
      </c>
      <c r="D503" s="36">
        <v>0</v>
      </c>
      <c r="E503" s="39">
        <v>2322500121</v>
      </c>
      <c r="F503" s="39">
        <v>1534</v>
      </c>
      <c r="G503" s="39">
        <v>1514015</v>
      </c>
      <c r="H503" s="39">
        <v>861700902</v>
      </c>
      <c r="I503" s="39">
        <v>561734</v>
      </c>
      <c r="J503" s="40">
        <v>1.494</v>
      </c>
      <c r="K503" s="39">
        <v>1854</v>
      </c>
      <c r="L503" s="39">
        <v>1893</v>
      </c>
      <c r="M503" s="39">
        <v>1874</v>
      </c>
      <c r="N503" s="40">
        <v>1.425</v>
      </c>
      <c r="O503" s="40">
        <v>1.159</v>
      </c>
      <c r="P503" s="41">
        <v>13663.47</v>
      </c>
      <c r="Q503" s="42">
        <v>2.0910000000000002E-2</v>
      </c>
      <c r="R503" s="41">
        <v>31658.05</v>
      </c>
      <c r="S503" s="41">
        <v>0</v>
      </c>
      <c r="T503" s="40">
        <v>0.26400000000000001</v>
      </c>
      <c r="U503" s="41">
        <v>3607.15</v>
      </c>
      <c r="V503" s="41">
        <v>3607.15</v>
      </c>
      <c r="W503" s="39">
        <v>6759800</v>
      </c>
      <c r="X503" s="39">
        <v>6715076</v>
      </c>
      <c r="Y503" s="39">
        <v>134301</v>
      </c>
      <c r="Z503" s="39">
        <v>134301</v>
      </c>
      <c r="AA503" s="39">
        <v>2295744</v>
      </c>
      <c r="AB503" s="39">
        <v>0</v>
      </c>
      <c r="AC503" s="39">
        <v>708542</v>
      </c>
      <c r="AD503" s="39">
        <v>1137918</v>
      </c>
      <c r="AE503" s="39">
        <v>1091863</v>
      </c>
    </row>
    <row r="504" spans="1:31" x14ac:dyDescent="0.3">
      <c r="A504" s="38" t="s">
        <v>1006</v>
      </c>
      <c r="B504" s="36" t="s">
        <v>1007</v>
      </c>
      <c r="C504" s="36">
        <v>1</v>
      </c>
      <c r="D504" s="36">
        <v>0</v>
      </c>
      <c r="E504" s="39">
        <v>4120926724</v>
      </c>
      <c r="F504" s="39">
        <v>3626</v>
      </c>
      <c r="G504" s="39">
        <v>1136493</v>
      </c>
      <c r="H504" s="39">
        <v>1087828807</v>
      </c>
      <c r="I504" s="39">
        <v>300007</v>
      </c>
      <c r="J504" s="40">
        <v>0.79800000000000004</v>
      </c>
      <c r="K504" s="39">
        <v>4659</v>
      </c>
      <c r="L504" s="39">
        <v>4699</v>
      </c>
      <c r="M504" s="39">
        <v>4679</v>
      </c>
      <c r="N504" s="40">
        <v>1.425</v>
      </c>
      <c r="O504" s="40">
        <v>1.343</v>
      </c>
      <c r="P504" s="41">
        <v>15832.65</v>
      </c>
      <c r="Q504" s="42">
        <v>1.1169999999999999E-2</v>
      </c>
      <c r="R504" s="41">
        <v>12694.62</v>
      </c>
      <c r="S504" s="41">
        <v>3138.03</v>
      </c>
      <c r="T504" s="40">
        <v>0.44900000000000001</v>
      </c>
      <c r="U504" s="41">
        <v>7108.85</v>
      </c>
      <c r="V504" s="41">
        <v>7108.85</v>
      </c>
      <c r="W504" s="39">
        <v>33262310</v>
      </c>
      <c r="X504" s="39">
        <v>32223063</v>
      </c>
      <c r="Y504" s="39">
        <v>644461</v>
      </c>
      <c r="Z504" s="39">
        <v>1039247</v>
      </c>
      <c r="AA504" s="39">
        <v>10032152</v>
      </c>
      <c r="AB504" s="39">
        <v>0</v>
      </c>
      <c r="AC504" s="39">
        <v>3207704</v>
      </c>
      <c r="AD504" s="39">
        <v>5151572</v>
      </c>
      <c r="AE504" s="39">
        <v>4943071</v>
      </c>
    </row>
    <row r="505" spans="1:31" x14ac:dyDescent="0.3">
      <c r="A505" s="38" t="s">
        <v>1008</v>
      </c>
      <c r="B505" s="36" t="s">
        <v>1009</v>
      </c>
      <c r="C505" s="36">
        <v>1</v>
      </c>
      <c r="D505" s="36">
        <v>0</v>
      </c>
      <c r="E505" s="39">
        <v>3985271178</v>
      </c>
      <c r="F505" s="39">
        <v>4513</v>
      </c>
      <c r="G505" s="39">
        <v>883064</v>
      </c>
      <c r="H505" s="39">
        <v>1163925096</v>
      </c>
      <c r="I505" s="39">
        <v>257904</v>
      </c>
      <c r="J505" s="40">
        <v>0.68600000000000005</v>
      </c>
      <c r="K505" s="39">
        <v>5541</v>
      </c>
      <c r="L505" s="39">
        <v>5471</v>
      </c>
      <c r="M505" s="39">
        <v>5541</v>
      </c>
      <c r="N505" s="40">
        <v>1.425</v>
      </c>
      <c r="O505" s="40">
        <v>1.4259999999999999</v>
      </c>
      <c r="P505" s="41">
        <v>16811.14</v>
      </c>
      <c r="Q505" s="42">
        <v>9.5999999999999992E-3</v>
      </c>
      <c r="R505" s="41">
        <v>8477.41</v>
      </c>
      <c r="S505" s="41">
        <v>8333.73</v>
      </c>
      <c r="T505" s="40">
        <v>0.54700000000000004</v>
      </c>
      <c r="U505" s="41">
        <v>9195.69</v>
      </c>
      <c r="V505" s="41">
        <v>9195.69</v>
      </c>
      <c r="W505" s="39">
        <v>50953319</v>
      </c>
      <c r="X505" s="39">
        <v>46684980</v>
      </c>
      <c r="Y505" s="39">
        <v>933699</v>
      </c>
      <c r="Z505" s="39">
        <v>4268339</v>
      </c>
      <c r="AA505" s="39">
        <v>11517098</v>
      </c>
      <c r="AB505" s="39">
        <v>0</v>
      </c>
      <c r="AC505" s="39">
        <v>5093977</v>
      </c>
      <c r="AD505" s="39">
        <v>8180927</v>
      </c>
      <c r="AE505" s="39">
        <v>7849818</v>
      </c>
    </row>
    <row r="506" spans="1:31" x14ac:dyDescent="0.3">
      <c r="A506" s="38" t="s">
        <v>1010</v>
      </c>
      <c r="B506" s="36" t="s">
        <v>1011</v>
      </c>
      <c r="C506" s="36">
        <v>1</v>
      </c>
      <c r="D506" s="36">
        <v>0</v>
      </c>
      <c r="E506" s="39">
        <v>5360775004</v>
      </c>
      <c r="F506" s="39">
        <v>5637</v>
      </c>
      <c r="G506" s="39">
        <v>950997</v>
      </c>
      <c r="H506" s="39">
        <v>1542247047</v>
      </c>
      <c r="I506" s="39">
        <v>273593</v>
      </c>
      <c r="J506" s="40">
        <v>0.72699999999999998</v>
      </c>
      <c r="K506" s="39">
        <v>6681</v>
      </c>
      <c r="L506" s="39">
        <v>6602</v>
      </c>
      <c r="M506" s="39">
        <v>6681</v>
      </c>
      <c r="N506" s="40">
        <v>1.425</v>
      </c>
      <c r="O506" s="40">
        <v>1.37</v>
      </c>
      <c r="P506" s="41">
        <v>16150.95</v>
      </c>
      <c r="Q506" s="42">
        <v>1.017E-2</v>
      </c>
      <c r="R506" s="41">
        <v>9671.6299999999992</v>
      </c>
      <c r="S506" s="41">
        <v>6479.32</v>
      </c>
      <c r="T506" s="40">
        <v>0.49399999999999999</v>
      </c>
      <c r="U506" s="41">
        <v>7978.56</v>
      </c>
      <c r="V506" s="41">
        <v>7978.56</v>
      </c>
      <c r="W506" s="39">
        <v>53304760</v>
      </c>
      <c r="X506" s="39">
        <v>48570381</v>
      </c>
      <c r="Y506" s="39">
        <v>971407</v>
      </c>
      <c r="Z506" s="39">
        <v>4734379</v>
      </c>
      <c r="AA506" s="39">
        <v>15063020</v>
      </c>
      <c r="AB506" s="39">
        <v>0</v>
      </c>
      <c r="AC506" s="39">
        <v>6625021</v>
      </c>
      <c r="AD506" s="39">
        <v>10639783</v>
      </c>
      <c r="AE506" s="39">
        <v>10209157</v>
      </c>
    </row>
    <row r="507" spans="1:31" x14ac:dyDescent="0.3">
      <c r="A507" s="38" t="s">
        <v>1012</v>
      </c>
      <c r="B507" s="36" t="s">
        <v>1013</v>
      </c>
      <c r="C507" s="36">
        <v>1</v>
      </c>
      <c r="D507" s="36">
        <v>0</v>
      </c>
      <c r="E507" s="39">
        <v>3751007303</v>
      </c>
      <c r="F507" s="39">
        <v>4874</v>
      </c>
      <c r="G507" s="39">
        <v>769595</v>
      </c>
      <c r="H507" s="39">
        <v>976190143</v>
      </c>
      <c r="I507" s="39">
        <v>200285</v>
      </c>
      <c r="J507" s="40">
        <v>0.53200000000000003</v>
      </c>
      <c r="K507" s="39">
        <v>5984</v>
      </c>
      <c r="L507" s="39">
        <v>5900</v>
      </c>
      <c r="M507" s="39">
        <v>5984</v>
      </c>
      <c r="N507" s="40">
        <v>1.425</v>
      </c>
      <c r="O507" s="40">
        <v>1.655</v>
      </c>
      <c r="P507" s="41">
        <v>19510.82</v>
      </c>
      <c r="Q507" s="42">
        <v>9.1000000000000004E-3</v>
      </c>
      <c r="R507" s="41">
        <v>7003.31</v>
      </c>
      <c r="S507" s="41">
        <v>12507.51</v>
      </c>
      <c r="T507" s="40">
        <v>0.65400000000000003</v>
      </c>
      <c r="U507" s="41">
        <v>12760.07</v>
      </c>
      <c r="V507" s="41">
        <v>12760.07</v>
      </c>
      <c r="W507" s="39">
        <v>76356259</v>
      </c>
      <c r="X507" s="39">
        <v>71139899</v>
      </c>
      <c r="Y507" s="39">
        <v>1422797</v>
      </c>
      <c r="Z507" s="39">
        <v>5216360</v>
      </c>
      <c r="AA507" s="39">
        <v>11372551</v>
      </c>
      <c r="AB507" s="39">
        <v>0</v>
      </c>
      <c r="AC507" s="39">
        <v>6190154</v>
      </c>
      <c r="AD507" s="39">
        <v>9941387</v>
      </c>
      <c r="AE507" s="39">
        <v>9539027</v>
      </c>
    </row>
    <row r="508" spans="1:31" x14ac:dyDescent="0.3">
      <c r="A508" s="38" t="s">
        <v>1014</v>
      </c>
      <c r="B508" s="36" t="s">
        <v>1015</v>
      </c>
      <c r="C508" s="36">
        <v>1</v>
      </c>
      <c r="D508" s="36">
        <v>0</v>
      </c>
      <c r="E508" s="39">
        <v>3312634058</v>
      </c>
      <c r="F508" s="39">
        <v>2802</v>
      </c>
      <c r="G508" s="39">
        <v>1182239</v>
      </c>
      <c r="H508" s="39">
        <v>992423130</v>
      </c>
      <c r="I508" s="39">
        <v>354183</v>
      </c>
      <c r="J508" s="40">
        <v>0.94199999999999995</v>
      </c>
      <c r="K508" s="39">
        <v>3359</v>
      </c>
      <c r="L508" s="39">
        <v>3525</v>
      </c>
      <c r="M508" s="39">
        <v>3442</v>
      </c>
      <c r="N508" s="40">
        <v>1.425</v>
      </c>
      <c r="O508" s="40">
        <v>1.6950000000000001</v>
      </c>
      <c r="P508" s="41">
        <v>19982.38</v>
      </c>
      <c r="Q508" s="42">
        <v>1.3180000000000001E-2</v>
      </c>
      <c r="R508" s="41">
        <v>15581.91</v>
      </c>
      <c r="S508" s="41">
        <v>4400.47</v>
      </c>
      <c r="T508" s="40">
        <v>0.436</v>
      </c>
      <c r="U508" s="41">
        <v>8712.31</v>
      </c>
      <c r="V508" s="41">
        <v>8712.31</v>
      </c>
      <c r="W508" s="39">
        <v>29987772</v>
      </c>
      <c r="X508" s="39">
        <v>30318842</v>
      </c>
      <c r="Y508" s="39">
        <v>606376</v>
      </c>
      <c r="Z508" s="39">
        <v>606376</v>
      </c>
      <c r="AA508" s="39">
        <v>3988009</v>
      </c>
      <c r="AB508" s="39">
        <v>0</v>
      </c>
      <c r="AC508" s="39">
        <v>3535947</v>
      </c>
      <c r="AD508" s="39">
        <v>5678730</v>
      </c>
      <c r="AE508" s="39">
        <v>5448894</v>
      </c>
    </row>
    <row r="509" spans="1:31" x14ac:dyDescent="0.3">
      <c r="A509" s="38" t="s">
        <v>1016</v>
      </c>
      <c r="B509" s="36" t="s">
        <v>1017</v>
      </c>
      <c r="C509" s="36">
        <v>1</v>
      </c>
      <c r="D509" s="36">
        <v>0</v>
      </c>
      <c r="E509" s="39">
        <v>4124423967</v>
      </c>
      <c r="F509" s="39">
        <v>3971</v>
      </c>
      <c r="G509" s="39">
        <v>1038636</v>
      </c>
      <c r="H509" s="39">
        <v>1016382791</v>
      </c>
      <c r="I509" s="39">
        <v>255951</v>
      </c>
      <c r="J509" s="40">
        <v>0.68</v>
      </c>
      <c r="K509" s="39">
        <v>4930</v>
      </c>
      <c r="L509" s="39">
        <v>4748</v>
      </c>
      <c r="M509" s="39">
        <v>4930</v>
      </c>
      <c r="N509" s="40">
        <v>1.425</v>
      </c>
      <c r="O509" s="40">
        <v>1.4419999999999999</v>
      </c>
      <c r="P509" s="41">
        <v>16999.759999999998</v>
      </c>
      <c r="Q509" s="42">
        <v>9.5200000000000007E-3</v>
      </c>
      <c r="R509" s="41">
        <v>9887.81</v>
      </c>
      <c r="S509" s="41">
        <v>7111.95</v>
      </c>
      <c r="T509" s="40">
        <v>0.51</v>
      </c>
      <c r="U509" s="41">
        <v>8669.8700000000008</v>
      </c>
      <c r="V509" s="41">
        <v>8669.8700000000008</v>
      </c>
      <c r="W509" s="39">
        <v>42742460</v>
      </c>
      <c r="X509" s="39">
        <v>36797047</v>
      </c>
      <c r="Y509" s="39">
        <v>735940</v>
      </c>
      <c r="Z509" s="39">
        <v>5945413</v>
      </c>
      <c r="AA509" s="39">
        <v>7856548</v>
      </c>
      <c r="AB509" s="39">
        <v>0</v>
      </c>
      <c r="AC509" s="39">
        <v>3015884</v>
      </c>
      <c r="AD509" s="39">
        <v>4843509</v>
      </c>
      <c r="AE509" s="39">
        <v>4647477</v>
      </c>
    </row>
    <row r="510" spans="1:31" x14ac:dyDescent="0.3">
      <c r="A510" s="38" t="s">
        <v>1018</v>
      </c>
      <c r="B510" s="36" t="s">
        <v>1019</v>
      </c>
      <c r="C510" s="36">
        <v>1</v>
      </c>
      <c r="D510" s="36">
        <v>1</v>
      </c>
      <c r="E510" s="39">
        <v>1076832102</v>
      </c>
      <c r="F510" s="39">
        <v>2745</v>
      </c>
      <c r="G510" s="39">
        <v>392288</v>
      </c>
      <c r="H510" s="39">
        <v>290412762</v>
      </c>
      <c r="I510" s="39">
        <v>105796</v>
      </c>
      <c r="J510" s="40">
        <v>0.28100000000000003</v>
      </c>
      <c r="K510" s="39">
        <v>3429</v>
      </c>
      <c r="L510" s="39">
        <v>3470</v>
      </c>
      <c r="M510" s="39">
        <v>3450</v>
      </c>
      <c r="N510" s="40">
        <v>1.425</v>
      </c>
      <c r="O510" s="40">
        <v>1.889</v>
      </c>
      <c r="P510" s="41">
        <v>22269.45</v>
      </c>
      <c r="Q510" s="42">
        <v>9.1000000000000004E-3</v>
      </c>
      <c r="R510" s="41">
        <v>3569.82</v>
      </c>
      <c r="S510" s="41">
        <v>18699.63</v>
      </c>
      <c r="T510" s="40">
        <v>0.93</v>
      </c>
      <c r="U510" s="41">
        <v>20710.580000000002</v>
      </c>
      <c r="V510" s="41">
        <v>20710.580000000002</v>
      </c>
      <c r="W510" s="39">
        <v>71451501</v>
      </c>
      <c r="X510" s="39">
        <v>67941836</v>
      </c>
      <c r="Y510" s="39">
        <v>1358836</v>
      </c>
      <c r="Z510" s="39">
        <v>3509665</v>
      </c>
      <c r="AA510" s="39">
        <v>8984017</v>
      </c>
      <c r="AB510" s="39">
        <v>0</v>
      </c>
      <c r="AC510" s="39">
        <v>4252682</v>
      </c>
      <c r="AD510" s="39">
        <v>6829807</v>
      </c>
      <c r="AE510" s="39">
        <v>6553382</v>
      </c>
    </row>
    <row r="511" spans="1:31" x14ac:dyDescent="0.3">
      <c r="A511" s="38" t="s">
        <v>1020</v>
      </c>
      <c r="B511" s="36" t="s">
        <v>1021</v>
      </c>
      <c r="C511" s="36">
        <v>1</v>
      </c>
      <c r="D511" s="36">
        <v>0</v>
      </c>
      <c r="E511" s="39">
        <v>8298972123</v>
      </c>
      <c r="F511" s="39">
        <v>5518</v>
      </c>
      <c r="G511" s="39">
        <v>1503981</v>
      </c>
      <c r="H511" s="39">
        <v>4516004954</v>
      </c>
      <c r="I511" s="39">
        <v>818413</v>
      </c>
      <c r="J511" s="40">
        <v>2.177</v>
      </c>
      <c r="K511" s="39">
        <v>6354</v>
      </c>
      <c r="L511" s="39">
        <v>6442</v>
      </c>
      <c r="M511" s="39">
        <v>6398</v>
      </c>
      <c r="N511" s="40">
        <v>1.425</v>
      </c>
      <c r="O511" s="40">
        <v>1.131</v>
      </c>
      <c r="P511" s="41">
        <v>13333.38</v>
      </c>
      <c r="Q511" s="42">
        <v>2.8000000000000001E-2</v>
      </c>
      <c r="R511" s="41">
        <v>42111.46</v>
      </c>
      <c r="S511" s="41">
        <v>0</v>
      </c>
      <c r="T511" s="40">
        <v>0.186</v>
      </c>
      <c r="U511" s="41">
        <v>2480</v>
      </c>
      <c r="V511" s="41">
        <v>2480</v>
      </c>
      <c r="W511" s="39">
        <v>15867040</v>
      </c>
      <c r="X511" s="39">
        <v>29569992</v>
      </c>
      <c r="Y511" s="39">
        <v>591399</v>
      </c>
      <c r="Z511" s="39">
        <v>591399</v>
      </c>
      <c r="AA511" s="39">
        <v>8735695</v>
      </c>
      <c r="AB511" s="39">
        <v>1966</v>
      </c>
      <c r="AC511" s="39">
        <v>2180315</v>
      </c>
      <c r="AD511" s="39">
        <v>3501585</v>
      </c>
      <c r="AE511" s="39">
        <v>3359865</v>
      </c>
    </row>
    <row r="512" spans="1:31" x14ac:dyDescent="0.3">
      <c r="A512" s="38" t="s">
        <v>1022</v>
      </c>
      <c r="B512" s="36" t="s">
        <v>1023</v>
      </c>
      <c r="C512" s="36">
        <v>1</v>
      </c>
      <c r="D512" s="36">
        <v>0</v>
      </c>
      <c r="E512" s="39">
        <v>3261438374</v>
      </c>
      <c r="F512" s="39">
        <v>3503</v>
      </c>
      <c r="G512" s="39">
        <v>931041</v>
      </c>
      <c r="H512" s="39">
        <v>914036432</v>
      </c>
      <c r="I512" s="39">
        <v>260929</v>
      </c>
      <c r="J512" s="40">
        <v>0.69399999999999995</v>
      </c>
      <c r="K512" s="39">
        <v>4435</v>
      </c>
      <c r="L512" s="39">
        <v>4399</v>
      </c>
      <c r="M512" s="39">
        <v>4435</v>
      </c>
      <c r="N512" s="40">
        <v>1.425</v>
      </c>
      <c r="O512" s="40">
        <v>1.29</v>
      </c>
      <c r="P512" s="41">
        <v>15207.83</v>
      </c>
      <c r="Q512" s="42">
        <v>9.7099999999999999E-3</v>
      </c>
      <c r="R512" s="41">
        <v>9040.4</v>
      </c>
      <c r="S512" s="41">
        <v>6167.43</v>
      </c>
      <c r="T512" s="40">
        <v>0.53500000000000003</v>
      </c>
      <c r="U512" s="41">
        <v>8136.18</v>
      </c>
      <c r="V512" s="41">
        <v>8136.18</v>
      </c>
      <c r="W512" s="39">
        <v>36083959</v>
      </c>
      <c r="X512" s="39">
        <v>34418743</v>
      </c>
      <c r="Y512" s="39">
        <v>688374</v>
      </c>
      <c r="Z512" s="39">
        <v>1665216</v>
      </c>
      <c r="AA512" s="39">
        <v>7819965</v>
      </c>
      <c r="AB512" s="39">
        <v>0</v>
      </c>
      <c r="AC512" s="39">
        <v>3551560</v>
      </c>
      <c r="AD512" s="39">
        <v>5703805</v>
      </c>
      <c r="AE512" s="39">
        <v>5472953</v>
      </c>
    </row>
    <row r="513" spans="1:31" x14ac:dyDescent="0.3">
      <c r="A513" s="38" t="s">
        <v>1024</v>
      </c>
      <c r="B513" s="36" t="s">
        <v>1025</v>
      </c>
      <c r="C513" s="36">
        <v>1</v>
      </c>
      <c r="D513" s="36">
        <v>0</v>
      </c>
      <c r="E513" s="39">
        <v>13073470352</v>
      </c>
      <c r="F513" s="39">
        <v>11731</v>
      </c>
      <c r="G513" s="39">
        <v>1114437</v>
      </c>
      <c r="H513" s="39">
        <v>3506541571</v>
      </c>
      <c r="I513" s="39">
        <v>298912</v>
      </c>
      <c r="J513" s="40">
        <v>0.79500000000000004</v>
      </c>
      <c r="K513" s="39">
        <v>14588</v>
      </c>
      <c r="L513" s="39">
        <v>14569</v>
      </c>
      <c r="M513" s="39">
        <v>14588</v>
      </c>
      <c r="N513" s="40">
        <v>1.425</v>
      </c>
      <c r="O513" s="40">
        <v>1.252</v>
      </c>
      <c r="P513" s="41">
        <v>14759.85</v>
      </c>
      <c r="Q513" s="42">
        <v>1.1129999999999999E-2</v>
      </c>
      <c r="R513" s="41">
        <v>12403.68</v>
      </c>
      <c r="S513" s="41">
        <v>2356.17</v>
      </c>
      <c r="T513" s="40">
        <v>0.45800000000000002</v>
      </c>
      <c r="U513" s="41">
        <v>6760.01</v>
      </c>
      <c r="V513" s="41">
        <v>6760.01</v>
      </c>
      <c r="W513" s="39">
        <v>98615026</v>
      </c>
      <c r="X513" s="39">
        <v>95991361</v>
      </c>
      <c r="Y513" s="39">
        <v>1919827</v>
      </c>
      <c r="Z513" s="39">
        <v>2623665</v>
      </c>
      <c r="AA513" s="39">
        <v>30653952</v>
      </c>
      <c r="AB513" s="39">
        <v>0</v>
      </c>
      <c r="AC513" s="39">
        <v>12867985</v>
      </c>
      <c r="AD513" s="39">
        <v>20665983</v>
      </c>
      <c r="AE513" s="39">
        <v>19829564</v>
      </c>
    </row>
    <row r="514" spans="1:31" x14ac:dyDescent="0.3">
      <c r="A514" s="38" t="s">
        <v>1026</v>
      </c>
      <c r="B514" s="36" t="s">
        <v>1027</v>
      </c>
      <c r="C514" s="36">
        <v>1</v>
      </c>
      <c r="D514" s="36">
        <v>0</v>
      </c>
      <c r="E514" s="39">
        <v>3242632968</v>
      </c>
      <c r="F514" s="39">
        <v>857</v>
      </c>
      <c r="G514" s="39">
        <v>3783702</v>
      </c>
      <c r="H514" s="39">
        <v>824047146</v>
      </c>
      <c r="I514" s="39">
        <v>961548</v>
      </c>
      <c r="J514" s="40">
        <v>2.5569999999999999</v>
      </c>
      <c r="K514" s="39">
        <v>1110</v>
      </c>
      <c r="L514" s="39">
        <v>1103</v>
      </c>
      <c r="M514" s="39">
        <v>1110</v>
      </c>
      <c r="N514" s="40">
        <v>1.425</v>
      </c>
      <c r="O514" s="40">
        <v>1.127</v>
      </c>
      <c r="P514" s="41">
        <v>13286.22</v>
      </c>
      <c r="Q514" s="42">
        <v>2.8000000000000001E-2</v>
      </c>
      <c r="R514" s="41">
        <v>105943.65</v>
      </c>
      <c r="S514" s="41">
        <v>0</v>
      </c>
      <c r="T514" s="40">
        <v>2.5000000000000001E-2</v>
      </c>
      <c r="U514" s="41">
        <v>332.15</v>
      </c>
      <c r="V514" s="41">
        <v>500</v>
      </c>
      <c r="W514" s="39">
        <v>555000</v>
      </c>
      <c r="X514" s="39">
        <v>3124467</v>
      </c>
      <c r="Y514" s="39">
        <v>62489</v>
      </c>
      <c r="Z514" s="39">
        <v>62489</v>
      </c>
      <c r="AA514" s="39">
        <v>552400</v>
      </c>
      <c r="AB514" s="39">
        <v>0</v>
      </c>
      <c r="AC514" s="39">
        <v>358068</v>
      </c>
      <c r="AD514" s="39">
        <v>575057</v>
      </c>
      <c r="AE514" s="39">
        <v>551782</v>
      </c>
    </row>
    <row r="515" spans="1:31" x14ac:dyDescent="0.3">
      <c r="A515" s="38" t="s">
        <v>1028</v>
      </c>
      <c r="B515" s="36" t="s">
        <v>1029</v>
      </c>
      <c r="C515" s="36">
        <v>1</v>
      </c>
      <c r="D515" s="36">
        <v>0</v>
      </c>
      <c r="E515" s="39">
        <v>2293701918</v>
      </c>
      <c r="F515" s="39">
        <v>2030</v>
      </c>
      <c r="G515" s="39">
        <v>1129902</v>
      </c>
      <c r="H515" s="39">
        <v>825738175</v>
      </c>
      <c r="I515" s="39">
        <v>406767</v>
      </c>
      <c r="J515" s="40">
        <v>1.0820000000000001</v>
      </c>
      <c r="K515" s="39">
        <v>2312</v>
      </c>
      <c r="L515" s="39">
        <v>2365</v>
      </c>
      <c r="M515" s="39">
        <v>2339</v>
      </c>
      <c r="N515" s="40">
        <v>1.425</v>
      </c>
      <c r="O515" s="40">
        <v>1.1160000000000001</v>
      </c>
      <c r="P515" s="41">
        <v>13156.54</v>
      </c>
      <c r="Q515" s="42">
        <v>1.5140000000000001E-2</v>
      </c>
      <c r="R515" s="41">
        <v>17106.71</v>
      </c>
      <c r="S515" s="41">
        <v>0</v>
      </c>
      <c r="T515" s="40">
        <v>0.35299999999999998</v>
      </c>
      <c r="U515" s="41">
        <v>4644.25</v>
      </c>
      <c r="V515" s="41">
        <v>4644.25</v>
      </c>
      <c r="W515" s="39">
        <v>10862901</v>
      </c>
      <c r="X515" s="39">
        <v>13969179</v>
      </c>
      <c r="Y515" s="39">
        <v>279383</v>
      </c>
      <c r="Z515" s="39">
        <v>279383</v>
      </c>
      <c r="AA515" s="39">
        <v>4553753</v>
      </c>
      <c r="AB515" s="39">
        <v>0</v>
      </c>
      <c r="AC515" s="39">
        <v>1166260</v>
      </c>
      <c r="AD515" s="39">
        <v>1873013</v>
      </c>
      <c r="AE515" s="39">
        <v>1797206</v>
      </c>
    </row>
    <row r="516" spans="1:31" x14ac:dyDescent="0.3">
      <c r="A516" s="38" t="s">
        <v>1030</v>
      </c>
      <c r="B516" s="36" t="s">
        <v>1031</v>
      </c>
      <c r="C516" s="36">
        <v>1</v>
      </c>
      <c r="D516" s="36">
        <v>0</v>
      </c>
      <c r="E516" s="39">
        <v>2539453424</v>
      </c>
      <c r="F516" s="39">
        <v>2322</v>
      </c>
      <c r="G516" s="39">
        <v>1093649</v>
      </c>
      <c r="H516" s="39">
        <v>801550293</v>
      </c>
      <c r="I516" s="39">
        <v>345198</v>
      </c>
      <c r="J516" s="40">
        <v>0.91800000000000004</v>
      </c>
      <c r="K516" s="39">
        <v>2684</v>
      </c>
      <c r="L516" s="39">
        <v>2762</v>
      </c>
      <c r="M516" s="39">
        <v>2723</v>
      </c>
      <c r="N516" s="40">
        <v>1.425</v>
      </c>
      <c r="O516" s="40">
        <v>1.1499999999999999</v>
      </c>
      <c r="P516" s="41">
        <v>13557.37</v>
      </c>
      <c r="Q516" s="42">
        <v>1.285E-2</v>
      </c>
      <c r="R516" s="41">
        <v>14053.38</v>
      </c>
      <c r="S516" s="41">
        <v>0</v>
      </c>
      <c r="T516" s="40">
        <v>0.432</v>
      </c>
      <c r="U516" s="41">
        <v>5856.78</v>
      </c>
      <c r="V516" s="41">
        <v>5856.78</v>
      </c>
      <c r="W516" s="39">
        <v>15948012</v>
      </c>
      <c r="X516" s="39">
        <v>16124649</v>
      </c>
      <c r="Y516" s="39">
        <v>322492</v>
      </c>
      <c r="Z516" s="39">
        <v>322492</v>
      </c>
      <c r="AA516" s="39">
        <v>5577429</v>
      </c>
      <c r="AB516" s="39">
        <v>0</v>
      </c>
      <c r="AC516" s="39">
        <v>2032897</v>
      </c>
      <c r="AD516" s="39">
        <v>3264832</v>
      </c>
      <c r="AE516" s="39">
        <v>3132694</v>
      </c>
    </row>
    <row r="517" spans="1:31" x14ac:dyDescent="0.3">
      <c r="A517" s="38" t="s">
        <v>1032</v>
      </c>
      <c r="B517" s="36" t="s">
        <v>1033</v>
      </c>
      <c r="C517" s="36">
        <v>1</v>
      </c>
      <c r="D517" s="36">
        <v>0</v>
      </c>
      <c r="E517" s="39">
        <v>2557174790</v>
      </c>
      <c r="F517" s="39">
        <v>2654</v>
      </c>
      <c r="G517" s="39">
        <v>963517</v>
      </c>
      <c r="H517" s="39">
        <v>727046565</v>
      </c>
      <c r="I517" s="39">
        <v>273943</v>
      </c>
      <c r="J517" s="40">
        <v>0.72799999999999998</v>
      </c>
      <c r="K517" s="39">
        <v>3293</v>
      </c>
      <c r="L517" s="39">
        <v>3371</v>
      </c>
      <c r="M517" s="39">
        <v>3332</v>
      </c>
      <c r="N517" s="40">
        <v>1.425</v>
      </c>
      <c r="O517" s="40">
        <v>1.292</v>
      </c>
      <c r="P517" s="41">
        <v>15231.41</v>
      </c>
      <c r="Q517" s="42">
        <v>1.0189999999999999E-2</v>
      </c>
      <c r="R517" s="41">
        <v>9818.23</v>
      </c>
      <c r="S517" s="41">
        <v>5413.18</v>
      </c>
      <c r="T517" s="40">
        <v>0.51900000000000002</v>
      </c>
      <c r="U517" s="41">
        <v>7905.1</v>
      </c>
      <c r="V517" s="41">
        <v>7905.1</v>
      </c>
      <c r="W517" s="39">
        <v>26339794</v>
      </c>
      <c r="X517" s="39">
        <v>27291769</v>
      </c>
      <c r="Y517" s="39">
        <v>545835</v>
      </c>
      <c r="Z517" s="39">
        <v>545835</v>
      </c>
      <c r="AA517" s="39">
        <v>8406919</v>
      </c>
      <c r="AB517" s="39">
        <v>0</v>
      </c>
      <c r="AC517" s="39">
        <v>3859177</v>
      </c>
      <c r="AD517" s="39">
        <v>6197838</v>
      </c>
      <c r="AE517" s="39">
        <v>5946991</v>
      </c>
    </row>
    <row r="518" spans="1:31" x14ac:dyDescent="0.3">
      <c r="A518" s="38" t="s">
        <v>1034</v>
      </c>
      <c r="B518" s="36" t="s">
        <v>1035</v>
      </c>
      <c r="C518" s="36">
        <v>1</v>
      </c>
      <c r="D518" s="36">
        <v>0</v>
      </c>
      <c r="E518" s="39">
        <v>7841481044</v>
      </c>
      <c r="F518" s="39">
        <v>9114</v>
      </c>
      <c r="G518" s="39">
        <v>860377</v>
      </c>
      <c r="H518" s="39">
        <v>2279189463</v>
      </c>
      <c r="I518" s="39">
        <v>250075</v>
      </c>
      <c r="J518" s="40">
        <v>0.66500000000000004</v>
      </c>
      <c r="K518" s="39">
        <v>10869</v>
      </c>
      <c r="L518" s="39">
        <v>10699</v>
      </c>
      <c r="M518" s="39">
        <v>10869</v>
      </c>
      <c r="N518" s="40">
        <v>1.425</v>
      </c>
      <c r="O518" s="40">
        <v>1.38</v>
      </c>
      <c r="P518" s="41">
        <v>16268.84</v>
      </c>
      <c r="Q518" s="42">
        <v>9.3100000000000006E-3</v>
      </c>
      <c r="R518" s="41">
        <v>8010.1</v>
      </c>
      <c r="S518" s="41">
        <v>8258.74</v>
      </c>
      <c r="T518" s="40">
        <v>0.54300000000000004</v>
      </c>
      <c r="U518" s="41">
        <v>8833.98</v>
      </c>
      <c r="V518" s="41">
        <v>8833.98</v>
      </c>
      <c r="W518" s="39">
        <v>96016529</v>
      </c>
      <c r="X518" s="39">
        <v>84991263</v>
      </c>
      <c r="Y518" s="39">
        <v>1699825</v>
      </c>
      <c r="Z518" s="39">
        <v>11025266</v>
      </c>
      <c r="AA518" s="39">
        <v>25727494</v>
      </c>
      <c r="AB518" s="39">
        <v>0</v>
      </c>
      <c r="AC518" s="39">
        <v>10755410</v>
      </c>
      <c r="AD518" s="39">
        <v>17273188</v>
      </c>
      <c r="AE518" s="39">
        <v>16574086</v>
      </c>
    </row>
    <row r="519" spans="1:31" x14ac:dyDescent="0.3">
      <c r="A519" s="38" t="s">
        <v>1036</v>
      </c>
      <c r="B519" s="36" t="s">
        <v>1037</v>
      </c>
      <c r="C519" s="36">
        <v>1</v>
      </c>
      <c r="D519" s="36">
        <v>0</v>
      </c>
      <c r="E519" s="39">
        <v>7778922282</v>
      </c>
      <c r="F519" s="39">
        <v>9038</v>
      </c>
      <c r="G519" s="39">
        <v>860690</v>
      </c>
      <c r="H519" s="39">
        <v>2316666980</v>
      </c>
      <c r="I519" s="39">
        <v>256325</v>
      </c>
      <c r="J519" s="40">
        <v>0.68100000000000005</v>
      </c>
      <c r="K519" s="39">
        <v>11250</v>
      </c>
      <c r="L519" s="39">
        <v>11087</v>
      </c>
      <c r="M519" s="39">
        <v>11250</v>
      </c>
      <c r="N519" s="40">
        <v>1.425</v>
      </c>
      <c r="O519" s="40">
        <v>1.4330000000000001</v>
      </c>
      <c r="P519" s="41">
        <v>16893.66</v>
      </c>
      <c r="Q519" s="42">
        <v>9.5300000000000003E-3</v>
      </c>
      <c r="R519" s="41">
        <v>8202.3700000000008</v>
      </c>
      <c r="S519" s="41">
        <v>8691.2900000000009</v>
      </c>
      <c r="T519" s="40">
        <v>0.55700000000000005</v>
      </c>
      <c r="U519" s="41">
        <v>9409.76</v>
      </c>
      <c r="V519" s="41">
        <v>9409.76</v>
      </c>
      <c r="W519" s="39">
        <v>105859800</v>
      </c>
      <c r="X519" s="39">
        <v>97066352</v>
      </c>
      <c r="Y519" s="39">
        <v>1941327</v>
      </c>
      <c r="Z519" s="39">
        <v>8793448</v>
      </c>
      <c r="AA519" s="39">
        <v>19809821</v>
      </c>
      <c r="AB519" s="39">
        <v>0</v>
      </c>
      <c r="AC519" s="39">
        <v>11784948</v>
      </c>
      <c r="AD519" s="39">
        <v>18926626</v>
      </c>
      <c r="AE519" s="39">
        <v>18160604</v>
      </c>
    </row>
    <row r="520" spans="1:31" x14ac:dyDescent="0.3">
      <c r="A520" s="38" t="s">
        <v>1038</v>
      </c>
      <c r="B520" s="36" t="s">
        <v>1039</v>
      </c>
      <c r="C520" s="36">
        <v>1</v>
      </c>
      <c r="D520" s="36">
        <v>0</v>
      </c>
      <c r="E520" s="39">
        <v>6436933330</v>
      </c>
      <c r="F520" s="39">
        <v>7485</v>
      </c>
      <c r="G520" s="39">
        <v>859977</v>
      </c>
      <c r="H520" s="39">
        <v>1949414882</v>
      </c>
      <c r="I520" s="39">
        <v>260442</v>
      </c>
      <c r="J520" s="40">
        <v>0.69199999999999995</v>
      </c>
      <c r="K520" s="39">
        <v>8908</v>
      </c>
      <c r="L520" s="39">
        <v>9001</v>
      </c>
      <c r="M520" s="39">
        <v>8955</v>
      </c>
      <c r="N520" s="40">
        <v>1.425</v>
      </c>
      <c r="O520" s="40">
        <v>1.4770000000000001</v>
      </c>
      <c r="P520" s="41">
        <v>17412.38</v>
      </c>
      <c r="Q520" s="42">
        <v>9.6799999999999994E-3</v>
      </c>
      <c r="R520" s="41">
        <v>8324.57</v>
      </c>
      <c r="S520" s="41">
        <v>9087.81</v>
      </c>
      <c r="T520" s="40">
        <v>0.53600000000000003</v>
      </c>
      <c r="U520" s="41">
        <v>9333.0300000000007</v>
      </c>
      <c r="V520" s="41">
        <v>9333.0300000000007</v>
      </c>
      <c r="W520" s="39">
        <v>83577284</v>
      </c>
      <c r="X520" s="39">
        <v>80446707</v>
      </c>
      <c r="Y520" s="39">
        <v>1608934</v>
      </c>
      <c r="Z520" s="39">
        <v>3130577</v>
      </c>
      <c r="AA520" s="39">
        <v>18136011</v>
      </c>
      <c r="AB520" s="39">
        <v>0</v>
      </c>
      <c r="AC520" s="39">
        <v>6116034</v>
      </c>
      <c r="AD520" s="39">
        <v>9822350</v>
      </c>
      <c r="AE520" s="39">
        <v>9424808</v>
      </c>
    </row>
    <row r="521" spans="1:31" x14ac:dyDescent="0.3">
      <c r="A521" s="38" t="s">
        <v>1040</v>
      </c>
      <c r="B521" s="36" t="s">
        <v>1041</v>
      </c>
      <c r="C521" s="36">
        <v>1</v>
      </c>
      <c r="D521" s="36">
        <v>0</v>
      </c>
      <c r="E521" s="39">
        <v>4900120436</v>
      </c>
      <c r="F521" s="39">
        <v>9640</v>
      </c>
      <c r="G521" s="39">
        <v>508311</v>
      </c>
      <c r="H521" s="39">
        <v>1431072245</v>
      </c>
      <c r="I521" s="39">
        <v>148451</v>
      </c>
      <c r="J521" s="40">
        <v>0.39400000000000002</v>
      </c>
      <c r="K521" s="39">
        <v>12071</v>
      </c>
      <c r="L521" s="39">
        <v>11752</v>
      </c>
      <c r="M521" s="39">
        <v>12071</v>
      </c>
      <c r="N521" s="40">
        <v>1.425</v>
      </c>
      <c r="O521" s="40">
        <v>1.5680000000000001</v>
      </c>
      <c r="P521" s="41">
        <v>18485.18</v>
      </c>
      <c r="Q521" s="42">
        <v>9.1000000000000004E-3</v>
      </c>
      <c r="R521" s="41">
        <v>4625.63</v>
      </c>
      <c r="S521" s="41">
        <v>13859.55</v>
      </c>
      <c r="T521" s="40">
        <v>0.86199999999999999</v>
      </c>
      <c r="U521" s="41">
        <v>15934.22</v>
      </c>
      <c r="V521" s="41">
        <v>15934.22</v>
      </c>
      <c r="W521" s="39">
        <v>192341970</v>
      </c>
      <c r="X521" s="39">
        <v>180838239</v>
      </c>
      <c r="Y521" s="39">
        <v>3616764</v>
      </c>
      <c r="Z521" s="39">
        <v>11503731</v>
      </c>
      <c r="AA521" s="39">
        <v>31213415</v>
      </c>
      <c r="AB521" s="39">
        <v>0</v>
      </c>
      <c r="AC521" s="39">
        <v>14746355</v>
      </c>
      <c r="AD521" s="39">
        <v>23682646</v>
      </c>
      <c r="AE521" s="39">
        <v>22724133</v>
      </c>
    </row>
    <row r="522" spans="1:31" x14ac:dyDescent="0.3">
      <c r="A522" s="38" t="s">
        <v>1042</v>
      </c>
      <c r="B522" s="36" t="s">
        <v>1043</v>
      </c>
      <c r="C522" s="36">
        <v>1</v>
      </c>
      <c r="D522" s="36">
        <v>0</v>
      </c>
      <c r="E522" s="39">
        <v>1298808067</v>
      </c>
      <c r="F522" s="39">
        <v>1417</v>
      </c>
      <c r="G522" s="39">
        <v>916590</v>
      </c>
      <c r="H522" s="39">
        <v>392549187</v>
      </c>
      <c r="I522" s="39">
        <v>277028</v>
      </c>
      <c r="J522" s="40">
        <v>0.73599999999999999</v>
      </c>
      <c r="K522" s="39">
        <v>1810</v>
      </c>
      <c r="L522" s="39">
        <v>1896</v>
      </c>
      <c r="M522" s="39">
        <v>1853</v>
      </c>
      <c r="N522" s="40">
        <v>1.425</v>
      </c>
      <c r="O522" s="40">
        <v>1.3</v>
      </c>
      <c r="P522" s="41">
        <v>15325.72</v>
      </c>
      <c r="Q522" s="42">
        <v>1.03E-2</v>
      </c>
      <c r="R522" s="41">
        <v>9440.8700000000008</v>
      </c>
      <c r="S522" s="41">
        <v>5884.85</v>
      </c>
      <c r="T522" s="40">
        <v>0.53800000000000003</v>
      </c>
      <c r="U522" s="41">
        <v>8245.23</v>
      </c>
      <c r="V522" s="41">
        <v>8245.23</v>
      </c>
      <c r="W522" s="39">
        <v>15278412</v>
      </c>
      <c r="X522" s="39">
        <v>15921561</v>
      </c>
      <c r="Y522" s="39">
        <v>318431</v>
      </c>
      <c r="Z522" s="39">
        <v>318431</v>
      </c>
      <c r="AA522" s="39">
        <v>2883606</v>
      </c>
      <c r="AB522" s="39">
        <v>0</v>
      </c>
      <c r="AC522" s="39">
        <v>1144503</v>
      </c>
      <c r="AD522" s="39">
        <v>1838071</v>
      </c>
      <c r="AE522" s="39">
        <v>1763679</v>
      </c>
    </row>
    <row r="523" spans="1:31" x14ac:dyDescent="0.3">
      <c r="A523" s="38" t="s">
        <v>1044</v>
      </c>
      <c r="B523" s="36" t="s">
        <v>1045</v>
      </c>
      <c r="C523" s="36">
        <v>1</v>
      </c>
      <c r="D523" s="36">
        <v>0</v>
      </c>
      <c r="E523" s="39">
        <v>1144243956</v>
      </c>
      <c r="F523" s="39">
        <v>963</v>
      </c>
      <c r="G523" s="39">
        <v>1188207</v>
      </c>
      <c r="H523" s="39">
        <v>403493037</v>
      </c>
      <c r="I523" s="39">
        <v>418995</v>
      </c>
      <c r="J523" s="40">
        <v>1.1140000000000001</v>
      </c>
      <c r="K523" s="39">
        <v>730</v>
      </c>
      <c r="L523" s="39">
        <v>732</v>
      </c>
      <c r="M523" s="39">
        <v>731</v>
      </c>
      <c r="N523" s="40">
        <v>1.425</v>
      </c>
      <c r="O523" s="40">
        <v>1.204</v>
      </c>
      <c r="P523" s="41">
        <v>14193.98</v>
      </c>
      <c r="Q523" s="42">
        <v>1.559E-2</v>
      </c>
      <c r="R523" s="41">
        <v>18524.14</v>
      </c>
      <c r="S523" s="41">
        <v>0</v>
      </c>
      <c r="T523" s="40">
        <v>0.35199999999999998</v>
      </c>
      <c r="U523" s="41">
        <v>4996.28</v>
      </c>
      <c r="V523" s="41">
        <v>4996.28</v>
      </c>
      <c r="W523" s="39">
        <v>3652281</v>
      </c>
      <c r="X523" s="39">
        <v>4517791</v>
      </c>
      <c r="Y523" s="39">
        <v>90355</v>
      </c>
      <c r="Z523" s="39">
        <v>90355</v>
      </c>
      <c r="AA523" s="39">
        <v>1377399</v>
      </c>
      <c r="AB523" s="39">
        <v>0</v>
      </c>
      <c r="AC523" s="39">
        <v>523769</v>
      </c>
      <c r="AD523" s="39">
        <v>841173</v>
      </c>
      <c r="AE523" s="39">
        <v>807128</v>
      </c>
    </row>
    <row r="524" spans="1:31" x14ac:dyDescent="0.3">
      <c r="A524" s="38" t="s">
        <v>1046</v>
      </c>
      <c r="B524" s="36" t="s">
        <v>1047</v>
      </c>
      <c r="C524" s="36">
        <v>1</v>
      </c>
      <c r="D524" s="36">
        <v>0</v>
      </c>
      <c r="E524" s="39">
        <v>3964215736</v>
      </c>
      <c r="F524" s="39">
        <v>3946</v>
      </c>
      <c r="G524" s="39">
        <v>1004616</v>
      </c>
      <c r="H524" s="39">
        <v>1169113325</v>
      </c>
      <c r="I524" s="39">
        <v>296278</v>
      </c>
      <c r="J524" s="40">
        <v>0.78800000000000003</v>
      </c>
      <c r="K524" s="39">
        <v>4745</v>
      </c>
      <c r="L524" s="39">
        <v>4741</v>
      </c>
      <c r="M524" s="39">
        <v>4745</v>
      </c>
      <c r="N524" s="40">
        <v>1.425</v>
      </c>
      <c r="O524" s="40">
        <v>1.571</v>
      </c>
      <c r="P524" s="41">
        <v>18520.55</v>
      </c>
      <c r="Q524" s="42">
        <v>1.103E-2</v>
      </c>
      <c r="R524" s="41">
        <v>11080.91</v>
      </c>
      <c r="S524" s="41">
        <v>7439.64</v>
      </c>
      <c r="T524" s="40">
        <v>0.46</v>
      </c>
      <c r="U524" s="41">
        <v>8519.4500000000007</v>
      </c>
      <c r="V524" s="41">
        <v>8519.4500000000007</v>
      </c>
      <c r="W524" s="39">
        <v>40424791</v>
      </c>
      <c r="X524" s="39">
        <v>40953913</v>
      </c>
      <c r="Y524" s="39">
        <v>819078</v>
      </c>
      <c r="Z524" s="39">
        <v>819078</v>
      </c>
      <c r="AA524" s="39">
        <v>10006396</v>
      </c>
      <c r="AB524" s="39">
        <v>1987</v>
      </c>
      <c r="AC524" s="39">
        <v>4415063</v>
      </c>
      <c r="AD524" s="39">
        <v>7090591</v>
      </c>
      <c r="AE524" s="39">
        <v>6803612</v>
      </c>
    </row>
    <row r="525" spans="1:31" x14ac:dyDescent="0.3">
      <c r="A525" s="38" t="s">
        <v>1048</v>
      </c>
      <c r="B525" s="36" t="s">
        <v>1049</v>
      </c>
      <c r="C525" s="36">
        <v>1</v>
      </c>
      <c r="D525" s="36">
        <v>0</v>
      </c>
      <c r="E525" s="39">
        <v>19164494442</v>
      </c>
      <c r="F525" s="39">
        <v>1173</v>
      </c>
      <c r="G525" s="39">
        <v>16338017</v>
      </c>
      <c r="H525" s="39">
        <v>2523703259</v>
      </c>
      <c r="I525" s="39">
        <v>2151494</v>
      </c>
      <c r="J525" s="40">
        <v>5.7229999999999999</v>
      </c>
      <c r="K525" s="39">
        <v>2194</v>
      </c>
      <c r="L525" s="39">
        <v>2098</v>
      </c>
      <c r="M525" s="39">
        <v>2194</v>
      </c>
      <c r="N525" s="40">
        <v>1.425</v>
      </c>
      <c r="O525" s="40">
        <v>1.4770000000000001</v>
      </c>
      <c r="P525" s="41">
        <v>17412.38</v>
      </c>
      <c r="Q525" s="42">
        <v>2.8000000000000001E-2</v>
      </c>
      <c r="R525" s="41">
        <v>457464.47</v>
      </c>
      <c r="S525" s="41">
        <v>0</v>
      </c>
      <c r="T525" s="40">
        <v>0</v>
      </c>
      <c r="U525" s="41">
        <v>0</v>
      </c>
      <c r="V525" s="41">
        <v>500</v>
      </c>
      <c r="W525" s="39">
        <v>1097000</v>
      </c>
      <c r="X525" s="39">
        <v>2297462</v>
      </c>
      <c r="Y525" s="39">
        <v>45949</v>
      </c>
      <c r="Z525" s="39">
        <v>45949</v>
      </c>
      <c r="AA525" s="39">
        <v>859600</v>
      </c>
      <c r="AB525" s="39">
        <v>0</v>
      </c>
      <c r="AC525" s="39">
        <v>835900</v>
      </c>
      <c r="AD525" s="39">
        <v>1342455</v>
      </c>
      <c r="AE525" s="39">
        <v>1288121</v>
      </c>
    </row>
    <row r="526" spans="1:31" x14ac:dyDescent="0.3">
      <c r="A526" s="38" t="s">
        <v>1050</v>
      </c>
      <c r="B526" s="36" t="s">
        <v>1051</v>
      </c>
      <c r="C526" s="36">
        <v>1</v>
      </c>
      <c r="D526" s="36">
        <v>0</v>
      </c>
      <c r="E526" s="39">
        <v>6291577563</v>
      </c>
      <c r="F526" s="39">
        <v>168</v>
      </c>
      <c r="G526" s="39">
        <v>37449866</v>
      </c>
      <c r="H526" s="39">
        <v>408700007</v>
      </c>
      <c r="I526" s="39">
        <v>2432738</v>
      </c>
      <c r="J526" s="40">
        <v>6.4710000000000001</v>
      </c>
      <c r="K526" s="39">
        <v>113</v>
      </c>
      <c r="L526" s="39">
        <v>110</v>
      </c>
      <c r="M526" s="39">
        <v>113</v>
      </c>
      <c r="N526" s="40">
        <v>1.425</v>
      </c>
      <c r="O526" s="40">
        <v>1.1970000000000001</v>
      </c>
      <c r="P526" s="41">
        <v>14111.45</v>
      </c>
      <c r="Q526" s="42">
        <v>2.8000000000000001E-2</v>
      </c>
      <c r="R526" s="41">
        <v>1048596.24</v>
      </c>
      <c r="S526" s="41">
        <v>0</v>
      </c>
      <c r="T526" s="40">
        <v>0</v>
      </c>
      <c r="U526" s="41">
        <v>0</v>
      </c>
      <c r="V526" s="41">
        <v>500</v>
      </c>
      <c r="W526" s="39">
        <v>56500</v>
      </c>
      <c r="X526" s="39">
        <v>220394</v>
      </c>
      <c r="Y526" s="39">
        <v>4407</v>
      </c>
      <c r="Z526" s="39">
        <v>4407</v>
      </c>
      <c r="AA526" s="39">
        <v>36000</v>
      </c>
      <c r="AB526" s="39">
        <v>0</v>
      </c>
      <c r="AC526" s="39">
        <v>34245</v>
      </c>
      <c r="AD526" s="39">
        <v>54997</v>
      </c>
      <c r="AE526" s="39">
        <v>52771</v>
      </c>
    </row>
    <row r="527" spans="1:31" x14ac:dyDescent="0.3">
      <c r="A527" s="38" t="s">
        <v>1052</v>
      </c>
      <c r="B527" s="36" t="s">
        <v>1053</v>
      </c>
      <c r="C527" s="36">
        <v>1</v>
      </c>
      <c r="D527" s="36">
        <v>0</v>
      </c>
      <c r="E527" s="39">
        <v>4894237390</v>
      </c>
      <c r="F527" s="39">
        <v>1010</v>
      </c>
      <c r="G527" s="39">
        <v>4845779</v>
      </c>
      <c r="H527" s="39">
        <v>523663576</v>
      </c>
      <c r="I527" s="39">
        <v>518478</v>
      </c>
      <c r="J527" s="40">
        <v>1.379</v>
      </c>
      <c r="K527" s="39">
        <v>750</v>
      </c>
      <c r="L527" s="39">
        <v>734</v>
      </c>
      <c r="M527" s="39">
        <v>750</v>
      </c>
      <c r="N527" s="40">
        <v>1.425</v>
      </c>
      <c r="O527" s="40">
        <v>1.3180000000000001</v>
      </c>
      <c r="P527" s="41">
        <v>15537.92</v>
      </c>
      <c r="Q527" s="42">
        <v>1.9300000000000001E-2</v>
      </c>
      <c r="R527" s="41">
        <v>93523.53</v>
      </c>
      <c r="S527" s="41">
        <v>0</v>
      </c>
      <c r="T527" s="40">
        <v>0</v>
      </c>
      <c r="U527" s="41">
        <v>0</v>
      </c>
      <c r="V527" s="41">
        <v>500</v>
      </c>
      <c r="W527" s="39">
        <v>375000</v>
      </c>
      <c r="X527" s="39">
        <v>865509</v>
      </c>
      <c r="Y527" s="39">
        <v>17310</v>
      </c>
      <c r="Z527" s="39">
        <v>17310</v>
      </c>
      <c r="AA527" s="39">
        <v>248800</v>
      </c>
      <c r="AB527" s="39">
        <v>0</v>
      </c>
      <c r="AC527" s="39">
        <v>326446</v>
      </c>
      <c r="AD527" s="39">
        <v>524272</v>
      </c>
      <c r="AE527" s="39">
        <v>503053</v>
      </c>
    </row>
    <row r="528" spans="1:31" x14ac:dyDescent="0.3">
      <c r="A528" s="38" t="s">
        <v>1054</v>
      </c>
      <c r="B528" s="36" t="s">
        <v>1055</v>
      </c>
      <c r="C528" s="36">
        <v>1</v>
      </c>
      <c r="D528" s="36">
        <v>0</v>
      </c>
      <c r="E528" s="39">
        <v>10221752914</v>
      </c>
      <c r="F528" s="39">
        <v>909</v>
      </c>
      <c r="G528" s="39">
        <v>11245052</v>
      </c>
      <c r="H528" s="39">
        <v>1286606026</v>
      </c>
      <c r="I528" s="39">
        <v>1415408</v>
      </c>
      <c r="J528" s="40">
        <v>3.7650000000000001</v>
      </c>
      <c r="K528" s="39">
        <v>1035</v>
      </c>
      <c r="L528" s="39">
        <v>1042</v>
      </c>
      <c r="M528" s="39">
        <v>1039</v>
      </c>
      <c r="N528" s="40">
        <v>1.425</v>
      </c>
      <c r="O528" s="40">
        <v>1.2410000000000001</v>
      </c>
      <c r="P528" s="41">
        <v>14630.17</v>
      </c>
      <c r="Q528" s="42">
        <v>2.8000000000000001E-2</v>
      </c>
      <c r="R528" s="41">
        <v>314861.45</v>
      </c>
      <c r="S528" s="41">
        <v>0</v>
      </c>
      <c r="T528" s="40">
        <v>0</v>
      </c>
      <c r="U528" s="41">
        <v>0</v>
      </c>
      <c r="V528" s="41">
        <v>500</v>
      </c>
      <c r="W528" s="39">
        <v>519500</v>
      </c>
      <c r="X528" s="39">
        <v>1394621</v>
      </c>
      <c r="Y528" s="39">
        <v>27892</v>
      </c>
      <c r="Z528" s="39">
        <v>27892</v>
      </c>
      <c r="AA528" s="39">
        <v>399200</v>
      </c>
      <c r="AB528" s="39">
        <v>0</v>
      </c>
      <c r="AC528" s="39">
        <v>609598</v>
      </c>
      <c r="AD528" s="39">
        <v>979014</v>
      </c>
      <c r="AE528" s="39">
        <v>939390</v>
      </c>
    </row>
    <row r="529" spans="1:31" x14ac:dyDescent="0.3">
      <c r="A529" s="38" t="s">
        <v>1056</v>
      </c>
      <c r="B529" s="36" t="s">
        <v>1057</v>
      </c>
      <c r="C529" s="36">
        <v>1</v>
      </c>
      <c r="D529" s="36">
        <v>0</v>
      </c>
      <c r="E529" s="39">
        <v>6464354471</v>
      </c>
      <c r="F529" s="39">
        <v>402</v>
      </c>
      <c r="G529" s="39">
        <v>16080483</v>
      </c>
      <c r="H529" s="39">
        <v>428776866</v>
      </c>
      <c r="I529" s="39">
        <v>1066609</v>
      </c>
      <c r="J529" s="40">
        <v>2.8370000000000002</v>
      </c>
      <c r="K529" s="39">
        <v>308</v>
      </c>
      <c r="L529" s="39">
        <v>311</v>
      </c>
      <c r="M529" s="39">
        <v>310</v>
      </c>
      <c r="N529" s="40">
        <v>1.425</v>
      </c>
      <c r="O529" s="40">
        <v>1.109</v>
      </c>
      <c r="P529" s="41">
        <v>13074.02</v>
      </c>
      <c r="Q529" s="42">
        <v>2.8000000000000001E-2</v>
      </c>
      <c r="R529" s="41">
        <v>450253.52</v>
      </c>
      <c r="S529" s="41">
        <v>0</v>
      </c>
      <c r="T529" s="40">
        <v>0</v>
      </c>
      <c r="U529" s="41">
        <v>0</v>
      </c>
      <c r="V529" s="41">
        <v>500</v>
      </c>
      <c r="W529" s="39">
        <v>155000</v>
      </c>
      <c r="X529" s="39">
        <v>544338</v>
      </c>
      <c r="Y529" s="39">
        <v>10886</v>
      </c>
      <c r="Z529" s="39">
        <v>10886</v>
      </c>
      <c r="AA529" s="39">
        <v>148000</v>
      </c>
      <c r="AB529" s="39">
        <v>0</v>
      </c>
      <c r="AC529" s="39">
        <v>167052</v>
      </c>
      <c r="AD529" s="39">
        <v>268285</v>
      </c>
      <c r="AE529" s="39">
        <v>257427</v>
      </c>
    </row>
    <row r="530" spans="1:31" x14ac:dyDescent="0.3">
      <c r="A530" s="38" t="s">
        <v>1058</v>
      </c>
      <c r="B530" s="36" t="s">
        <v>1059</v>
      </c>
      <c r="C530" s="36">
        <v>1</v>
      </c>
      <c r="D530" s="36">
        <v>0</v>
      </c>
      <c r="E530" s="39">
        <v>2429202052</v>
      </c>
      <c r="F530" s="39">
        <v>1964</v>
      </c>
      <c r="G530" s="39">
        <v>1236864</v>
      </c>
      <c r="H530" s="39">
        <v>867248077</v>
      </c>
      <c r="I530" s="39">
        <v>441572</v>
      </c>
      <c r="J530" s="40">
        <v>1.1739999999999999</v>
      </c>
      <c r="K530" s="39">
        <v>2273</v>
      </c>
      <c r="L530" s="39">
        <v>2275</v>
      </c>
      <c r="M530" s="39">
        <v>2274</v>
      </c>
      <c r="N530" s="40">
        <v>1.425</v>
      </c>
      <c r="O530" s="40">
        <v>1.2190000000000001</v>
      </c>
      <c r="P530" s="41">
        <v>14370.81</v>
      </c>
      <c r="Q530" s="42">
        <v>1.643E-2</v>
      </c>
      <c r="R530" s="41">
        <v>20321.669999999998</v>
      </c>
      <c r="S530" s="41">
        <v>0</v>
      </c>
      <c r="T530" s="40">
        <v>0.34499999999999997</v>
      </c>
      <c r="U530" s="41">
        <v>4957.92</v>
      </c>
      <c r="V530" s="41">
        <v>4957.92</v>
      </c>
      <c r="W530" s="39">
        <v>11274311</v>
      </c>
      <c r="X530" s="39">
        <v>11279321</v>
      </c>
      <c r="Y530" s="39">
        <v>225586</v>
      </c>
      <c r="Z530" s="39">
        <v>225586</v>
      </c>
      <c r="AA530" s="39">
        <v>3945563</v>
      </c>
      <c r="AB530" s="39">
        <v>0</v>
      </c>
      <c r="AC530" s="39">
        <v>847028</v>
      </c>
      <c r="AD530" s="39">
        <v>1360326</v>
      </c>
      <c r="AE530" s="39">
        <v>1305270</v>
      </c>
    </row>
    <row r="531" spans="1:31" x14ac:dyDescent="0.3">
      <c r="A531" s="38" t="s">
        <v>1060</v>
      </c>
      <c r="B531" s="36" t="s">
        <v>1061</v>
      </c>
      <c r="C531" s="36">
        <v>1</v>
      </c>
      <c r="D531" s="36">
        <v>0</v>
      </c>
      <c r="E531" s="39">
        <v>3765380225</v>
      </c>
      <c r="F531" s="39">
        <v>1564</v>
      </c>
      <c r="G531" s="39">
        <v>2407532</v>
      </c>
      <c r="H531" s="39">
        <v>2602687362</v>
      </c>
      <c r="I531" s="39">
        <v>1664122</v>
      </c>
      <c r="J531" s="40">
        <v>4.4269999999999996</v>
      </c>
      <c r="K531" s="39">
        <v>1752</v>
      </c>
      <c r="L531" s="39">
        <v>1775</v>
      </c>
      <c r="M531" s="39">
        <v>1764</v>
      </c>
      <c r="N531" s="40">
        <v>1.425</v>
      </c>
      <c r="O531" s="40">
        <v>1.046</v>
      </c>
      <c r="P531" s="41">
        <v>12331.31</v>
      </c>
      <c r="Q531" s="42">
        <v>2.8000000000000001E-2</v>
      </c>
      <c r="R531" s="41">
        <v>67410.89</v>
      </c>
      <c r="S531" s="41">
        <v>0</v>
      </c>
      <c r="T531" s="40">
        <v>0</v>
      </c>
      <c r="U531" s="41">
        <v>0</v>
      </c>
      <c r="V531" s="41">
        <v>500</v>
      </c>
      <c r="W531" s="39">
        <v>882000</v>
      </c>
      <c r="X531" s="39">
        <v>2036391</v>
      </c>
      <c r="Y531" s="39">
        <v>40727</v>
      </c>
      <c r="Z531" s="39">
        <v>40727</v>
      </c>
      <c r="AA531" s="39">
        <v>900400</v>
      </c>
      <c r="AB531" s="39">
        <v>0</v>
      </c>
      <c r="AC531" s="39">
        <v>441199</v>
      </c>
      <c r="AD531" s="39">
        <v>708565</v>
      </c>
      <c r="AE531" s="39">
        <v>679887</v>
      </c>
    </row>
    <row r="532" spans="1:31" x14ac:dyDescent="0.3">
      <c r="A532" s="38" t="s">
        <v>1062</v>
      </c>
      <c r="B532" s="36" t="s">
        <v>1063</v>
      </c>
      <c r="C532" s="36">
        <v>1</v>
      </c>
      <c r="D532" s="36">
        <v>0</v>
      </c>
      <c r="E532" s="39">
        <v>6532659495</v>
      </c>
      <c r="F532" s="39">
        <v>4116</v>
      </c>
      <c r="G532" s="39">
        <v>1587137</v>
      </c>
      <c r="H532" s="39">
        <v>2378697682</v>
      </c>
      <c r="I532" s="39">
        <v>577914</v>
      </c>
      <c r="J532" s="40">
        <v>1.5369999999999999</v>
      </c>
      <c r="K532" s="39">
        <v>4896</v>
      </c>
      <c r="L532" s="39">
        <v>4919</v>
      </c>
      <c r="M532" s="39">
        <v>4908</v>
      </c>
      <c r="N532" s="40">
        <v>1.425</v>
      </c>
      <c r="O532" s="40">
        <v>1.603</v>
      </c>
      <c r="P532" s="41">
        <v>18897.79</v>
      </c>
      <c r="Q532" s="42">
        <v>2.1510000000000001E-2</v>
      </c>
      <c r="R532" s="41">
        <v>34139.31</v>
      </c>
      <c r="S532" s="41">
        <v>0</v>
      </c>
      <c r="T532" s="40">
        <v>0.23699999999999999</v>
      </c>
      <c r="U532" s="41">
        <v>4478.7700000000004</v>
      </c>
      <c r="V532" s="41">
        <v>4478.7700000000004</v>
      </c>
      <c r="W532" s="39">
        <v>21981804</v>
      </c>
      <c r="X532" s="39">
        <v>21294990</v>
      </c>
      <c r="Y532" s="39">
        <v>425899</v>
      </c>
      <c r="Z532" s="39">
        <v>686814</v>
      </c>
      <c r="AA532" s="39">
        <v>1792400</v>
      </c>
      <c r="AB532" s="39">
        <v>0</v>
      </c>
      <c r="AC532" s="39">
        <v>1962411</v>
      </c>
      <c r="AD532" s="39">
        <v>3151632</v>
      </c>
      <c r="AE532" s="39">
        <v>3024075</v>
      </c>
    </row>
    <row r="533" spans="1:31" x14ac:dyDescent="0.3">
      <c r="A533" s="38" t="s">
        <v>1064</v>
      </c>
      <c r="B533" s="36" t="s">
        <v>1065</v>
      </c>
      <c r="C533" s="36">
        <v>1</v>
      </c>
      <c r="D533" s="36">
        <v>0</v>
      </c>
      <c r="E533" s="39">
        <v>10873672456</v>
      </c>
      <c r="F533" s="39">
        <v>4421</v>
      </c>
      <c r="G533" s="39">
        <v>2459550</v>
      </c>
      <c r="H533" s="39">
        <v>2428721012</v>
      </c>
      <c r="I533" s="39">
        <v>549360</v>
      </c>
      <c r="J533" s="40">
        <v>1.4610000000000001</v>
      </c>
      <c r="K533" s="39">
        <v>5325</v>
      </c>
      <c r="L533" s="39">
        <v>5388</v>
      </c>
      <c r="M533" s="39">
        <v>5357</v>
      </c>
      <c r="N533" s="40">
        <v>1.425</v>
      </c>
      <c r="O533" s="40">
        <v>1.153</v>
      </c>
      <c r="P533" s="41">
        <v>13592.74</v>
      </c>
      <c r="Q533" s="42">
        <v>2.0449999999999999E-2</v>
      </c>
      <c r="R533" s="41">
        <v>50297.79</v>
      </c>
      <c r="S533" s="41">
        <v>0</v>
      </c>
      <c r="T533" s="40">
        <v>0.184</v>
      </c>
      <c r="U533" s="41">
        <v>2501.06</v>
      </c>
      <c r="V533" s="41">
        <v>2501.06</v>
      </c>
      <c r="W533" s="39">
        <v>13398179</v>
      </c>
      <c r="X533" s="39">
        <v>13943188</v>
      </c>
      <c r="Y533" s="39">
        <v>278863</v>
      </c>
      <c r="Z533" s="39">
        <v>278863</v>
      </c>
      <c r="AA533" s="39">
        <v>2801200</v>
      </c>
      <c r="AB533" s="39">
        <v>0</v>
      </c>
      <c r="AC533" s="39">
        <v>2142300</v>
      </c>
      <c r="AD533" s="39">
        <v>3440533</v>
      </c>
      <c r="AE533" s="39">
        <v>3301284</v>
      </c>
    </row>
    <row r="534" spans="1:31" x14ac:dyDescent="0.3">
      <c r="A534" s="38" t="s">
        <v>1066</v>
      </c>
      <c r="B534" s="36" t="s">
        <v>1067</v>
      </c>
      <c r="C534" s="36">
        <v>1</v>
      </c>
      <c r="D534" s="36">
        <v>0</v>
      </c>
      <c r="E534" s="39">
        <v>13423897761</v>
      </c>
      <c r="F534" s="39">
        <v>7156</v>
      </c>
      <c r="G534" s="39">
        <v>1875894</v>
      </c>
      <c r="H534" s="39">
        <v>4155885535</v>
      </c>
      <c r="I534" s="39">
        <v>580755</v>
      </c>
      <c r="J534" s="40">
        <v>1.544</v>
      </c>
      <c r="K534" s="39">
        <v>9096</v>
      </c>
      <c r="L534" s="39">
        <v>9120</v>
      </c>
      <c r="M534" s="39">
        <v>9108</v>
      </c>
      <c r="N534" s="40">
        <v>1.425</v>
      </c>
      <c r="O534" s="40">
        <v>1.2210000000000001</v>
      </c>
      <c r="P534" s="41">
        <v>14394.39</v>
      </c>
      <c r="Q534" s="42">
        <v>2.1610000000000001E-2</v>
      </c>
      <c r="R534" s="41">
        <v>40538.06</v>
      </c>
      <c r="S534" s="41">
        <v>0</v>
      </c>
      <c r="T534" s="40">
        <v>0.23200000000000001</v>
      </c>
      <c r="U534" s="41">
        <v>3339.49</v>
      </c>
      <c r="V534" s="41">
        <v>3339.49</v>
      </c>
      <c r="W534" s="39">
        <v>30416075</v>
      </c>
      <c r="X534" s="39">
        <v>29722851</v>
      </c>
      <c r="Y534" s="39">
        <v>594457</v>
      </c>
      <c r="Z534" s="39">
        <v>693224</v>
      </c>
      <c r="AA534" s="39">
        <v>7077558</v>
      </c>
      <c r="AB534" s="39">
        <v>0</v>
      </c>
      <c r="AC534" s="39">
        <v>3398103</v>
      </c>
      <c r="AD534" s="39">
        <v>5457353</v>
      </c>
      <c r="AE534" s="39">
        <v>5236476</v>
      </c>
    </row>
    <row r="535" spans="1:31" x14ac:dyDescent="0.3">
      <c r="A535" s="38" t="s">
        <v>1068</v>
      </c>
      <c r="B535" s="36" t="s">
        <v>1069</v>
      </c>
      <c r="C535" s="36">
        <v>1</v>
      </c>
      <c r="D535" s="36">
        <v>0</v>
      </c>
      <c r="E535" s="39">
        <v>3697593140</v>
      </c>
      <c r="F535" s="39">
        <v>2815</v>
      </c>
      <c r="G535" s="39">
        <v>1313532</v>
      </c>
      <c r="H535" s="39">
        <v>1481283343</v>
      </c>
      <c r="I535" s="39">
        <v>526210</v>
      </c>
      <c r="J535" s="40">
        <v>1.399</v>
      </c>
      <c r="K535" s="39">
        <v>3367</v>
      </c>
      <c r="L535" s="39">
        <v>3319</v>
      </c>
      <c r="M535" s="39">
        <v>3367</v>
      </c>
      <c r="N535" s="40">
        <v>1.425</v>
      </c>
      <c r="O535" s="40">
        <v>1.1439999999999999</v>
      </c>
      <c r="P535" s="41">
        <v>13486.63</v>
      </c>
      <c r="Q535" s="42">
        <v>1.958E-2</v>
      </c>
      <c r="R535" s="41">
        <v>25718.95</v>
      </c>
      <c r="S535" s="41">
        <v>0</v>
      </c>
      <c r="T535" s="40">
        <v>0.27700000000000002</v>
      </c>
      <c r="U535" s="41">
        <v>3735.79</v>
      </c>
      <c r="V535" s="41">
        <v>3735.79</v>
      </c>
      <c r="W535" s="39">
        <v>12578405</v>
      </c>
      <c r="X535" s="39">
        <v>13011768</v>
      </c>
      <c r="Y535" s="39">
        <v>260235</v>
      </c>
      <c r="Z535" s="39">
        <v>260235</v>
      </c>
      <c r="AA535" s="39">
        <v>4677394</v>
      </c>
      <c r="AB535" s="39">
        <v>0</v>
      </c>
      <c r="AC535" s="39">
        <v>1824754</v>
      </c>
      <c r="AD535" s="39">
        <v>2930554</v>
      </c>
      <c r="AE535" s="39">
        <v>2811945</v>
      </c>
    </row>
    <row r="536" spans="1:31" x14ac:dyDescent="0.3">
      <c r="A536" s="38" t="s">
        <v>1070</v>
      </c>
      <c r="B536" s="36" t="s">
        <v>1071</v>
      </c>
      <c r="C536" s="36">
        <v>1</v>
      </c>
      <c r="D536" s="36">
        <v>0</v>
      </c>
      <c r="E536" s="39">
        <v>7387649598</v>
      </c>
      <c r="F536" s="39">
        <v>5489</v>
      </c>
      <c r="G536" s="39">
        <v>1345900</v>
      </c>
      <c r="H536" s="39">
        <v>2345328935</v>
      </c>
      <c r="I536" s="39">
        <v>427277</v>
      </c>
      <c r="J536" s="40">
        <v>1.1359999999999999</v>
      </c>
      <c r="K536" s="39">
        <v>6670</v>
      </c>
      <c r="L536" s="39">
        <v>6722</v>
      </c>
      <c r="M536" s="39">
        <v>6696</v>
      </c>
      <c r="N536" s="40">
        <v>1.425</v>
      </c>
      <c r="O536" s="40">
        <v>1.129</v>
      </c>
      <c r="P536" s="41">
        <v>13309.8</v>
      </c>
      <c r="Q536" s="42">
        <v>1.5900000000000001E-2</v>
      </c>
      <c r="R536" s="41">
        <v>21399.81</v>
      </c>
      <c r="S536" s="41">
        <v>0</v>
      </c>
      <c r="T536" s="40">
        <v>0.34100000000000003</v>
      </c>
      <c r="U536" s="41">
        <v>4538.6400000000003</v>
      </c>
      <c r="V536" s="41">
        <v>4538.6400000000003</v>
      </c>
      <c r="W536" s="39">
        <v>30390734</v>
      </c>
      <c r="X536" s="39">
        <v>29744824</v>
      </c>
      <c r="Y536" s="39">
        <v>594896</v>
      </c>
      <c r="Z536" s="39">
        <v>645910</v>
      </c>
      <c r="AA536" s="39">
        <v>10884353</v>
      </c>
      <c r="AB536" s="39">
        <v>0</v>
      </c>
      <c r="AC536" s="39">
        <v>3477985</v>
      </c>
      <c r="AD536" s="39">
        <v>5585643</v>
      </c>
      <c r="AE536" s="39">
        <v>5359574</v>
      </c>
    </row>
    <row r="537" spans="1:31" x14ac:dyDescent="0.3">
      <c r="A537" s="38" t="s">
        <v>1072</v>
      </c>
      <c r="B537" s="36" t="s">
        <v>1073</v>
      </c>
      <c r="C537" s="36">
        <v>1</v>
      </c>
      <c r="D537" s="36">
        <v>0</v>
      </c>
      <c r="E537" s="39">
        <v>6199980167</v>
      </c>
      <c r="F537" s="39">
        <v>5820</v>
      </c>
      <c r="G537" s="39">
        <v>1065288</v>
      </c>
      <c r="H537" s="39">
        <v>1953972800</v>
      </c>
      <c r="I537" s="39">
        <v>335734</v>
      </c>
      <c r="J537" s="40">
        <v>0.89300000000000002</v>
      </c>
      <c r="K537" s="39">
        <v>7302</v>
      </c>
      <c r="L537" s="39">
        <v>7258</v>
      </c>
      <c r="M537" s="39">
        <v>7302</v>
      </c>
      <c r="N537" s="40">
        <v>1.425</v>
      </c>
      <c r="O537" s="40">
        <v>1.5289999999999999</v>
      </c>
      <c r="P537" s="41">
        <v>18025.41</v>
      </c>
      <c r="Q537" s="42">
        <v>1.2500000000000001E-2</v>
      </c>
      <c r="R537" s="41">
        <v>13316.1</v>
      </c>
      <c r="S537" s="41">
        <v>4709.3100000000004</v>
      </c>
      <c r="T537" s="40">
        <v>0.44</v>
      </c>
      <c r="U537" s="41">
        <v>7931.18</v>
      </c>
      <c r="V537" s="41">
        <v>7931.18</v>
      </c>
      <c r="W537" s="39">
        <v>57913477</v>
      </c>
      <c r="X537" s="39">
        <v>56141791</v>
      </c>
      <c r="Y537" s="39">
        <v>1122835</v>
      </c>
      <c r="Z537" s="39">
        <v>1771686</v>
      </c>
      <c r="AA537" s="39">
        <v>8664808</v>
      </c>
      <c r="AB537" s="39">
        <v>0</v>
      </c>
      <c r="AC537" s="39">
        <v>2410121</v>
      </c>
      <c r="AD537" s="39">
        <v>3870654</v>
      </c>
      <c r="AE537" s="39">
        <v>3713996</v>
      </c>
    </row>
    <row r="538" spans="1:31" x14ac:dyDescent="0.3">
      <c r="A538" s="38" t="s">
        <v>1074</v>
      </c>
      <c r="B538" s="36" t="s">
        <v>1075</v>
      </c>
      <c r="C538" s="36">
        <v>1</v>
      </c>
      <c r="D538" s="36">
        <v>0</v>
      </c>
      <c r="E538" s="39">
        <v>5499850783</v>
      </c>
      <c r="F538" s="39">
        <v>5661</v>
      </c>
      <c r="G538" s="39">
        <v>971533</v>
      </c>
      <c r="H538" s="39">
        <v>1519295827</v>
      </c>
      <c r="I538" s="39">
        <v>268379</v>
      </c>
      <c r="J538" s="40">
        <v>0.71299999999999997</v>
      </c>
      <c r="K538" s="39">
        <v>6913</v>
      </c>
      <c r="L538" s="39">
        <v>6891</v>
      </c>
      <c r="M538" s="39">
        <v>6913</v>
      </c>
      <c r="N538" s="40">
        <v>1.425</v>
      </c>
      <c r="O538" s="40">
        <v>1.524</v>
      </c>
      <c r="P538" s="41">
        <v>17966.46</v>
      </c>
      <c r="Q538" s="42">
        <v>9.9799999999999993E-3</v>
      </c>
      <c r="R538" s="41">
        <v>9695.89</v>
      </c>
      <c r="S538" s="41">
        <v>8270.57</v>
      </c>
      <c r="T538" s="40">
        <v>0.52100000000000002</v>
      </c>
      <c r="U538" s="41">
        <v>9360.52</v>
      </c>
      <c r="V538" s="41">
        <v>9360.52</v>
      </c>
      <c r="W538" s="39">
        <v>64709275</v>
      </c>
      <c r="X538" s="39">
        <v>61403495</v>
      </c>
      <c r="Y538" s="39">
        <v>1228069</v>
      </c>
      <c r="Z538" s="39">
        <v>3305780</v>
      </c>
      <c r="AA538" s="39">
        <v>10257386</v>
      </c>
      <c r="AB538" s="39">
        <v>0</v>
      </c>
      <c r="AC538" s="39">
        <v>4227619</v>
      </c>
      <c r="AD538" s="39">
        <v>6789556</v>
      </c>
      <c r="AE538" s="39">
        <v>6514760</v>
      </c>
    </row>
    <row r="539" spans="1:31" x14ac:dyDescent="0.3">
      <c r="A539" s="38" t="s">
        <v>1076</v>
      </c>
      <c r="B539" s="36" t="s">
        <v>1077</v>
      </c>
      <c r="C539" s="36">
        <v>1</v>
      </c>
      <c r="D539" s="36">
        <v>0</v>
      </c>
      <c r="E539" s="39">
        <v>3042765539</v>
      </c>
      <c r="F539" s="39">
        <v>2727</v>
      </c>
      <c r="G539" s="39">
        <v>1115792</v>
      </c>
      <c r="H539" s="39">
        <v>996442000</v>
      </c>
      <c r="I539" s="39">
        <v>365398</v>
      </c>
      <c r="J539" s="40">
        <v>0.97199999999999998</v>
      </c>
      <c r="K539" s="39">
        <v>3277</v>
      </c>
      <c r="L539" s="39">
        <v>3263</v>
      </c>
      <c r="M539" s="39">
        <v>3277</v>
      </c>
      <c r="N539" s="40">
        <v>1.425</v>
      </c>
      <c r="O539" s="40">
        <v>1.35</v>
      </c>
      <c r="P539" s="41">
        <v>15915.17</v>
      </c>
      <c r="Q539" s="42">
        <v>1.3599999999999999E-2</v>
      </c>
      <c r="R539" s="41">
        <v>15174.77</v>
      </c>
      <c r="S539" s="41">
        <v>740.4</v>
      </c>
      <c r="T539" s="40">
        <v>0.40899999999999997</v>
      </c>
      <c r="U539" s="41">
        <v>6509.3</v>
      </c>
      <c r="V539" s="41">
        <v>6509.3</v>
      </c>
      <c r="W539" s="39">
        <v>21330977</v>
      </c>
      <c r="X539" s="39">
        <v>20486484</v>
      </c>
      <c r="Y539" s="39">
        <v>409729</v>
      </c>
      <c r="Z539" s="39">
        <v>844493</v>
      </c>
      <c r="AA539" s="39">
        <v>6760421</v>
      </c>
      <c r="AB539" s="39">
        <v>0</v>
      </c>
      <c r="AC539" s="39">
        <v>1719151</v>
      </c>
      <c r="AD539" s="39">
        <v>2760956</v>
      </c>
      <c r="AE539" s="39">
        <v>2649211</v>
      </c>
    </row>
    <row r="540" spans="1:31" x14ac:dyDescent="0.3">
      <c r="A540" s="38" t="s">
        <v>1078</v>
      </c>
      <c r="B540" s="36" t="s">
        <v>1079</v>
      </c>
      <c r="C540" s="36">
        <v>1</v>
      </c>
      <c r="D540" s="36">
        <v>0</v>
      </c>
      <c r="E540" s="39">
        <v>4180645154</v>
      </c>
      <c r="F540" s="39">
        <v>3450</v>
      </c>
      <c r="G540" s="39">
        <v>1211781</v>
      </c>
      <c r="H540" s="39">
        <v>1354719186</v>
      </c>
      <c r="I540" s="39">
        <v>392672</v>
      </c>
      <c r="J540" s="40">
        <v>1.044</v>
      </c>
      <c r="K540" s="39">
        <v>4222</v>
      </c>
      <c r="L540" s="39">
        <v>4232</v>
      </c>
      <c r="M540" s="39">
        <v>4227</v>
      </c>
      <c r="N540" s="40">
        <v>1.425</v>
      </c>
      <c r="O540" s="40">
        <v>1.2230000000000001</v>
      </c>
      <c r="P540" s="41">
        <v>14417.97</v>
      </c>
      <c r="Q540" s="42">
        <v>1.461E-2</v>
      </c>
      <c r="R540" s="41">
        <v>17704.12</v>
      </c>
      <c r="S540" s="41">
        <v>0</v>
      </c>
      <c r="T540" s="40">
        <v>0.379</v>
      </c>
      <c r="U540" s="41">
        <v>5464.41</v>
      </c>
      <c r="V540" s="41">
        <v>5464.41</v>
      </c>
      <c r="W540" s="39">
        <v>23098062</v>
      </c>
      <c r="X540" s="39">
        <v>29025924</v>
      </c>
      <c r="Y540" s="39">
        <v>580518</v>
      </c>
      <c r="Z540" s="39">
        <v>580518</v>
      </c>
      <c r="AA540" s="39">
        <v>11304517</v>
      </c>
      <c r="AB540" s="39">
        <v>0</v>
      </c>
      <c r="AC540" s="39">
        <v>4039091</v>
      </c>
      <c r="AD540" s="39">
        <v>6486780</v>
      </c>
      <c r="AE540" s="39">
        <v>6224239</v>
      </c>
    </row>
    <row r="541" spans="1:31" x14ac:dyDescent="0.3">
      <c r="A541" s="38" t="s">
        <v>1080</v>
      </c>
      <c r="B541" s="36" t="s">
        <v>1081</v>
      </c>
      <c r="C541" s="36">
        <v>1</v>
      </c>
      <c r="D541" s="36">
        <v>0</v>
      </c>
      <c r="E541" s="39">
        <v>3214552752</v>
      </c>
      <c r="F541" s="39">
        <v>2513</v>
      </c>
      <c r="G541" s="39">
        <v>1279169</v>
      </c>
      <c r="H541" s="39">
        <v>1010768223</v>
      </c>
      <c r="I541" s="39">
        <v>402215</v>
      </c>
      <c r="J541" s="40">
        <v>1.07</v>
      </c>
      <c r="K541" s="39">
        <v>2840</v>
      </c>
      <c r="L541" s="39">
        <v>2929</v>
      </c>
      <c r="M541" s="39">
        <v>2885</v>
      </c>
      <c r="N541" s="40">
        <v>1.425</v>
      </c>
      <c r="O541" s="40">
        <v>1.1020000000000001</v>
      </c>
      <c r="P541" s="41">
        <v>12991.5</v>
      </c>
      <c r="Q541" s="42">
        <v>1.498E-2</v>
      </c>
      <c r="R541" s="41">
        <v>19161.95</v>
      </c>
      <c r="S541" s="41">
        <v>0</v>
      </c>
      <c r="T541" s="40">
        <v>0.33600000000000002</v>
      </c>
      <c r="U541" s="41">
        <v>4365.1400000000003</v>
      </c>
      <c r="V541" s="41">
        <v>4365.1400000000003</v>
      </c>
      <c r="W541" s="39">
        <v>12593429</v>
      </c>
      <c r="X541" s="39">
        <v>20168342</v>
      </c>
      <c r="Y541" s="39">
        <v>403366</v>
      </c>
      <c r="Z541" s="39">
        <v>403366</v>
      </c>
      <c r="AA541" s="39">
        <v>6760437</v>
      </c>
      <c r="AB541" s="39">
        <v>0</v>
      </c>
      <c r="AC541" s="39">
        <v>1742870</v>
      </c>
      <c r="AD541" s="39">
        <v>2799049</v>
      </c>
      <c r="AE541" s="39">
        <v>2685762</v>
      </c>
    </row>
    <row r="542" spans="1:31" x14ac:dyDescent="0.3">
      <c r="A542" s="38" t="s">
        <v>1082</v>
      </c>
      <c r="B542" s="36" t="s">
        <v>1083</v>
      </c>
      <c r="C542" s="36">
        <v>1</v>
      </c>
      <c r="D542" s="36">
        <v>0</v>
      </c>
      <c r="E542" s="39">
        <v>2523980141</v>
      </c>
      <c r="F542" s="39">
        <v>1819</v>
      </c>
      <c r="G542" s="39">
        <v>1387564</v>
      </c>
      <c r="H542" s="39">
        <v>894704825</v>
      </c>
      <c r="I542" s="39">
        <v>491866</v>
      </c>
      <c r="J542" s="40">
        <v>1.3080000000000001</v>
      </c>
      <c r="K542" s="39">
        <v>2182</v>
      </c>
      <c r="L542" s="39">
        <v>2217</v>
      </c>
      <c r="M542" s="39">
        <v>2200</v>
      </c>
      <c r="N542" s="40">
        <v>1.425</v>
      </c>
      <c r="O542" s="40">
        <v>1.125</v>
      </c>
      <c r="P542" s="41">
        <v>13262.64</v>
      </c>
      <c r="Q542" s="42">
        <v>1.831E-2</v>
      </c>
      <c r="R542" s="41">
        <v>25406.29</v>
      </c>
      <c r="S542" s="41">
        <v>0</v>
      </c>
      <c r="T542" s="40">
        <v>0.29899999999999999</v>
      </c>
      <c r="U542" s="41">
        <v>3965.52</v>
      </c>
      <c r="V542" s="41">
        <v>3965.52</v>
      </c>
      <c r="W542" s="39">
        <v>8724144</v>
      </c>
      <c r="X542" s="39">
        <v>11655666</v>
      </c>
      <c r="Y542" s="39">
        <v>233113</v>
      </c>
      <c r="Z542" s="39">
        <v>233113</v>
      </c>
      <c r="AA542" s="39">
        <v>3918640</v>
      </c>
      <c r="AB542" s="39">
        <v>0</v>
      </c>
      <c r="AC542" s="39">
        <v>1059041</v>
      </c>
      <c r="AD542" s="39">
        <v>1700819</v>
      </c>
      <c r="AE542" s="39">
        <v>1631982</v>
      </c>
    </row>
    <row r="543" spans="1:31" x14ac:dyDescent="0.3">
      <c r="A543" s="38" t="s">
        <v>1084</v>
      </c>
      <c r="B543" s="36" t="s">
        <v>1085</v>
      </c>
      <c r="C543" s="36">
        <v>1</v>
      </c>
      <c r="D543" s="36">
        <v>0</v>
      </c>
      <c r="E543" s="39">
        <v>6481470386</v>
      </c>
      <c r="F543" s="39">
        <v>3181</v>
      </c>
      <c r="G543" s="39">
        <v>2037557</v>
      </c>
      <c r="H543" s="39">
        <v>1320070850</v>
      </c>
      <c r="I543" s="39">
        <v>414986</v>
      </c>
      <c r="J543" s="40">
        <v>1.103</v>
      </c>
      <c r="K543" s="39">
        <v>3905</v>
      </c>
      <c r="L543" s="39">
        <v>3947</v>
      </c>
      <c r="M543" s="39">
        <v>3926</v>
      </c>
      <c r="N543" s="40">
        <v>1.425</v>
      </c>
      <c r="O543" s="40">
        <v>1.169</v>
      </c>
      <c r="P543" s="41">
        <v>13781.36</v>
      </c>
      <c r="Q543" s="42">
        <v>1.5440000000000001E-2</v>
      </c>
      <c r="R543" s="41">
        <v>31459.88</v>
      </c>
      <c r="S543" s="41">
        <v>0</v>
      </c>
      <c r="T543" s="40">
        <v>0.25</v>
      </c>
      <c r="U543" s="41">
        <v>3445.34</v>
      </c>
      <c r="V543" s="41">
        <v>3445.34</v>
      </c>
      <c r="W543" s="39">
        <v>13526405</v>
      </c>
      <c r="X543" s="39">
        <v>12933332</v>
      </c>
      <c r="Y543" s="39">
        <v>258666</v>
      </c>
      <c r="Z543" s="39">
        <v>593073</v>
      </c>
      <c r="AA543" s="39">
        <v>2091828</v>
      </c>
      <c r="AB543" s="39">
        <v>0</v>
      </c>
      <c r="AC543" s="39">
        <v>1056556</v>
      </c>
      <c r="AD543" s="39">
        <v>1696828</v>
      </c>
      <c r="AE543" s="39">
        <v>1628152</v>
      </c>
    </row>
    <row r="544" spans="1:31" x14ac:dyDescent="0.3">
      <c r="A544" s="38" t="s">
        <v>1086</v>
      </c>
      <c r="B544" s="36" t="s">
        <v>1087</v>
      </c>
      <c r="C544" s="36">
        <v>1</v>
      </c>
      <c r="D544" s="36">
        <v>0</v>
      </c>
      <c r="E544" s="39">
        <v>7876103947</v>
      </c>
      <c r="F544" s="39">
        <v>5330</v>
      </c>
      <c r="G544" s="39">
        <v>1477693</v>
      </c>
      <c r="H544" s="39">
        <v>1753613531</v>
      </c>
      <c r="I544" s="39">
        <v>329008</v>
      </c>
      <c r="J544" s="40">
        <v>0.875</v>
      </c>
      <c r="K544" s="39">
        <v>6480</v>
      </c>
      <c r="L544" s="39">
        <v>6584</v>
      </c>
      <c r="M544" s="39">
        <v>6532</v>
      </c>
      <c r="N544" s="40">
        <v>1.425</v>
      </c>
      <c r="O544" s="40">
        <v>1.2529999999999999</v>
      </c>
      <c r="P544" s="41">
        <v>14771.64</v>
      </c>
      <c r="Q544" s="42">
        <v>1.225E-2</v>
      </c>
      <c r="R544" s="41">
        <v>18101.73</v>
      </c>
      <c r="S544" s="41">
        <v>0</v>
      </c>
      <c r="T544" s="40">
        <v>0.37</v>
      </c>
      <c r="U544" s="41">
        <v>5465.5</v>
      </c>
      <c r="V544" s="41">
        <v>5465.5</v>
      </c>
      <c r="W544" s="39">
        <v>35700646</v>
      </c>
      <c r="X544" s="39">
        <v>35324564</v>
      </c>
      <c r="Y544" s="39">
        <v>706491</v>
      </c>
      <c r="Z544" s="39">
        <v>706491</v>
      </c>
      <c r="AA544" s="39">
        <v>11968169</v>
      </c>
      <c r="AB544" s="39">
        <v>0</v>
      </c>
      <c r="AC544" s="39">
        <v>6087841</v>
      </c>
      <c r="AD544" s="39">
        <v>9777072</v>
      </c>
      <c r="AE544" s="39">
        <v>9381362</v>
      </c>
    </row>
    <row r="545" spans="1:31" x14ac:dyDescent="0.3">
      <c r="A545" s="38" t="s">
        <v>1088</v>
      </c>
      <c r="B545" s="36" t="s">
        <v>1089</v>
      </c>
      <c r="C545" s="36">
        <v>1</v>
      </c>
      <c r="D545" s="36">
        <v>0</v>
      </c>
      <c r="E545" s="39">
        <v>4964978130</v>
      </c>
      <c r="F545" s="39">
        <v>3743</v>
      </c>
      <c r="G545" s="39">
        <v>1326470</v>
      </c>
      <c r="H545" s="39">
        <v>1573866820</v>
      </c>
      <c r="I545" s="39">
        <v>420482</v>
      </c>
      <c r="J545" s="40">
        <v>1.1180000000000001</v>
      </c>
      <c r="K545" s="39">
        <v>4448</v>
      </c>
      <c r="L545" s="39">
        <v>4437</v>
      </c>
      <c r="M545" s="39">
        <v>4448</v>
      </c>
      <c r="N545" s="40">
        <v>1.425</v>
      </c>
      <c r="O545" s="40">
        <v>1.139</v>
      </c>
      <c r="P545" s="41">
        <v>13427.69</v>
      </c>
      <c r="Q545" s="42">
        <v>1.5650000000000001E-2</v>
      </c>
      <c r="R545" s="41">
        <v>20759.25</v>
      </c>
      <c r="S545" s="41">
        <v>0</v>
      </c>
      <c r="T545" s="40">
        <v>0.32500000000000001</v>
      </c>
      <c r="U545" s="41">
        <v>4363.99</v>
      </c>
      <c r="V545" s="41">
        <v>4363.99</v>
      </c>
      <c r="W545" s="39">
        <v>19411028</v>
      </c>
      <c r="X545" s="39">
        <v>26024962</v>
      </c>
      <c r="Y545" s="39">
        <v>520499</v>
      </c>
      <c r="Z545" s="39">
        <v>520499</v>
      </c>
      <c r="AA545" s="39">
        <v>11042049</v>
      </c>
      <c r="AB545" s="39">
        <v>0</v>
      </c>
      <c r="AC545" s="39">
        <v>3197191</v>
      </c>
      <c r="AD545" s="39">
        <v>5134688</v>
      </c>
      <c r="AE545" s="39">
        <v>4926871</v>
      </c>
    </row>
    <row r="546" spans="1:31" x14ac:dyDescent="0.3">
      <c r="A546" s="38" t="s">
        <v>1090</v>
      </c>
      <c r="B546" s="36" t="s">
        <v>1091</v>
      </c>
      <c r="C546" s="36">
        <v>1</v>
      </c>
      <c r="D546" s="36">
        <v>0</v>
      </c>
      <c r="E546" s="39">
        <v>7917420260</v>
      </c>
      <c r="F546" s="39">
        <v>18320</v>
      </c>
      <c r="G546" s="39">
        <v>432173</v>
      </c>
      <c r="H546" s="39">
        <v>2213229518</v>
      </c>
      <c r="I546" s="39">
        <v>120809</v>
      </c>
      <c r="J546" s="40">
        <v>0.32100000000000001</v>
      </c>
      <c r="K546" s="39">
        <v>22048</v>
      </c>
      <c r="L546" s="39">
        <v>21845</v>
      </c>
      <c r="M546" s="39">
        <v>22048</v>
      </c>
      <c r="N546" s="40">
        <v>1.425</v>
      </c>
      <c r="O546" s="40">
        <v>1.8620000000000001</v>
      </c>
      <c r="P546" s="41">
        <v>21951.15</v>
      </c>
      <c r="Q546" s="42">
        <v>9.1000000000000004E-3</v>
      </c>
      <c r="R546" s="41">
        <v>3932.77</v>
      </c>
      <c r="S546" s="41">
        <v>18018.38</v>
      </c>
      <c r="T546" s="40">
        <v>0.93</v>
      </c>
      <c r="U546" s="41">
        <v>20414.560000000001</v>
      </c>
      <c r="V546" s="41">
        <v>20414.560000000001</v>
      </c>
      <c r="W546" s="39">
        <v>450100219</v>
      </c>
      <c r="X546" s="39">
        <v>406311538</v>
      </c>
      <c r="Y546" s="39">
        <v>8126230</v>
      </c>
      <c r="Z546" s="39">
        <v>43788681</v>
      </c>
      <c r="AA546" s="39">
        <v>64076395</v>
      </c>
      <c r="AB546" s="39">
        <v>0</v>
      </c>
      <c r="AC546" s="39">
        <v>19678054</v>
      </c>
      <c r="AD546" s="39">
        <v>31602954</v>
      </c>
      <c r="AE546" s="39">
        <v>30323881</v>
      </c>
    </row>
    <row r="547" spans="1:31" x14ac:dyDescent="0.3">
      <c r="A547" s="38" t="s">
        <v>1092</v>
      </c>
      <c r="B547" s="36" t="s">
        <v>1093</v>
      </c>
      <c r="C547" s="36">
        <v>1</v>
      </c>
      <c r="D547" s="36">
        <v>0</v>
      </c>
      <c r="E547" s="39">
        <v>4050330818</v>
      </c>
      <c r="F547" s="39">
        <v>7772</v>
      </c>
      <c r="G547" s="39">
        <v>521143</v>
      </c>
      <c r="H547" s="39">
        <v>1057950852</v>
      </c>
      <c r="I547" s="39">
        <v>136123</v>
      </c>
      <c r="J547" s="40">
        <v>0.36199999999999999</v>
      </c>
      <c r="K547" s="39">
        <v>9478</v>
      </c>
      <c r="L547" s="39">
        <v>9184</v>
      </c>
      <c r="M547" s="39">
        <v>9478</v>
      </c>
      <c r="N547" s="40">
        <v>1.425</v>
      </c>
      <c r="O547" s="40">
        <v>1.7609999999999999</v>
      </c>
      <c r="P547" s="41">
        <v>20760.46</v>
      </c>
      <c r="Q547" s="42">
        <v>9.1000000000000004E-3</v>
      </c>
      <c r="R547" s="41">
        <v>4742.3999999999996</v>
      </c>
      <c r="S547" s="41">
        <v>16018.06</v>
      </c>
      <c r="T547" s="40">
        <v>0.85599999999999998</v>
      </c>
      <c r="U547" s="41">
        <v>17770.95</v>
      </c>
      <c r="V547" s="41">
        <v>17770.95</v>
      </c>
      <c r="W547" s="39">
        <v>168433065</v>
      </c>
      <c r="X547" s="39">
        <v>164488746</v>
      </c>
      <c r="Y547" s="39">
        <v>3289774</v>
      </c>
      <c r="Z547" s="39">
        <v>3944319</v>
      </c>
      <c r="AA547" s="39">
        <v>16216467</v>
      </c>
      <c r="AB547" s="39">
        <v>0</v>
      </c>
      <c r="AC547" s="39">
        <v>6170118</v>
      </c>
      <c r="AD547" s="39">
        <v>9909209</v>
      </c>
      <c r="AE547" s="39">
        <v>9508151</v>
      </c>
    </row>
    <row r="548" spans="1:31" x14ac:dyDescent="0.3">
      <c r="A548" s="38" t="s">
        <v>1094</v>
      </c>
      <c r="B548" s="36" t="s">
        <v>1095</v>
      </c>
      <c r="C548" s="36">
        <v>1</v>
      </c>
      <c r="D548" s="36">
        <v>0</v>
      </c>
      <c r="E548" s="39">
        <v>3372096006</v>
      </c>
      <c r="F548" s="39">
        <v>24</v>
      </c>
      <c r="G548" s="39">
        <v>140504000</v>
      </c>
      <c r="H548" s="39">
        <v>49279139</v>
      </c>
      <c r="I548" s="39">
        <v>2053297</v>
      </c>
      <c r="J548" s="40">
        <v>5.4619999999999997</v>
      </c>
      <c r="K548" s="39">
        <v>38</v>
      </c>
      <c r="L548" s="39">
        <v>42</v>
      </c>
      <c r="M548" s="39">
        <v>40</v>
      </c>
      <c r="N548" s="40">
        <v>1.425</v>
      </c>
      <c r="O548" s="40">
        <v>1.125</v>
      </c>
      <c r="P548" s="41">
        <v>13262.64</v>
      </c>
      <c r="Q548" s="42">
        <v>2.8000000000000001E-2</v>
      </c>
      <c r="R548" s="41">
        <v>3934112</v>
      </c>
      <c r="S548" s="41">
        <v>0</v>
      </c>
      <c r="T548" s="40">
        <v>0</v>
      </c>
      <c r="U548" s="41">
        <v>0</v>
      </c>
      <c r="V548" s="41">
        <v>500</v>
      </c>
      <c r="W548" s="39">
        <v>20000</v>
      </c>
      <c r="X548" s="39">
        <v>221695</v>
      </c>
      <c r="Y548" s="39">
        <v>4433</v>
      </c>
      <c r="Z548" s="39">
        <v>4433</v>
      </c>
      <c r="AA548" s="39">
        <v>16800</v>
      </c>
      <c r="AB548" s="39">
        <v>0</v>
      </c>
      <c r="AC548" s="39">
        <v>21398</v>
      </c>
      <c r="AD548" s="39">
        <v>34365</v>
      </c>
      <c r="AE548" s="39">
        <v>32974</v>
      </c>
    </row>
    <row r="549" spans="1:31" x14ac:dyDescent="0.3">
      <c r="A549" s="38" t="s">
        <v>1096</v>
      </c>
      <c r="B549" s="36" t="s">
        <v>1097</v>
      </c>
      <c r="C549" s="36">
        <v>1</v>
      </c>
      <c r="D549" s="36">
        <v>0</v>
      </c>
      <c r="E549" s="39">
        <v>3247829163</v>
      </c>
      <c r="F549" s="39">
        <v>1960</v>
      </c>
      <c r="G549" s="39">
        <v>1657055</v>
      </c>
      <c r="H549" s="39">
        <v>714733922</v>
      </c>
      <c r="I549" s="39">
        <v>364660</v>
      </c>
      <c r="J549" s="40">
        <v>0.97</v>
      </c>
      <c r="K549" s="39">
        <v>2367</v>
      </c>
      <c r="L549" s="39">
        <v>2416</v>
      </c>
      <c r="M549" s="39">
        <v>2392</v>
      </c>
      <c r="N549" s="40">
        <v>1.425</v>
      </c>
      <c r="O549" s="40">
        <v>1.0589999999999999</v>
      </c>
      <c r="P549" s="41">
        <v>12484.57</v>
      </c>
      <c r="Q549" s="42">
        <v>1.358E-2</v>
      </c>
      <c r="R549" s="41">
        <v>22502.799999999999</v>
      </c>
      <c r="S549" s="41">
        <v>0</v>
      </c>
      <c r="T549" s="40">
        <v>0.318</v>
      </c>
      <c r="U549" s="41">
        <v>3970.09</v>
      </c>
      <c r="V549" s="41">
        <v>3970.09</v>
      </c>
      <c r="W549" s="39">
        <v>9496456</v>
      </c>
      <c r="X549" s="39">
        <v>10238428</v>
      </c>
      <c r="Y549" s="39">
        <v>204768</v>
      </c>
      <c r="Z549" s="39">
        <v>204768</v>
      </c>
      <c r="AA549" s="39">
        <v>3777496</v>
      </c>
      <c r="AB549" s="39">
        <v>1973</v>
      </c>
      <c r="AC549" s="39">
        <v>1772868</v>
      </c>
      <c r="AD549" s="39">
        <v>2847226</v>
      </c>
      <c r="AE549" s="39">
        <v>2731989</v>
      </c>
    </row>
    <row r="550" spans="1:31" x14ac:dyDescent="0.3">
      <c r="A550" s="38" t="s">
        <v>1098</v>
      </c>
      <c r="B550" s="36" t="s">
        <v>1099</v>
      </c>
      <c r="C550" s="36">
        <v>1</v>
      </c>
      <c r="D550" s="36">
        <v>0</v>
      </c>
      <c r="E550" s="39">
        <v>8283947072</v>
      </c>
      <c r="F550" s="39">
        <v>6135</v>
      </c>
      <c r="G550" s="39">
        <v>1350276</v>
      </c>
      <c r="H550" s="39">
        <v>1418893171</v>
      </c>
      <c r="I550" s="39">
        <v>231278</v>
      </c>
      <c r="J550" s="40">
        <v>0.61499999999999999</v>
      </c>
      <c r="K550" s="39">
        <v>7545</v>
      </c>
      <c r="L550" s="39">
        <v>7414</v>
      </c>
      <c r="M550" s="39">
        <v>7545</v>
      </c>
      <c r="N550" s="40">
        <v>1.425</v>
      </c>
      <c r="O550" s="40">
        <v>1.6439999999999999</v>
      </c>
      <c r="P550" s="41">
        <v>19381.14</v>
      </c>
      <c r="Q550" s="42">
        <v>9.1000000000000004E-3</v>
      </c>
      <c r="R550" s="41">
        <v>12287.51</v>
      </c>
      <c r="S550" s="41">
        <v>7093.63</v>
      </c>
      <c r="T550" s="40">
        <v>0.434</v>
      </c>
      <c r="U550" s="41">
        <v>8411.41</v>
      </c>
      <c r="V550" s="41">
        <v>8411.41</v>
      </c>
      <c r="W550" s="39">
        <v>63464089</v>
      </c>
      <c r="X550" s="39">
        <v>58821530</v>
      </c>
      <c r="Y550" s="39">
        <v>1176430</v>
      </c>
      <c r="Z550" s="39">
        <v>4642559</v>
      </c>
      <c r="AA550" s="39">
        <v>6001896</v>
      </c>
      <c r="AB550" s="39">
        <v>0</v>
      </c>
      <c r="AC550" s="39">
        <v>2815485</v>
      </c>
      <c r="AD550" s="39">
        <v>4521668</v>
      </c>
      <c r="AE550" s="39">
        <v>4338662</v>
      </c>
    </row>
    <row r="551" spans="1:31" x14ac:dyDescent="0.3">
      <c r="A551" s="38" t="s">
        <v>1100</v>
      </c>
      <c r="B551" s="36" t="s">
        <v>1101</v>
      </c>
      <c r="C551" s="36">
        <v>1</v>
      </c>
      <c r="D551" s="36">
        <v>0</v>
      </c>
      <c r="E551" s="39">
        <v>4031521478</v>
      </c>
      <c r="F551" s="39">
        <v>171</v>
      </c>
      <c r="G551" s="39">
        <v>23576148</v>
      </c>
      <c r="H551" s="39">
        <v>258299123</v>
      </c>
      <c r="I551" s="39">
        <v>1510521</v>
      </c>
      <c r="J551" s="40">
        <v>4.0179999999999998</v>
      </c>
      <c r="K551" s="39">
        <v>187</v>
      </c>
      <c r="L551" s="39">
        <v>196</v>
      </c>
      <c r="M551" s="39">
        <v>192</v>
      </c>
      <c r="N551" s="40">
        <v>1.425</v>
      </c>
      <c r="O551" s="40">
        <v>1.6359999999999999</v>
      </c>
      <c r="P551" s="41">
        <v>19286.830000000002</v>
      </c>
      <c r="Q551" s="42">
        <v>2.8000000000000001E-2</v>
      </c>
      <c r="R551" s="41">
        <v>660132.14</v>
      </c>
      <c r="S551" s="41">
        <v>0</v>
      </c>
      <c r="T551" s="40">
        <v>0</v>
      </c>
      <c r="U551" s="41">
        <v>0</v>
      </c>
      <c r="V551" s="41">
        <v>500</v>
      </c>
      <c r="W551" s="39">
        <v>96000</v>
      </c>
      <c r="X551" s="39">
        <v>434197</v>
      </c>
      <c r="Y551" s="39">
        <v>8683</v>
      </c>
      <c r="Z551" s="39">
        <v>8683</v>
      </c>
      <c r="AA551" s="39">
        <v>114000</v>
      </c>
      <c r="AB551" s="39">
        <v>0</v>
      </c>
      <c r="AC551" s="39">
        <v>95043</v>
      </c>
      <c r="AD551" s="39">
        <v>152639</v>
      </c>
      <c r="AE551" s="39">
        <v>146461</v>
      </c>
    </row>
    <row r="552" spans="1:31" x14ac:dyDescent="0.3">
      <c r="A552" s="38" t="s">
        <v>1102</v>
      </c>
      <c r="B552" s="36" t="s">
        <v>1103</v>
      </c>
      <c r="C552" s="36">
        <v>1</v>
      </c>
      <c r="D552" s="36">
        <v>0</v>
      </c>
      <c r="E552" s="39">
        <v>11410613833</v>
      </c>
      <c r="F552" s="39">
        <v>7676</v>
      </c>
      <c r="G552" s="39">
        <v>1486531</v>
      </c>
      <c r="H552" s="39">
        <v>4531036327</v>
      </c>
      <c r="I552" s="39">
        <v>590286</v>
      </c>
      <c r="J552" s="40">
        <v>1.57</v>
      </c>
      <c r="K552" s="39">
        <v>9422</v>
      </c>
      <c r="L552" s="39">
        <v>9584</v>
      </c>
      <c r="M552" s="39">
        <v>9503</v>
      </c>
      <c r="N552" s="40">
        <v>1.425</v>
      </c>
      <c r="O552" s="40">
        <v>1.105</v>
      </c>
      <c r="P552" s="41">
        <v>13026.86</v>
      </c>
      <c r="Q552" s="42">
        <v>2.198E-2</v>
      </c>
      <c r="R552" s="41">
        <v>32673.95</v>
      </c>
      <c r="S552" s="41">
        <v>0</v>
      </c>
      <c r="T552" s="40">
        <v>0.255</v>
      </c>
      <c r="U552" s="41">
        <v>3321.84</v>
      </c>
      <c r="V552" s="41">
        <v>3321.84</v>
      </c>
      <c r="W552" s="39">
        <v>31567446</v>
      </c>
      <c r="X552" s="39">
        <v>33047477</v>
      </c>
      <c r="Y552" s="39">
        <v>660949</v>
      </c>
      <c r="Z552" s="39">
        <v>660949</v>
      </c>
      <c r="AA552" s="39">
        <v>11514006</v>
      </c>
      <c r="AB552" s="39">
        <v>0</v>
      </c>
      <c r="AC552" s="39">
        <v>3831171</v>
      </c>
      <c r="AD552" s="39">
        <v>6152860</v>
      </c>
      <c r="AE552" s="39">
        <v>5903834</v>
      </c>
    </row>
    <row r="553" spans="1:31" x14ac:dyDescent="0.3">
      <c r="A553" s="38" t="s">
        <v>1104</v>
      </c>
      <c r="B553" s="36" t="s">
        <v>1105</v>
      </c>
      <c r="C553" s="36">
        <v>1</v>
      </c>
      <c r="D553" s="36">
        <v>0</v>
      </c>
      <c r="E553" s="39">
        <v>4600514994</v>
      </c>
      <c r="F553" s="39">
        <v>2627</v>
      </c>
      <c r="G553" s="39">
        <v>1751242</v>
      </c>
      <c r="H553" s="39">
        <v>1311642429</v>
      </c>
      <c r="I553" s="39">
        <v>499292</v>
      </c>
      <c r="J553" s="40">
        <v>1.3280000000000001</v>
      </c>
      <c r="K553" s="39">
        <v>3077</v>
      </c>
      <c r="L553" s="39">
        <v>3145</v>
      </c>
      <c r="M553" s="39">
        <v>3111</v>
      </c>
      <c r="N553" s="40">
        <v>1.425</v>
      </c>
      <c r="O553" s="40">
        <v>1.125</v>
      </c>
      <c r="P553" s="41">
        <v>13262.64</v>
      </c>
      <c r="Q553" s="42">
        <v>1.8589999999999999E-2</v>
      </c>
      <c r="R553" s="41">
        <v>32555.58</v>
      </c>
      <c r="S553" s="41">
        <v>0</v>
      </c>
      <c r="T553" s="40">
        <v>0.249</v>
      </c>
      <c r="U553" s="41">
        <v>3302.39</v>
      </c>
      <c r="V553" s="41">
        <v>3302.39</v>
      </c>
      <c r="W553" s="39">
        <v>10273736</v>
      </c>
      <c r="X553" s="39">
        <v>11973678</v>
      </c>
      <c r="Y553" s="39">
        <v>239473</v>
      </c>
      <c r="Z553" s="39">
        <v>239473</v>
      </c>
      <c r="AA553" s="39">
        <v>4315948</v>
      </c>
      <c r="AB553" s="39">
        <v>0</v>
      </c>
      <c r="AC553" s="39">
        <v>1954346</v>
      </c>
      <c r="AD553" s="39">
        <v>3138679</v>
      </c>
      <c r="AE553" s="39">
        <v>3011647</v>
      </c>
    </row>
    <row r="554" spans="1:31" x14ac:dyDescent="0.3">
      <c r="A554" s="38" t="s">
        <v>1106</v>
      </c>
      <c r="B554" s="36" t="s">
        <v>1107</v>
      </c>
      <c r="C554" s="36">
        <v>1</v>
      </c>
      <c r="D554" s="36">
        <v>0</v>
      </c>
      <c r="E554" s="39">
        <v>2751072738</v>
      </c>
      <c r="F554" s="39">
        <v>282</v>
      </c>
      <c r="G554" s="39">
        <v>9755577</v>
      </c>
      <c r="H554" s="39">
        <v>269994698</v>
      </c>
      <c r="I554" s="39">
        <v>957428</v>
      </c>
      <c r="J554" s="40">
        <v>2.5470000000000002</v>
      </c>
      <c r="K554" s="39">
        <v>158</v>
      </c>
      <c r="L554" s="39">
        <v>167</v>
      </c>
      <c r="M554" s="39">
        <v>163</v>
      </c>
      <c r="N554" s="40">
        <v>1.425</v>
      </c>
      <c r="O554" s="40">
        <v>1.3080000000000001</v>
      </c>
      <c r="P554" s="41">
        <v>15420.03</v>
      </c>
      <c r="Q554" s="42">
        <v>2.8000000000000001E-2</v>
      </c>
      <c r="R554" s="41">
        <v>273156.15000000002</v>
      </c>
      <c r="S554" s="41">
        <v>0</v>
      </c>
      <c r="T554" s="40">
        <v>0</v>
      </c>
      <c r="U554" s="41">
        <v>0</v>
      </c>
      <c r="V554" s="41">
        <v>500</v>
      </c>
      <c r="W554" s="39">
        <v>81500</v>
      </c>
      <c r="X554" s="39">
        <v>344058</v>
      </c>
      <c r="Y554" s="39">
        <v>6881</v>
      </c>
      <c r="Z554" s="39">
        <v>6881</v>
      </c>
      <c r="AA554" s="39">
        <v>75200</v>
      </c>
      <c r="AB554" s="39">
        <v>0</v>
      </c>
      <c r="AC554" s="39">
        <v>113775</v>
      </c>
      <c r="AD554" s="39">
        <v>182722</v>
      </c>
      <c r="AE554" s="39">
        <v>175327</v>
      </c>
    </row>
    <row r="555" spans="1:31" x14ac:dyDescent="0.3">
      <c r="A555" s="38" t="s">
        <v>1108</v>
      </c>
      <c r="B555" s="36" t="s">
        <v>1109</v>
      </c>
      <c r="C555" s="36">
        <v>1</v>
      </c>
      <c r="D555" s="36">
        <v>0</v>
      </c>
      <c r="E555" s="39">
        <v>6119952844</v>
      </c>
      <c r="F555" s="39">
        <v>828</v>
      </c>
      <c r="G555" s="39">
        <v>7391247</v>
      </c>
      <c r="H555" s="39">
        <v>655261696</v>
      </c>
      <c r="I555" s="39">
        <v>791378</v>
      </c>
      <c r="J555" s="40">
        <v>2.105</v>
      </c>
      <c r="K555" s="39">
        <v>1896</v>
      </c>
      <c r="L555" s="39">
        <v>1996</v>
      </c>
      <c r="M555" s="39">
        <v>1946</v>
      </c>
      <c r="N555" s="40">
        <v>1.425</v>
      </c>
      <c r="O555" s="40">
        <v>1.288</v>
      </c>
      <c r="P555" s="41">
        <v>15184.25</v>
      </c>
      <c r="Q555" s="42">
        <v>2.8000000000000001E-2</v>
      </c>
      <c r="R555" s="41">
        <v>206954.91</v>
      </c>
      <c r="S555" s="41">
        <v>0</v>
      </c>
      <c r="T555" s="40">
        <v>0</v>
      </c>
      <c r="U555" s="41">
        <v>0</v>
      </c>
      <c r="V555" s="41">
        <v>500</v>
      </c>
      <c r="W555" s="39">
        <v>973000</v>
      </c>
      <c r="X555" s="39">
        <v>1696671</v>
      </c>
      <c r="Y555" s="39">
        <v>33933</v>
      </c>
      <c r="Z555" s="39">
        <v>33933</v>
      </c>
      <c r="AA555" s="39">
        <v>794800</v>
      </c>
      <c r="AB555" s="39">
        <v>0</v>
      </c>
      <c r="AC555" s="39">
        <v>345164</v>
      </c>
      <c r="AD555" s="39">
        <v>554333</v>
      </c>
      <c r="AE555" s="39">
        <v>531897</v>
      </c>
    </row>
    <row r="556" spans="1:31" x14ac:dyDescent="0.3">
      <c r="A556" s="38" t="s">
        <v>1110</v>
      </c>
      <c r="B556" s="36" t="s">
        <v>1111</v>
      </c>
      <c r="C556" s="36">
        <v>1</v>
      </c>
      <c r="D556" s="36">
        <v>0</v>
      </c>
      <c r="E556" s="39">
        <v>4898448440</v>
      </c>
      <c r="F556" s="39">
        <v>116</v>
      </c>
      <c r="G556" s="39">
        <v>42228003</v>
      </c>
      <c r="H556" s="39">
        <v>330890741</v>
      </c>
      <c r="I556" s="39">
        <v>2852506</v>
      </c>
      <c r="J556" s="40">
        <v>7.5880000000000001</v>
      </c>
      <c r="K556" s="39">
        <v>77</v>
      </c>
      <c r="L556" s="39">
        <v>82</v>
      </c>
      <c r="M556" s="39">
        <v>80</v>
      </c>
      <c r="N556" s="40">
        <v>1.425</v>
      </c>
      <c r="O556" s="40">
        <v>1.0640000000000001</v>
      </c>
      <c r="P556" s="41">
        <v>12543.51</v>
      </c>
      <c r="Q556" s="42">
        <v>2.8000000000000001E-2</v>
      </c>
      <c r="R556" s="41">
        <v>1182384.08</v>
      </c>
      <c r="S556" s="41">
        <v>0</v>
      </c>
      <c r="T556" s="40">
        <v>0</v>
      </c>
      <c r="U556" s="41">
        <v>0</v>
      </c>
      <c r="V556" s="41">
        <v>500</v>
      </c>
      <c r="W556" s="39">
        <v>40000</v>
      </c>
      <c r="X556" s="39">
        <v>232234</v>
      </c>
      <c r="Y556" s="39">
        <v>4644</v>
      </c>
      <c r="Z556" s="39">
        <v>4644</v>
      </c>
      <c r="AA556" s="39">
        <v>42800</v>
      </c>
      <c r="AB556" s="39">
        <v>0</v>
      </c>
      <c r="AC556" s="39">
        <v>51219</v>
      </c>
      <c r="AD556" s="39">
        <v>82257</v>
      </c>
      <c r="AE556" s="39">
        <v>78928</v>
      </c>
    </row>
    <row r="557" spans="1:31" x14ac:dyDescent="0.3">
      <c r="A557" s="38" t="s">
        <v>1112</v>
      </c>
      <c r="B557" s="36" t="s">
        <v>1113</v>
      </c>
      <c r="C557" s="36">
        <v>1</v>
      </c>
      <c r="D557" s="36">
        <v>0</v>
      </c>
      <c r="E557" s="39">
        <v>4426531075</v>
      </c>
      <c r="F557" s="39">
        <v>2038</v>
      </c>
      <c r="G557" s="39">
        <v>2171997</v>
      </c>
      <c r="H557" s="39">
        <v>686711442</v>
      </c>
      <c r="I557" s="39">
        <v>336953</v>
      </c>
      <c r="J557" s="40">
        <v>0.89600000000000002</v>
      </c>
      <c r="K557" s="39">
        <v>2507</v>
      </c>
      <c r="L557" s="39">
        <v>2452</v>
      </c>
      <c r="M557" s="39">
        <v>2507</v>
      </c>
      <c r="N557" s="40">
        <v>1.425</v>
      </c>
      <c r="O557" s="40">
        <v>1.7010000000000001</v>
      </c>
      <c r="P557" s="41">
        <v>20053.12</v>
      </c>
      <c r="Q557" s="42">
        <v>1.2540000000000001E-2</v>
      </c>
      <c r="R557" s="41">
        <v>27236.84</v>
      </c>
      <c r="S557" s="41">
        <v>0</v>
      </c>
      <c r="T557" s="40">
        <v>0.25900000000000001</v>
      </c>
      <c r="U557" s="41">
        <v>5193.75</v>
      </c>
      <c r="V557" s="41">
        <v>5193.75</v>
      </c>
      <c r="W557" s="39">
        <v>13020732</v>
      </c>
      <c r="X557" s="39">
        <v>12669753</v>
      </c>
      <c r="Y557" s="39">
        <v>253395</v>
      </c>
      <c r="Z557" s="39">
        <v>350979</v>
      </c>
      <c r="AA557" s="39">
        <v>769200</v>
      </c>
      <c r="AB557" s="39">
        <v>0</v>
      </c>
      <c r="AC557" s="39">
        <v>1167234</v>
      </c>
      <c r="AD557" s="39">
        <v>1874577</v>
      </c>
      <c r="AE557" s="39">
        <v>1798707</v>
      </c>
    </row>
    <row r="558" spans="1:31" x14ac:dyDescent="0.3">
      <c r="A558" s="38" t="s">
        <v>1114</v>
      </c>
      <c r="B558" s="36" t="s">
        <v>1115</v>
      </c>
      <c r="C558" s="36">
        <v>1</v>
      </c>
      <c r="D558" s="36">
        <v>0</v>
      </c>
      <c r="E558" s="39">
        <v>33113263774</v>
      </c>
      <c r="F558" s="39">
        <v>1126</v>
      </c>
      <c r="G558" s="39">
        <v>29407871</v>
      </c>
      <c r="H558" s="39">
        <v>2503773763</v>
      </c>
      <c r="I558" s="39">
        <v>2223600</v>
      </c>
      <c r="J558" s="40">
        <v>5.915</v>
      </c>
      <c r="K558" s="39">
        <v>1534</v>
      </c>
      <c r="L558" s="39">
        <v>1597</v>
      </c>
      <c r="M558" s="39">
        <v>1566</v>
      </c>
      <c r="N558" s="40">
        <v>1.425</v>
      </c>
      <c r="O558" s="40">
        <v>1.4970000000000001</v>
      </c>
      <c r="P558" s="41">
        <v>17648.16</v>
      </c>
      <c r="Q558" s="42">
        <v>2.8000000000000001E-2</v>
      </c>
      <c r="R558" s="41">
        <v>823420.38</v>
      </c>
      <c r="S558" s="41">
        <v>0</v>
      </c>
      <c r="T558" s="40">
        <v>0</v>
      </c>
      <c r="U558" s="41">
        <v>0</v>
      </c>
      <c r="V558" s="41">
        <v>500</v>
      </c>
      <c r="W558" s="39">
        <v>783000</v>
      </c>
      <c r="X558" s="39">
        <v>1770179</v>
      </c>
      <c r="Y558" s="39">
        <v>35403</v>
      </c>
      <c r="Z558" s="39">
        <v>35403</v>
      </c>
      <c r="AA558" s="39">
        <v>710000</v>
      </c>
      <c r="AB558" s="39">
        <v>0</v>
      </c>
      <c r="AC558" s="39">
        <v>507212</v>
      </c>
      <c r="AD558" s="39">
        <v>814582</v>
      </c>
      <c r="AE558" s="39">
        <v>781613</v>
      </c>
    </row>
    <row r="559" spans="1:31" x14ac:dyDescent="0.3">
      <c r="A559" s="38" t="s">
        <v>1116</v>
      </c>
      <c r="B559" s="36" t="s">
        <v>1117</v>
      </c>
      <c r="C559" s="36">
        <v>1</v>
      </c>
      <c r="D559" s="36">
        <v>0</v>
      </c>
      <c r="E559" s="39">
        <v>10339304332</v>
      </c>
      <c r="F559" s="39">
        <v>168</v>
      </c>
      <c r="G559" s="39">
        <v>61543478</v>
      </c>
      <c r="H559" s="39">
        <v>622318479</v>
      </c>
      <c r="I559" s="39">
        <v>3704276</v>
      </c>
      <c r="J559" s="40">
        <v>9.8539999999999992</v>
      </c>
      <c r="K559" s="39">
        <v>220</v>
      </c>
      <c r="L559" s="39">
        <v>240</v>
      </c>
      <c r="M559" s="39">
        <v>230</v>
      </c>
      <c r="N559" s="40">
        <v>1.425</v>
      </c>
      <c r="O559" s="40">
        <v>1.748</v>
      </c>
      <c r="P559" s="41">
        <v>20607.2</v>
      </c>
      <c r="Q559" s="42">
        <v>2.8000000000000001E-2</v>
      </c>
      <c r="R559" s="41">
        <v>1723217.38</v>
      </c>
      <c r="S559" s="41">
        <v>0</v>
      </c>
      <c r="T559" s="40">
        <v>0</v>
      </c>
      <c r="U559" s="41">
        <v>0</v>
      </c>
      <c r="V559" s="41">
        <v>500</v>
      </c>
      <c r="W559" s="39">
        <v>115000</v>
      </c>
      <c r="X559" s="39">
        <v>552477</v>
      </c>
      <c r="Y559" s="39">
        <v>11049</v>
      </c>
      <c r="Z559" s="39">
        <v>11049</v>
      </c>
      <c r="AA559" s="39">
        <v>66800</v>
      </c>
      <c r="AB559" s="39">
        <v>0</v>
      </c>
      <c r="AC559" s="39">
        <v>154559</v>
      </c>
      <c r="AD559" s="39">
        <v>248221</v>
      </c>
      <c r="AE559" s="39">
        <v>238175</v>
      </c>
    </row>
    <row r="560" spans="1:31" x14ac:dyDescent="0.3">
      <c r="A560" s="38" t="s">
        <v>1118</v>
      </c>
      <c r="B560" s="36" t="s">
        <v>1119</v>
      </c>
      <c r="C560" s="36">
        <v>1</v>
      </c>
      <c r="D560" s="36">
        <v>0</v>
      </c>
      <c r="E560" s="39">
        <v>3008442758</v>
      </c>
      <c r="F560" s="39">
        <v>2733</v>
      </c>
      <c r="G560" s="39">
        <v>1100784</v>
      </c>
      <c r="H560" s="39">
        <v>918523460</v>
      </c>
      <c r="I560" s="39">
        <v>336086</v>
      </c>
      <c r="J560" s="40">
        <v>0.89400000000000002</v>
      </c>
      <c r="K560" s="39">
        <v>3367</v>
      </c>
      <c r="L560" s="39">
        <v>3380</v>
      </c>
      <c r="M560" s="39">
        <v>3374</v>
      </c>
      <c r="N560" s="40">
        <v>1.425</v>
      </c>
      <c r="O560" s="40">
        <v>1.1970000000000001</v>
      </c>
      <c r="P560" s="41">
        <v>14111.45</v>
      </c>
      <c r="Q560" s="42">
        <v>1.251E-2</v>
      </c>
      <c r="R560" s="41">
        <v>13770.8</v>
      </c>
      <c r="S560" s="41">
        <v>340.65</v>
      </c>
      <c r="T560" s="40">
        <v>0.433</v>
      </c>
      <c r="U560" s="41">
        <v>6110.25</v>
      </c>
      <c r="V560" s="41">
        <v>6110.25</v>
      </c>
      <c r="W560" s="39">
        <v>20615984</v>
      </c>
      <c r="X560" s="39">
        <v>21279563</v>
      </c>
      <c r="Y560" s="39">
        <v>425591</v>
      </c>
      <c r="Z560" s="39">
        <v>425591</v>
      </c>
      <c r="AA560" s="39">
        <v>7781412</v>
      </c>
      <c r="AB560" s="39">
        <v>2004</v>
      </c>
      <c r="AC560" s="39">
        <v>3297769</v>
      </c>
      <c r="AD560" s="39">
        <v>5296217</v>
      </c>
      <c r="AE560" s="39">
        <v>5081862</v>
      </c>
    </row>
    <row r="561" spans="1:31" x14ac:dyDescent="0.3">
      <c r="A561" s="38" t="s">
        <v>1120</v>
      </c>
      <c r="B561" s="36" t="s">
        <v>1121</v>
      </c>
      <c r="C561" s="36">
        <v>1</v>
      </c>
      <c r="D561" s="36">
        <v>0</v>
      </c>
      <c r="E561" s="39">
        <v>3336310922</v>
      </c>
      <c r="F561" s="39">
        <v>374</v>
      </c>
      <c r="G561" s="39">
        <v>8920617</v>
      </c>
      <c r="H561" s="39">
        <v>283630317</v>
      </c>
      <c r="I561" s="39">
        <v>758369</v>
      </c>
      <c r="J561" s="40">
        <v>2.0169999999999999</v>
      </c>
      <c r="K561" s="39">
        <v>280</v>
      </c>
      <c r="L561" s="39">
        <v>286</v>
      </c>
      <c r="M561" s="39">
        <v>283</v>
      </c>
      <c r="N561" s="40">
        <v>1.425</v>
      </c>
      <c r="O561" s="40">
        <v>1.643</v>
      </c>
      <c r="P561" s="41">
        <v>19369.349999999999</v>
      </c>
      <c r="Q561" s="42">
        <v>2.8000000000000001E-2</v>
      </c>
      <c r="R561" s="41">
        <v>249777.27</v>
      </c>
      <c r="S561" s="41">
        <v>0</v>
      </c>
      <c r="T561" s="40">
        <v>0</v>
      </c>
      <c r="U561" s="41">
        <v>0</v>
      </c>
      <c r="V561" s="41">
        <v>500</v>
      </c>
      <c r="W561" s="39">
        <v>141500</v>
      </c>
      <c r="X561" s="39">
        <v>537713</v>
      </c>
      <c r="Y561" s="39">
        <v>10754</v>
      </c>
      <c r="Z561" s="39">
        <v>10754</v>
      </c>
      <c r="AA561" s="39">
        <v>169200</v>
      </c>
      <c r="AB561" s="39">
        <v>0</v>
      </c>
      <c r="AC561" s="39">
        <v>173438</v>
      </c>
      <c r="AD561" s="39">
        <v>278541</v>
      </c>
      <c r="AE561" s="39">
        <v>267267</v>
      </c>
    </row>
    <row r="562" spans="1:31" x14ac:dyDescent="0.3">
      <c r="A562" s="38" t="s">
        <v>1122</v>
      </c>
      <c r="B562" s="36" t="s">
        <v>1123</v>
      </c>
      <c r="C562" s="36">
        <v>1</v>
      </c>
      <c r="D562" s="36">
        <v>0</v>
      </c>
      <c r="E562" s="39">
        <v>2494913905</v>
      </c>
      <c r="F562" s="39">
        <v>798</v>
      </c>
      <c r="G562" s="39">
        <v>3126458</v>
      </c>
      <c r="H562" s="39">
        <v>381626482</v>
      </c>
      <c r="I562" s="39">
        <v>478228</v>
      </c>
      <c r="J562" s="40">
        <v>1.272</v>
      </c>
      <c r="K562" s="39">
        <v>442</v>
      </c>
      <c r="L562" s="39">
        <v>421</v>
      </c>
      <c r="M562" s="39">
        <v>442</v>
      </c>
      <c r="N562" s="40">
        <v>1.425</v>
      </c>
      <c r="O562" s="40">
        <v>1.345</v>
      </c>
      <c r="P562" s="41">
        <v>15856.23</v>
      </c>
      <c r="Q562" s="42">
        <v>1.78E-2</v>
      </c>
      <c r="R562" s="41">
        <v>55650.95</v>
      </c>
      <c r="S562" s="41">
        <v>0</v>
      </c>
      <c r="T562" s="40">
        <v>0.13700000000000001</v>
      </c>
      <c r="U562" s="41">
        <v>2172.3000000000002</v>
      </c>
      <c r="V562" s="41">
        <v>2172.3000000000002</v>
      </c>
      <c r="W562" s="39">
        <v>960157</v>
      </c>
      <c r="X562" s="39">
        <v>1040602</v>
      </c>
      <c r="Y562" s="39">
        <v>20812</v>
      </c>
      <c r="Z562" s="39">
        <v>20812</v>
      </c>
      <c r="AA562" s="39">
        <v>183600</v>
      </c>
      <c r="AB562" s="39">
        <v>0</v>
      </c>
      <c r="AC562" s="39">
        <v>231920</v>
      </c>
      <c r="AD562" s="39">
        <v>372463</v>
      </c>
      <c r="AE562" s="39">
        <v>357388</v>
      </c>
    </row>
    <row r="563" spans="1:31" x14ac:dyDescent="0.3">
      <c r="A563" s="38" t="s">
        <v>1124</v>
      </c>
      <c r="B563" s="36" t="s">
        <v>1125</v>
      </c>
      <c r="C563" s="36">
        <v>1</v>
      </c>
      <c r="D563" s="36">
        <v>0</v>
      </c>
      <c r="E563" s="39">
        <v>1832953359</v>
      </c>
      <c r="F563" s="39">
        <v>92</v>
      </c>
      <c r="G563" s="39">
        <v>19923406</v>
      </c>
      <c r="H563" s="39">
        <v>184714737</v>
      </c>
      <c r="I563" s="39">
        <v>2007768</v>
      </c>
      <c r="J563" s="40">
        <v>5.3410000000000002</v>
      </c>
      <c r="K563" s="39">
        <v>70</v>
      </c>
      <c r="L563" s="39">
        <v>95</v>
      </c>
      <c r="M563" s="39">
        <v>83</v>
      </c>
      <c r="N563" s="40">
        <v>1.425</v>
      </c>
      <c r="O563" s="40">
        <v>1.123</v>
      </c>
      <c r="P563" s="41">
        <v>13239.06</v>
      </c>
      <c r="Q563" s="42">
        <v>2.8000000000000001E-2</v>
      </c>
      <c r="R563" s="41">
        <v>557855.36</v>
      </c>
      <c r="S563" s="41">
        <v>0</v>
      </c>
      <c r="T563" s="40">
        <v>0</v>
      </c>
      <c r="U563" s="41">
        <v>0</v>
      </c>
      <c r="V563" s="41">
        <v>500</v>
      </c>
      <c r="W563" s="39">
        <v>41500</v>
      </c>
      <c r="X563" s="39">
        <v>274166</v>
      </c>
      <c r="Y563" s="39">
        <v>5483</v>
      </c>
      <c r="Z563" s="39">
        <v>5483</v>
      </c>
      <c r="AA563" s="39">
        <v>41600</v>
      </c>
      <c r="AB563" s="39">
        <v>0</v>
      </c>
      <c r="AC563" s="39">
        <v>52627</v>
      </c>
      <c r="AD563" s="39">
        <v>84518</v>
      </c>
      <c r="AE563" s="39">
        <v>81098</v>
      </c>
    </row>
    <row r="564" spans="1:31" x14ac:dyDescent="0.3">
      <c r="A564" s="38" t="s">
        <v>1126</v>
      </c>
      <c r="B564" s="36" t="s">
        <v>1127</v>
      </c>
      <c r="C564" s="36">
        <v>1</v>
      </c>
      <c r="D564" s="36">
        <v>0</v>
      </c>
      <c r="E564" s="39">
        <v>1084203865</v>
      </c>
      <c r="F564" s="39">
        <v>36</v>
      </c>
      <c r="G564" s="39">
        <v>30116774</v>
      </c>
      <c r="H564" s="39">
        <v>24345909</v>
      </c>
      <c r="I564" s="39">
        <v>676275</v>
      </c>
      <c r="J564" s="40">
        <v>1.7989999999999999</v>
      </c>
      <c r="K564" s="39">
        <v>52</v>
      </c>
      <c r="L564" s="39">
        <v>56</v>
      </c>
      <c r="M564" s="39">
        <v>54</v>
      </c>
      <c r="N564" s="40">
        <v>1.425</v>
      </c>
      <c r="O564" s="40">
        <v>1.333</v>
      </c>
      <c r="P564" s="41">
        <v>15714.76</v>
      </c>
      <c r="Q564" s="42">
        <v>2.5180000000000001E-2</v>
      </c>
      <c r="R564" s="41">
        <v>758340.36</v>
      </c>
      <c r="S564" s="41">
        <v>0</v>
      </c>
      <c r="T564" s="40">
        <v>0</v>
      </c>
      <c r="U564" s="41">
        <v>0</v>
      </c>
      <c r="V564" s="41">
        <v>500</v>
      </c>
      <c r="W564" s="39">
        <v>27000</v>
      </c>
      <c r="X564" s="39">
        <v>180124</v>
      </c>
      <c r="Y564" s="39">
        <v>3602</v>
      </c>
      <c r="Z564" s="39">
        <v>3602</v>
      </c>
      <c r="AA564" s="39">
        <v>27200</v>
      </c>
      <c r="AB564" s="39">
        <v>0</v>
      </c>
      <c r="AC564" s="39">
        <v>20523</v>
      </c>
      <c r="AD564" s="39">
        <v>32959</v>
      </c>
      <c r="AE564" s="39">
        <v>31625</v>
      </c>
    </row>
    <row r="565" spans="1:31" x14ac:dyDescent="0.3">
      <c r="A565" s="38" t="s">
        <v>1128</v>
      </c>
      <c r="B565" s="36" t="s">
        <v>1129</v>
      </c>
      <c r="C565" s="36">
        <v>1</v>
      </c>
      <c r="D565" s="36">
        <v>0</v>
      </c>
      <c r="E565" s="39">
        <v>3934738011</v>
      </c>
      <c r="F565" s="39">
        <v>681</v>
      </c>
      <c r="G565" s="39">
        <v>5777882</v>
      </c>
      <c r="H565" s="39">
        <v>506310642</v>
      </c>
      <c r="I565" s="39">
        <v>743481</v>
      </c>
      <c r="J565" s="40">
        <v>1.9770000000000001</v>
      </c>
      <c r="K565" s="39">
        <v>815</v>
      </c>
      <c r="L565" s="39">
        <v>817</v>
      </c>
      <c r="M565" s="39">
        <v>816</v>
      </c>
      <c r="N565" s="40">
        <v>1.425</v>
      </c>
      <c r="O565" s="40">
        <v>1.37</v>
      </c>
      <c r="P565" s="41">
        <v>16150.95</v>
      </c>
      <c r="Q565" s="42">
        <v>2.767E-2</v>
      </c>
      <c r="R565" s="41">
        <v>159873.99</v>
      </c>
      <c r="S565" s="41">
        <v>0</v>
      </c>
      <c r="T565" s="40">
        <v>0</v>
      </c>
      <c r="U565" s="41">
        <v>0</v>
      </c>
      <c r="V565" s="41">
        <v>500</v>
      </c>
      <c r="W565" s="39">
        <v>408000</v>
      </c>
      <c r="X565" s="39">
        <v>1386021</v>
      </c>
      <c r="Y565" s="39">
        <v>27720</v>
      </c>
      <c r="Z565" s="39">
        <v>27720</v>
      </c>
      <c r="AA565" s="39">
        <v>444800</v>
      </c>
      <c r="AB565" s="39">
        <v>0</v>
      </c>
      <c r="AC565" s="39">
        <v>545565</v>
      </c>
      <c r="AD565" s="39">
        <v>876177</v>
      </c>
      <c r="AE565" s="39">
        <v>840715</v>
      </c>
    </row>
    <row r="566" spans="1:31" x14ac:dyDescent="0.3">
      <c r="A566" s="38" t="s">
        <v>1130</v>
      </c>
      <c r="B566" s="36" t="s">
        <v>1131</v>
      </c>
      <c r="C566" s="36">
        <v>1</v>
      </c>
      <c r="D566" s="36">
        <v>0</v>
      </c>
      <c r="E566" s="39">
        <v>2070659978</v>
      </c>
      <c r="F566" s="39">
        <v>601</v>
      </c>
      <c r="G566" s="39">
        <v>3445357</v>
      </c>
      <c r="H566" s="39">
        <v>247556808</v>
      </c>
      <c r="I566" s="39">
        <v>411908</v>
      </c>
      <c r="J566" s="40">
        <v>1.095</v>
      </c>
      <c r="K566" s="39">
        <v>800</v>
      </c>
      <c r="L566" s="39">
        <v>743</v>
      </c>
      <c r="M566" s="39">
        <v>800</v>
      </c>
      <c r="N566" s="40">
        <v>1.425</v>
      </c>
      <c r="O566" s="40">
        <v>1.677</v>
      </c>
      <c r="P566" s="41">
        <v>19770.18</v>
      </c>
      <c r="Q566" s="42">
        <v>1.533E-2</v>
      </c>
      <c r="R566" s="41">
        <v>52817.32</v>
      </c>
      <c r="S566" s="41">
        <v>0</v>
      </c>
      <c r="T566" s="40">
        <v>0.14099999999999999</v>
      </c>
      <c r="U566" s="41">
        <v>2787.59</v>
      </c>
      <c r="V566" s="41">
        <v>2787.59</v>
      </c>
      <c r="W566" s="39">
        <v>2230072</v>
      </c>
      <c r="X566" s="39">
        <v>2525639</v>
      </c>
      <c r="Y566" s="39">
        <v>50512</v>
      </c>
      <c r="Z566" s="39">
        <v>50512</v>
      </c>
      <c r="AA566" s="39">
        <v>296800</v>
      </c>
      <c r="AB566" s="39">
        <v>0</v>
      </c>
      <c r="AC566" s="39">
        <v>324999</v>
      </c>
      <c r="AD566" s="39">
        <v>521948</v>
      </c>
      <c r="AE566" s="39">
        <v>500823</v>
      </c>
    </row>
    <row r="567" spans="1:31" x14ac:dyDescent="0.3">
      <c r="A567" s="38" t="s">
        <v>1132</v>
      </c>
      <c r="B567" s="36" t="s">
        <v>1133</v>
      </c>
      <c r="C567" s="36">
        <v>1</v>
      </c>
      <c r="D567" s="36">
        <v>0</v>
      </c>
      <c r="E567" s="39">
        <v>5308106289</v>
      </c>
      <c r="F567" s="39">
        <v>970</v>
      </c>
      <c r="G567" s="39">
        <v>5472274</v>
      </c>
      <c r="H567" s="39">
        <v>703977975</v>
      </c>
      <c r="I567" s="39">
        <v>725750</v>
      </c>
      <c r="J567" s="40">
        <v>1.93</v>
      </c>
      <c r="K567" s="39">
        <v>1216</v>
      </c>
      <c r="L567" s="39">
        <v>1196</v>
      </c>
      <c r="M567" s="39">
        <v>1216</v>
      </c>
      <c r="N567" s="40">
        <v>1.425</v>
      </c>
      <c r="O567" s="40">
        <v>1.323</v>
      </c>
      <c r="P567" s="41">
        <v>15596.87</v>
      </c>
      <c r="Q567" s="42">
        <v>2.7019999999999999E-2</v>
      </c>
      <c r="R567" s="41">
        <v>147860.84</v>
      </c>
      <c r="S567" s="41">
        <v>0</v>
      </c>
      <c r="T567" s="40">
        <v>0</v>
      </c>
      <c r="U567" s="41">
        <v>0</v>
      </c>
      <c r="V567" s="41">
        <v>500</v>
      </c>
      <c r="W567" s="39">
        <v>608000</v>
      </c>
      <c r="X567" s="39">
        <v>1927573</v>
      </c>
      <c r="Y567" s="39">
        <v>38551</v>
      </c>
      <c r="Z567" s="39">
        <v>38551</v>
      </c>
      <c r="AA567" s="39">
        <v>676000</v>
      </c>
      <c r="AB567" s="39">
        <v>1997</v>
      </c>
      <c r="AC567" s="39">
        <v>496980</v>
      </c>
      <c r="AD567" s="39">
        <v>798149</v>
      </c>
      <c r="AE567" s="39">
        <v>765846</v>
      </c>
    </row>
    <row r="568" spans="1:31" x14ac:dyDescent="0.3">
      <c r="A568" s="38" t="s">
        <v>1134</v>
      </c>
      <c r="B568" s="36" t="s">
        <v>1135</v>
      </c>
      <c r="C568" s="36">
        <v>1</v>
      </c>
      <c r="D568" s="36">
        <v>0</v>
      </c>
      <c r="E568" s="39">
        <v>1005718276</v>
      </c>
      <c r="F568" s="39">
        <v>1514</v>
      </c>
      <c r="G568" s="39">
        <v>664278</v>
      </c>
      <c r="H568" s="39">
        <v>223224380</v>
      </c>
      <c r="I568" s="39">
        <v>147440</v>
      </c>
      <c r="J568" s="40">
        <v>0.39200000000000002</v>
      </c>
      <c r="K568" s="39">
        <v>1845</v>
      </c>
      <c r="L568" s="39">
        <v>1812</v>
      </c>
      <c r="M568" s="39">
        <v>1845</v>
      </c>
      <c r="N568" s="40">
        <v>1.3140000000000001</v>
      </c>
      <c r="O568" s="40">
        <v>1.9159999999999999</v>
      </c>
      <c r="P568" s="41">
        <v>20828.29</v>
      </c>
      <c r="Q568" s="42">
        <v>9.1000000000000004E-3</v>
      </c>
      <c r="R568" s="41">
        <v>6044.92</v>
      </c>
      <c r="S568" s="41">
        <v>14783.37</v>
      </c>
      <c r="T568" s="40">
        <v>0.79</v>
      </c>
      <c r="U568" s="41">
        <v>16454.34</v>
      </c>
      <c r="V568" s="41">
        <v>16454.34</v>
      </c>
      <c r="W568" s="39">
        <v>30358258</v>
      </c>
      <c r="X568" s="39">
        <v>29600252</v>
      </c>
      <c r="Y568" s="39">
        <v>592005</v>
      </c>
      <c r="Z568" s="39">
        <v>758006</v>
      </c>
      <c r="AA568" s="39">
        <v>3249543</v>
      </c>
      <c r="AB568" s="39">
        <v>0</v>
      </c>
      <c r="AC568" s="39">
        <v>1366114</v>
      </c>
      <c r="AD568" s="39">
        <v>2193979</v>
      </c>
      <c r="AE568" s="39">
        <v>2105181</v>
      </c>
    </row>
    <row r="569" spans="1:31" x14ac:dyDescent="0.3">
      <c r="A569" s="38" t="s">
        <v>1136</v>
      </c>
      <c r="B569" s="36" t="s">
        <v>1137</v>
      </c>
      <c r="C569" s="36">
        <v>1</v>
      </c>
      <c r="D569" s="36">
        <v>0</v>
      </c>
      <c r="E569" s="39">
        <v>980560467</v>
      </c>
      <c r="F569" s="39">
        <v>445</v>
      </c>
      <c r="G569" s="39">
        <v>2203506</v>
      </c>
      <c r="H569" s="39">
        <v>173859510</v>
      </c>
      <c r="I569" s="39">
        <v>390695</v>
      </c>
      <c r="J569" s="40">
        <v>1.0389999999999999</v>
      </c>
      <c r="K569" s="39">
        <v>522</v>
      </c>
      <c r="L569" s="39">
        <v>528</v>
      </c>
      <c r="M569" s="39">
        <v>525</v>
      </c>
      <c r="N569" s="40">
        <v>1.3140000000000001</v>
      </c>
      <c r="O569" s="40">
        <v>1.796</v>
      </c>
      <c r="P569" s="41">
        <v>19523.810000000001</v>
      </c>
      <c r="Q569" s="42">
        <v>1.4540000000000001E-2</v>
      </c>
      <c r="R569" s="41">
        <v>32038.97</v>
      </c>
      <c r="S569" s="41">
        <v>0</v>
      </c>
      <c r="T569" s="40">
        <v>0.245</v>
      </c>
      <c r="U569" s="41">
        <v>4783.33</v>
      </c>
      <c r="V569" s="41">
        <v>4783.33</v>
      </c>
      <c r="W569" s="39">
        <v>2511249</v>
      </c>
      <c r="X569" s="39">
        <v>3926429</v>
      </c>
      <c r="Y569" s="39">
        <v>78528</v>
      </c>
      <c r="Z569" s="39">
        <v>78528</v>
      </c>
      <c r="AA569" s="39">
        <v>1723561</v>
      </c>
      <c r="AB569" s="39">
        <v>0</v>
      </c>
      <c r="AC569" s="39">
        <v>500695</v>
      </c>
      <c r="AD569" s="39">
        <v>804116</v>
      </c>
      <c r="AE569" s="39">
        <v>771570</v>
      </c>
    </row>
    <row r="570" spans="1:31" x14ac:dyDescent="0.3">
      <c r="A570" s="38" t="s">
        <v>1138</v>
      </c>
      <c r="B570" s="36" t="s">
        <v>1139</v>
      </c>
      <c r="C570" s="36">
        <v>1</v>
      </c>
      <c r="D570" s="36">
        <v>0</v>
      </c>
      <c r="E570" s="39">
        <v>817735702</v>
      </c>
      <c r="F570" s="39">
        <v>1745</v>
      </c>
      <c r="G570" s="39">
        <v>468616</v>
      </c>
      <c r="H570" s="39">
        <v>243524828</v>
      </c>
      <c r="I570" s="39">
        <v>139555</v>
      </c>
      <c r="J570" s="40">
        <v>0.371</v>
      </c>
      <c r="K570" s="39">
        <v>2060</v>
      </c>
      <c r="L570" s="39">
        <v>2079</v>
      </c>
      <c r="M570" s="39">
        <v>2070</v>
      </c>
      <c r="N570" s="40">
        <v>1.3140000000000001</v>
      </c>
      <c r="O570" s="40">
        <v>1.786</v>
      </c>
      <c r="P570" s="41">
        <v>19415.099999999999</v>
      </c>
      <c r="Q570" s="42">
        <v>9.1000000000000004E-3</v>
      </c>
      <c r="R570" s="41">
        <v>4264.3999999999996</v>
      </c>
      <c r="S570" s="41">
        <v>15150.7</v>
      </c>
      <c r="T570" s="40">
        <v>0.89700000000000002</v>
      </c>
      <c r="U570" s="41">
        <v>17415.34</v>
      </c>
      <c r="V570" s="41">
        <v>17415.34</v>
      </c>
      <c r="W570" s="39">
        <v>36049754</v>
      </c>
      <c r="X570" s="39">
        <v>35009533</v>
      </c>
      <c r="Y570" s="39">
        <v>700190</v>
      </c>
      <c r="Z570" s="39">
        <v>1040221</v>
      </c>
      <c r="AA570" s="39">
        <v>5317447</v>
      </c>
      <c r="AB570" s="39">
        <v>0</v>
      </c>
      <c r="AC570" s="39">
        <v>2592072</v>
      </c>
      <c r="AD570" s="39">
        <v>4162867</v>
      </c>
      <c r="AE570" s="39">
        <v>3994382</v>
      </c>
    </row>
    <row r="571" spans="1:31" x14ac:dyDescent="0.3">
      <c r="A571" s="38" t="s">
        <v>1140</v>
      </c>
      <c r="B571" s="36" t="s">
        <v>1141</v>
      </c>
      <c r="C571" s="36">
        <v>1</v>
      </c>
      <c r="D571" s="36">
        <v>0</v>
      </c>
      <c r="E571" s="39">
        <v>1322720501</v>
      </c>
      <c r="F571" s="39">
        <v>839</v>
      </c>
      <c r="G571" s="39">
        <v>1576544</v>
      </c>
      <c r="H571" s="39">
        <v>191811062</v>
      </c>
      <c r="I571" s="39">
        <v>228618</v>
      </c>
      <c r="J571" s="40">
        <v>0.60799999999999998</v>
      </c>
      <c r="K571" s="39">
        <v>1005</v>
      </c>
      <c r="L571" s="39">
        <v>995</v>
      </c>
      <c r="M571" s="39">
        <v>1005</v>
      </c>
      <c r="N571" s="40">
        <v>1.3140000000000001</v>
      </c>
      <c r="O571" s="40">
        <v>1.875</v>
      </c>
      <c r="P571" s="41">
        <v>20382.599999999999</v>
      </c>
      <c r="Q571" s="42">
        <v>9.1000000000000004E-3</v>
      </c>
      <c r="R571" s="41">
        <v>14346.55</v>
      </c>
      <c r="S571" s="41">
        <v>6036.05</v>
      </c>
      <c r="T571" s="40">
        <v>0.375</v>
      </c>
      <c r="U571" s="41">
        <v>7643.47</v>
      </c>
      <c r="V571" s="41">
        <v>7643.47</v>
      </c>
      <c r="W571" s="39">
        <v>7681688</v>
      </c>
      <c r="X571" s="39">
        <v>7913737</v>
      </c>
      <c r="Y571" s="39">
        <v>158274</v>
      </c>
      <c r="Z571" s="39">
        <v>158274</v>
      </c>
      <c r="AA571" s="39">
        <v>2802379</v>
      </c>
      <c r="AB571" s="39">
        <v>0</v>
      </c>
      <c r="AC571" s="39">
        <v>1042242</v>
      </c>
      <c r="AD571" s="39">
        <v>1673840</v>
      </c>
      <c r="AE571" s="39">
        <v>1606094</v>
      </c>
    </row>
    <row r="572" spans="1:31" x14ac:dyDescent="0.3">
      <c r="A572" s="38" t="s">
        <v>1142</v>
      </c>
      <c r="B572" s="36" t="s">
        <v>1143</v>
      </c>
      <c r="C572" s="36">
        <v>1</v>
      </c>
      <c r="D572" s="36">
        <v>0</v>
      </c>
      <c r="E572" s="39">
        <v>405340286</v>
      </c>
      <c r="F572" s="39">
        <v>192</v>
      </c>
      <c r="G572" s="39">
        <v>2111147</v>
      </c>
      <c r="H572" s="39">
        <v>52694082</v>
      </c>
      <c r="I572" s="39">
        <v>274448</v>
      </c>
      <c r="J572" s="40">
        <v>0.73</v>
      </c>
      <c r="K572" s="39">
        <v>241</v>
      </c>
      <c r="L572" s="39">
        <v>253</v>
      </c>
      <c r="M572" s="39">
        <v>247</v>
      </c>
      <c r="N572" s="40">
        <v>1.3140000000000001</v>
      </c>
      <c r="O572" s="40">
        <v>1.8680000000000001</v>
      </c>
      <c r="P572" s="41">
        <v>20306.5</v>
      </c>
      <c r="Q572" s="42">
        <v>1.022E-2</v>
      </c>
      <c r="R572" s="41">
        <v>21575.919999999998</v>
      </c>
      <c r="S572" s="41">
        <v>0</v>
      </c>
      <c r="T572" s="40">
        <v>0.29599999999999999</v>
      </c>
      <c r="U572" s="41">
        <v>6010.72</v>
      </c>
      <c r="V572" s="41">
        <v>6010.72</v>
      </c>
      <c r="W572" s="39">
        <v>1484648</v>
      </c>
      <c r="X572" s="39">
        <v>2130287</v>
      </c>
      <c r="Y572" s="39">
        <v>42605</v>
      </c>
      <c r="Z572" s="39">
        <v>42605</v>
      </c>
      <c r="AA572" s="39">
        <v>474859</v>
      </c>
      <c r="AB572" s="39">
        <v>0</v>
      </c>
      <c r="AC572" s="39">
        <v>227515</v>
      </c>
      <c r="AD572" s="39">
        <v>365389</v>
      </c>
      <c r="AE572" s="39">
        <v>350600</v>
      </c>
    </row>
    <row r="573" spans="1:31" x14ac:dyDescent="0.3">
      <c r="A573" s="38" t="s">
        <v>1144</v>
      </c>
      <c r="B573" s="36" t="s">
        <v>1145</v>
      </c>
      <c r="C573" s="36">
        <v>1</v>
      </c>
      <c r="D573" s="36">
        <v>0</v>
      </c>
      <c r="E573" s="39">
        <v>616381996</v>
      </c>
      <c r="F573" s="39">
        <v>382</v>
      </c>
      <c r="G573" s="39">
        <v>1613565</v>
      </c>
      <c r="H573" s="39">
        <v>114769177</v>
      </c>
      <c r="I573" s="39">
        <v>300442</v>
      </c>
      <c r="J573" s="40">
        <v>0.79900000000000004</v>
      </c>
      <c r="K573" s="39">
        <v>471</v>
      </c>
      <c r="L573" s="39">
        <v>448</v>
      </c>
      <c r="M573" s="39">
        <v>471</v>
      </c>
      <c r="N573" s="40">
        <v>1.3140000000000001</v>
      </c>
      <c r="O573" s="40">
        <v>1.792</v>
      </c>
      <c r="P573" s="41">
        <v>19480.330000000002</v>
      </c>
      <c r="Q573" s="42">
        <v>1.1180000000000001E-2</v>
      </c>
      <c r="R573" s="41">
        <v>18039.650000000001</v>
      </c>
      <c r="S573" s="41">
        <v>1440.68</v>
      </c>
      <c r="T573" s="40">
        <v>0.36</v>
      </c>
      <c r="U573" s="41">
        <v>7012.91</v>
      </c>
      <c r="V573" s="41">
        <v>7012.91</v>
      </c>
      <c r="W573" s="39">
        <v>3303081</v>
      </c>
      <c r="X573" s="39">
        <v>5951144</v>
      </c>
      <c r="Y573" s="39">
        <v>119022</v>
      </c>
      <c r="Z573" s="39">
        <v>119022</v>
      </c>
      <c r="AA573" s="39">
        <v>1414958</v>
      </c>
      <c r="AB573" s="39">
        <v>0</v>
      </c>
      <c r="AC573" s="39">
        <v>678772</v>
      </c>
      <c r="AD573" s="39">
        <v>1090107</v>
      </c>
      <c r="AE573" s="39">
        <v>1045987</v>
      </c>
    </row>
    <row r="574" spans="1:31" x14ac:dyDescent="0.3">
      <c r="A574" s="38" t="s">
        <v>1146</v>
      </c>
      <c r="B574" s="36" t="s">
        <v>1147</v>
      </c>
      <c r="C574" s="36">
        <v>1</v>
      </c>
      <c r="D574" s="36">
        <v>0</v>
      </c>
      <c r="E574" s="39">
        <v>3062828090</v>
      </c>
      <c r="F574" s="39">
        <v>2701</v>
      </c>
      <c r="G574" s="39">
        <v>1133960</v>
      </c>
      <c r="H574" s="39">
        <v>610886483</v>
      </c>
      <c r="I574" s="39">
        <v>226170</v>
      </c>
      <c r="J574" s="40">
        <v>0.60099999999999998</v>
      </c>
      <c r="K574" s="39">
        <v>3484</v>
      </c>
      <c r="L574" s="39">
        <v>3494</v>
      </c>
      <c r="M574" s="39">
        <v>3489</v>
      </c>
      <c r="N574" s="40">
        <v>1.3140000000000001</v>
      </c>
      <c r="O574" s="40">
        <v>1.871</v>
      </c>
      <c r="P574" s="41">
        <v>20339.11</v>
      </c>
      <c r="Q574" s="42">
        <v>9.1000000000000004E-3</v>
      </c>
      <c r="R574" s="41">
        <v>10319.030000000001</v>
      </c>
      <c r="S574" s="41">
        <v>10020.08</v>
      </c>
      <c r="T574" s="40">
        <v>0.53400000000000003</v>
      </c>
      <c r="U574" s="41">
        <v>10861.08</v>
      </c>
      <c r="V574" s="41">
        <v>10861.08</v>
      </c>
      <c r="W574" s="39">
        <v>37894309</v>
      </c>
      <c r="X574" s="39">
        <v>38951151</v>
      </c>
      <c r="Y574" s="39">
        <v>779023</v>
      </c>
      <c r="Z574" s="39">
        <v>779023</v>
      </c>
      <c r="AA574" s="39">
        <v>8387699</v>
      </c>
      <c r="AB574" s="39">
        <v>0</v>
      </c>
      <c r="AC574" s="39">
        <v>3906743</v>
      </c>
      <c r="AD574" s="39">
        <v>6274229</v>
      </c>
      <c r="AE574" s="39">
        <v>6020290</v>
      </c>
    </row>
    <row r="575" spans="1:31" x14ac:dyDescent="0.3">
      <c r="A575" s="38" t="s">
        <v>1148</v>
      </c>
      <c r="B575" s="36" t="s">
        <v>1149</v>
      </c>
      <c r="C575" s="36">
        <v>1</v>
      </c>
      <c r="D575" s="36">
        <v>0</v>
      </c>
      <c r="E575" s="39">
        <v>1618133513</v>
      </c>
      <c r="F575" s="39">
        <v>992</v>
      </c>
      <c r="G575" s="39">
        <v>1631182</v>
      </c>
      <c r="H575" s="39">
        <v>335020408</v>
      </c>
      <c r="I575" s="39">
        <v>337722</v>
      </c>
      <c r="J575" s="40">
        <v>0.89800000000000002</v>
      </c>
      <c r="K575" s="39">
        <v>1163</v>
      </c>
      <c r="L575" s="39">
        <v>1217</v>
      </c>
      <c r="M575" s="39">
        <v>1190</v>
      </c>
      <c r="N575" s="40">
        <v>1.3140000000000001</v>
      </c>
      <c r="O575" s="40">
        <v>1.7709999999999999</v>
      </c>
      <c r="P575" s="41">
        <v>19252.04</v>
      </c>
      <c r="Q575" s="42">
        <v>1.257E-2</v>
      </c>
      <c r="R575" s="41">
        <v>20503.95</v>
      </c>
      <c r="S575" s="41">
        <v>0</v>
      </c>
      <c r="T575" s="40">
        <v>0.3</v>
      </c>
      <c r="U575" s="41">
        <v>5775.61</v>
      </c>
      <c r="V575" s="41">
        <v>5775.61</v>
      </c>
      <c r="W575" s="39">
        <v>6872976</v>
      </c>
      <c r="X575" s="39">
        <v>11400426</v>
      </c>
      <c r="Y575" s="39">
        <v>228008</v>
      </c>
      <c r="Z575" s="39">
        <v>228008</v>
      </c>
      <c r="AA575" s="39">
        <v>3203261</v>
      </c>
      <c r="AB575" s="39">
        <v>1999</v>
      </c>
      <c r="AC575" s="39">
        <v>1216132</v>
      </c>
      <c r="AD575" s="39">
        <v>1953107</v>
      </c>
      <c r="AE575" s="39">
        <v>1874059</v>
      </c>
    </row>
    <row r="576" spans="1:31" x14ac:dyDescent="0.3">
      <c r="A576" s="38" t="s">
        <v>1150</v>
      </c>
      <c r="B576" s="36" t="s">
        <v>1151</v>
      </c>
      <c r="C576" s="36">
        <v>1</v>
      </c>
      <c r="D576" s="36">
        <v>0</v>
      </c>
      <c r="E576" s="39">
        <v>539014274</v>
      </c>
      <c r="F576" s="39">
        <v>1372</v>
      </c>
      <c r="G576" s="39">
        <v>392867</v>
      </c>
      <c r="H576" s="39">
        <v>219263923</v>
      </c>
      <c r="I576" s="39">
        <v>159813</v>
      </c>
      <c r="J576" s="40">
        <v>0.42499999999999999</v>
      </c>
      <c r="K576" s="39">
        <v>1774</v>
      </c>
      <c r="L576" s="39">
        <v>1785</v>
      </c>
      <c r="M576" s="39">
        <v>1780</v>
      </c>
      <c r="N576" s="40">
        <v>1.0449999999999999</v>
      </c>
      <c r="O576" s="40">
        <v>1.6120000000000001</v>
      </c>
      <c r="P576" s="41">
        <v>13936.19</v>
      </c>
      <c r="Q576" s="42">
        <v>9.1000000000000004E-3</v>
      </c>
      <c r="R576" s="41">
        <v>3575.08</v>
      </c>
      <c r="S576" s="41">
        <v>10361.11</v>
      </c>
      <c r="T576" s="40">
        <v>0.88700000000000001</v>
      </c>
      <c r="U576" s="41">
        <v>12361.4</v>
      </c>
      <c r="V576" s="41">
        <v>12361.4</v>
      </c>
      <c r="W576" s="39">
        <v>22003292</v>
      </c>
      <c r="X576" s="39">
        <v>20962575</v>
      </c>
      <c r="Y576" s="39">
        <v>419251</v>
      </c>
      <c r="Z576" s="39">
        <v>1040717</v>
      </c>
      <c r="AA576" s="39">
        <v>6899993</v>
      </c>
      <c r="AB576" s="39">
        <v>0</v>
      </c>
      <c r="AC576" s="39">
        <v>1195132</v>
      </c>
      <c r="AD576" s="39">
        <v>1919381</v>
      </c>
      <c r="AE576" s="39">
        <v>1841698</v>
      </c>
    </row>
    <row r="577" spans="1:31" x14ac:dyDescent="0.3">
      <c r="A577" s="38" t="s">
        <v>1152</v>
      </c>
      <c r="B577" s="36" t="s">
        <v>1153</v>
      </c>
      <c r="C577" s="36">
        <v>1</v>
      </c>
      <c r="D577" s="36">
        <v>0</v>
      </c>
      <c r="E577" s="39">
        <v>282292278</v>
      </c>
      <c r="F577" s="39">
        <v>686</v>
      </c>
      <c r="G577" s="39">
        <v>411504</v>
      </c>
      <c r="H577" s="39">
        <v>111543204</v>
      </c>
      <c r="I577" s="39">
        <v>162599</v>
      </c>
      <c r="J577" s="40">
        <v>0.432</v>
      </c>
      <c r="K577" s="39">
        <v>863</v>
      </c>
      <c r="L577" s="39">
        <v>835</v>
      </c>
      <c r="M577" s="39">
        <v>863</v>
      </c>
      <c r="N577" s="40">
        <v>1.0449999999999999</v>
      </c>
      <c r="O577" s="40">
        <v>1.831</v>
      </c>
      <c r="P577" s="41">
        <v>15829.5</v>
      </c>
      <c r="Q577" s="42">
        <v>9.1000000000000004E-3</v>
      </c>
      <c r="R577" s="41">
        <v>3744.68</v>
      </c>
      <c r="S577" s="41">
        <v>12084.82</v>
      </c>
      <c r="T577" s="40">
        <v>0.85299999999999998</v>
      </c>
      <c r="U577" s="41">
        <v>13502.56</v>
      </c>
      <c r="V577" s="41">
        <v>13502.56</v>
      </c>
      <c r="W577" s="39">
        <v>11652710</v>
      </c>
      <c r="X577" s="39">
        <v>10232532</v>
      </c>
      <c r="Y577" s="39">
        <v>204650</v>
      </c>
      <c r="Z577" s="39">
        <v>1420178</v>
      </c>
      <c r="AA577" s="39">
        <v>3682042</v>
      </c>
      <c r="AB577" s="39">
        <v>0</v>
      </c>
      <c r="AC577" s="39">
        <v>796547</v>
      </c>
      <c r="AD577" s="39">
        <v>1279254</v>
      </c>
      <c r="AE577" s="39">
        <v>1227478</v>
      </c>
    </row>
    <row r="578" spans="1:31" x14ac:dyDescent="0.3">
      <c r="A578" s="38" t="s">
        <v>1154</v>
      </c>
      <c r="B578" s="36" t="s">
        <v>1155</v>
      </c>
      <c r="C578" s="36">
        <v>1</v>
      </c>
      <c r="D578" s="36">
        <v>0</v>
      </c>
      <c r="E578" s="39">
        <v>429851395</v>
      </c>
      <c r="F578" s="39">
        <v>952</v>
      </c>
      <c r="G578" s="39">
        <v>451524</v>
      </c>
      <c r="H578" s="39">
        <v>188876303</v>
      </c>
      <c r="I578" s="39">
        <v>198399</v>
      </c>
      <c r="J578" s="40">
        <v>0.52700000000000002</v>
      </c>
      <c r="K578" s="39">
        <v>1109</v>
      </c>
      <c r="L578" s="39">
        <v>1135</v>
      </c>
      <c r="M578" s="39">
        <v>1122</v>
      </c>
      <c r="N578" s="40">
        <v>1.0449999999999999</v>
      </c>
      <c r="O578" s="40">
        <v>1.82</v>
      </c>
      <c r="P578" s="41">
        <v>15734.4</v>
      </c>
      <c r="Q578" s="42">
        <v>9.1000000000000004E-3</v>
      </c>
      <c r="R578" s="41">
        <v>4108.8599999999997</v>
      </c>
      <c r="S578" s="41">
        <v>11625.54</v>
      </c>
      <c r="T578" s="40">
        <v>0.76500000000000001</v>
      </c>
      <c r="U578" s="41">
        <v>12036.81</v>
      </c>
      <c r="V578" s="41">
        <v>12036.81</v>
      </c>
      <c r="W578" s="39">
        <v>13505301</v>
      </c>
      <c r="X578" s="39">
        <v>13722043</v>
      </c>
      <c r="Y578" s="39">
        <v>274440</v>
      </c>
      <c r="Z578" s="39">
        <v>274440</v>
      </c>
      <c r="AA578" s="39">
        <v>5459834</v>
      </c>
      <c r="AB578" s="39">
        <v>0</v>
      </c>
      <c r="AC578" s="39">
        <v>1242528</v>
      </c>
      <c r="AD578" s="39">
        <v>1995499</v>
      </c>
      <c r="AE578" s="39">
        <v>1914735</v>
      </c>
    </row>
    <row r="579" spans="1:31" x14ac:dyDescent="0.3">
      <c r="A579" s="38" t="s">
        <v>1156</v>
      </c>
      <c r="B579" s="36" t="s">
        <v>1157</v>
      </c>
      <c r="C579" s="36">
        <v>1</v>
      </c>
      <c r="D579" s="36">
        <v>0</v>
      </c>
      <c r="E579" s="39">
        <v>953371794</v>
      </c>
      <c r="F579" s="39">
        <v>1871</v>
      </c>
      <c r="G579" s="39">
        <v>509552</v>
      </c>
      <c r="H579" s="39">
        <v>406230042</v>
      </c>
      <c r="I579" s="39">
        <v>217119</v>
      </c>
      <c r="J579" s="40">
        <v>0.57699999999999996</v>
      </c>
      <c r="K579" s="39">
        <v>2343</v>
      </c>
      <c r="L579" s="39">
        <v>2335</v>
      </c>
      <c r="M579" s="39">
        <v>2343</v>
      </c>
      <c r="N579" s="40">
        <v>1.0449999999999999</v>
      </c>
      <c r="O579" s="40">
        <v>1.4930000000000001</v>
      </c>
      <c r="P579" s="41">
        <v>12907.4</v>
      </c>
      <c r="Q579" s="42">
        <v>9.1000000000000004E-3</v>
      </c>
      <c r="R579" s="41">
        <v>4636.92</v>
      </c>
      <c r="S579" s="41">
        <v>8270.48</v>
      </c>
      <c r="T579" s="40">
        <v>0.72799999999999998</v>
      </c>
      <c r="U579" s="41">
        <v>9396.58</v>
      </c>
      <c r="V579" s="41">
        <v>9396.58</v>
      </c>
      <c r="W579" s="39">
        <v>22016187</v>
      </c>
      <c r="X579" s="39">
        <v>20379553</v>
      </c>
      <c r="Y579" s="39">
        <v>407591</v>
      </c>
      <c r="Z579" s="39">
        <v>1636634</v>
      </c>
      <c r="AA579" s="39">
        <v>6553395</v>
      </c>
      <c r="AB579" s="39">
        <v>0</v>
      </c>
      <c r="AC579" s="39">
        <v>1868728</v>
      </c>
      <c r="AD579" s="39">
        <v>3001177</v>
      </c>
      <c r="AE579" s="39">
        <v>2879709</v>
      </c>
    </row>
    <row r="580" spans="1:31" x14ac:dyDescent="0.3">
      <c r="A580" s="38" t="s">
        <v>1158</v>
      </c>
      <c r="B580" s="36" t="s">
        <v>1159</v>
      </c>
      <c r="C580" s="36">
        <v>1</v>
      </c>
      <c r="D580" s="36">
        <v>0</v>
      </c>
      <c r="E580" s="39">
        <v>423191478</v>
      </c>
      <c r="F580" s="39">
        <v>770</v>
      </c>
      <c r="G580" s="39">
        <v>549599</v>
      </c>
      <c r="H580" s="39">
        <v>135363658</v>
      </c>
      <c r="I580" s="39">
        <v>175796</v>
      </c>
      <c r="J580" s="40">
        <v>0.46700000000000003</v>
      </c>
      <c r="K580" s="39">
        <v>938</v>
      </c>
      <c r="L580" s="39">
        <v>937</v>
      </c>
      <c r="M580" s="39">
        <v>938</v>
      </c>
      <c r="N580" s="40">
        <v>1.0449999999999999</v>
      </c>
      <c r="O580" s="40">
        <v>1.9059999999999999</v>
      </c>
      <c r="P580" s="41">
        <v>16477.900000000001</v>
      </c>
      <c r="Q580" s="42">
        <v>9.1000000000000004E-3</v>
      </c>
      <c r="R580" s="41">
        <v>5001.3500000000004</v>
      </c>
      <c r="S580" s="41">
        <v>11476.55</v>
      </c>
      <c r="T580" s="40">
        <v>0.74099999999999999</v>
      </c>
      <c r="U580" s="41">
        <v>12210.12</v>
      </c>
      <c r="V580" s="41">
        <v>12210.12</v>
      </c>
      <c r="W580" s="39">
        <v>11453093</v>
      </c>
      <c r="X580" s="39">
        <v>11136560</v>
      </c>
      <c r="Y580" s="39">
        <v>222731</v>
      </c>
      <c r="Z580" s="39">
        <v>316533</v>
      </c>
      <c r="AA580" s="39">
        <v>4172031</v>
      </c>
      <c r="AB580" s="39">
        <v>1967</v>
      </c>
      <c r="AC580" s="39">
        <v>1017846</v>
      </c>
      <c r="AD580" s="39">
        <v>1634660</v>
      </c>
      <c r="AE580" s="39">
        <v>1568500</v>
      </c>
    </row>
    <row r="581" spans="1:31" x14ac:dyDescent="0.3">
      <c r="A581" s="38" t="s">
        <v>1160</v>
      </c>
      <c r="B581" s="36" t="s">
        <v>1161</v>
      </c>
      <c r="C581" s="36">
        <v>1</v>
      </c>
      <c r="D581" s="36">
        <v>0</v>
      </c>
      <c r="E581" s="39">
        <v>350316659</v>
      </c>
      <c r="F581" s="39">
        <v>780</v>
      </c>
      <c r="G581" s="39">
        <v>449123</v>
      </c>
      <c r="H581" s="39">
        <v>123243208</v>
      </c>
      <c r="I581" s="39">
        <v>158004</v>
      </c>
      <c r="J581" s="40">
        <v>0.42</v>
      </c>
      <c r="K581" s="39">
        <v>1001</v>
      </c>
      <c r="L581" s="39">
        <v>1017</v>
      </c>
      <c r="M581" s="39">
        <v>1009</v>
      </c>
      <c r="N581" s="40">
        <v>1.0449999999999999</v>
      </c>
      <c r="O581" s="40">
        <v>1.7789999999999999</v>
      </c>
      <c r="P581" s="41">
        <v>15379.95</v>
      </c>
      <c r="Q581" s="42">
        <v>9.1000000000000004E-3</v>
      </c>
      <c r="R581" s="41">
        <v>4087.01</v>
      </c>
      <c r="S581" s="41">
        <v>11292.94</v>
      </c>
      <c r="T581" s="40">
        <v>0.88500000000000001</v>
      </c>
      <c r="U581" s="41">
        <v>13611.25</v>
      </c>
      <c r="V581" s="41">
        <v>13611.25</v>
      </c>
      <c r="W581" s="39">
        <v>13733752</v>
      </c>
      <c r="X581" s="39">
        <v>13217928</v>
      </c>
      <c r="Y581" s="39">
        <v>264358</v>
      </c>
      <c r="Z581" s="39">
        <v>515824</v>
      </c>
      <c r="AA581" s="39">
        <v>5187227</v>
      </c>
      <c r="AB581" s="39">
        <v>0</v>
      </c>
      <c r="AC581" s="39">
        <v>498639</v>
      </c>
      <c r="AD581" s="39">
        <v>800814</v>
      </c>
      <c r="AE581" s="39">
        <v>768402</v>
      </c>
    </row>
    <row r="582" spans="1:31" x14ac:dyDescent="0.3">
      <c r="A582" s="38" t="s">
        <v>1162</v>
      </c>
      <c r="B582" s="36" t="s">
        <v>1163</v>
      </c>
      <c r="C582" s="36">
        <v>1</v>
      </c>
      <c r="D582" s="36">
        <v>0</v>
      </c>
      <c r="E582" s="39">
        <v>910341022</v>
      </c>
      <c r="F582" s="39">
        <v>1258</v>
      </c>
      <c r="G582" s="39">
        <v>723641</v>
      </c>
      <c r="H582" s="39">
        <v>335144808</v>
      </c>
      <c r="I582" s="39">
        <v>266410</v>
      </c>
      <c r="J582" s="40">
        <v>0.70799999999999996</v>
      </c>
      <c r="K582" s="39">
        <v>1594</v>
      </c>
      <c r="L582" s="39">
        <v>1546</v>
      </c>
      <c r="M582" s="39">
        <v>1594</v>
      </c>
      <c r="N582" s="40">
        <v>1.0449999999999999</v>
      </c>
      <c r="O582" s="40">
        <v>1.667</v>
      </c>
      <c r="P582" s="41">
        <v>14411.68</v>
      </c>
      <c r="Q582" s="42">
        <v>9.9100000000000004E-3</v>
      </c>
      <c r="R582" s="41">
        <v>7171.28</v>
      </c>
      <c r="S582" s="41">
        <v>7240.4</v>
      </c>
      <c r="T582" s="40">
        <v>0.57399999999999995</v>
      </c>
      <c r="U582" s="41">
        <v>8272.2999999999993</v>
      </c>
      <c r="V582" s="41">
        <v>8272.2999999999993</v>
      </c>
      <c r="W582" s="39">
        <v>13186047</v>
      </c>
      <c r="X582" s="39">
        <v>14577899</v>
      </c>
      <c r="Y582" s="39">
        <v>291557</v>
      </c>
      <c r="Z582" s="39">
        <v>291557</v>
      </c>
      <c r="AA582" s="39">
        <v>6318019</v>
      </c>
      <c r="AB582" s="39">
        <v>0</v>
      </c>
      <c r="AC582" s="39">
        <v>1717772</v>
      </c>
      <c r="AD582" s="39">
        <v>2758741</v>
      </c>
      <c r="AE582" s="39">
        <v>2647086</v>
      </c>
    </row>
    <row r="583" spans="1:31" x14ac:dyDescent="0.3">
      <c r="A583" s="38" t="s">
        <v>1164</v>
      </c>
      <c r="B583" s="36" t="s">
        <v>1165</v>
      </c>
      <c r="C583" s="36">
        <v>1</v>
      </c>
      <c r="D583" s="36">
        <v>0</v>
      </c>
      <c r="E583" s="39">
        <v>351771402</v>
      </c>
      <c r="F583" s="39">
        <v>723</v>
      </c>
      <c r="G583" s="39">
        <v>486544</v>
      </c>
      <c r="H583" s="39">
        <v>145902134</v>
      </c>
      <c r="I583" s="39">
        <v>201801</v>
      </c>
      <c r="J583" s="40">
        <v>0.53600000000000003</v>
      </c>
      <c r="K583" s="39">
        <v>869</v>
      </c>
      <c r="L583" s="39">
        <v>837</v>
      </c>
      <c r="M583" s="39">
        <v>869</v>
      </c>
      <c r="N583" s="40">
        <v>1.0449999999999999</v>
      </c>
      <c r="O583" s="40">
        <v>1.663</v>
      </c>
      <c r="P583" s="41">
        <v>14377.1</v>
      </c>
      <c r="Q583" s="42">
        <v>9.1000000000000004E-3</v>
      </c>
      <c r="R583" s="41">
        <v>4427.55</v>
      </c>
      <c r="S583" s="41">
        <v>9949.5499999999993</v>
      </c>
      <c r="T583" s="40">
        <v>0.746</v>
      </c>
      <c r="U583" s="41">
        <v>10725.31</v>
      </c>
      <c r="V583" s="41">
        <v>10725.31</v>
      </c>
      <c r="W583" s="39">
        <v>9320295</v>
      </c>
      <c r="X583" s="39">
        <v>9638221</v>
      </c>
      <c r="Y583" s="39">
        <v>192764</v>
      </c>
      <c r="Z583" s="39">
        <v>192764</v>
      </c>
      <c r="AA583" s="39">
        <v>4391868</v>
      </c>
      <c r="AB583" s="39">
        <v>0</v>
      </c>
      <c r="AC583" s="39">
        <v>1093797</v>
      </c>
      <c r="AD583" s="39">
        <v>1756637</v>
      </c>
      <c r="AE583" s="39">
        <v>1685541</v>
      </c>
    </row>
    <row r="584" spans="1:31" x14ac:dyDescent="0.3">
      <c r="A584" s="38" t="s">
        <v>1166</v>
      </c>
      <c r="B584" s="36" t="s">
        <v>1167</v>
      </c>
      <c r="C584" s="36">
        <v>1</v>
      </c>
      <c r="D584" s="36">
        <v>0</v>
      </c>
      <c r="E584" s="39">
        <v>5912282936</v>
      </c>
      <c r="F584" s="39">
        <v>4923</v>
      </c>
      <c r="G584" s="39">
        <v>1200951</v>
      </c>
      <c r="H584" s="39">
        <v>1882882434</v>
      </c>
      <c r="I584" s="39">
        <v>382466</v>
      </c>
      <c r="J584" s="40">
        <v>1.0169999999999999</v>
      </c>
      <c r="K584" s="39">
        <v>5935</v>
      </c>
      <c r="L584" s="39">
        <v>5817</v>
      </c>
      <c r="M584" s="39">
        <v>5935</v>
      </c>
      <c r="N584" s="40">
        <v>1.0449999999999999</v>
      </c>
      <c r="O584" s="40">
        <v>1.34</v>
      </c>
      <c r="P584" s="41">
        <v>11584.67</v>
      </c>
      <c r="Q584" s="42">
        <v>1.423E-2</v>
      </c>
      <c r="R584" s="41">
        <v>17089.53</v>
      </c>
      <c r="S584" s="41">
        <v>0</v>
      </c>
      <c r="T584" s="40">
        <v>0.36299999999999999</v>
      </c>
      <c r="U584" s="41">
        <v>4205.2299999999996</v>
      </c>
      <c r="V584" s="41">
        <v>4205.2299999999996</v>
      </c>
      <c r="W584" s="39">
        <v>24958041</v>
      </c>
      <c r="X584" s="39">
        <v>22208389</v>
      </c>
      <c r="Y584" s="39">
        <v>444167</v>
      </c>
      <c r="Z584" s="39">
        <v>2749652</v>
      </c>
      <c r="AA584" s="39">
        <v>8970151</v>
      </c>
      <c r="AB584" s="39">
        <v>0</v>
      </c>
      <c r="AC584" s="39">
        <v>3562715</v>
      </c>
      <c r="AD584" s="39">
        <v>5721720</v>
      </c>
      <c r="AE584" s="39">
        <v>5490143</v>
      </c>
    </row>
    <row r="585" spans="1:31" x14ac:dyDescent="0.3">
      <c r="A585" s="38" t="s">
        <v>1168</v>
      </c>
      <c r="B585" s="36" t="s">
        <v>1169</v>
      </c>
      <c r="C585" s="36">
        <v>1</v>
      </c>
      <c r="D585" s="36">
        <v>0</v>
      </c>
      <c r="E585" s="39">
        <v>1049301354</v>
      </c>
      <c r="F585" s="39">
        <v>1072</v>
      </c>
      <c r="G585" s="39">
        <v>978825</v>
      </c>
      <c r="H585" s="39">
        <v>382649389</v>
      </c>
      <c r="I585" s="39">
        <v>356949</v>
      </c>
      <c r="J585" s="40">
        <v>0.94899999999999995</v>
      </c>
      <c r="K585" s="39">
        <v>1251</v>
      </c>
      <c r="L585" s="39">
        <v>1308</v>
      </c>
      <c r="M585" s="39">
        <v>1280</v>
      </c>
      <c r="N585" s="40">
        <v>1.0449999999999999</v>
      </c>
      <c r="O585" s="40">
        <v>1.417</v>
      </c>
      <c r="P585" s="41">
        <v>12250.36</v>
      </c>
      <c r="Q585" s="42">
        <v>1.328E-2</v>
      </c>
      <c r="R585" s="41">
        <v>12998.79</v>
      </c>
      <c r="S585" s="41">
        <v>0</v>
      </c>
      <c r="T585" s="40">
        <v>0.41699999999999998</v>
      </c>
      <c r="U585" s="41">
        <v>5108.3999999999996</v>
      </c>
      <c r="V585" s="41">
        <v>5108.3999999999996</v>
      </c>
      <c r="W585" s="39">
        <v>6538752</v>
      </c>
      <c r="X585" s="39">
        <v>6628188</v>
      </c>
      <c r="Y585" s="39">
        <v>132563</v>
      </c>
      <c r="Z585" s="39">
        <v>132563</v>
      </c>
      <c r="AA585" s="39">
        <v>2625041</v>
      </c>
      <c r="AB585" s="39">
        <v>0</v>
      </c>
      <c r="AC585" s="39">
        <v>754694</v>
      </c>
      <c r="AD585" s="39">
        <v>1212038</v>
      </c>
      <c r="AE585" s="39">
        <v>1162983</v>
      </c>
    </row>
    <row r="586" spans="1:31" x14ac:dyDescent="0.3">
      <c r="A586" s="38" t="s">
        <v>1170</v>
      </c>
      <c r="B586" s="36" t="s">
        <v>1171</v>
      </c>
      <c r="C586" s="36">
        <v>1</v>
      </c>
      <c r="D586" s="36">
        <v>0</v>
      </c>
      <c r="E586" s="39">
        <v>367699464</v>
      </c>
      <c r="F586" s="39">
        <v>629</v>
      </c>
      <c r="G586" s="39">
        <v>584577</v>
      </c>
      <c r="H586" s="39">
        <v>127935762</v>
      </c>
      <c r="I586" s="39">
        <v>203395</v>
      </c>
      <c r="J586" s="40">
        <v>0.54100000000000004</v>
      </c>
      <c r="K586" s="39">
        <v>788</v>
      </c>
      <c r="L586" s="39">
        <v>835</v>
      </c>
      <c r="M586" s="39">
        <v>812</v>
      </c>
      <c r="N586" s="40">
        <v>1.0449999999999999</v>
      </c>
      <c r="O586" s="40">
        <v>1.792</v>
      </c>
      <c r="P586" s="41">
        <v>15492.34</v>
      </c>
      <c r="Q586" s="42">
        <v>9.1000000000000004E-3</v>
      </c>
      <c r="R586" s="41">
        <v>5319.65</v>
      </c>
      <c r="S586" s="41">
        <v>10172.69</v>
      </c>
      <c r="T586" s="40">
        <v>0.75600000000000001</v>
      </c>
      <c r="U586" s="41">
        <v>11712.2</v>
      </c>
      <c r="V586" s="41">
        <v>11712.2</v>
      </c>
      <c r="W586" s="39">
        <v>9510307</v>
      </c>
      <c r="X586" s="39">
        <v>10922092</v>
      </c>
      <c r="Y586" s="39">
        <v>218441</v>
      </c>
      <c r="Z586" s="39">
        <v>218441</v>
      </c>
      <c r="AA586" s="39">
        <v>3711981</v>
      </c>
      <c r="AB586" s="39">
        <v>0</v>
      </c>
      <c r="AC586" s="39">
        <v>1033386</v>
      </c>
      <c r="AD586" s="39">
        <v>1659617</v>
      </c>
      <c r="AE586" s="39">
        <v>1592447</v>
      </c>
    </row>
    <row r="587" spans="1:31" x14ac:dyDescent="0.3">
      <c r="A587" s="38" t="s">
        <v>1172</v>
      </c>
      <c r="B587" s="36" t="s">
        <v>1173</v>
      </c>
      <c r="C587" s="36">
        <v>1</v>
      </c>
      <c r="D587" s="36">
        <v>0</v>
      </c>
      <c r="E587" s="39">
        <v>712246026</v>
      </c>
      <c r="F587" s="39">
        <v>878</v>
      </c>
      <c r="G587" s="39">
        <v>811214</v>
      </c>
      <c r="H587" s="39">
        <v>229601239</v>
      </c>
      <c r="I587" s="39">
        <v>261504</v>
      </c>
      <c r="J587" s="40">
        <v>0.69499999999999995</v>
      </c>
      <c r="K587" s="39">
        <v>1153</v>
      </c>
      <c r="L587" s="39">
        <v>1154</v>
      </c>
      <c r="M587" s="39">
        <v>1154</v>
      </c>
      <c r="N587" s="40">
        <v>1.0449999999999999</v>
      </c>
      <c r="O587" s="40">
        <v>1.5880000000000001</v>
      </c>
      <c r="P587" s="41">
        <v>13728.7</v>
      </c>
      <c r="Q587" s="42">
        <v>9.7300000000000008E-3</v>
      </c>
      <c r="R587" s="41">
        <v>7893.11</v>
      </c>
      <c r="S587" s="41">
        <v>5835.59</v>
      </c>
      <c r="T587" s="40">
        <v>0.55700000000000005</v>
      </c>
      <c r="U587" s="41">
        <v>7646.88</v>
      </c>
      <c r="V587" s="41">
        <v>7646.88</v>
      </c>
      <c r="W587" s="39">
        <v>8824500</v>
      </c>
      <c r="X587" s="39">
        <v>9557864</v>
      </c>
      <c r="Y587" s="39">
        <v>191157</v>
      </c>
      <c r="Z587" s="39">
        <v>191157</v>
      </c>
      <c r="AA587" s="39">
        <v>4231376</v>
      </c>
      <c r="AB587" s="39">
        <v>0</v>
      </c>
      <c r="AC587" s="39">
        <v>1197968</v>
      </c>
      <c r="AD587" s="39">
        <v>1923936</v>
      </c>
      <c r="AE587" s="39">
        <v>1846068</v>
      </c>
    </row>
    <row r="588" spans="1:31" x14ac:dyDescent="0.3">
      <c r="A588" s="38" t="s">
        <v>1174</v>
      </c>
      <c r="B588" s="36" t="s">
        <v>1175</v>
      </c>
      <c r="C588" s="36">
        <v>1</v>
      </c>
      <c r="D588" s="36">
        <v>0</v>
      </c>
      <c r="E588" s="39">
        <v>5835694554</v>
      </c>
      <c r="F588" s="39">
        <v>5892</v>
      </c>
      <c r="G588" s="39">
        <v>990443</v>
      </c>
      <c r="H588" s="39">
        <v>1702387212</v>
      </c>
      <c r="I588" s="39">
        <v>288931</v>
      </c>
      <c r="J588" s="40">
        <v>0.76800000000000002</v>
      </c>
      <c r="K588" s="39">
        <v>7507</v>
      </c>
      <c r="L588" s="39">
        <v>7906</v>
      </c>
      <c r="M588" s="39">
        <v>7707</v>
      </c>
      <c r="N588" s="40">
        <v>1.3140000000000001</v>
      </c>
      <c r="O588" s="40">
        <v>1.581</v>
      </c>
      <c r="P588" s="41">
        <v>17186.599999999999</v>
      </c>
      <c r="Q588" s="42">
        <v>1.0749999999999999E-2</v>
      </c>
      <c r="R588" s="41">
        <v>10647.26</v>
      </c>
      <c r="S588" s="41">
        <v>6539.34</v>
      </c>
      <c r="T588" s="40">
        <v>0.51</v>
      </c>
      <c r="U588" s="41">
        <v>8765.16</v>
      </c>
      <c r="V588" s="41">
        <v>8765.16</v>
      </c>
      <c r="W588" s="39">
        <v>67553089</v>
      </c>
      <c r="X588" s="39">
        <v>67519137</v>
      </c>
      <c r="Y588" s="39">
        <v>1350382</v>
      </c>
      <c r="Z588" s="39">
        <v>1350382</v>
      </c>
      <c r="AA588" s="39">
        <v>17455451</v>
      </c>
      <c r="AB588" s="39">
        <v>0</v>
      </c>
      <c r="AC588" s="39">
        <v>10127002</v>
      </c>
      <c r="AD588" s="39">
        <v>16263965</v>
      </c>
      <c r="AE588" s="39">
        <v>15605710</v>
      </c>
    </row>
    <row r="589" spans="1:31" x14ac:dyDescent="0.3">
      <c r="A589" s="38" t="s">
        <v>1176</v>
      </c>
      <c r="B589" s="36" t="s">
        <v>1177</v>
      </c>
      <c r="C589" s="36">
        <v>1</v>
      </c>
      <c r="D589" s="36">
        <v>0</v>
      </c>
      <c r="E589" s="39">
        <v>1470585943</v>
      </c>
      <c r="F589" s="39">
        <v>1517</v>
      </c>
      <c r="G589" s="39">
        <v>969404</v>
      </c>
      <c r="H589" s="39">
        <v>489022329</v>
      </c>
      <c r="I589" s="39">
        <v>322361</v>
      </c>
      <c r="J589" s="40">
        <v>0.85699999999999998</v>
      </c>
      <c r="K589" s="39">
        <v>1919</v>
      </c>
      <c r="L589" s="39">
        <v>1872</v>
      </c>
      <c r="M589" s="39">
        <v>1919</v>
      </c>
      <c r="N589" s="40">
        <v>1.3140000000000001</v>
      </c>
      <c r="O589" s="40">
        <v>1.3380000000000001</v>
      </c>
      <c r="P589" s="41">
        <v>14545.02</v>
      </c>
      <c r="Q589" s="42">
        <v>1.1990000000000001E-2</v>
      </c>
      <c r="R589" s="41">
        <v>11623.15</v>
      </c>
      <c r="S589" s="41">
        <v>2921.87</v>
      </c>
      <c r="T589" s="40">
        <v>0.47899999999999998</v>
      </c>
      <c r="U589" s="41">
        <v>6967.06</v>
      </c>
      <c r="V589" s="41">
        <v>6967.06</v>
      </c>
      <c r="W589" s="39">
        <v>13369789</v>
      </c>
      <c r="X589" s="39">
        <v>12671215</v>
      </c>
      <c r="Y589" s="39">
        <v>253424</v>
      </c>
      <c r="Z589" s="39">
        <v>698574</v>
      </c>
      <c r="AA589" s="39">
        <v>4416433</v>
      </c>
      <c r="AB589" s="39">
        <v>0</v>
      </c>
      <c r="AC589" s="39">
        <v>1695880</v>
      </c>
      <c r="AD589" s="39">
        <v>2723583</v>
      </c>
      <c r="AE589" s="39">
        <v>2613351</v>
      </c>
    </row>
    <row r="590" spans="1:31" x14ac:dyDescent="0.3">
      <c r="A590" s="38" t="s">
        <v>1178</v>
      </c>
      <c r="B590" s="36" t="s">
        <v>1179</v>
      </c>
      <c r="C590" s="36">
        <v>1</v>
      </c>
      <c r="D590" s="36">
        <v>0</v>
      </c>
      <c r="E590" s="39">
        <v>2802459862</v>
      </c>
      <c r="F590" s="39">
        <v>1683</v>
      </c>
      <c r="G590" s="39">
        <v>1665157</v>
      </c>
      <c r="H590" s="39">
        <v>734785682</v>
      </c>
      <c r="I590" s="39">
        <v>436592</v>
      </c>
      <c r="J590" s="40">
        <v>1.161</v>
      </c>
      <c r="K590" s="39">
        <v>2086</v>
      </c>
      <c r="L590" s="39">
        <v>2128</v>
      </c>
      <c r="M590" s="39">
        <v>2107</v>
      </c>
      <c r="N590" s="40">
        <v>1.3140000000000001</v>
      </c>
      <c r="O590" s="40">
        <v>1.65</v>
      </c>
      <c r="P590" s="41">
        <v>17936.68</v>
      </c>
      <c r="Q590" s="42">
        <v>1.6250000000000001E-2</v>
      </c>
      <c r="R590" s="41">
        <v>27058.799999999999</v>
      </c>
      <c r="S590" s="41">
        <v>0</v>
      </c>
      <c r="T590" s="40">
        <v>0.27</v>
      </c>
      <c r="U590" s="41">
        <v>4842.8999999999996</v>
      </c>
      <c r="V590" s="41">
        <v>4842.8999999999996</v>
      </c>
      <c r="W590" s="39">
        <v>10203991</v>
      </c>
      <c r="X590" s="39">
        <v>17619672</v>
      </c>
      <c r="Y590" s="39">
        <v>352393</v>
      </c>
      <c r="Z590" s="39">
        <v>352393</v>
      </c>
      <c r="AA590" s="39">
        <v>5925133</v>
      </c>
      <c r="AB590" s="39">
        <v>0</v>
      </c>
      <c r="AC590" s="39">
        <v>2361594</v>
      </c>
      <c r="AD590" s="39">
        <v>3792719</v>
      </c>
      <c r="AE590" s="39">
        <v>3639216</v>
      </c>
    </row>
    <row r="591" spans="1:31" x14ac:dyDescent="0.3">
      <c r="A591" s="38" t="s">
        <v>1180</v>
      </c>
      <c r="B591" s="36" t="s">
        <v>1181</v>
      </c>
      <c r="C591" s="36">
        <v>1</v>
      </c>
      <c r="D591" s="36">
        <v>0</v>
      </c>
      <c r="E591" s="39">
        <v>1551805418</v>
      </c>
      <c r="F591" s="39">
        <v>1852</v>
      </c>
      <c r="G591" s="39">
        <v>837907</v>
      </c>
      <c r="H591" s="39">
        <v>574889584</v>
      </c>
      <c r="I591" s="39">
        <v>310415</v>
      </c>
      <c r="J591" s="40">
        <v>0.82499999999999996</v>
      </c>
      <c r="K591" s="39">
        <v>2285</v>
      </c>
      <c r="L591" s="39">
        <v>2298</v>
      </c>
      <c r="M591" s="39">
        <v>2292</v>
      </c>
      <c r="N591" s="40">
        <v>1.3140000000000001</v>
      </c>
      <c r="O591" s="40">
        <v>1.3480000000000001</v>
      </c>
      <c r="P591" s="41">
        <v>14653.73</v>
      </c>
      <c r="Q591" s="42">
        <v>1.155E-2</v>
      </c>
      <c r="R591" s="41">
        <v>9677.82</v>
      </c>
      <c r="S591" s="41">
        <v>4975.91</v>
      </c>
      <c r="T591" s="40">
        <v>0.51300000000000001</v>
      </c>
      <c r="U591" s="41">
        <v>7517.36</v>
      </c>
      <c r="V591" s="41">
        <v>7517.36</v>
      </c>
      <c r="W591" s="39">
        <v>17229790</v>
      </c>
      <c r="X591" s="39">
        <v>17004229</v>
      </c>
      <c r="Y591" s="39">
        <v>340084</v>
      </c>
      <c r="Z591" s="39">
        <v>340084</v>
      </c>
      <c r="AA591" s="39">
        <v>3158952</v>
      </c>
      <c r="AB591" s="39">
        <v>1966</v>
      </c>
      <c r="AC591" s="39">
        <v>1629262</v>
      </c>
      <c r="AD591" s="39">
        <v>2616594</v>
      </c>
      <c r="AE591" s="39">
        <v>2510692</v>
      </c>
    </row>
    <row r="592" spans="1:31" x14ac:dyDescent="0.3">
      <c r="A592" s="38" t="s">
        <v>1182</v>
      </c>
      <c r="B592" s="36" t="s">
        <v>1183</v>
      </c>
      <c r="C592" s="36">
        <v>1</v>
      </c>
      <c r="D592" s="36">
        <v>0</v>
      </c>
      <c r="E592" s="39">
        <v>2480130759</v>
      </c>
      <c r="F592" s="39">
        <v>1753</v>
      </c>
      <c r="G592" s="39">
        <v>1414792</v>
      </c>
      <c r="H592" s="39">
        <v>784310439</v>
      </c>
      <c r="I592" s="39">
        <v>447410</v>
      </c>
      <c r="J592" s="40">
        <v>1.19</v>
      </c>
      <c r="K592" s="39">
        <v>2161</v>
      </c>
      <c r="L592" s="39">
        <v>2240</v>
      </c>
      <c r="M592" s="39">
        <v>2201</v>
      </c>
      <c r="N592" s="40">
        <v>1.3140000000000001</v>
      </c>
      <c r="O592" s="40">
        <v>1.351</v>
      </c>
      <c r="P592" s="41">
        <v>14686.34</v>
      </c>
      <c r="Q592" s="42">
        <v>1.6660000000000001E-2</v>
      </c>
      <c r="R592" s="41">
        <v>23570.43</v>
      </c>
      <c r="S592" s="41">
        <v>0</v>
      </c>
      <c r="T592" s="40">
        <v>0.33600000000000002</v>
      </c>
      <c r="U592" s="41">
        <v>4934.6099999999997</v>
      </c>
      <c r="V592" s="41">
        <v>4934.6099999999997</v>
      </c>
      <c r="W592" s="39">
        <v>10861077</v>
      </c>
      <c r="X592" s="39">
        <v>11123611</v>
      </c>
      <c r="Y592" s="39">
        <v>222472</v>
      </c>
      <c r="Z592" s="39">
        <v>222472</v>
      </c>
      <c r="AA592" s="39">
        <v>4419630</v>
      </c>
      <c r="AB592" s="39">
        <v>0</v>
      </c>
      <c r="AC592" s="39">
        <v>1624410</v>
      </c>
      <c r="AD592" s="39">
        <v>2608802</v>
      </c>
      <c r="AE592" s="39">
        <v>2503215</v>
      </c>
    </row>
    <row r="593" spans="1:31" x14ac:dyDescent="0.3">
      <c r="A593" s="38" t="s">
        <v>1184</v>
      </c>
      <c r="B593" s="36" t="s">
        <v>1185</v>
      </c>
      <c r="C593" s="36">
        <v>1</v>
      </c>
      <c r="D593" s="36">
        <v>0</v>
      </c>
      <c r="E593" s="39">
        <v>4545752638</v>
      </c>
      <c r="F593" s="39">
        <v>1099</v>
      </c>
      <c r="G593" s="39">
        <v>4136262</v>
      </c>
      <c r="H593" s="39">
        <v>796215584</v>
      </c>
      <c r="I593" s="39">
        <v>724490</v>
      </c>
      <c r="J593" s="40">
        <v>1.927</v>
      </c>
      <c r="K593" s="39">
        <v>1378</v>
      </c>
      <c r="L593" s="39">
        <v>1400</v>
      </c>
      <c r="M593" s="39">
        <v>1389</v>
      </c>
      <c r="N593" s="40">
        <v>1.3140000000000001</v>
      </c>
      <c r="O593" s="40">
        <v>1.8280000000000001</v>
      </c>
      <c r="P593" s="41">
        <v>19871.669999999998</v>
      </c>
      <c r="Q593" s="42">
        <v>2.6970000000000001E-2</v>
      </c>
      <c r="R593" s="41">
        <v>111554.98</v>
      </c>
      <c r="S593" s="41">
        <v>0</v>
      </c>
      <c r="T593" s="40">
        <v>1.2E-2</v>
      </c>
      <c r="U593" s="41">
        <v>238.46</v>
      </c>
      <c r="V593" s="41">
        <v>500</v>
      </c>
      <c r="W593" s="39">
        <v>694500</v>
      </c>
      <c r="X593" s="39">
        <v>7817819</v>
      </c>
      <c r="Y593" s="39">
        <v>156356</v>
      </c>
      <c r="Z593" s="39">
        <v>156356</v>
      </c>
      <c r="AA593" s="39">
        <v>2216721</v>
      </c>
      <c r="AB593" s="39">
        <v>0</v>
      </c>
      <c r="AC593" s="39">
        <v>1497608</v>
      </c>
      <c r="AD593" s="39">
        <v>2405158</v>
      </c>
      <c r="AE593" s="39">
        <v>2307813</v>
      </c>
    </row>
    <row r="594" spans="1:31" x14ac:dyDescent="0.3">
      <c r="A594" s="38" t="s">
        <v>1186</v>
      </c>
      <c r="B594" s="36" t="s">
        <v>1187</v>
      </c>
      <c r="C594" s="36">
        <v>1</v>
      </c>
      <c r="D594" s="36">
        <v>0</v>
      </c>
      <c r="E594" s="39">
        <v>2491894159</v>
      </c>
      <c r="F594" s="39">
        <v>2280</v>
      </c>
      <c r="G594" s="39">
        <v>1092936</v>
      </c>
      <c r="H594" s="39">
        <v>729762845</v>
      </c>
      <c r="I594" s="39">
        <v>320071</v>
      </c>
      <c r="J594" s="40">
        <v>0.85099999999999998</v>
      </c>
      <c r="K594" s="39">
        <v>2813</v>
      </c>
      <c r="L594" s="39">
        <v>2784</v>
      </c>
      <c r="M594" s="39">
        <v>2813</v>
      </c>
      <c r="N594" s="40">
        <v>1.3140000000000001</v>
      </c>
      <c r="O594" s="40">
        <v>1.405</v>
      </c>
      <c r="P594" s="41">
        <v>15273.36</v>
      </c>
      <c r="Q594" s="42">
        <v>1.191E-2</v>
      </c>
      <c r="R594" s="41">
        <v>13016.86</v>
      </c>
      <c r="S594" s="41">
        <v>2256.5</v>
      </c>
      <c r="T594" s="40">
        <v>0.41899999999999998</v>
      </c>
      <c r="U594" s="41">
        <v>6399.53</v>
      </c>
      <c r="V594" s="41">
        <v>6399.53</v>
      </c>
      <c r="W594" s="39">
        <v>18001878</v>
      </c>
      <c r="X594" s="39">
        <v>17432016</v>
      </c>
      <c r="Y594" s="39">
        <v>348640</v>
      </c>
      <c r="Z594" s="39">
        <v>569862</v>
      </c>
      <c r="AA594" s="39">
        <v>8072517</v>
      </c>
      <c r="AB594" s="39">
        <v>0</v>
      </c>
      <c r="AC594" s="39">
        <v>2462025</v>
      </c>
      <c r="AD594" s="39">
        <v>3954012</v>
      </c>
      <c r="AE594" s="39">
        <v>3793980</v>
      </c>
    </row>
    <row r="595" spans="1:31" x14ac:dyDescent="0.3">
      <c r="A595" s="38" t="s">
        <v>1188</v>
      </c>
      <c r="B595" s="36" t="s">
        <v>1189</v>
      </c>
      <c r="C595" s="36">
        <v>1</v>
      </c>
      <c r="D595" s="36">
        <v>0</v>
      </c>
      <c r="E595" s="39">
        <v>2113765049</v>
      </c>
      <c r="F595" s="39">
        <v>2739</v>
      </c>
      <c r="G595" s="39">
        <v>771728</v>
      </c>
      <c r="H595" s="39">
        <v>776895971</v>
      </c>
      <c r="I595" s="39">
        <v>283642</v>
      </c>
      <c r="J595" s="40">
        <v>0.754</v>
      </c>
      <c r="K595" s="39">
        <v>3260</v>
      </c>
      <c r="L595" s="39">
        <v>3332</v>
      </c>
      <c r="M595" s="39">
        <v>3296</v>
      </c>
      <c r="N595" s="40">
        <v>1.3140000000000001</v>
      </c>
      <c r="O595" s="40">
        <v>1.341</v>
      </c>
      <c r="P595" s="41">
        <v>14577.63</v>
      </c>
      <c r="Q595" s="42">
        <v>1.055E-2</v>
      </c>
      <c r="R595" s="41">
        <v>8141.73</v>
      </c>
      <c r="S595" s="41">
        <v>6435.9</v>
      </c>
      <c r="T595" s="40">
        <v>0.54700000000000004</v>
      </c>
      <c r="U595" s="41">
        <v>7973.96</v>
      </c>
      <c r="V595" s="41">
        <v>7973.96</v>
      </c>
      <c r="W595" s="39">
        <v>26282173</v>
      </c>
      <c r="X595" s="39">
        <v>25166383</v>
      </c>
      <c r="Y595" s="39">
        <v>503327</v>
      </c>
      <c r="Z595" s="39">
        <v>1115790</v>
      </c>
      <c r="AA595" s="39">
        <v>10582236</v>
      </c>
      <c r="AB595" s="39">
        <v>0</v>
      </c>
      <c r="AC595" s="39">
        <v>3923647</v>
      </c>
      <c r="AD595" s="39">
        <v>6301377</v>
      </c>
      <c r="AE595" s="39">
        <v>6046340</v>
      </c>
    </row>
    <row r="596" spans="1:31" x14ac:dyDescent="0.3">
      <c r="A596" s="38" t="s">
        <v>1190</v>
      </c>
      <c r="B596" s="36" t="s">
        <v>1191</v>
      </c>
      <c r="C596" s="36">
        <v>1</v>
      </c>
      <c r="D596" s="36">
        <v>0</v>
      </c>
      <c r="E596" s="39">
        <v>1351653824</v>
      </c>
      <c r="F596" s="39">
        <v>1387</v>
      </c>
      <c r="G596" s="39">
        <v>974516</v>
      </c>
      <c r="H596" s="39">
        <v>260228841</v>
      </c>
      <c r="I596" s="39">
        <v>187619</v>
      </c>
      <c r="J596" s="40">
        <v>0.499</v>
      </c>
      <c r="K596" s="39">
        <v>1722</v>
      </c>
      <c r="L596" s="39">
        <v>1715</v>
      </c>
      <c r="M596" s="39">
        <v>1722</v>
      </c>
      <c r="N596" s="40">
        <v>1.3140000000000001</v>
      </c>
      <c r="O596" s="40">
        <v>1.895</v>
      </c>
      <c r="P596" s="41">
        <v>20600.009999999998</v>
      </c>
      <c r="Q596" s="42">
        <v>9.1000000000000004E-3</v>
      </c>
      <c r="R596" s="41">
        <v>8868.09</v>
      </c>
      <c r="S596" s="41">
        <v>11731.92</v>
      </c>
      <c r="T596" s="40">
        <v>0.58599999999999997</v>
      </c>
      <c r="U596" s="41">
        <v>12071.6</v>
      </c>
      <c r="V596" s="41">
        <v>12071.6</v>
      </c>
      <c r="W596" s="39">
        <v>20787296</v>
      </c>
      <c r="X596" s="39">
        <v>20964510</v>
      </c>
      <c r="Y596" s="39">
        <v>419290</v>
      </c>
      <c r="Z596" s="39">
        <v>419290</v>
      </c>
      <c r="AA596" s="39">
        <v>4344483</v>
      </c>
      <c r="AB596" s="39">
        <v>0</v>
      </c>
      <c r="AC596" s="39">
        <v>1506985</v>
      </c>
      <c r="AD596" s="39">
        <v>2420217</v>
      </c>
      <c r="AE596" s="39">
        <v>2322263</v>
      </c>
    </row>
    <row r="597" spans="1:31" x14ac:dyDescent="0.3">
      <c r="A597" s="38" t="s">
        <v>1192</v>
      </c>
      <c r="B597" s="36" t="s">
        <v>1193</v>
      </c>
      <c r="C597" s="36">
        <v>1</v>
      </c>
      <c r="D597" s="36">
        <v>0</v>
      </c>
      <c r="E597" s="39">
        <v>1789088129</v>
      </c>
      <c r="F597" s="39">
        <v>109</v>
      </c>
      <c r="G597" s="39">
        <v>16413652</v>
      </c>
      <c r="H597" s="39">
        <v>85525305</v>
      </c>
      <c r="I597" s="39">
        <v>784635</v>
      </c>
      <c r="J597" s="40">
        <v>2.0870000000000002</v>
      </c>
      <c r="K597" s="39">
        <v>184</v>
      </c>
      <c r="L597" s="39">
        <v>192</v>
      </c>
      <c r="M597" s="39">
        <v>188</v>
      </c>
      <c r="N597" s="40">
        <v>1.1240000000000001</v>
      </c>
      <c r="O597" s="40">
        <v>1.7809999999999999</v>
      </c>
      <c r="P597" s="41">
        <v>16561.25</v>
      </c>
      <c r="Q597" s="42">
        <v>2.8000000000000001E-2</v>
      </c>
      <c r="R597" s="41">
        <v>459582.25</v>
      </c>
      <c r="S597" s="41">
        <v>0</v>
      </c>
      <c r="T597" s="40">
        <v>0</v>
      </c>
      <c r="U597" s="41">
        <v>0</v>
      </c>
      <c r="V597" s="41">
        <v>500</v>
      </c>
      <c r="W597" s="39">
        <v>94000</v>
      </c>
      <c r="X597" s="39">
        <v>532198</v>
      </c>
      <c r="Y597" s="39">
        <v>10643</v>
      </c>
      <c r="Z597" s="39">
        <v>10643</v>
      </c>
      <c r="AA597" s="39">
        <v>130400</v>
      </c>
      <c r="AB597" s="39">
        <v>0</v>
      </c>
      <c r="AC597" s="39">
        <v>70035</v>
      </c>
      <c r="AD597" s="39">
        <v>112476</v>
      </c>
      <c r="AE597" s="39">
        <v>107923</v>
      </c>
    </row>
    <row r="598" spans="1:31" x14ac:dyDescent="0.3">
      <c r="A598" s="38" t="s">
        <v>1194</v>
      </c>
      <c r="B598" s="36" t="s">
        <v>1195</v>
      </c>
      <c r="C598" s="36">
        <v>1</v>
      </c>
      <c r="D598" s="36">
        <v>0</v>
      </c>
      <c r="E598" s="39">
        <v>1495638453</v>
      </c>
      <c r="F598" s="39">
        <v>479</v>
      </c>
      <c r="G598" s="39">
        <v>3122418</v>
      </c>
      <c r="H598" s="39">
        <v>125161499</v>
      </c>
      <c r="I598" s="39">
        <v>261297</v>
      </c>
      <c r="J598" s="40">
        <v>0.69499999999999995</v>
      </c>
      <c r="K598" s="39">
        <v>508</v>
      </c>
      <c r="L598" s="39">
        <v>514</v>
      </c>
      <c r="M598" s="39">
        <v>511</v>
      </c>
      <c r="N598" s="40">
        <v>1.1240000000000001</v>
      </c>
      <c r="O598" s="40">
        <v>1.839</v>
      </c>
      <c r="P598" s="41">
        <v>17100.580000000002</v>
      </c>
      <c r="Q598" s="42">
        <v>9.7300000000000008E-3</v>
      </c>
      <c r="R598" s="41">
        <v>30381.119999999999</v>
      </c>
      <c r="S598" s="41">
        <v>0</v>
      </c>
      <c r="T598" s="40">
        <v>0.17399999999999999</v>
      </c>
      <c r="U598" s="41">
        <v>2975.5</v>
      </c>
      <c r="V598" s="41">
        <v>2975.5</v>
      </c>
      <c r="W598" s="39">
        <v>1520481</v>
      </c>
      <c r="X598" s="39">
        <v>2923830</v>
      </c>
      <c r="Y598" s="39">
        <v>58476</v>
      </c>
      <c r="Z598" s="39">
        <v>58476</v>
      </c>
      <c r="AA598" s="39">
        <v>670254</v>
      </c>
      <c r="AB598" s="39">
        <v>1973</v>
      </c>
      <c r="AC598" s="39">
        <v>225884</v>
      </c>
      <c r="AD598" s="39">
        <v>362769</v>
      </c>
      <c r="AE598" s="39">
        <v>348087</v>
      </c>
    </row>
    <row r="599" spans="1:31" x14ac:dyDescent="0.3">
      <c r="A599" s="38" t="s">
        <v>1196</v>
      </c>
      <c r="B599" s="36" t="s">
        <v>1197</v>
      </c>
      <c r="C599" s="36">
        <v>1</v>
      </c>
      <c r="D599" s="36">
        <v>0</v>
      </c>
      <c r="E599" s="39">
        <v>1335532985</v>
      </c>
      <c r="F599" s="39">
        <v>1880</v>
      </c>
      <c r="G599" s="39">
        <v>710389</v>
      </c>
      <c r="H599" s="39">
        <v>456457910</v>
      </c>
      <c r="I599" s="39">
        <v>242796</v>
      </c>
      <c r="J599" s="40">
        <v>0.64500000000000002</v>
      </c>
      <c r="K599" s="39">
        <v>2406</v>
      </c>
      <c r="L599" s="39">
        <v>2340</v>
      </c>
      <c r="M599" s="39">
        <v>2406</v>
      </c>
      <c r="N599" s="40">
        <v>1.1240000000000001</v>
      </c>
      <c r="O599" s="40">
        <v>1.4339999999999999</v>
      </c>
      <c r="P599" s="41">
        <v>13334.55</v>
      </c>
      <c r="Q599" s="42">
        <v>9.1000000000000004E-3</v>
      </c>
      <c r="R599" s="41">
        <v>6464.53</v>
      </c>
      <c r="S599" s="41">
        <v>6870.02</v>
      </c>
      <c r="T599" s="40">
        <v>0.60199999999999998</v>
      </c>
      <c r="U599" s="41">
        <v>8027.39</v>
      </c>
      <c r="V599" s="41">
        <v>8027.39</v>
      </c>
      <c r="W599" s="39">
        <v>19313901</v>
      </c>
      <c r="X599" s="39">
        <v>17555662</v>
      </c>
      <c r="Y599" s="39">
        <v>351113</v>
      </c>
      <c r="Z599" s="39">
        <v>1758239</v>
      </c>
      <c r="AA599" s="39">
        <v>6753518</v>
      </c>
      <c r="AB599" s="39">
        <v>0</v>
      </c>
      <c r="AC599" s="39">
        <v>2324799</v>
      </c>
      <c r="AD599" s="39">
        <v>3733627</v>
      </c>
      <c r="AE599" s="39">
        <v>3582515</v>
      </c>
    </row>
    <row r="600" spans="1:31" x14ac:dyDescent="0.3">
      <c r="A600" s="38" t="s">
        <v>1198</v>
      </c>
      <c r="B600" s="36" t="s">
        <v>1199</v>
      </c>
      <c r="C600" s="36">
        <v>1</v>
      </c>
      <c r="D600" s="36">
        <v>0</v>
      </c>
      <c r="E600" s="39">
        <v>576870956</v>
      </c>
      <c r="F600" s="39">
        <v>246</v>
      </c>
      <c r="G600" s="39">
        <v>2345003</v>
      </c>
      <c r="H600" s="39">
        <v>56631700</v>
      </c>
      <c r="I600" s="39">
        <v>230210</v>
      </c>
      <c r="J600" s="40">
        <v>0.61199999999999999</v>
      </c>
      <c r="K600" s="39">
        <v>292</v>
      </c>
      <c r="L600" s="39">
        <v>289</v>
      </c>
      <c r="M600" s="39">
        <v>292</v>
      </c>
      <c r="N600" s="40">
        <v>1.1240000000000001</v>
      </c>
      <c r="O600" s="40">
        <v>1.887</v>
      </c>
      <c r="P600" s="41">
        <v>17546.919999999998</v>
      </c>
      <c r="Q600" s="42">
        <v>9.1000000000000004E-3</v>
      </c>
      <c r="R600" s="41">
        <v>21339.52</v>
      </c>
      <c r="S600" s="41">
        <v>0</v>
      </c>
      <c r="T600" s="40">
        <v>0.27</v>
      </c>
      <c r="U600" s="41">
        <v>4737.66</v>
      </c>
      <c r="V600" s="41">
        <v>4737.66</v>
      </c>
      <c r="W600" s="39">
        <v>1383397</v>
      </c>
      <c r="X600" s="39">
        <v>2828263</v>
      </c>
      <c r="Y600" s="39">
        <v>56565</v>
      </c>
      <c r="Z600" s="39">
        <v>56565</v>
      </c>
      <c r="AA600" s="39">
        <v>862983</v>
      </c>
      <c r="AB600" s="39">
        <v>0</v>
      </c>
      <c r="AC600" s="39">
        <v>343183</v>
      </c>
      <c r="AD600" s="39">
        <v>551151</v>
      </c>
      <c r="AE600" s="39">
        <v>528845</v>
      </c>
    </row>
    <row r="601" spans="1:31" x14ac:dyDescent="0.3">
      <c r="A601" s="38" t="s">
        <v>1200</v>
      </c>
      <c r="B601" s="36" t="s">
        <v>1201</v>
      </c>
      <c r="C601" s="36">
        <v>1</v>
      </c>
      <c r="D601" s="36">
        <v>0</v>
      </c>
      <c r="E601" s="39">
        <v>3504800344</v>
      </c>
      <c r="F601" s="39">
        <v>596</v>
      </c>
      <c r="G601" s="39">
        <v>5880537</v>
      </c>
      <c r="H601" s="39">
        <v>394138234</v>
      </c>
      <c r="I601" s="39">
        <v>661305</v>
      </c>
      <c r="J601" s="40">
        <v>1.7589999999999999</v>
      </c>
      <c r="K601" s="39">
        <v>678</v>
      </c>
      <c r="L601" s="39">
        <v>721</v>
      </c>
      <c r="M601" s="39">
        <v>700</v>
      </c>
      <c r="N601" s="40">
        <v>1.1240000000000001</v>
      </c>
      <c r="O601" s="40">
        <v>1.524</v>
      </c>
      <c r="P601" s="41">
        <v>14171.44</v>
      </c>
      <c r="Q601" s="42">
        <v>2.462E-2</v>
      </c>
      <c r="R601" s="41">
        <v>144778.82</v>
      </c>
      <c r="S601" s="41">
        <v>0</v>
      </c>
      <c r="T601" s="40">
        <v>0</v>
      </c>
      <c r="U601" s="41">
        <v>0</v>
      </c>
      <c r="V601" s="41">
        <v>500</v>
      </c>
      <c r="W601" s="39">
        <v>350000</v>
      </c>
      <c r="X601" s="39">
        <v>1701519</v>
      </c>
      <c r="Y601" s="39">
        <v>34030</v>
      </c>
      <c r="Z601" s="39">
        <v>34030</v>
      </c>
      <c r="AA601" s="39">
        <v>456000</v>
      </c>
      <c r="AB601" s="39">
        <v>0</v>
      </c>
      <c r="AC601" s="39">
        <v>519805</v>
      </c>
      <c r="AD601" s="39">
        <v>834806</v>
      </c>
      <c r="AE601" s="39">
        <v>801019</v>
      </c>
    </row>
    <row r="602" spans="1:31" x14ac:dyDescent="0.3">
      <c r="A602" s="38" t="s">
        <v>1202</v>
      </c>
      <c r="B602" s="36" t="s">
        <v>1203</v>
      </c>
      <c r="C602" s="36">
        <v>1</v>
      </c>
      <c r="D602" s="36">
        <v>0</v>
      </c>
      <c r="E602" s="39">
        <v>1183809390</v>
      </c>
      <c r="F602" s="39">
        <v>619</v>
      </c>
      <c r="G602" s="39">
        <v>1912454</v>
      </c>
      <c r="H602" s="39">
        <v>156245381</v>
      </c>
      <c r="I602" s="39">
        <v>252415</v>
      </c>
      <c r="J602" s="40">
        <v>0.67100000000000004</v>
      </c>
      <c r="K602" s="39">
        <v>757</v>
      </c>
      <c r="L602" s="39">
        <v>755</v>
      </c>
      <c r="M602" s="39">
        <v>757</v>
      </c>
      <c r="N602" s="40">
        <v>1.1240000000000001</v>
      </c>
      <c r="O602" s="40">
        <v>1.875</v>
      </c>
      <c r="P602" s="41">
        <v>17435.34</v>
      </c>
      <c r="Q602" s="42">
        <v>9.3900000000000008E-3</v>
      </c>
      <c r="R602" s="41">
        <v>17957.939999999999</v>
      </c>
      <c r="S602" s="41">
        <v>0</v>
      </c>
      <c r="T602" s="40">
        <v>0.33200000000000002</v>
      </c>
      <c r="U602" s="41">
        <v>5788.53</v>
      </c>
      <c r="V602" s="41">
        <v>5788.53</v>
      </c>
      <c r="W602" s="39">
        <v>4381918</v>
      </c>
      <c r="X602" s="39">
        <v>6961304</v>
      </c>
      <c r="Y602" s="39">
        <v>139226</v>
      </c>
      <c r="Z602" s="39">
        <v>139226</v>
      </c>
      <c r="AA602" s="39">
        <v>2277495</v>
      </c>
      <c r="AB602" s="39">
        <v>0</v>
      </c>
      <c r="AC602" s="39">
        <v>1082849</v>
      </c>
      <c r="AD602" s="39">
        <v>1739055</v>
      </c>
      <c r="AE602" s="39">
        <v>1668670</v>
      </c>
    </row>
    <row r="603" spans="1:31" x14ac:dyDescent="0.3">
      <c r="A603" s="38" t="s">
        <v>1204</v>
      </c>
      <c r="B603" s="36" t="s">
        <v>1205</v>
      </c>
      <c r="C603" s="36">
        <v>1</v>
      </c>
      <c r="D603" s="36">
        <v>0</v>
      </c>
      <c r="E603" s="39">
        <v>2473473491</v>
      </c>
      <c r="F603" s="39">
        <v>2953</v>
      </c>
      <c r="G603" s="39">
        <v>837613</v>
      </c>
      <c r="H603" s="39">
        <v>837957156</v>
      </c>
      <c r="I603" s="39">
        <v>283764</v>
      </c>
      <c r="J603" s="40">
        <v>0.754</v>
      </c>
      <c r="K603" s="39">
        <v>3564</v>
      </c>
      <c r="L603" s="39">
        <v>3625</v>
      </c>
      <c r="M603" s="39">
        <v>3595</v>
      </c>
      <c r="N603" s="40">
        <v>1.1240000000000001</v>
      </c>
      <c r="O603" s="40">
        <v>1.325</v>
      </c>
      <c r="P603" s="41">
        <v>12320.97</v>
      </c>
      <c r="Q603" s="42">
        <v>1.055E-2</v>
      </c>
      <c r="R603" s="41">
        <v>8836.81</v>
      </c>
      <c r="S603" s="41">
        <v>3484.16</v>
      </c>
      <c r="T603" s="40">
        <v>0.52</v>
      </c>
      <c r="U603" s="41">
        <v>6406.9</v>
      </c>
      <c r="V603" s="41">
        <v>6406.9</v>
      </c>
      <c r="W603" s="39">
        <v>23032806</v>
      </c>
      <c r="X603" s="39">
        <v>22062004</v>
      </c>
      <c r="Y603" s="39">
        <v>441240</v>
      </c>
      <c r="Z603" s="39">
        <v>970802</v>
      </c>
      <c r="AA603" s="39">
        <v>10074398</v>
      </c>
      <c r="AB603" s="39">
        <v>0</v>
      </c>
      <c r="AC603" s="39">
        <v>1984685</v>
      </c>
      <c r="AD603" s="39">
        <v>3187404</v>
      </c>
      <c r="AE603" s="39">
        <v>3058399</v>
      </c>
    </row>
    <row r="604" spans="1:31" x14ac:dyDescent="0.3">
      <c r="A604" s="38" t="s">
        <v>1206</v>
      </c>
      <c r="B604" s="36" t="s">
        <v>1207</v>
      </c>
      <c r="C604" s="36">
        <v>1</v>
      </c>
      <c r="D604" s="36">
        <v>0</v>
      </c>
      <c r="E604" s="39">
        <v>230226598</v>
      </c>
      <c r="F604" s="39">
        <v>258</v>
      </c>
      <c r="G604" s="39">
        <v>892351</v>
      </c>
      <c r="H604" s="39">
        <v>42140671</v>
      </c>
      <c r="I604" s="39">
        <v>163335</v>
      </c>
      <c r="J604" s="40">
        <v>0.434</v>
      </c>
      <c r="K604" s="39">
        <v>195</v>
      </c>
      <c r="L604" s="39">
        <v>193</v>
      </c>
      <c r="M604" s="39">
        <v>195</v>
      </c>
      <c r="N604" s="40">
        <v>1.1240000000000001</v>
      </c>
      <c r="O604" s="40">
        <v>1.68</v>
      </c>
      <c r="P604" s="41">
        <v>15622.06</v>
      </c>
      <c r="Q604" s="42">
        <v>9.1000000000000004E-3</v>
      </c>
      <c r="R604" s="41">
        <v>8120.39</v>
      </c>
      <c r="S604" s="41">
        <v>7501.67</v>
      </c>
      <c r="T604" s="40">
        <v>0.66800000000000004</v>
      </c>
      <c r="U604" s="41">
        <v>10435.530000000001</v>
      </c>
      <c r="V604" s="41">
        <v>10435.530000000001</v>
      </c>
      <c r="W604" s="39">
        <v>2034929</v>
      </c>
      <c r="X604" s="39">
        <v>2093616</v>
      </c>
      <c r="Y604" s="39">
        <v>41872</v>
      </c>
      <c r="Z604" s="39">
        <v>41872</v>
      </c>
      <c r="AA604" s="39">
        <v>358126</v>
      </c>
      <c r="AB604" s="39">
        <v>0</v>
      </c>
      <c r="AC604" s="39">
        <v>165877</v>
      </c>
      <c r="AD604" s="39">
        <v>266398</v>
      </c>
      <c r="AE604" s="39">
        <v>255616</v>
      </c>
    </row>
    <row r="605" spans="1:31" x14ac:dyDescent="0.3">
      <c r="A605" s="38" t="s">
        <v>1208</v>
      </c>
      <c r="B605" s="36" t="s">
        <v>1209</v>
      </c>
      <c r="C605" s="36">
        <v>1</v>
      </c>
      <c r="D605" s="36">
        <v>0</v>
      </c>
      <c r="E605" s="39">
        <v>630783543</v>
      </c>
      <c r="F605" s="39">
        <v>610</v>
      </c>
      <c r="G605" s="39">
        <v>1034071</v>
      </c>
      <c r="H605" s="39">
        <v>126040782</v>
      </c>
      <c r="I605" s="39">
        <v>206624</v>
      </c>
      <c r="J605" s="40">
        <v>0.54900000000000004</v>
      </c>
      <c r="K605" s="39">
        <v>735</v>
      </c>
      <c r="L605" s="39">
        <v>785</v>
      </c>
      <c r="M605" s="39">
        <v>760</v>
      </c>
      <c r="N605" s="40">
        <v>1.1240000000000001</v>
      </c>
      <c r="O605" s="40">
        <v>1.9390000000000001</v>
      </c>
      <c r="P605" s="41">
        <v>18030.47</v>
      </c>
      <c r="Q605" s="42">
        <v>9.1000000000000004E-3</v>
      </c>
      <c r="R605" s="41">
        <v>9410.0400000000009</v>
      </c>
      <c r="S605" s="41">
        <v>8620.43</v>
      </c>
      <c r="T605" s="40">
        <v>0.54300000000000004</v>
      </c>
      <c r="U605" s="41">
        <v>9790.5400000000009</v>
      </c>
      <c r="V605" s="41">
        <v>9790.5400000000009</v>
      </c>
      <c r="W605" s="39">
        <v>7440811</v>
      </c>
      <c r="X605" s="39">
        <v>9898570</v>
      </c>
      <c r="Y605" s="39">
        <v>197971</v>
      </c>
      <c r="Z605" s="39">
        <v>197971</v>
      </c>
      <c r="AA605" s="39">
        <v>3065089</v>
      </c>
      <c r="AB605" s="39">
        <v>0</v>
      </c>
      <c r="AC605" s="39">
        <v>1646425</v>
      </c>
      <c r="AD605" s="39">
        <v>2644158</v>
      </c>
      <c r="AE605" s="39">
        <v>2537140</v>
      </c>
    </row>
    <row r="606" spans="1:31" x14ac:dyDescent="0.3">
      <c r="A606" s="38" t="s">
        <v>1210</v>
      </c>
      <c r="B606" s="36" t="s">
        <v>1211</v>
      </c>
      <c r="C606" s="36">
        <v>1</v>
      </c>
      <c r="D606" s="36">
        <v>0</v>
      </c>
      <c r="E606" s="39">
        <v>356164296</v>
      </c>
      <c r="F606" s="39">
        <v>475</v>
      </c>
      <c r="G606" s="39">
        <v>749819</v>
      </c>
      <c r="H606" s="39">
        <v>99315952</v>
      </c>
      <c r="I606" s="39">
        <v>209086</v>
      </c>
      <c r="J606" s="40">
        <v>0.55600000000000005</v>
      </c>
      <c r="K606" s="39">
        <v>562</v>
      </c>
      <c r="L606" s="39">
        <v>559</v>
      </c>
      <c r="M606" s="39">
        <v>562</v>
      </c>
      <c r="N606" s="40">
        <v>1.1240000000000001</v>
      </c>
      <c r="O606" s="40">
        <v>1.7370000000000001</v>
      </c>
      <c r="P606" s="41">
        <v>16152.1</v>
      </c>
      <c r="Q606" s="42">
        <v>9.1000000000000004E-3</v>
      </c>
      <c r="R606" s="41">
        <v>6823.35</v>
      </c>
      <c r="S606" s="41">
        <v>9328.75</v>
      </c>
      <c r="T606" s="40">
        <v>0.59499999999999997</v>
      </c>
      <c r="U606" s="41">
        <v>9610.49</v>
      </c>
      <c r="V606" s="41">
        <v>9610.49</v>
      </c>
      <c r="W606" s="39">
        <v>5401096</v>
      </c>
      <c r="X606" s="39">
        <v>6189004</v>
      </c>
      <c r="Y606" s="39">
        <v>123780</v>
      </c>
      <c r="Z606" s="39">
        <v>123780</v>
      </c>
      <c r="AA606" s="39">
        <v>3145642</v>
      </c>
      <c r="AB606" s="39">
        <v>0</v>
      </c>
      <c r="AC606" s="39">
        <v>710429</v>
      </c>
      <c r="AD606" s="39">
        <v>1140948</v>
      </c>
      <c r="AE606" s="39">
        <v>1094771</v>
      </c>
    </row>
    <row r="607" spans="1:31" x14ac:dyDescent="0.3">
      <c r="A607" s="38" t="s">
        <v>1212</v>
      </c>
      <c r="B607" s="36" t="s">
        <v>1213</v>
      </c>
      <c r="C607" s="36">
        <v>1</v>
      </c>
      <c r="D607" s="36">
        <v>0</v>
      </c>
      <c r="E607" s="39">
        <v>445251168</v>
      </c>
      <c r="F607" s="39">
        <v>437</v>
      </c>
      <c r="G607" s="39">
        <v>1018881</v>
      </c>
      <c r="H607" s="39">
        <v>87006498</v>
      </c>
      <c r="I607" s="39">
        <v>199099</v>
      </c>
      <c r="J607" s="40">
        <v>0.52900000000000003</v>
      </c>
      <c r="K607" s="39">
        <v>526</v>
      </c>
      <c r="L607" s="39">
        <v>507</v>
      </c>
      <c r="M607" s="39">
        <v>526</v>
      </c>
      <c r="N607" s="40">
        <v>1.1240000000000001</v>
      </c>
      <c r="O607" s="40">
        <v>1.7689999999999999</v>
      </c>
      <c r="P607" s="41">
        <v>16449.66</v>
      </c>
      <c r="Q607" s="42">
        <v>9.1000000000000004E-3</v>
      </c>
      <c r="R607" s="41">
        <v>9271.81</v>
      </c>
      <c r="S607" s="41">
        <v>7177.85</v>
      </c>
      <c r="T607" s="40">
        <v>0.52800000000000002</v>
      </c>
      <c r="U607" s="41">
        <v>8685.42</v>
      </c>
      <c r="V607" s="41">
        <v>8685.42</v>
      </c>
      <c r="W607" s="39">
        <v>4568531</v>
      </c>
      <c r="X607" s="39">
        <v>4640331</v>
      </c>
      <c r="Y607" s="39">
        <v>92806</v>
      </c>
      <c r="Z607" s="39">
        <v>92806</v>
      </c>
      <c r="AA607" s="39">
        <v>1768774</v>
      </c>
      <c r="AB607" s="39">
        <v>0</v>
      </c>
      <c r="AC607" s="39">
        <v>655968</v>
      </c>
      <c r="AD607" s="39">
        <v>1053484</v>
      </c>
      <c r="AE607" s="39">
        <v>1010846</v>
      </c>
    </row>
    <row r="608" spans="1:31" x14ac:dyDescent="0.3">
      <c r="A608" s="38" t="s">
        <v>1214</v>
      </c>
      <c r="B608" s="36" t="s">
        <v>1215</v>
      </c>
      <c r="C608" s="36">
        <v>1</v>
      </c>
      <c r="D608" s="36">
        <v>0</v>
      </c>
      <c r="E608" s="39">
        <v>179298563</v>
      </c>
      <c r="F608" s="39">
        <v>347</v>
      </c>
      <c r="G608" s="39">
        <v>516710</v>
      </c>
      <c r="H608" s="39">
        <v>69169031</v>
      </c>
      <c r="I608" s="39">
        <v>199334</v>
      </c>
      <c r="J608" s="40">
        <v>0.53</v>
      </c>
      <c r="K608" s="39">
        <v>441</v>
      </c>
      <c r="L608" s="39">
        <v>427</v>
      </c>
      <c r="M608" s="39">
        <v>441</v>
      </c>
      <c r="N608" s="40">
        <v>1.1240000000000001</v>
      </c>
      <c r="O608" s="40">
        <v>1.4910000000000001</v>
      </c>
      <c r="P608" s="41">
        <v>13864.58</v>
      </c>
      <c r="Q608" s="42">
        <v>9.1000000000000004E-3</v>
      </c>
      <c r="R608" s="41">
        <v>4702.0600000000004</v>
      </c>
      <c r="S608" s="41">
        <v>9162.52</v>
      </c>
      <c r="T608" s="40">
        <v>0.78400000000000003</v>
      </c>
      <c r="U608" s="41">
        <v>10869.83</v>
      </c>
      <c r="V608" s="41">
        <v>10869.83</v>
      </c>
      <c r="W608" s="39">
        <v>4793596</v>
      </c>
      <c r="X608" s="39">
        <v>5593690</v>
      </c>
      <c r="Y608" s="39">
        <v>111873</v>
      </c>
      <c r="Z608" s="39">
        <v>111873</v>
      </c>
      <c r="AA608" s="39">
        <v>2261866</v>
      </c>
      <c r="AB608" s="39">
        <v>0</v>
      </c>
      <c r="AC608" s="39">
        <v>886379</v>
      </c>
      <c r="AD608" s="39">
        <v>1423524</v>
      </c>
      <c r="AE608" s="39">
        <v>1365910</v>
      </c>
    </row>
    <row r="609" spans="1:31" x14ac:dyDescent="0.3">
      <c r="A609" s="38" t="s">
        <v>1216</v>
      </c>
      <c r="B609" s="36" t="s">
        <v>1217</v>
      </c>
      <c r="C609" s="36">
        <v>1</v>
      </c>
      <c r="D609" s="36">
        <v>0</v>
      </c>
      <c r="E609" s="39">
        <v>498323171</v>
      </c>
      <c r="F609" s="39">
        <v>909</v>
      </c>
      <c r="G609" s="39">
        <v>548210</v>
      </c>
      <c r="H609" s="39">
        <v>155172760</v>
      </c>
      <c r="I609" s="39">
        <v>170707</v>
      </c>
      <c r="J609" s="40">
        <v>0.45400000000000001</v>
      </c>
      <c r="K609" s="39">
        <v>1200</v>
      </c>
      <c r="L609" s="39">
        <v>1250</v>
      </c>
      <c r="M609" s="39">
        <v>1225</v>
      </c>
      <c r="N609" s="40">
        <v>1.1240000000000001</v>
      </c>
      <c r="O609" s="40">
        <v>1.7270000000000001</v>
      </c>
      <c r="P609" s="41">
        <v>16059.11</v>
      </c>
      <c r="Q609" s="42">
        <v>9.1000000000000004E-3</v>
      </c>
      <c r="R609" s="41">
        <v>4988.71</v>
      </c>
      <c r="S609" s="41">
        <v>11070.4</v>
      </c>
      <c r="T609" s="40">
        <v>0.82</v>
      </c>
      <c r="U609" s="41">
        <v>13168.47</v>
      </c>
      <c r="V609" s="41">
        <v>13168.47</v>
      </c>
      <c r="W609" s="39">
        <v>16131376</v>
      </c>
      <c r="X609" s="39">
        <v>15638800</v>
      </c>
      <c r="Y609" s="39">
        <v>312776</v>
      </c>
      <c r="Z609" s="39">
        <v>492576</v>
      </c>
      <c r="AA609" s="39">
        <v>7515213</v>
      </c>
      <c r="AB609" s="39">
        <v>0</v>
      </c>
      <c r="AC609" s="39">
        <v>1805038</v>
      </c>
      <c r="AD609" s="39">
        <v>2898891</v>
      </c>
      <c r="AE609" s="39">
        <v>2781563</v>
      </c>
    </row>
    <row r="610" spans="1:31" x14ac:dyDescent="0.3">
      <c r="A610" s="38" t="s">
        <v>1218</v>
      </c>
      <c r="B610" s="36" t="s">
        <v>1219</v>
      </c>
      <c r="C610" s="36">
        <v>1</v>
      </c>
      <c r="D610" s="36">
        <v>0</v>
      </c>
      <c r="E610" s="39">
        <v>719482518</v>
      </c>
      <c r="F610" s="39">
        <v>844</v>
      </c>
      <c r="G610" s="39">
        <v>852467</v>
      </c>
      <c r="H610" s="39">
        <v>213969668</v>
      </c>
      <c r="I610" s="39">
        <v>253518</v>
      </c>
      <c r="J610" s="40">
        <v>0.67400000000000004</v>
      </c>
      <c r="K610" s="39">
        <v>984</v>
      </c>
      <c r="L610" s="39">
        <v>978</v>
      </c>
      <c r="M610" s="39">
        <v>984</v>
      </c>
      <c r="N610" s="40">
        <v>1.1240000000000001</v>
      </c>
      <c r="O610" s="40">
        <v>1.6180000000000001</v>
      </c>
      <c r="P610" s="41">
        <v>15045.53</v>
      </c>
      <c r="Q610" s="42">
        <v>9.4299999999999991E-3</v>
      </c>
      <c r="R610" s="41">
        <v>8038.76</v>
      </c>
      <c r="S610" s="41">
        <v>7006.77</v>
      </c>
      <c r="T610" s="40">
        <v>0.53200000000000003</v>
      </c>
      <c r="U610" s="41">
        <v>8004.22</v>
      </c>
      <c r="V610" s="41">
        <v>8004.22</v>
      </c>
      <c r="W610" s="39">
        <v>7876153</v>
      </c>
      <c r="X610" s="39">
        <v>8039744</v>
      </c>
      <c r="Y610" s="39">
        <v>160794</v>
      </c>
      <c r="Z610" s="39">
        <v>160794</v>
      </c>
      <c r="AA610" s="39">
        <v>3712183</v>
      </c>
      <c r="AB610" s="39">
        <v>0</v>
      </c>
      <c r="AC610" s="39">
        <v>1007530</v>
      </c>
      <c r="AD610" s="39">
        <v>1618093</v>
      </c>
      <c r="AE610" s="39">
        <v>1552603</v>
      </c>
    </row>
    <row r="611" spans="1:31" x14ac:dyDescent="0.3">
      <c r="A611" s="38" t="s">
        <v>1220</v>
      </c>
      <c r="B611" s="36" t="s">
        <v>1221</v>
      </c>
      <c r="C611" s="36">
        <v>1</v>
      </c>
      <c r="D611" s="36">
        <v>0</v>
      </c>
      <c r="E611" s="39">
        <v>221377524</v>
      </c>
      <c r="F611" s="39">
        <v>353</v>
      </c>
      <c r="G611" s="39">
        <v>627131</v>
      </c>
      <c r="H611" s="39">
        <v>73570947</v>
      </c>
      <c r="I611" s="39">
        <v>208416</v>
      </c>
      <c r="J611" s="40">
        <v>0.55400000000000005</v>
      </c>
      <c r="K611" s="39">
        <v>420</v>
      </c>
      <c r="L611" s="39">
        <v>432</v>
      </c>
      <c r="M611" s="39">
        <v>426</v>
      </c>
      <c r="N611" s="40">
        <v>1.1240000000000001</v>
      </c>
      <c r="O611" s="40">
        <v>1.7849999999999999</v>
      </c>
      <c r="P611" s="41">
        <v>16598.439999999999</v>
      </c>
      <c r="Q611" s="42">
        <v>9.1000000000000004E-3</v>
      </c>
      <c r="R611" s="41">
        <v>5706.89</v>
      </c>
      <c r="S611" s="41">
        <v>10891.55</v>
      </c>
      <c r="T611" s="40">
        <v>0.69</v>
      </c>
      <c r="U611" s="41">
        <v>11452.92</v>
      </c>
      <c r="V611" s="41">
        <v>11452.92</v>
      </c>
      <c r="W611" s="39">
        <v>4878944</v>
      </c>
      <c r="X611" s="39">
        <v>5420562</v>
      </c>
      <c r="Y611" s="39">
        <v>108411</v>
      </c>
      <c r="Z611" s="39">
        <v>108411</v>
      </c>
      <c r="AA611" s="39">
        <v>2746398</v>
      </c>
      <c r="AB611" s="39">
        <v>0</v>
      </c>
      <c r="AC611" s="39">
        <v>659858</v>
      </c>
      <c r="AD611" s="39">
        <v>1059731</v>
      </c>
      <c r="AE611" s="39">
        <v>1016841</v>
      </c>
    </row>
    <row r="612" spans="1:31" x14ac:dyDescent="0.3">
      <c r="A612" s="38" t="s">
        <v>1222</v>
      </c>
      <c r="B612" s="36" t="s">
        <v>1223</v>
      </c>
      <c r="C612" s="36">
        <v>1</v>
      </c>
      <c r="D612" s="36">
        <v>0</v>
      </c>
      <c r="E612" s="39">
        <v>1046088647</v>
      </c>
      <c r="F612" s="39">
        <v>2058</v>
      </c>
      <c r="G612" s="39">
        <v>508303</v>
      </c>
      <c r="H612" s="39">
        <v>345537503</v>
      </c>
      <c r="I612" s="39">
        <v>167899</v>
      </c>
      <c r="J612" s="40">
        <v>0.44600000000000001</v>
      </c>
      <c r="K612" s="39">
        <v>2654</v>
      </c>
      <c r="L612" s="39">
        <v>2721</v>
      </c>
      <c r="M612" s="39">
        <v>2688</v>
      </c>
      <c r="N612" s="40">
        <v>1.1240000000000001</v>
      </c>
      <c r="O612" s="40">
        <v>1.413</v>
      </c>
      <c r="P612" s="41">
        <v>13139.27</v>
      </c>
      <c r="Q612" s="42">
        <v>9.1000000000000004E-3</v>
      </c>
      <c r="R612" s="41">
        <v>4625.55</v>
      </c>
      <c r="S612" s="41">
        <v>8513.7199999999993</v>
      </c>
      <c r="T612" s="40">
        <v>0.85899999999999999</v>
      </c>
      <c r="U612" s="41">
        <v>11286.63</v>
      </c>
      <c r="V612" s="41">
        <v>11286.63</v>
      </c>
      <c r="W612" s="39">
        <v>30338462</v>
      </c>
      <c r="X612" s="39">
        <v>30385760</v>
      </c>
      <c r="Y612" s="39">
        <v>607715</v>
      </c>
      <c r="Z612" s="39">
        <v>607715</v>
      </c>
      <c r="AA612" s="39">
        <v>9333120</v>
      </c>
      <c r="AB612" s="39">
        <v>0</v>
      </c>
      <c r="AC612" s="39">
        <v>2191523</v>
      </c>
      <c r="AD612" s="39">
        <v>3519585</v>
      </c>
      <c r="AE612" s="39">
        <v>3377136</v>
      </c>
    </row>
    <row r="613" spans="1:31" x14ac:dyDescent="0.3">
      <c r="A613" s="38" t="s">
        <v>1224</v>
      </c>
      <c r="B613" s="36" t="s">
        <v>1225</v>
      </c>
      <c r="C613" s="36">
        <v>1</v>
      </c>
      <c r="D613" s="36">
        <v>0</v>
      </c>
      <c r="E613" s="39">
        <v>338286636</v>
      </c>
      <c r="F613" s="39">
        <v>64</v>
      </c>
      <c r="G613" s="39">
        <v>5285728</v>
      </c>
      <c r="H613" s="39">
        <v>24789118</v>
      </c>
      <c r="I613" s="39">
        <v>387329</v>
      </c>
      <c r="J613" s="40">
        <v>1.03</v>
      </c>
      <c r="K613" s="39">
        <v>40</v>
      </c>
      <c r="L613" s="39">
        <v>38</v>
      </c>
      <c r="M613" s="39">
        <v>40</v>
      </c>
      <c r="N613" s="40">
        <v>1.1240000000000001</v>
      </c>
      <c r="O613" s="40">
        <v>1.518</v>
      </c>
      <c r="P613" s="41">
        <v>14115.65</v>
      </c>
      <c r="Q613" s="42">
        <v>1.4420000000000001E-2</v>
      </c>
      <c r="R613" s="41">
        <v>76220.19</v>
      </c>
      <c r="S613" s="41">
        <v>0</v>
      </c>
      <c r="T613" s="40">
        <v>1.0999999999999999E-2</v>
      </c>
      <c r="U613" s="41">
        <v>155.27000000000001</v>
      </c>
      <c r="V613" s="41">
        <v>500</v>
      </c>
      <c r="W613" s="39">
        <v>20000</v>
      </c>
      <c r="X613" s="39">
        <v>595379</v>
      </c>
      <c r="Y613" s="39">
        <v>11907</v>
      </c>
      <c r="Z613" s="39">
        <v>11907</v>
      </c>
      <c r="AA613" s="39">
        <v>14800</v>
      </c>
      <c r="AB613" s="39">
        <v>0</v>
      </c>
      <c r="AC613" s="39">
        <v>29138</v>
      </c>
      <c r="AD613" s="39">
        <v>46795</v>
      </c>
      <c r="AE613" s="39">
        <v>44901</v>
      </c>
    </row>
    <row r="614" spans="1:31" x14ac:dyDescent="0.3">
      <c r="A614" s="38" t="s">
        <v>1226</v>
      </c>
      <c r="B614" s="36" t="s">
        <v>1227</v>
      </c>
      <c r="C614" s="36">
        <v>1</v>
      </c>
      <c r="D614" s="36">
        <v>0</v>
      </c>
      <c r="E614" s="39">
        <v>354393450</v>
      </c>
      <c r="F614" s="39">
        <v>526</v>
      </c>
      <c r="G614" s="39">
        <v>673751</v>
      </c>
      <c r="H614" s="39">
        <v>95965753</v>
      </c>
      <c r="I614" s="39">
        <v>182444</v>
      </c>
      <c r="J614" s="40">
        <v>0.48499999999999999</v>
      </c>
      <c r="K614" s="39">
        <v>609</v>
      </c>
      <c r="L614" s="39">
        <v>612</v>
      </c>
      <c r="M614" s="39">
        <v>611</v>
      </c>
      <c r="N614" s="40">
        <v>1.1240000000000001</v>
      </c>
      <c r="O614" s="40">
        <v>1.84</v>
      </c>
      <c r="P614" s="41">
        <v>17109.88</v>
      </c>
      <c r="Q614" s="42">
        <v>9.1000000000000004E-3</v>
      </c>
      <c r="R614" s="41">
        <v>6131.13</v>
      </c>
      <c r="S614" s="41">
        <v>10978.75</v>
      </c>
      <c r="T614" s="40">
        <v>0.67700000000000005</v>
      </c>
      <c r="U614" s="41">
        <v>11583.38</v>
      </c>
      <c r="V614" s="41">
        <v>11583.38</v>
      </c>
      <c r="W614" s="39">
        <v>7077446</v>
      </c>
      <c r="X614" s="39">
        <v>6795398</v>
      </c>
      <c r="Y614" s="39">
        <v>135907</v>
      </c>
      <c r="Z614" s="39">
        <v>282048</v>
      </c>
      <c r="AA614" s="39">
        <v>2491458</v>
      </c>
      <c r="AB614" s="39">
        <v>0</v>
      </c>
      <c r="AC614" s="39">
        <v>526973</v>
      </c>
      <c r="AD614" s="39">
        <v>846318</v>
      </c>
      <c r="AE614" s="39">
        <v>812065</v>
      </c>
    </row>
    <row r="615" spans="1:31" x14ac:dyDescent="0.3">
      <c r="A615" s="38" t="s">
        <v>1228</v>
      </c>
      <c r="B615" s="36" t="s">
        <v>1229</v>
      </c>
      <c r="C615" s="36">
        <v>1</v>
      </c>
      <c r="D615" s="36">
        <v>0</v>
      </c>
      <c r="E615" s="39">
        <v>575968678</v>
      </c>
      <c r="F615" s="39">
        <v>777</v>
      </c>
      <c r="G615" s="39">
        <v>741272</v>
      </c>
      <c r="H615" s="39">
        <v>167595500</v>
      </c>
      <c r="I615" s="39">
        <v>215695</v>
      </c>
      <c r="J615" s="40">
        <v>0.57299999999999995</v>
      </c>
      <c r="K615" s="39">
        <v>920</v>
      </c>
      <c r="L615" s="39">
        <v>954</v>
      </c>
      <c r="M615" s="39">
        <v>937</v>
      </c>
      <c r="N615" s="40">
        <v>1.1240000000000001</v>
      </c>
      <c r="O615" s="40">
        <v>1.726</v>
      </c>
      <c r="P615" s="41">
        <v>16049.81</v>
      </c>
      <c r="Q615" s="42">
        <v>9.1000000000000004E-3</v>
      </c>
      <c r="R615" s="41">
        <v>6745.57</v>
      </c>
      <c r="S615" s="41">
        <v>9304.24</v>
      </c>
      <c r="T615" s="40">
        <v>0.60399999999999998</v>
      </c>
      <c r="U615" s="41">
        <v>9694.08</v>
      </c>
      <c r="V615" s="41">
        <v>9694.08</v>
      </c>
      <c r="W615" s="39">
        <v>9083353</v>
      </c>
      <c r="X615" s="39">
        <v>9360288</v>
      </c>
      <c r="Y615" s="39">
        <v>187205</v>
      </c>
      <c r="Z615" s="39">
        <v>187205</v>
      </c>
      <c r="AA615" s="39">
        <v>3750087</v>
      </c>
      <c r="AB615" s="39">
        <v>0</v>
      </c>
      <c r="AC615" s="39">
        <v>1166633</v>
      </c>
      <c r="AD615" s="39">
        <v>1873612</v>
      </c>
      <c r="AE615" s="39">
        <v>1797781</v>
      </c>
    </row>
    <row r="616" spans="1:31" x14ac:dyDescent="0.3">
      <c r="A616" s="38" t="s">
        <v>1230</v>
      </c>
      <c r="B616" s="36" t="s">
        <v>1231</v>
      </c>
      <c r="C616" s="36">
        <v>1</v>
      </c>
      <c r="D616" s="36">
        <v>0</v>
      </c>
      <c r="E616" s="39">
        <v>581724723</v>
      </c>
      <c r="F616" s="39">
        <v>654</v>
      </c>
      <c r="G616" s="39">
        <v>889487</v>
      </c>
      <c r="H616" s="39">
        <v>99431161</v>
      </c>
      <c r="I616" s="39">
        <v>152035</v>
      </c>
      <c r="J616" s="40">
        <v>0.40400000000000003</v>
      </c>
      <c r="K616" s="39">
        <v>813</v>
      </c>
      <c r="L616" s="39">
        <v>826</v>
      </c>
      <c r="M616" s="39">
        <v>820</v>
      </c>
      <c r="N616" s="40">
        <v>1.1240000000000001</v>
      </c>
      <c r="O616" s="40">
        <v>1.899</v>
      </c>
      <c r="P616" s="41">
        <v>17658.509999999998</v>
      </c>
      <c r="Q616" s="42">
        <v>9.1000000000000004E-3</v>
      </c>
      <c r="R616" s="41">
        <v>8094.33</v>
      </c>
      <c r="S616" s="41">
        <v>9564.18</v>
      </c>
      <c r="T616" s="40">
        <v>0.61699999999999999</v>
      </c>
      <c r="U616" s="41">
        <v>10895.3</v>
      </c>
      <c r="V616" s="41">
        <v>10895.3</v>
      </c>
      <c r="W616" s="39">
        <v>8934146</v>
      </c>
      <c r="X616" s="39">
        <v>8980635</v>
      </c>
      <c r="Y616" s="39">
        <v>179612</v>
      </c>
      <c r="Z616" s="39">
        <v>179612</v>
      </c>
      <c r="AA616" s="39">
        <v>3050496</v>
      </c>
      <c r="AB616" s="39">
        <v>0</v>
      </c>
      <c r="AC616" s="39">
        <v>955212</v>
      </c>
      <c r="AD616" s="39">
        <v>1534070</v>
      </c>
      <c r="AE616" s="39">
        <v>1471981</v>
      </c>
    </row>
    <row r="617" spans="1:31" x14ac:dyDescent="0.3">
      <c r="A617" s="38" t="s">
        <v>1232</v>
      </c>
      <c r="B617" s="36" t="s">
        <v>1233</v>
      </c>
      <c r="C617" s="36">
        <v>1</v>
      </c>
      <c r="D617" s="36">
        <v>0</v>
      </c>
      <c r="E617" s="39">
        <v>811939036</v>
      </c>
      <c r="F617" s="39">
        <v>1822</v>
      </c>
      <c r="G617" s="39">
        <v>445630</v>
      </c>
      <c r="H617" s="39">
        <v>324914573</v>
      </c>
      <c r="I617" s="39">
        <v>178328</v>
      </c>
      <c r="J617" s="40">
        <v>0.47399999999999998</v>
      </c>
      <c r="K617" s="39">
        <v>2206</v>
      </c>
      <c r="L617" s="39">
        <v>2216</v>
      </c>
      <c r="M617" s="39">
        <v>2211</v>
      </c>
      <c r="N617" s="40">
        <v>1.141</v>
      </c>
      <c r="O617" s="40">
        <v>1.4890000000000001</v>
      </c>
      <c r="P617" s="41">
        <v>14055.4</v>
      </c>
      <c r="Q617" s="42">
        <v>9.1000000000000004E-3</v>
      </c>
      <c r="R617" s="41">
        <v>4055.23</v>
      </c>
      <c r="S617" s="41">
        <v>10000.17</v>
      </c>
      <c r="T617" s="40">
        <v>0.85599999999999998</v>
      </c>
      <c r="U617" s="41">
        <v>12031.42</v>
      </c>
      <c r="V617" s="41">
        <v>12031.42</v>
      </c>
      <c r="W617" s="39">
        <v>26601470</v>
      </c>
      <c r="X617" s="39">
        <v>29270553</v>
      </c>
      <c r="Y617" s="39">
        <v>585411</v>
      </c>
      <c r="Z617" s="39">
        <v>585411</v>
      </c>
      <c r="AA617" s="39">
        <v>9747574</v>
      </c>
      <c r="AB617" s="39">
        <v>0</v>
      </c>
      <c r="AC617" s="39">
        <v>2872816</v>
      </c>
      <c r="AD617" s="39">
        <v>4613742</v>
      </c>
      <c r="AE617" s="39">
        <v>4427009</v>
      </c>
    </row>
    <row r="618" spans="1:31" x14ac:dyDescent="0.3">
      <c r="A618" s="38" t="s">
        <v>1234</v>
      </c>
      <c r="B618" s="36" t="s">
        <v>1235</v>
      </c>
      <c r="C618" s="36">
        <v>1</v>
      </c>
      <c r="D618" s="36">
        <v>0</v>
      </c>
      <c r="E618" s="39">
        <v>285473762</v>
      </c>
      <c r="F618" s="39">
        <v>737</v>
      </c>
      <c r="G618" s="39">
        <v>387345</v>
      </c>
      <c r="H618" s="39">
        <v>119682265</v>
      </c>
      <c r="I618" s="39">
        <v>162391</v>
      </c>
      <c r="J618" s="40">
        <v>0.432</v>
      </c>
      <c r="K618" s="39">
        <v>911</v>
      </c>
      <c r="L618" s="39">
        <v>955</v>
      </c>
      <c r="M618" s="39">
        <v>933</v>
      </c>
      <c r="N618" s="40">
        <v>1.141</v>
      </c>
      <c r="O618" s="40">
        <v>1.855</v>
      </c>
      <c r="P618" s="41">
        <v>17510.25</v>
      </c>
      <c r="Q618" s="42">
        <v>9.1000000000000004E-3</v>
      </c>
      <c r="R618" s="41">
        <v>3524.83</v>
      </c>
      <c r="S618" s="41">
        <v>13985.42</v>
      </c>
      <c r="T618" s="40">
        <v>0.93</v>
      </c>
      <c r="U618" s="41">
        <v>16284.53</v>
      </c>
      <c r="V618" s="41">
        <v>16284.53</v>
      </c>
      <c r="W618" s="39">
        <v>15193467</v>
      </c>
      <c r="X618" s="39">
        <v>14270507</v>
      </c>
      <c r="Y618" s="39">
        <v>285410</v>
      </c>
      <c r="Z618" s="39">
        <v>922960</v>
      </c>
      <c r="AA618" s="39">
        <v>4624632</v>
      </c>
      <c r="AB618" s="39">
        <v>1966</v>
      </c>
      <c r="AC618" s="39">
        <v>1324357</v>
      </c>
      <c r="AD618" s="39">
        <v>2126917</v>
      </c>
      <c r="AE618" s="39">
        <v>2040834</v>
      </c>
    </row>
    <row r="619" spans="1:31" x14ac:dyDescent="0.3">
      <c r="A619" s="38" t="s">
        <v>1236</v>
      </c>
      <c r="B619" s="36" t="s">
        <v>1237</v>
      </c>
      <c r="C619" s="36">
        <v>1</v>
      </c>
      <c r="D619" s="36">
        <v>0</v>
      </c>
      <c r="E619" s="39">
        <v>323997153</v>
      </c>
      <c r="F619" s="39">
        <v>854</v>
      </c>
      <c r="G619" s="39">
        <v>379387</v>
      </c>
      <c r="H619" s="39">
        <v>130363453</v>
      </c>
      <c r="I619" s="39">
        <v>152650</v>
      </c>
      <c r="J619" s="40">
        <v>0.40600000000000003</v>
      </c>
      <c r="K619" s="39">
        <v>1119</v>
      </c>
      <c r="L619" s="39">
        <v>1056</v>
      </c>
      <c r="M619" s="39">
        <v>1119</v>
      </c>
      <c r="N619" s="40">
        <v>1.141</v>
      </c>
      <c r="O619" s="40">
        <v>1.79</v>
      </c>
      <c r="P619" s="41">
        <v>16896.68</v>
      </c>
      <c r="Q619" s="42">
        <v>9.1000000000000004E-3</v>
      </c>
      <c r="R619" s="41">
        <v>3452.42</v>
      </c>
      <c r="S619" s="41">
        <v>13444.26</v>
      </c>
      <c r="T619" s="40">
        <v>0.93</v>
      </c>
      <c r="U619" s="41">
        <v>15713.91</v>
      </c>
      <c r="V619" s="41">
        <v>15713.91</v>
      </c>
      <c r="W619" s="39">
        <v>17583866</v>
      </c>
      <c r="X619" s="39">
        <v>14845300</v>
      </c>
      <c r="Y619" s="39">
        <v>296906</v>
      </c>
      <c r="Z619" s="39">
        <v>2738566</v>
      </c>
      <c r="AA619" s="39">
        <v>4200302</v>
      </c>
      <c r="AB619" s="39">
        <v>0</v>
      </c>
      <c r="AC619" s="39">
        <v>1164584</v>
      </c>
      <c r="AD619" s="39">
        <v>1870321</v>
      </c>
      <c r="AE619" s="39">
        <v>1794623</v>
      </c>
    </row>
    <row r="620" spans="1:31" x14ac:dyDescent="0.3">
      <c r="A620" s="38" t="s">
        <v>1238</v>
      </c>
      <c r="B620" s="36" t="s">
        <v>1239</v>
      </c>
      <c r="C620" s="36">
        <v>1</v>
      </c>
      <c r="D620" s="36">
        <v>0</v>
      </c>
      <c r="E620" s="39">
        <v>371390926</v>
      </c>
      <c r="F620" s="39">
        <v>618</v>
      </c>
      <c r="G620" s="39">
        <v>600956</v>
      </c>
      <c r="H620" s="39">
        <v>187876405</v>
      </c>
      <c r="I620" s="39">
        <v>304007</v>
      </c>
      <c r="J620" s="40">
        <v>0.80800000000000005</v>
      </c>
      <c r="K620" s="39">
        <v>712</v>
      </c>
      <c r="L620" s="39">
        <v>739</v>
      </c>
      <c r="M620" s="39">
        <v>726</v>
      </c>
      <c r="N620" s="40">
        <v>1.141</v>
      </c>
      <c r="O620" s="40">
        <v>1.625</v>
      </c>
      <c r="P620" s="41">
        <v>15339.17</v>
      </c>
      <c r="Q620" s="42">
        <v>1.1310000000000001E-2</v>
      </c>
      <c r="R620" s="41">
        <v>6796.81</v>
      </c>
      <c r="S620" s="41">
        <v>8542.36</v>
      </c>
      <c r="T620" s="40">
        <v>0.57999999999999996</v>
      </c>
      <c r="U620" s="41">
        <v>8896.7099999999991</v>
      </c>
      <c r="V620" s="41">
        <v>8896.7099999999991</v>
      </c>
      <c r="W620" s="39">
        <v>6459012</v>
      </c>
      <c r="X620" s="39">
        <v>9248620</v>
      </c>
      <c r="Y620" s="39">
        <v>184972</v>
      </c>
      <c r="Z620" s="39">
        <v>184972</v>
      </c>
      <c r="AA620" s="39">
        <v>4235142</v>
      </c>
      <c r="AB620" s="39">
        <v>0</v>
      </c>
      <c r="AC620" s="39">
        <v>1188686</v>
      </c>
      <c r="AD620" s="39">
        <v>1909029</v>
      </c>
      <c r="AE620" s="39">
        <v>1831765</v>
      </c>
    </row>
    <row r="621" spans="1:31" x14ac:dyDescent="0.3">
      <c r="A621" s="38" t="s">
        <v>1240</v>
      </c>
      <c r="B621" s="36" t="s">
        <v>1241</v>
      </c>
      <c r="C621" s="36">
        <v>1</v>
      </c>
      <c r="D621" s="36">
        <v>0</v>
      </c>
      <c r="E621" s="39">
        <v>1607713716</v>
      </c>
      <c r="F621" s="39">
        <v>1990</v>
      </c>
      <c r="G621" s="39">
        <v>807896</v>
      </c>
      <c r="H621" s="39">
        <v>530676672</v>
      </c>
      <c r="I621" s="39">
        <v>266671</v>
      </c>
      <c r="J621" s="40">
        <v>0.70899999999999996</v>
      </c>
      <c r="K621" s="39">
        <v>2471</v>
      </c>
      <c r="L621" s="39">
        <v>2440</v>
      </c>
      <c r="M621" s="39">
        <v>2471</v>
      </c>
      <c r="N621" s="40">
        <v>1.141</v>
      </c>
      <c r="O621" s="40">
        <v>1.306</v>
      </c>
      <c r="P621" s="41">
        <v>12327.97</v>
      </c>
      <c r="Q621" s="42">
        <v>9.92E-3</v>
      </c>
      <c r="R621" s="41">
        <v>8014.32</v>
      </c>
      <c r="S621" s="41">
        <v>4313.6499999999996</v>
      </c>
      <c r="T621" s="40">
        <v>0.53500000000000003</v>
      </c>
      <c r="U621" s="41">
        <v>6595.46</v>
      </c>
      <c r="V621" s="41">
        <v>6595.46</v>
      </c>
      <c r="W621" s="39">
        <v>16297382</v>
      </c>
      <c r="X621" s="39">
        <v>14845241</v>
      </c>
      <c r="Y621" s="39">
        <v>296904</v>
      </c>
      <c r="Z621" s="39">
        <v>1452141</v>
      </c>
      <c r="AA621" s="39">
        <v>6895266</v>
      </c>
      <c r="AB621" s="39">
        <v>0</v>
      </c>
      <c r="AC621" s="39">
        <v>1804761</v>
      </c>
      <c r="AD621" s="39">
        <v>2898446</v>
      </c>
      <c r="AE621" s="39">
        <v>2781136</v>
      </c>
    </row>
    <row r="622" spans="1:31" x14ac:dyDescent="0.3">
      <c r="A622" s="38" t="s">
        <v>1242</v>
      </c>
      <c r="B622" s="36" t="s">
        <v>1243</v>
      </c>
      <c r="C622" s="36">
        <v>1</v>
      </c>
      <c r="D622" s="36">
        <v>0</v>
      </c>
      <c r="E622" s="39">
        <v>939528028</v>
      </c>
      <c r="F622" s="39">
        <v>1632</v>
      </c>
      <c r="G622" s="39">
        <v>575691</v>
      </c>
      <c r="H622" s="39">
        <v>349108456</v>
      </c>
      <c r="I622" s="39">
        <v>213914</v>
      </c>
      <c r="J622" s="40">
        <v>0.56899999999999995</v>
      </c>
      <c r="K622" s="39">
        <v>1904</v>
      </c>
      <c r="L622" s="39">
        <v>1983</v>
      </c>
      <c r="M622" s="39">
        <v>1944</v>
      </c>
      <c r="N622" s="40">
        <v>1.141</v>
      </c>
      <c r="O622" s="40">
        <v>1.3640000000000001</v>
      </c>
      <c r="P622" s="41">
        <v>12875.46</v>
      </c>
      <c r="Q622" s="42">
        <v>9.1000000000000004E-3</v>
      </c>
      <c r="R622" s="41">
        <v>5238.78</v>
      </c>
      <c r="S622" s="41">
        <v>7636.68</v>
      </c>
      <c r="T622" s="40">
        <v>0.67200000000000004</v>
      </c>
      <c r="U622" s="41">
        <v>8652.2999999999993</v>
      </c>
      <c r="V622" s="41">
        <v>8652.2999999999993</v>
      </c>
      <c r="W622" s="39">
        <v>16820072</v>
      </c>
      <c r="X622" s="39">
        <v>17600178</v>
      </c>
      <c r="Y622" s="39">
        <v>352003</v>
      </c>
      <c r="Z622" s="39">
        <v>352003</v>
      </c>
      <c r="AA622" s="39">
        <v>6484366</v>
      </c>
      <c r="AB622" s="39">
        <v>0</v>
      </c>
      <c r="AC622" s="39">
        <v>1420297</v>
      </c>
      <c r="AD622" s="39">
        <v>2280996</v>
      </c>
      <c r="AE622" s="39">
        <v>2188677</v>
      </c>
    </row>
    <row r="623" spans="1:31" x14ac:dyDescent="0.3">
      <c r="A623" s="38" t="s">
        <v>1244</v>
      </c>
      <c r="B623" s="36" t="s">
        <v>1245</v>
      </c>
      <c r="C623" s="36">
        <v>1</v>
      </c>
      <c r="D623" s="36">
        <v>0</v>
      </c>
      <c r="E623" s="39">
        <v>415582647</v>
      </c>
      <c r="F623" s="39">
        <v>788</v>
      </c>
      <c r="G623" s="39">
        <v>527389</v>
      </c>
      <c r="H623" s="39">
        <v>184950834</v>
      </c>
      <c r="I623" s="39">
        <v>234709</v>
      </c>
      <c r="J623" s="40">
        <v>0.624</v>
      </c>
      <c r="K623" s="39">
        <v>930</v>
      </c>
      <c r="L623" s="39">
        <v>933</v>
      </c>
      <c r="M623" s="39">
        <v>932</v>
      </c>
      <c r="N623" s="40">
        <v>1.141</v>
      </c>
      <c r="O623" s="40">
        <v>1.2569999999999999</v>
      </c>
      <c r="P623" s="41">
        <v>11865.43</v>
      </c>
      <c r="Q623" s="42">
        <v>9.1000000000000004E-3</v>
      </c>
      <c r="R623" s="41">
        <v>4799.2299999999996</v>
      </c>
      <c r="S623" s="41">
        <v>7066.2</v>
      </c>
      <c r="T623" s="40">
        <v>0.66900000000000004</v>
      </c>
      <c r="U623" s="41">
        <v>7937.97</v>
      </c>
      <c r="V623" s="41">
        <v>7937.97</v>
      </c>
      <c r="W623" s="39">
        <v>7398189</v>
      </c>
      <c r="X623" s="39">
        <v>7794221</v>
      </c>
      <c r="Y623" s="39">
        <v>155884</v>
      </c>
      <c r="Z623" s="39">
        <v>155884</v>
      </c>
      <c r="AA623" s="39">
        <v>3995209</v>
      </c>
      <c r="AB623" s="39">
        <v>0</v>
      </c>
      <c r="AC623" s="39">
        <v>492087</v>
      </c>
      <c r="AD623" s="39">
        <v>790291</v>
      </c>
      <c r="AE623" s="39">
        <v>758306</v>
      </c>
    </row>
    <row r="624" spans="1:31" x14ac:dyDescent="0.3">
      <c r="A624" s="38" t="s">
        <v>1246</v>
      </c>
      <c r="B624" s="36" t="s">
        <v>1247</v>
      </c>
      <c r="C624" s="36">
        <v>1</v>
      </c>
      <c r="D624" s="36">
        <v>0</v>
      </c>
      <c r="E624" s="39">
        <v>515457637</v>
      </c>
      <c r="F624" s="39">
        <v>987</v>
      </c>
      <c r="G624" s="39">
        <v>522246</v>
      </c>
      <c r="H624" s="39">
        <v>166578761</v>
      </c>
      <c r="I624" s="39">
        <v>168772</v>
      </c>
      <c r="J624" s="40">
        <v>0.44800000000000001</v>
      </c>
      <c r="K624" s="39">
        <v>1185</v>
      </c>
      <c r="L624" s="39">
        <v>1231</v>
      </c>
      <c r="M624" s="39">
        <v>1208</v>
      </c>
      <c r="N624" s="40">
        <v>1.141</v>
      </c>
      <c r="O624" s="40">
        <v>1.8049999999999999</v>
      </c>
      <c r="P624" s="41">
        <v>17038.27</v>
      </c>
      <c r="Q624" s="42">
        <v>9.1000000000000004E-3</v>
      </c>
      <c r="R624" s="41">
        <v>4752.43</v>
      </c>
      <c r="S624" s="41">
        <v>12285.84</v>
      </c>
      <c r="T624" s="40">
        <v>0.81399999999999995</v>
      </c>
      <c r="U624" s="41">
        <v>13869.15</v>
      </c>
      <c r="V624" s="41">
        <v>13869.15</v>
      </c>
      <c r="W624" s="39">
        <v>16753934</v>
      </c>
      <c r="X624" s="39">
        <v>15624922</v>
      </c>
      <c r="Y624" s="39">
        <v>312498</v>
      </c>
      <c r="Z624" s="39">
        <v>1129012</v>
      </c>
      <c r="AA624" s="39">
        <v>4793176</v>
      </c>
      <c r="AB624" s="39">
        <v>0</v>
      </c>
      <c r="AC624" s="39">
        <v>1338469</v>
      </c>
      <c r="AD624" s="39">
        <v>2149581</v>
      </c>
      <c r="AE624" s="39">
        <v>2062580</v>
      </c>
    </row>
    <row r="625" spans="1:31" x14ac:dyDescent="0.3">
      <c r="A625" s="38" t="s">
        <v>1248</v>
      </c>
      <c r="B625" s="36" t="s">
        <v>1249</v>
      </c>
      <c r="C625" s="36">
        <v>1</v>
      </c>
      <c r="D625" s="36">
        <v>0</v>
      </c>
      <c r="E625" s="39">
        <v>526405421</v>
      </c>
      <c r="F625" s="39">
        <v>933</v>
      </c>
      <c r="G625" s="39">
        <v>564207</v>
      </c>
      <c r="H625" s="39">
        <v>208231212</v>
      </c>
      <c r="I625" s="39">
        <v>223184</v>
      </c>
      <c r="J625" s="40">
        <v>0.59299999999999997</v>
      </c>
      <c r="K625" s="39">
        <v>1063</v>
      </c>
      <c r="L625" s="39">
        <v>1102</v>
      </c>
      <c r="M625" s="39">
        <v>1083</v>
      </c>
      <c r="N625" s="40">
        <v>1.141</v>
      </c>
      <c r="O625" s="40">
        <v>1.427</v>
      </c>
      <c r="P625" s="41">
        <v>13470.15</v>
      </c>
      <c r="Q625" s="42">
        <v>9.1000000000000004E-3</v>
      </c>
      <c r="R625" s="41">
        <v>5134.28</v>
      </c>
      <c r="S625" s="41">
        <v>8335.8700000000008</v>
      </c>
      <c r="T625" s="40">
        <v>0.64500000000000002</v>
      </c>
      <c r="U625" s="41">
        <v>8688.24</v>
      </c>
      <c r="V625" s="41">
        <v>8688.24</v>
      </c>
      <c r="W625" s="39">
        <v>9409364</v>
      </c>
      <c r="X625" s="39">
        <v>9300630</v>
      </c>
      <c r="Y625" s="39">
        <v>186012</v>
      </c>
      <c r="Z625" s="39">
        <v>186012</v>
      </c>
      <c r="AA625" s="39">
        <v>4473171</v>
      </c>
      <c r="AB625" s="39">
        <v>0</v>
      </c>
      <c r="AC625" s="39">
        <v>1208081</v>
      </c>
      <c r="AD625" s="39">
        <v>1940178</v>
      </c>
      <c r="AE625" s="39">
        <v>1861652</v>
      </c>
    </row>
    <row r="626" spans="1:31" x14ac:dyDescent="0.3">
      <c r="A626" s="38" t="s">
        <v>1250</v>
      </c>
      <c r="B626" s="36" t="s">
        <v>1251</v>
      </c>
      <c r="C626" s="36">
        <v>1</v>
      </c>
      <c r="D626" s="36">
        <v>0</v>
      </c>
      <c r="E626" s="39">
        <v>762223433</v>
      </c>
      <c r="F626" s="39">
        <v>1033</v>
      </c>
      <c r="G626" s="39">
        <v>737873</v>
      </c>
      <c r="H626" s="39">
        <v>190934025</v>
      </c>
      <c r="I626" s="39">
        <v>184834</v>
      </c>
      <c r="J626" s="40">
        <v>0.49099999999999999</v>
      </c>
      <c r="K626" s="39">
        <v>1220</v>
      </c>
      <c r="L626" s="39">
        <v>1242</v>
      </c>
      <c r="M626" s="39">
        <v>1231</v>
      </c>
      <c r="N626" s="40">
        <v>1.141</v>
      </c>
      <c r="O626" s="40">
        <v>1.851</v>
      </c>
      <c r="P626" s="41">
        <v>17472.490000000002</v>
      </c>
      <c r="Q626" s="42">
        <v>9.1000000000000004E-3</v>
      </c>
      <c r="R626" s="41">
        <v>6714.64</v>
      </c>
      <c r="S626" s="41">
        <v>10757.85</v>
      </c>
      <c r="T626" s="40">
        <v>0.67400000000000004</v>
      </c>
      <c r="U626" s="41">
        <v>11776.45</v>
      </c>
      <c r="V626" s="41">
        <v>11776.45</v>
      </c>
      <c r="W626" s="39">
        <v>14496810</v>
      </c>
      <c r="X626" s="39">
        <v>14891338</v>
      </c>
      <c r="Y626" s="39">
        <v>297826</v>
      </c>
      <c r="Z626" s="39">
        <v>297826</v>
      </c>
      <c r="AA626" s="39">
        <v>5408556</v>
      </c>
      <c r="AB626" s="39">
        <v>1967</v>
      </c>
      <c r="AC626" s="39">
        <v>1293037</v>
      </c>
      <c r="AD626" s="39">
        <v>2076617</v>
      </c>
      <c r="AE626" s="39">
        <v>1992570</v>
      </c>
    </row>
    <row r="627" spans="1:31" x14ac:dyDescent="0.3">
      <c r="A627" s="38" t="s">
        <v>1252</v>
      </c>
      <c r="B627" s="36" t="s">
        <v>1253</v>
      </c>
      <c r="C627" s="36">
        <v>1</v>
      </c>
      <c r="D627" s="36">
        <v>0</v>
      </c>
      <c r="E627" s="39">
        <v>401045814</v>
      </c>
      <c r="F627" s="39">
        <v>774</v>
      </c>
      <c r="G627" s="39">
        <v>518147</v>
      </c>
      <c r="H627" s="39">
        <v>126886873</v>
      </c>
      <c r="I627" s="39">
        <v>163936</v>
      </c>
      <c r="J627" s="40">
        <v>0.436</v>
      </c>
      <c r="K627" s="39">
        <v>935</v>
      </c>
      <c r="L627" s="39">
        <v>939</v>
      </c>
      <c r="M627" s="39">
        <v>937</v>
      </c>
      <c r="N627" s="40">
        <v>1.141</v>
      </c>
      <c r="O627" s="40">
        <v>1.752</v>
      </c>
      <c r="P627" s="41">
        <v>16537.98</v>
      </c>
      <c r="Q627" s="42">
        <v>9.1000000000000004E-3</v>
      </c>
      <c r="R627" s="41">
        <v>4715.13</v>
      </c>
      <c r="S627" s="41">
        <v>11822.85</v>
      </c>
      <c r="T627" s="40">
        <v>0.82599999999999996</v>
      </c>
      <c r="U627" s="41">
        <v>13660.37</v>
      </c>
      <c r="V627" s="41">
        <v>13660.37</v>
      </c>
      <c r="W627" s="39">
        <v>12799767</v>
      </c>
      <c r="X627" s="39">
        <v>12918226</v>
      </c>
      <c r="Y627" s="39">
        <v>258364</v>
      </c>
      <c r="Z627" s="39">
        <v>258364</v>
      </c>
      <c r="AA627" s="39">
        <v>4664279</v>
      </c>
      <c r="AB627" s="39">
        <v>0</v>
      </c>
      <c r="AC627" s="39">
        <v>1199892</v>
      </c>
      <c r="AD627" s="39">
        <v>1927026</v>
      </c>
      <c r="AE627" s="39">
        <v>1849033</v>
      </c>
    </row>
    <row r="628" spans="1:31" x14ac:dyDescent="0.3">
      <c r="A628" s="38" t="s">
        <v>1254</v>
      </c>
      <c r="B628" s="36" t="s">
        <v>1255</v>
      </c>
      <c r="C628" s="36">
        <v>1</v>
      </c>
      <c r="D628" s="36">
        <v>0</v>
      </c>
      <c r="E628" s="39">
        <v>5249685169</v>
      </c>
      <c r="F628" s="39">
        <v>2782</v>
      </c>
      <c r="G628" s="39">
        <v>1887018</v>
      </c>
      <c r="H628" s="39">
        <v>2660215405</v>
      </c>
      <c r="I628" s="39">
        <v>956224</v>
      </c>
      <c r="J628" s="40">
        <v>2.5430000000000001</v>
      </c>
      <c r="K628" s="39">
        <v>3318</v>
      </c>
      <c r="L628" s="39">
        <v>3334</v>
      </c>
      <c r="M628" s="39">
        <v>3326</v>
      </c>
      <c r="N628" s="40">
        <v>1.351</v>
      </c>
      <c r="O628" s="40">
        <v>1.081</v>
      </c>
      <c r="P628" s="41">
        <v>12082.14</v>
      </c>
      <c r="Q628" s="42">
        <v>2.8000000000000001E-2</v>
      </c>
      <c r="R628" s="41">
        <v>52836.5</v>
      </c>
      <c r="S628" s="41">
        <v>0</v>
      </c>
      <c r="T628" s="40">
        <v>0.125</v>
      </c>
      <c r="U628" s="41">
        <v>1510.26</v>
      </c>
      <c r="V628" s="41">
        <v>1510.26</v>
      </c>
      <c r="W628" s="39">
        <v>5023125</v>
      </c>
      <c r="X628" s="39">
        <v>5955067</v>
      </c>
      <c r="Y628" s="39">
        <v>119101</v>
      </c>
      <c r="Z628" s="39">
        <v>119101</v>
      </c>
      <c r="AA628" s="39">
        <v>1709600</v>
      </c>
      <c r="AB628" s="39">
        <v>0</v>
      </c>
      <c r="AC628" s="39">
        <v>1459118</v>
      </c>
      <c r="AD628" s="39">
        <v>2343343</v>
      </c>
      <c r="AE628" s="39">
        <v>2248500</v>
      </c>
    </row>
    <row r="629" spans="1:31" x14ac:dyDescent="0.3">
      <c r="A629" s="38" t="s">
        <v>1256</v>
      </c>
      <c r="B629" s="36" t="s">
        <v>1257</v>
      </c>
      <c r="C629" s="36">
        <v>1</v>
      </c>
      <c r="D629" s="36">
        <v>0</v>
      </c>
      <c r="E629" s="39">
        <v>8563973102</v>
      </c>
      <c r="F629" s="39">
        <v>3456</v>
      </c>
      <c r="G629" s="39">
        <v>2478001</v>
      </c>
      <c r="H629" s="39">
        <v>3747737035</v>
      </c>
      <c r="I629" s="39">
        <v>1084414</v>
      </c>
      <c r="J629" s="40">
        <v>2.8839999999999999</v>
      </c>
      <c r="K629" s="39">
        <v>3993</v>
      </c>
      <c r="L629" s="39">
        <v>3965</v>
      </c>
      <c r="M629" s="39">
        <v>3993</v>
      </c>
      <c r="N629" s="40">
        <v>1.351</v>
      </c>
      <c r="O629" s="40">
        <v>1.4159999999999999</v>
      </c>
      <c r="P629" s="41">
        <v>15826.37</v>
      </c>
      <c r="Q629" s="42">
        <v>2.8000000000000001E-2</v>
      </c>
      <c r="R629" s="41">
        <v>69384.02</v>
      </c>
      <c r="S629" s="41">
        <v>0</v>
      </c>
      <c r="T629" s="40">
        <v>4.3999999999999997E-2</v>
      </c>
      <c r="U629" s="41">
        <v>696.36</v>
      </c>
      <c r="V629" s="41">
        <v>696.36</v>
      </c>
      <c r="W629" s="39">
        <v>2780566</v>
      </c>
      <c r="X629" s="39">
        <v>5214982</v>
      </c>
      <c r="Y629" s="39">
        <v>104299</v>
      </c>
      <c r="Z629" s="39">
        <v>104299</v>
      </c>
      <c r="AA629" s="39">
        <v>1834000</v>
      </c>
      <c r="AB629" s="39">
        <v>0</v>
      </c>
      <c r="AC629" s="39">
        <v>1283643</v>
      </c>
      <c r="AD629" s="39">
        <v>2061530</v>
      </c>
      <c r="AE629" s="39">
        <v>1978093</v>
      </c>
    </row>
    <row r="630" spans="1:31" x14ac:dyDescent="0.3">
      <c r="A630" s="38" t="s">
        <v>1258</v>
      </c>
      <c r="B630" s="36" t="s">
        <v>1259</v>
      </c>
      <c r="C630" s="36">
        <v>1</v>
      </c>
      <c r="D630" s="36">
        <v>0</v>
      </c>
      <c r="E630" s="39">
        <v>2356843401</v>
      </c>
      <c r="F630" s="39">
        <v>1575</v>
      </c>
      <c r="G630" s="39">
        <v>1496408</v>
      </c>
      <c r="H630" s="39">
        <v>1133484184</v>
      </c>
      <c r="I630" s="39">
        <v>719672</v>
      </c>
      <c r="J630" s="40">
        <v>1.9139999999999999</v>
      </c>
      <c r="K630" s="39">
        <v>1823</v>
      </c>
      <c r="L630" s="39">
        <v>1830</v>
      </c>
      <c r="M630" s="39">
        <v>1827</v>
      </c>
      <c r="N630" s="40">
        <v>1.351</v>
      </c>
      <c r="O630" s="40">
        <v>1.135</v>
      </c>
      <c r="P630" s="41">
        <v>12685.69</v>
      </c>
      <c r="Q630" s="42">
        <v>2.6790000000000001E-2</v>
      </c>
      <c r="R630" s="41">
        <v>40088.769999999997</v>
      </c>
      <c r="S630" s="41">
        <v>0</v>
      </c>
      <c r="T630" s="40">
        <v>0.219</v>
      </c>
      <c r="U630" s="41">
        <v>2778.16</v>
      </c>
      <c r="V630" s="41">
        <v>2778.16</v>
      </c>
      <c r="W630" s="39">
        <v>5075699</v>
      </c>
      <c r="X630" s="39">
        <v>5179838</v>
      </c>
      <c r="Y630" s="39">
        <v>103596</v>
      </c>
      <c r="Z630" s="39">
        <v>103596</v>
      </c>
      <c r="AA630" s="39">
        <v>730400</v>
      </c>
      <c r="AB630" s="39">
        <v>0</v>
      </c>
      <c r="AC630" s="39">
        <v>467634</v>
      </c>
      <c r="AD630" s="39">
        <v>751020</v>
      </c>
      <c r="AE630" s="39">
        <v>720623</v>
      </c>
    </row>
    <row r="631" spans="1:31" x14ac:dyDescent="0.3">
      <c r="A631" s="38" t="s">
        <v>1260</v>
      </c>
      <c r="B631" s="36" t="s">
        <v>1261</v>
      </c>
      <c r="C631" s="36">
        <v>1</v>
      </c>
      <c r="D631" s="36">
        <v>1</v>
      </c>
      <c r="E631" s="39">
        <v>3313095863</v>
      </c>
      <c r="F631" s="39">
        <v>2187</v>
      </c>
      <c r="G631" s="39">
        <v>1514904</v>
      </c>
      <c r="H631" s="39">
        <v>946881351</v>
      </c>
      <c r="I631" s="39">
        <v>432959</v>
      </c>
      <c r="J631" s="40">
        <v>1.151</v>
      </c>
      <c r="K631" s="39">
        <v>2753</v>
      </c>
      <c r="L631" s="39">
        <v>2773</v>
      </c>
      <c r="M631" s="39">
        <v>2763</v>
      </c>
      <c r="N631" s="40">
        <v>1.351</v>
      </c>
      <c r="O631" s="40">
        <v>1.292</v>
      </c>
      <c r="P631" s="41">
        <v>14440.45</v>
      </c>
      <c r="Q631" s="42">
        <v>1.6109999999999999E-2</v>
      </c>
      <c r="R631" s="41">
        <v>24405.1</v>
      </c>
      <c r="S631" s="41">
        <v>0</v>
      </c>
      <c r="T631" s="40">
        <v>0.312</v>
      </c>
      <c r="U631" s="41">
        <v>4505.42</v>
      </c>
      <c r="V631" s="41">
        <v>4505.42</v>
      </c>
      <c r="W631" s="39">
        <v>12448476</v>
      </c>
      <c r="X631" s="39">
        <v>11470902</v>
      </c>
      <c r="Y631" s="39">
        <v>229418</v>
      </c>
      <c r="Z631" s="39">
        <v>977574</v>
      </c>
      <c r="AA631" s="39">
        <v>1227200</v>
      </c>
      <c r="AB631" s="39">
        <v>0</v>
      </c>
      <c r="AC631" s="39">
        <v>869338</v>
      </c>
      <c r="AD631" s="39">
        <v>1396156</v>
      </c>
      <c r="AE631" s="39">
        <v>1339649</v>
      </c>
    </row>
    <row r="632" spans="1:31" x14ac:dyDescent="0.3">
      <c r="A632" s="38" t="s">
        <v>1262</v>
      </c>
      <c r="B632" s="36" t="s">
        <v>1263</v>
      </c>
      <c r="C632" s="36">
        <v>1</v>
      </c>
      <c r="D632" s="36">
        <v>0</v>
      </c>
      <c r="E632" s="39">
        <v>4750977933</v>
      </c>
      <c r="F632" s="39">
        <v>2952</v>
      </c>
      <c r="G632" s="39">
        <v>1609409</v>
      </c>
      <c r="H632" s="39">
        <v>1507935633</v>
      </c>
      <c r="I632" s="39">
        <v>510818</v>
      </c>
      <c r="J632" s="40">
        <v>1.3580000000000001</v>
      </c>
      <c r="K632" s="39">
        <v>3608</v>
      </c>
      <c r="L632" s="39">
        <v>3664</v>
      </c>
      <c r="M632" s="39">
        <v>3636</v>
      </c>
      <c r="N632" s="40">
        <v>1.351</v>
      </c>
      <c r="O632" s="40">
        <v>1.075</v>
      </c>
      <c r="P632" s="41">
        <v>12015.08</v>
      </c>
      <c r="Q632" s="42">
        <v>1.9009999999999999E-2</v>
      </c>
      <c r="R632" s="41">
        <v>30594.86</v>
      </c>
      <c r="S632" s="41">
        <v>0</v>
      </c>
      <c r="T632" s="40">
        <v>0.26</v>
      </c>
      <c r="U632" s="41">
        <v>3123.92</v>
      </c>
      <c r="V632" s="41">
        <v>3123.92</v>
      </c>
      <c r="W632" s="39">
        <v>11358574</v>
      </c>
      <c r="X632" s="39">
        <v>10938214</v>
      </c>
      <c r="Y632" s="39">
        <v>218764</v>
      </c>
      <c r="Z632" s="39">
        <v>420360</v>
      </c>
      <c r="AA632" s="39">
        <v>1220800</v>
      </c>
      <c r="AB632" s="39">
        <v>0</v>
      </c>
      <c r="AC632" s="39">
        <v>551185</v>
      </c>
      <c r="AD632" s="39">
        <v>885203</v>
      </c>
      <c r="AE632" s="39">
        <v>849376</v>
      </c>
    </row>
    <row r="633" spans="1:31" x14ac:dyDescent="0.3">
      <c r="A633" s="38" t="s">
        <v>1264</v>
      </c>
      <c r="B633" s="36" t="s">
        <v>1265</v>
      </c>
      <c r="C633" s="36">
        <v>1</v>
      </c>
      <c r="D633" s="36">
        <v>0</v>
      </c>
      <c r="E633" s="39">
        <v>1763065196</v>
      </c>
      <c r="F633" s="39">
        <v>1064</v>
      </c>
      <c r="G633" s="39">
        <v>1657016</v>
      </c>
      <c r="H633" s="39">
        <v>716001526</v>
      </c>
      <c r="I633" s="39">
        <v>672933</v>
      </c>
      <c r="J633" s="40">
        <v>1.79</v>
      </c>
      <c r="K633" s="39">
        <v>1308</v>
      </c>
      <c r="L633" s="39">
        <v>1309</v>
      </c>
      <c r="M633" s="39">
        <v>1309</v>
      </c>
      <c r="N633" s="40">
        <v>1.351</v>
      </c>
      <c r="O633" s="40">
        <v>1.1990000000000001</v>
      </c>
      <c r="P633" s="41">
        <v>13401</v>
      </c>
      <c r="Q633" s="42">
        <v>2.5059999999999999E-2</v>
      </c>
      <c r="R633" s="41">
        <v>41524.82</v>
      </c>
      <c r="S633" s="41">
        <v>0</v>
      </c>
      <c r="T633" s="40">
        <v>0.22600000000000001</v>
      </c>
      <c r="U633" s="41">
        <v>3028.62</v>
      </c>
      <c r="V633" s="41">
        <v>3028.62</v>
      </c>
      <c r="W633" s="39">
        <v>3964464</v>
      </c>
      <c r="X633" s="39">
        <v>3454249</v>
      </c>
      <c r="Y633" s="39">
        <v>69084</v>
      </c>
      <c r="Z633" s="39">
        <v>510215</v>
      </c>
      <c r="AA633" s="39">
        <v>436800</v>
      </c>
      <c r="AB633" s="39">
        <v>0</v>
      </c>
      <c r="AC633" s="39">
        <v>293018</v>
      </c>
      <c r="AD633" s="39">
        <v>470586</v>
      </c>
      <c r="AE633" s="39">
        <v>451540</v>
      </c>
    </row>
    <row r="634" spans="1:31" x14ac:dyDescent="0.3">
      <c r="A634" s="38" t="s">
        <v>1266</v>
      </c>
      <c r="B634" s="36" t="s">
        <v>1267</v>
      </c>
      <c r="C634" s="36">
        <v>1</v>
      </c>
      <c r="D634" s="36">
        <v>0</v>
      </c>
      <c r="E634" s="39">
        <v>3179190377</v>
      </c>
      <c r="F634" s="39">
        <v>1522</v>
      </c>
      <c r="G634" s="39">
        <v>2088824</v>
      </c>
      <c r="H634" s="39">
        <v>2999089438</v>
      </c>
      <c r="I634" s="39">
        <v>1970492</v>
      </c>
      <c r="J634" s="40">
        <v>5.242</v>
      </c>
      <c r="K634" s="39">
        <v>1751</v>
      </c>
      <c r="L634" s="39">
        <v>1690</v>
      </c>
      <c r="M634" s="39">
        <v>1751</v>
      </c>
      <c r="N634" s="40">
        <v>1.351</v>
      </c>
      <c r="O634" s="40">
        <v>1.0429999999999999</v>
      </c>
      <c r="P634" s="41">
        <v>11657.42</v>
      </c>
      <c r="Q634" s="42">
        <v>2.8000000000000001E-2</v>
      </c>
      <c r="R634" s="41">
        <v>58487.07</v>
      </c>
      <c r="S634" s="41">
        <v>0</v>
      </c>
      <c r="T634" s="40">
        <v>0</v>
      </c>
      <c r="U634" s="41">
        <v>0</v>
      </c>
      <c r="V634" s="41">
        <v>500</v>
      </c>
      <c r="W634" s="39">
        <v>875500</v>
      </c>
      <c r="X634" s="39">
        <v>1243310</v>
      </c>
      <c r="Y634" s="39">
        <v>24866</v>
      </c>
      <c r="Z634" s="39">
        <v>24866</v>
      </c>
      <c r="AA634" s="39">
        <v>657200</v>
      </c>
      <c r="AB634" s="39">
        <v>0</v>
      </c>
      <c r="AC634" s="39">
        <v>403300</v>
      </c>
      <c r="AD634" s="39">
        <v>647699</v>
      </c>
      <c r="AE634" s="39">
        <v>621485</v>
      </c>
    </row>
    <row r="635" spans="1:31" x14ac:dyDescent="0.3">
      <c r="A635" s="38" t="s">
        <v>1268</v>
      </c>
      <c r="B635" s="36" t="s">
        <v>1269</v>
      </c>
      <c r="C635" s="36">
        <v>1</v>
      </c>
      <c r="D635" s="36">
        <v>0</v>
      </c>
      <c r="E635" s="39">
        <v>3207839153</v>
      </c>
      <c r="F635" s="39">
        <v>2656</v>
      </c>
      <c r="G635" s="39">
        <v>1207770</v>
      </c>
      <c r="H635" s="39">
        <v>1487886444</v>
      </c>
      <c r="I635" s="39">
        <v>560198</v>
      </c>
      <c r="J635" s="40">
        <v>1.49</v>
      </c>
      <c r="K635" s="39">
        <v>3112</v>
      </c>
      <c r="L635" s="39">
        <v>3114</v>
      </c>
      <c r="M635" s="39">
        <v>3113</v>
      </c>
      <c r="N635" s="40">
        <v>1.351</v>
      </c>
      <c r="O635" s="40">
        <v>1.5389999999999999</v>
      </c>
      <c r="P635" s="41">
        <v>17201.12</v>
      </c>
      <c r="Q635" s="42">
        <v>2.086E-2</v>
      </c>
      <c r="R635" s="41">
        <v>25194.080000000002</v>
      </c>
      <c r="S635" s="41">
        <v>0</v>
      </c>
      <c r="T635" s="40">
        <v>0.28000000000000003</v>
      </c>
      <c r="U635" s="41">
        <v>4816.3100000000004</v>
      </c>
      <c r="V635" s="41">
        <v>4816.3100000000004</v>
      </c>
      <c r="W635" s="39">
        <v>14993174</v>
      </c>
      <c r="X635" s="39">
        <v>14265919</v>
      </c>
      <c r="Y635" s="39">
        <v>285318</v>
      </c>
      <c r="Z635" s="39">
        <v>727255</v>
      </c>
      <c r="AA635" s="39">
        <v>1750398</v>
      </c>
      <c r="AB635" s="39">
        <v>0</v>
      </c>
      <c r="AC635" s="39">
        <v>1084678</v>
      </c>
      <c r="AD635" s="39">
        <v>1741992</v>
      </c>
      <c r="AE635" s="39">
        <v>1671488</v>
      </c>
    </row>
    <row r="636" spans="1:31" x14ac:dyDescent="0.3">
      <c r="A636" s="38" t="s">
        <v>1270</v>
      </c>
      <c r="B636" s="36" t="s">
        <v>1271</v>
      </c>
      <c r="C636" s="36">
        <v>1</v>
      </c>
      <c r="D636" s="36">
        <v>0</v>
      </c>
      <c r="E636" s="39">
        <v>3028194391</v>
      </c>
      <c r="F636" s="39">
        <v>1751</v>
      </c>
      <c r="G636" s="39">
        <v>1729408</v>
      </c>
      <c r="H636" s="39">
        <v>1405705393</v>
      </c>
      <c r="I636" s="39">
        <v>802801</v>
      </c>
      <c r="J636" s="40">
        <v>2.1349999999999998</v>
      </c>
      <c r="K636" s="39">
        <v>2029</v>
      </c>
      <c r="L636" s="39">
        <v>2018</v>
      </c>
      <c r="M636" s="39">
        <v>2029</v>
      </c>
      <c r="N636" s="40">
        <v>1.351</v>
      </c>
      <c r="O636" s="40">
        <v>1.0820000000000001</v>
      </c>
      <c r="P636" s="41">
        <v>12093.31</v>
      </c>
      <c r="Q636" s="42">
        <v>2.8000000000000001E-2</v>
      </c>
      <c r="R636" s="41">
        <v>48423.42</v>
      </c>
      <c r="S636" s="41">
        <v>0</v>
      </c>
      <c r="T636" s="40">
        <v>0.17699999999999999</v>
      </c>
      <c r="U636" s="41">
        <v>2140.5100000000002</v>
      </c>
      <c r="V636" s="41">
        <v>2140.5100000000002</v>
      </c>
      <c r="W636" s="39">
        <v>4343095</v>
      </c>
      <c r="X636" s="39">
        <v>4202614</v>
      </c>
      <c r="Y636" s="39">
        <v>84052</v>
      </c>
      <c r="Z636" s="39">
        <v>140481</v>
      </c>
      <c r="AA636" s="39">
        <v>847600</v>
      </c>
      <c r="AB636" s="39">
        <v>0</v>
      </c>
      <c r="AC636" s="39">
        <v>440369</v>
      </c>
      <c r="AD636" s="39">
        <v>707232</v>
      </c>
      <c r="AE636" s="39">
        <v>678608</v>
      </c>
    </row>
    <row r="637" spans="1:31" x14ac:dyDescent="0.3">
      <c r="A637" s="38" t="s">
        <v>1272</v>
      </c>
      <c r="B637" s="36" t="s">
        <v>1273</v>
      </c>
      <c r="C637" s="36">
        <v>1</v>
      </c>
      <c r="D637" s="36">
        <v>0</v>
      </c>
      <c r="E637" s="39">
        <v>1970458906</v>
      </c>
      <c r="F637" s="39">
        <v>1496</v>
      </c>
      <c r="G637" s="39">
        <v>1317151</v>
      </c>
      <c r="H637" s="39">
        <v>923880995</v>
      </c>
      <c r="I637" s="39">
        <v>617567</v>
      </c>
      <c r="J637" s="40">
        <v>1.6419999999999999</v>
      </c>
      <c r="K637" s="39">
        <v>1738</v>
      </c>
      <c r="L637" s="39">
        <v>1758</v>
      </c>
      <c r="M637" s="39">
        <v>1748</v>
      </c>
      <c r="N637" s="40">
        <v>1.351</v>
      </c>
      <c r="O637" s="40">
        <v>1.1479999999999999</v>
      </c>
      <c r="P637" s="41">
        <v>12830.98</v>
      </c>
      <c r="Q637" s="42">
        <v>2.298E-2</v>
      </c>
      <c r="R637" s="41">
        <v>30268.12</v>
      </c>
      <c r="S637" s="41">
        <v>0</v>
      </c>
      <c r="T637" s="40">
        <v>0.25700000000000001</v>
      </c>
      <c r="U637" s="41">
        <v>3297.56</v>
      </c>
      <c r="V637" s="41">
        <v>3297.56</v>
      </c>
      <c r="W637" s="39">
        <v>5764135</v>
      </c>
      <c r="X637" s="39">
        <v>5431191</v>
      </c>
      <c r="Y637" s="39">
        <v>108623</v>
      </c>
      <c r="Z637" s="39">
        <v>332944</v>
      </c>
      <c r="AA637" s="39">
        <v>606400</v>
      </c>
      <c r="AB637" s="39">
        <v>0</v>
      </c>
      <c r="AC637" s="39">
        <v>451748</v>
      </c>
      <c r="AD637" s="39">
        <v>725507</v>
      </c>
      <c r="AE637" s="39">
        <v>696143</v>
      </c>
    </row>
    <row r="638" spans="1:31" x14ac:dyDescent="0.3">
      <c r="A638" s="38" t="s">
        <v>1274</v>
      </c>
      <c r="B638" s="36" t="s">
        <v>1275</v>
      </c>
      <c r="C638" s="36">
        <v>1</v>
      </c>
      <c r="D638" s="36">
        <v>0</v>
      </c>
      <c r="E638" s="39">
        <v>2224155907</v>
      </c>
      <c r="F638" s="39">
        <v>1566</v>
      </c>
      <c r="G638" s="39">
        <v>1420278</v>
      </c>
      <c r="H638" s="39">
        <v>978858413</v>
      </c>
      <c r="I638" s="39">
        <v>625069</v>
      </c>
      <c r="J638" s="40">
        <v>1.6619999999999999</v>
      </c>
      <c r="K638" s="39">
        <v>1879</v>
      </c>
      <c r="L638" s="39">
        <v>1833</v>
      </c>
      <c r="M638" s="39">
        <v>1879</v>
      </c>
      <c r="N638" s="40">
        <v>1.351</v>
      </c>
      <c r="O638" s="40">
        <v>1.056</v>
      </c>
      <c r="P638" s="41">
        <v>11802.72</v>
      </c>
      <c r="Q638" s="42">
        <v>2.3259999999999999E-2</v>
      </c>
      <c r="R638" s="41">
        <v>33035.660000000003</v>
      </c>
      <c r="S638" s="41">
        <v>0</v>
      </c>
      <c r="T638" s="40">
        <v>0.251</v>
      </c>
      <c r="U638" s="41">
        <v>2962.48</v>
      </c>
      <c r="V638" s="41">
        <v>2962.48</v>
      </c>
      <c r="W638" s="39">
        <v>5566500</v>
      </c>
      <c r="X638" s="39">
        <v>5458624</v>
      </c>
      <c r="Y638" s="39">
        <v>109172</v>
      </c>
      <c r="Z638" s="39">
        <v>109172</v>
      </c>
      <c r="AA638" s="39">
        <v>1287103</v>
      </c>
      <c r="AB638" s="39">
        <v>0</v>
      </c>
      <c r="AC638" s="39">
        <v>456442</v>
      </c>
      <c r="AD638" s="39">
        <v>733045</v>
      </c>
      <c r="AE638" s="39">
        <v>703377</v>
      </c>
    </row>
    <row r="639" spans="1:31" x14ac:dyDescent="0.3">
      <c r="A639" s="38" t="s">
        <v>1276</v>
      </c>
      <c r="B639" s="36" t="s">
        <v>1277</v>
      </c>
      <c r="C639" s="36">
        <v>1</v>
      </c>
      <c r="D639" s="36">
        <v>0</v>
      </c>
      <c r="E639" s="39">
        <v>2872307697</v>
      </c>
      <c r="F639" s="39">
        <v>2260</v>
      </c>
      <c r="G639" s="39">
        <v>1270932</v>
      </c>
      <c r="H639" s="39">
        <v>1127540028</v>
      </c>
      <c r="I639" s="39">
        <v>498911</v>
      </c>
      <c r="J639" s="40">
        <v>1.327</v>
      </c>
      <c r="K639" s="39">
        <v>2669</v>
      </c>
      <c r="L639" s="39">
        <v>2656</v>
      </c>
      <c r="M639" s="39">
        <v>2669</v>
      </c>
      <c r="N639" s="40">
        <v>1.351</v>
      </c>
      <c r="O639" s="40">
        <v>1.107</v>
      </c>
      <c r="P639" s="41">
        <v>12372.73</v>
      </c>
      <c r="Q639" s="42">
        <v>1.857E-2</v>
      </c>
      <c r="R639" s="41">
        <v>23601.200000000001</v>
      </c>
      <c r="S639" s="41">
        <v>0</v>
      </c>
      <c r="T639" s="40">
        <v>0.29699999999999999</v>
      </c>
      <c r="U639" s="41">
        <v>3674.7</v>
      </c>
      <c r="V639" s="41">
        <v>3674.7</v>
      </c>
      <c r="W639" s="39">
        <v>9807775</v>
      </c>
      <c r="X639" s="39">
        <v>9851132</v>
      </c>
      <c r="Y639" s="39">
        <v>197022</v>
      </c>
      <c r="Z639" s="39">
        <v>197022</v>
      </c>
      <c r="AA639" s="39">
        <v>1602303</v>
      </c>
      <c r="AB639" s="39">
        <v>0</v>
      </c>
      <c r="AC639" s="39">
        <v>604881</v>
      </c>
      <c r="AD639" s="39">
        <v>971438</v>
      </c>
      <c r="AE639" s="39">
        <v>932121</v>
      </c>
    </row>
    <row r="640" spans="1:31" x14ac:dyDescent="0.3">
      <c r="A640" s="38" t="s">
        <v>1278</v>
      </c>
      <c r="B640" s="36" t="s">
        <v>1279</v>
      </c>
      <c r="C640" s="36">
        <v>1</v>
      </c>
      <c r="D640" s="36">
        <v>0</v>
      </c>
      <c r="E640" s="39">
        <v>2740519874</v>
      </c>
      <c r="F640" s="39">
        <v>1814</v>
      </c>
      <c r="G640" s="39">
        <v>1510760</v>
      </c>
      <c r="H640" s="39">
        <v>1467182814</v>
      </c>
      <c r="I640" s="39">
        <v>808810</v>
      </c>
      <c r="J640" s="40">
        <v>2.1509999999999998</v>
      </c>
      <c r="K640" s="39">
        <v>2118</v>
      </c>
      <c r="L640" s="39">
        <v>2119</v>
      </c>
      <c r="M640" s="39">
        <v>2119</v>
      </c>
      <c r="N640" s="40">
        <v>1.351</v>
      </c>
      <c r="O640" s="40">
        <v>1.036</v>
      </c>
      <c r="P640" s="41">
        <v>11579.18</v>
      </c>
      <c r="Q640" s="42">
        <v>2.8000000000000001E-2</v>
      </c>
      <c r="R640" s="41">
        <v>42301.279999999999</v>
      </c>
      <c r="S640" s="41">
        <v>0</v>
      </c>
      <c r="T640" s="40">
        <v>0.189</v>
      </c>
      <c r="U640" s="41">
        <v>2188.46</v>
      </c>
      <c r="V640" s="41">
        <v>2188.46</v>
      </c>
      <c r="W640" s="39">
        <v>4637347</v>
      </c>
      <c r="X640" s="39">
        <v>4941403</v>
      </c>
      <c r="Y640" s="39">
        <v>98828</v>
      </c>
      <c r="Z640" s="39">
        <v>98828</v>
      </c>
      <c r="AA640" s="39">
        <v>815200</v>
      </c>
      <c r="AB640" s="39">
        <v>0</v>
      </c>
      <c r="AC640" s="39">
        <v>632076</v>
      </c>
      <c r="AD640" s="39">
        <v>1015114</v>
      </c>
      <c r="AE640" s="39">
        <v>974029</v>
      </c>
    </row>
    <row r="641" spans="1:31" x14ac:dyDescent="0.3">
      <c r="A641" s="38" t="s">
        <v>1280</v>
      </c>
      <c r="B641" s="36" t="s">
        <v>1281</v>
      </c>
      <c r="C641" s="36">
        <v>1</v>
      </c>
      <c r="D641" s="36">
        <v>0</v>
      </c>
      <c r="E641" s="39">
        <v>4320578909</v>
      </c>
      <c r="F641" s="39">
        <v>1554</v>
      </c>
      <c r="G641" s="39">
        <v>2780295</v>
      </c>
      <c r="H641" s="39">
        <v>1269845768</v>
      </c>
      <c r="I641" s="39">
        <v>817146</v>
      </c>
      <c r="J641" s="40">
        <v>2.173</v>
      </c>
      <c r="K641" s="39">
        <v>1935</v>
      </c>
      <c r="L641" s="39">
        <v>1953</v>
      </c>
      <c r="M641" s="39">
        <v>1944</v>
      </c>
      <c r="N641" s="40">
        <v>1.351</v>
      </c>
      <c r="O641" s="40">
        <v>1.4750000000000001</v>
      </c>
      <c r="P641" s="41">
        <v>16485.8</v>
      </c>
      <c r="Q641" s="42">
        <v>2.8000000000000001E-2</v>
      </c>
      <c r="R641" s="41">
        <v>77848.259999999995</v>
      </c>
      <c r="S641" s="41">
        <v>0</v>
      </c>
      <c r="T641" s="40">
        <v>0.11899999999999999</v>
      </c>
      <c r="U641" s="41">
        <v>1961.81</v>
      </c>
      <c r="V641" s="41">
        <v>1961.81</v>
      </c>
      <c r="W641" s="39">
        <v>3813759</v>
      </c>
      <c r="X641" s="39">
        <v>4201749</v>
      </c>
      <c r="Y641" s="39">
        <v>84034</v>
      </c>
      <c r="Z641" s="39">
        <v>84034</v>
      </c>
      <c r="AA641" s="39">
        <v>782000</v>
      </c>
      <c r="AB641" s="39">
        <v>1968</v>
      </c>
      <c r="AC641" s="39">
        <v>787430</v>
      </c>
      <c r="AD641" s="39">
        <v>1264612</v>
      </c>
      <c r="AE641" s="39">
        <v>1213429</v>
      </c>
    </row>
    <row r="642" spans="1:31" x14ac:dyDescent="0.3">
      <c r="A642" s="38" t="s">
        <v>1282</v>
      </c>
      <c r="B642" s="36" t="s">
        <v>1283</v>
      </c>
      <c r="C642" s="36">
        <v>1</v>
      </c>
      <c r="D642" s="36">
        <v>0</v>
      </c>
      <c r="E642" s="39">
        <v>1853062557</v>
      </c>
      <c r="F642" s="39">
        <v>1044</v>
      </c>
      <c r="G642" s="39">
        <v>1774964</v>
      </c>
      <c r="H642" s="39">
        <v>454674480</v>
      </c>
      <c r="I642" s="39">
        <v>435511</v>
      </c>
      <c r="J642" s="40">
        <v>1.1579999999999999</v>
      </c>
      <c r="K642" s="39">
        <v>1235</v>
      </c>
      <c r="L642" s="39">
        <v>1281</v>
      </c>
      <c r="M642" s="39">
        <v>1258</v>
      </c>
      <c r="N642" s="40">
        <v>1.351</v>
      </c>
      <c r="O642" s="40">
        <v>1.5129999999999999</v>
      </c>
      <c r="P642" s="41">
        <v>16910.52</v>
      </c>
      <c r="Q642" s="42">
        <v>1.6209999999999999E-2</v>
      </c>
      <c r="R642" s="41">
        <v>28772.16</v>
      </c>
      <c r="S642" s="41">
        <v>0</v>
      </c>
      <c r="T642" s="40">
        <v>0.26200000000000001</v>
      </c>
      <c r="U642" s="41">
        <v>4430.55</v>
      </c>
      <c r="V642" s="41">
        <v>4430.55</v>
      </c>
      <c r="W642" s="39">
        <v>5573632</v>
      </c>
      <c r="X642" s="39">
        <v>5352491</v>
      </c>
      <c r="Y642" s="39">
        <v>107049</v>
      </c>
      <c r="Z642" s="39">
        <v>221141</v>
      </c>
      <c r="AA642" s="39">
        <v>388800</v>
      </c>
      <c r="AB642" s="39">
        <v>0</v>
      </c>
      <c r="AC642" s="39">
        <v>364058</v>
      </c>
      <c r="AD642" s="39">
        <v>584677</v>
      </c>
      <c r="AE642" s="39">
        <v>561013</v>
      </c>
    </row>
    <row r="643" spans="1:31" x14ac:dyDescent="0.3">
      <c r="A643" s="38" t="s">
        <v>1284</v>
      </c>
      <c r="B643" s="36" t="s">
        <v>1285</v>
      </c>
      <c r="C643" s="36">
        <v>1</v>
      </c>
      <c r="D643" s="36">
        <v>0</v>
      </c>
      <c r="E643" s="39">
        <v>9318581018</v>
      </c>
      <c r="F643" s="39">
        <v>3715</v>
      </c>
      <c r="G643" s="39">
        <v>2508366</v>
      </c>
      <c r="H643" s="39">
        <v>4679903383</v>
      </c>
      <c r="I643" s="39">
        <v>1259731</v>
      </c>
      <c r="J643" s="40">
        <v>3.351</v>
      </c>
      <c r="K643" s="39">
        <v>4495</v>
      </c>
      <c r="L643" s="39">
        <v>4411</v>
      </c>
      <c r="M643" s="39">
        <v>4495</v>
      </c>
      <c r="N643" s="40">
        <v>1.351</v>
      </c>
      <c r="O643" s="40">
        <v>1.2230000000000001</v>
      </c>
      <c r="P643" s="41">
        <v>13669.25</v>
      </c>
      <c r="Q643" s="42">
        <v>2.8000000000000001E-2</v>
      </c>
      <c r="R643" s="41">
        <v>70234.240000000005</v>
      </c>
      <c r="S643" s="41">
        <v>0</v>
      </c>
      <c r="T643" s="40">
        <v>1.2E-2</v>
      </c>
      <c r="U643" s="41">
        <v>164.03</v>
      </c>
      <c r="V643" s="41">
        <v>500</v>
      </c>
      <c r="W643" s="39">
        <v>2247500</v>
      </c>
      <c r="X643" s="39">
        <v>3566708</v>
      </c>
      <c r="Y643" s="39">
        <v>71334</v>
      </c>
      <c r="Z643" s="39">
        <v>71334</v>
      </c>
      <c r="AA643" s="39">
        <v>1511600</v>
      </c>
      <c r="AB643" s="39">
        <v>1968</v>
      </c>
      <c r="AC643" s="39">
        <v>1073718</v>
      </c>
      <c r="AD643" s="39">
        <v>1724391</v>
      </c>
      <c r="AE643" s="39">
        <v>1654599</v>
      </c>
    </row>
    <row r="644" spans="1:31" x14ac:dyDescent="0.3">
      <c r="A644" s="38" t="s">
        <v>1286</v>
      </c>
      <c r="B644" s="36" t="s">
        <v>1287</v>
      </c>
      <c r="C644" s="36">
        <v>1</v>
      </c>
      <c r="D644" s="36">
        <v>0</v>
      </c>
      <c r="E644" s="39">
        <v>10077075047</v>
      </c>
      <c r="F644" s="39">
        <v>5503</v>
      </c>
      <c r="G644" s="39">
        <v>1831196</v>
      </c>
      <c r="H644" s="39">
        <v>5782895150</v>
      </c>
      <c r="I644" s="39">
        <v>1050862</v>
      </c>
      <c r="J644" s="40">
        <v>2.7949999999999999</v>
      </c>
      <c r="K644" s="39">
        <v>6374</v>
      </c>
      <c r="L644" s="39">
        <v>6318</v>
      </c>
      <c r="M644" s="39">
        <v>6374</v>
      </c>
      <c r="N644" s="40">
        <v>1.351</v>
      </c>
      <c r="O644" s="40">
        <v>1.196</v>
      </c>
      <c r="P644" s="41">
        <v>13367.47</v>
      </c>
      <c r="Q644" s="42">
        <v>2.8000000000000001E-2</v>
      </c>
      <c r="R644" s="41">
        <v>51273.48</v>
      </c>
      <c r="S644" s="41">
        <v>0</v>
      </c>
      <c r="T644" s="40">
        <v>0.10299999999999999</v>
      </c>
      <c r="U644" s="41">
        <v>1376.84</v>
      </c>
      <c r="V644" s="41">
        <v>1376.84</v>
      </c>
      <c r="W644" s="39">
        <v>8775979</v>
      </c>
      <c r="X644" s="39">
        <v>8003306</v>
      </c>
      <c r="Y644" s="39">
        <v>160066</v>
      </c>
      <c r="Z644" s="39">
        <v>772673</v>
      </c>
      <c r="AA644" s="39">
        <v>2108800</v>
      </c>
      <c r="AB644" s="39">
        <v>0</v>
      </c>
      <c r="AC644" s="39">
        <v>1575437</v>
      </c>
      <c r="AD644" s="39">
        <v>2530151</v>
      </c>
      <c r="AE644" s="39">
        <v>2427748</v>
      </c>
    </row>
    <row r="645" spans="1:31" x14ac:dyDescent="0.3">
      <c r="A645" s="38" t="s">
        <v>1288</v>
      </c>
      <c r="B645" s="36" t="s">
        <v>1289</v>
      </c>
      <c r="C645" s="36">
        <v>1</v>
      </c>
      <c r="D645" s="36">
        <v>0</v>
      </c>
      <c r="E645" s="39">
        <v>3313760623</v>
      </c>
      <c r="F645" s="39">
        <v>1938</v>
      </c>
      <c r="G645" s="39">
        <v>1709886</v>
      </c>
      <c r="H645" s="39">
        <v>847803565</v>
      </c>
      <c r="I645" s="39">
        <v>437463</v>
      </c>
      <c r="J645" s="40">
        <v>1.163</v>
      </c>
      <c r="K645" s="39">
        <v>2361</v>
      </c>
      <c r="L645" s="39">
        <v>2362</v>
      </c>
      <c r="M645" s="39">
        <v>2362</v>
      </c>
      <c r="N645" s="40">
        <v>1.351</v>
      </c>
      <c r="O645" s="40">
        <v>1.127</v>
      </c>
      <c r="P645" s="41">
        <v>12596.27</v>
      </c>
      <c r="Q645" s="42">
        <v>1.6279999999999999E-2</v>
      </c>
      <c r="R645" s="41">
        <v>27836.94</v>
      </c>
      <c r="S645" s="41">
        <v>0</v>
      </c>
      <c r="T645" s="40">
        <v>0.27</v>
      </c>
      <c r="U645" s="41">
        <v>3400.99</v>
      </c>
      <c r="V645" s="41">
        <v>3400.99</v>
      </c>
      <c r="W645" s="39">
        <v>8033139</v>
      </c>
      <c r="X645" s="39">
        <v>7575878</v>
      </c>
      <c r="Y645" s="39">
        <v>151517</v>
      </c>
      <c r="Z645" s="39">
        <v>457261</v>
      </c>
      <c r="AA645" s="39">
        <v>814000</v>
      </c>
      <c r="AB645" s="39">
        <v>0</v>
      </c>
      <c r="AC645" s="39">
        <v>709359</v>
      </c>
      <c r="AD645" s="39">
        <v>1139230</v>
      </c>
      <c r="AE645" s="39">
        <v>1093122</v>
      </c>
    </row>
    <row r="646" spans="1:31" x14ac:dyDescent="0.3">
      <c r="A646" s="38" t="s">
        <v>1290</v>
      </c>
      <c r="B646" s="36" t="s">
        <v>1291</v>
      </c>
      <c r="C646" s="36">
        <v>1</v>
      </c>
      <c r="D646" s="36">
        <v>0</v>
      </c>
      <c r="E646" s="39">
        <v>2851008983</v>
      </c>
      <c r="F646" s="39">
        <v>427</v>
      </c>
      <c r="G646" s="39">
        <v>6676836</v>
      </c>
      <c r="H646" s="39">
        <v>209306730</v>
      </c>
      <c r="I646" s="39">
        <v>490179</v>
      </c>
      <c r="J646" s="40">
        <v>1.304</v>
      </c>
      <c r="K646" s="39">
        <v>328</v>
      </c>
      <c r="L646" s="39">
        <v>326</v>
      </c>
      <c r="M646" s="39">
        <v>328</v>
      </c>
      <c r="N646" s="40">
        <v>1.351</v>
      </c>
      <c r="O646" s="40">
        <v>1.175</v>
      </c>
      <c r="P646" s="41">
        <v>13132.76</v>
      </c>
      <c r="Q646" s="42">
        <v>1.8249999999999999E-2</v>
      </c>
      <c r="R646" s="41">
        <v>121852.25</v>
      </c>
      <c r="S646" s="41">
        <v>0</v>
      </c>
      <c r="T646" s="40">
        <v>0</v>
      </c>
      <c r="U646" s="41">
        <v>0</v>
      </c>
      <c r="V646" s="41">
        <v>500</v>
      </c>
      <c r="W646" s="39">
        <v>164000</v>
      </c>
      <c r="X646" s="39">
        <v>704956</v>
      </c>
      <c r="Y646" s="39">
        <v>14099</v>
      </c>
      <c r="Z646" s="39">
        <v>14099</v>
      </c>
      <c r="AA646" s="39">
        <v>148000</v>
      </c>
      <c r="AB646" s="39">
        <v>0</v>
      </c>
      <c r="AC646" s="39">
        <v>272113</v>
      </c>
      <c r="AD646" s="39">
        <v>437013</v>
      </c>
      <c r="AE646" s="39">
        <v>419326</v>
      </c>
    </row>
    <row r="647" spans="1:31" x14ac:dyDescent="0.3">
      <c r="A647" s="38" t="s">
        <v>1292</v>
      </c>
      <c r="B647" s="36" t="s">
        <v>1293</v>
      </c>
      <c r="C647" s="36">
        <v>1</v>
      </c>
      <c r="D647" s="36">
        <v>0</v>
      </c>
      <c r="E647" s="39">
        <v>2407562661</v>
      </c>
      <c r="F647" s="39">
        <v>1434</v>
      </c>
      <c r="G647" s="39">
        <v>1678913</v>
      </c>
      <c r="H647" s="39">
        <v>594762182</v>
      </c>
      <c r="I647" s="39">
        <v>414757</v>
      </c>
      <c r="J647" s="40">
        <v>1.103</v>
      </c>
      <c r="K647" s="39">
        <v>1628</v>
      </c>
      <c r="L647" s="39">
        <v>1598</v>
      </c>
      <c r="M647" s="39">
        <v>1628</v>
      </c>
      <c r="N647" s="40">
        <v>1.351</v>
      </c>
      <c r="O647" s="40">
        <v>1.2110000000000001</v>
      </c>
      <c r="P647" s="41">
        <v>13535.12</v>
      </c>
      <c r="Q647" s="42">
        <v>1.5440000000000001E-2</v>
      </c>
      <c r="R647" s="41">
        <v>25922.41</v>
      </c>
      <c r="S647" s="41">
        <v>0</v>
      </c>
      <c r="T647" s="40">
        <v>0.26200000000000001</v>
      </c>
      <c r="U647" s="41">
        <v>3546.2</v>
      </c>
      <c r="V647" s="41">
        <v>3546.2</v>
      </c>
      <c r="W647" s="39">
        <v>5773214</v>
      </c>
      <c r="X647" s="39">
        <v>4960527</v>
      </c>
      <c r="Y647" s="39">
        <v>99210</v>
      </c>
      <c r="Z647" s="39">
        <v>812687</v>
      </c>
      <c r="AA647" s="39">
        <v>647080</v>
      </c>
      <c r="AB647" s="39">
        <v>0</v>
      </c>
      <c r="AC647" s="39">
        <v>414644</v>
      </c>
      <c r="AD647" s="39">
        <v>665918</v>
      </c>
      <c r="AE647" s="39">
        <v>638966</v>
      </c>
    </row>
    <row r="648" spans="1:31" x14ac:dyDescent="0.3">
      <c r="A648" s="38" t="s">
        <v>1294</v>
      </c>
      <c r="B648" s="36" t="s">
        <v>1295</v>
      </c>
      <c r="C648" s="36">
        <v>1</v>
      </c>
      <c r="D648" s="36">
        <v>0</v>
      </c>
      <c r="E648" s="39">
        <v>2017749112</v>
      </c>
      <c r="F648" s="39">
        <v>1562</v>
      </c>
      <c r="G648" s="39">
        <v>1291772</v>
      </c>
      <c r="H648" s="39">
        <v>829916098</v>
      </c>
      <c r="I648" s="39">
        <v>531316</v>
      </c>
      <c r="J648" s="40">
        <v>1.413</v>
      </c>
      <c r="K648" s="39">
        <v>2022</v>
      </c>
      <c r="L648" s="39">
        <v>2047</v>
      </c>
      <c r="M648" s="39">
        <v>2035</v>
      </c>
      <c r="N648" s="40">
        <v>1.351</v>
      </c>
      <c r="O648" s="40">
        <v>1.1339999999999999</v>
      </c>
      <c r="P648" s="41">
        <v>12674.51</v>
      </c>
      <c r="Q648" s="42">
        <v>1.9779999999999999E-2</v>
      </c>
      <c r="R648" s="41">
        <v>25551.25</v>
      </c>
      <c r="S648" s="41">
        <v>0</v>
      </c>
      <c r="T648" s="40">
        <v>0.29299999999999998</v>
      </c>
      <c r="U648" s="41">
        <v>3713.63</v>
      </c>
      <c r="V648" s="41">
        <v>3713.63</v>
      </c>
      <c r="W648" s="39">
        <v>7557238</v>
      </c>
      <c r="X648" s="39">
        <v>7492508</v>
      </c>
      <c r="Y648" s="39">
        <v>149850</v>
      </c>
      <c r="Z648" s="39">
        <v>149850</v>
      </c>
      <c r="AA648" s="39">
        <v>1080200</v>
      </c>
      <c r="AB648" s="39">
        <v>0</v>
      </c>
      <c r="AC648" s="39">
        <v>659040</v>
      </c>
      <c r="AD648" s="39">
        <v>1058418</v>
      </c>
      <c r="AE648" s="39">
        <v>1015580</v>
      </c>
    </row>
    <row r="649" spans="1:31" x14ac:dyDescent="0.3">
      <c r="A649" s="38" t="s">
        <v>1296</v>
      </c>
      <c r="B649" s="36" t="s">
        <v>1297</v>
      </c>
      <c r="C649" s="36">
        <v>1</v>
      </c>
      <c r="D649" s="36">
        <v>0</v>
      </c>
      <c r="E649" s="39">
        <v>6987218839</v>
      </c>
      <c r="F649" s="39">
        <v>7122</v>
      </c>
      <c r="G649" s="39">
        <v>981075</v>
      </c>
      <c r="H649" s="39">
        <v>2107688248</v>
      </c>
      <c r="I649" s="39">
        <v>295940</v>
      </c>
      <c r="J649" s="40">
        <v>0.78700000000000003</v>
      </c>
      <c r="K649" s="39">
        <v>8820</v>
      </c>
      <c r="L649" s="39">
        <v>8718</v>
      </c>
      <c r="M649" s="39">
        <v>8820</v>
      </c>
      <c r="N649" s="40">
        <v>1.351</v>
      </c>
      <c r="O649" s="40">
        <v>1.647</v>
      </c>
      <c r="P649" s="41">
        <v>18408.22</v>
      </c>
      <c r="Q649" s="42">
        <v>1.1010000000000001E-2</v>
      </c>
      <c r="R649" s="41">
        <v>10801.63</v>
      </c>
      <c r="S649" s="41">
        <v>7606.59</v>
      </c>
      <c r="T649" s="40">
        <v>0.50900000000000001</v>
      </c>
      <c r="U649" s="41">
        <v>9369.7800000000007</v>
      </c>
      <c r="V649" s="41">
        <v>9369.7800000000007</v>
      </c>
      <c r="W649" s="39">
        <v>82641460</v>
      </c>
      <c r="X649" s="39">
        <v>83975448</v>
      </c>
      <c r="Y649" s="39">
        <v>1679508</v>
      </c>
      <c r="Z649" s="39">
        <v>1679508</v>
      </c>
      <c r="AA649" s="39">
        <v>17176121</v>
      </c>
      <c r="AB649" s="39">
        <v>0</v>
      </c>
      <c r="AC649" s="39">
        <v>6867886</v>
      </c>
      <c r="AD649" s="39">
        <v>11029824</v>
      </c>
      <c r="AE649" s="39">
        <v>10583412</v>
      </c>
    </row>
    <row r="650" spans="1:31" x14ac:dyDescent="0.3">
      <c r="A650" s="38" t="s">
        <v>1298</v>
      </c>
      <c r="B650" s="36" t="s">
        <v>1299</v>
      </c>
      <c r="C650" s="36">
        <v>1</v>
      </c>
      <c r="D650" s="36">
        <v>0</v>
      </c>
      <c r="E650" s="39">
        <v>5618914121</v>
      </c>
      <c r="F650" s="39">
        <v>3538</v>
      </c>
      <c r="G650" s="39">
        <v>1588161</v>
      </c>
      <c r="H650" s="39">
        <v>3861038521</v>
      </c>
      <c r="I650" s="39">
        <v>1091305</v>
      </c>
      <c r="J650" s="40">
        <v>2.903</v>
      </c>
      <c r="K650" s="39">
        <v>3988</v>
      </c>
      <c r="L650" s="39">
        <v>4010</v>
      </c>
      <c r="M650" s="39">
        <v>3999</v>
      </c>
      <c r="N650" s="40">
        <v>1.351</v>
      </c>
      <c r="O650" s="40">
        <v>1.0609999999999999</v>
      </c>
      <c r="P650" s="41">
        <v>11858.6</v>
      </c>
      <c r="Q650" s="42">
        <v>2.8000000000000001E-2</v>
      </c>
      <c r="R650" s="41">
        <v>44468.5</v>
      </c>
      <c r="S650" s="41">
        <v>0</v>
      </c>
      <c r="T650" s="40">
        <v>0.104</v>
      </c>
      <c r="U650" s="41">
        <v>1233.29</v>
      </c>
      <c r="V650" s="41">
        <v>1233.29</v>
      </c>
      <c r="W650" s="39">
        <v>4931927</v>
      </c>
      <c r="X650" s="39">
        <v>4281404</v>
      </c>
      <c r="Y650" s="39">
        <v>85628</v>
      </c>
      <c r="Z650" s="39">
        <v>650523</v>
      </c>
      <c r="AA650" s="39">
        <v>1881600</v>
      </c>
      <c r="AB650" s="39">
        <v>0</v>
      </c>
      <c r="AC650" s="39">
        <v>1195216</v>
      </c>
      <c r="AD650" s="39">
        <v>1919516</v>
      </c>
      <c r="AE650" s="39">
        <v>1841827</v>
      </c>
    </row>
    <row r="651" spans="1:31" x14ac:dyDescent="0.3">
      <c r="A651" s="38" t="s">
        <v>1300</v>
      </c>
      <c r="B651" s="36" t="s">
        <v>1301</v>
      </c>
      <c r="C651" s="36">
        <v>1</v>
      </c>
      <c r="D651" s="36">
        <v>0</v>
      </c>
      <c r="E651" s="39">
        <v>11751383751</v>
      </c>
      <c r="F651" s="39">
        <v>9705</v>
      </c>
      <c r="G651" s="39">
        <v>1210858</v>
      </c>
      <c r="H651" s="39">
        <v>5245086156</v>
      </c>
      <c r="I651" s="39">
        <v>540451</v>
      </c>
      <c r="J651" s="40">
        <v>1.4370000000000001</v>
      </c>
      <c r="K651" s="39">
        <v>12044</v>
      </c>
      <c r="L651" s="39">
        <v>12119</v>
      </c>
      <c r="M651" s="39">
        <v>12082</v>
      </c>
      <c r="N651" s="40">
        <v>1.351</v>
      </c>
      <c r="O651" s="40">
        <v>1.5229999999999999</v>
      </c>
      <c r="P651" s="41">
        <v>17022.29</v>
      </c>
      <c r="Q651" s="42">
        <v>2.0109999999999999E-2</v>
      </c>
      <c r="R651" s="41">
        <v>24350.35</v>
      </c>
      <c r="S651" s="41">
        <v>0</v>
      </c>
      <c r="T651" s="40">
        <v>0.29899999999999999</v>
      </c>
      <c r="U651" s="41">
        <v>5089.66</v>
      </c>
      <c r="V651" s="41">
        <v>5089.66</v>
      </c>
      <c r="W651" s="39">
        <v>61493273</v>
      </c>
      <c r="X651" s="39">
        <v>66107569</v>
      </c>
      <c r="Y651" s="39">
        <v>1322151</v>
      </c>
      <c r="Z651" s="39">
        <v>1322151</v>
      </c>
      <c r="AA651" s="39">
        <v>7871435</v>
      </c>
      <c r="AB651" s="39">
        <v>0</v>
      </c>
      <c r="AC651" s="39">
        <v>4646757</v>
      </c>
      <c r="AD651" s="39">
        <v>7462691</v>
      </c>
      <c r="AE651" s="39">
        <v>7160652</v>
      </c>
    </row>
    <row r="652" spans="1:31" x14ac:dyDescent="0.3">
      <c r="A652" s="38" t="s">
        <v>1302</v>
      </c>
      <c r="B652" s="36" t="s">
        <v>1303</v>
      </c>
      <c r="C652" s="36">
        <v>1</v>
      </c>
      <c r="D652" s="36">
        <v>0</v>
      </c>
      <c r="E652" s="39">
        <v>5733497300</v>
      </c>
      <c r="F652" s="39">
        <v>2348</v>
      </c>
      <c r="G652" s="39">
        <v>2441864</v>
      </c>
      <c r="H652" s="39">
        <v>2723638060</v>
      </c>
      <c r="I652" s="39">
        <v>1159982</v>
      </c>
      <c r="J652" s="40">
        <v>3.085</v>
      </c>
      <c r="K652" s="39">
        <v>2676</v>
      </c>
      <c r="L652" s="39">
        <v>2687</v>
      </c>
      <c r="M652" s="39">
        <v>2682</v>
      </c>
      <c r="N652" s="40">
        <v>1.351</v>
      </c>
      <c r="O652" s="40">
        <v>1.056</v>
      </c>
      <c r="P652" s="41">
        <v>11802.72</v>
      </c>
      <c r="Q652" s="42">
        <v>2.8000000000000001E-2</v>
      </c>
      <c r="R652" s="41">
        <v>68372.19</v>
      </c>
      <c r="S652" s="41">
        <v>0</v>
      </c>
      <c r="T652" s="40">
        <v>1.6E-2</v>
      </c>
      <c r="U652" s="41">
        <v>188.84</v>
      </c>
      <c r="V652" s="41">
        <v>500</v>
      </c>
      <c r="W652" s="39">
        <v>1341000</v>
      </c>
      <c r="X652" s="39">
        <v>2199968</v>
      </c>
      <c r="Y652" s="39">
        <v>43999</v>
      </c>
      <c r="Z652" s="39">
        <v>43999</v>
      </c>
      <c r="AA652" s="39">
        <v>1081200</v>
      </c>
      <c r="AB652" s="39">
        <v>0</v>
      </c>
      <c r="AC652" s="39">
        <v>619433</v>
      </c>
      <c r="AD652" s="39">
        <v>994809</v>
      </c>
      <c r="AE652" s="39">
        <v>954546</v>
      </c>
    </row>
    <row r="653" spans="1:31" x14ac:dyDescent="0.3">
      <c r="A653" s="38" t="s">
        <v>1304</v>
      </c>
      <c r="B653" s="36" t="s">
        <v>1305</v>
      </c>
      <c r="C653" s="36">
        <v>1</v>
      </c>
      <c r="D653" s="36">
        <v>0</v>
      </c>
      <c r="E653" s="39">
        <v>2056733952</v>
      </c>
      <c r="F653" s="39">
        <v>963</v>
      </c>
      <c r="G653" s="39">
        <v>2135756</v>
      </c>
      <c r="H653" s="39">
        <v>822096151</v>
      </c>
      <c r="I653" s="39">
        <v>853682</v>
      </c>
      <c r="J653" s="40">
        <v>2.2709999999999999</v>
      </c>
      <c r="K653" s="39">
        <v>1163</v>
      </c>
      <c r="L653" s="39">
        <v>1175</v>
      </c>
      <c r="M653" s="39">
        <v>1169</v>
      </c>
      <c r="N653" s="40">
        <v>1.351</v>
      </c>
      <c r="O653" s="40">
        <v>1.173</v>
      </c>
      <c r="P653" s="41">
        <v>13110.4</v>
      </c>
      <c r="Q653" s="42">
        <v>2.8000000000000001E-2</v>
      </c>
      <c r="R653" s="41">
        <v>59801.16</v>
      </c>
      <c r="S653" s="41">
        <v>0</v>
      </c>
      <c r="T653" s="40">
        <v>0.13</v>
      </c>
      <c r="U653" s="41">
        <v>1704.35</v>
      </c>
      <c r="V653" s="41">
        <v>1704.35</v>
      </c>
      <c r="W653" s="39">
        <v>1992386</v>
      </c>
      <c r="X653" s="39">
        <v>2176310</v>
      </c>
      <c r="Y653" s="39">
        <v>43526</v>
      </c>
      <c r="Z653" s="39">
        <v>43526</v>
      </c>
      <c r="AA653" s="39">
        <v>558800</v>
      </c>
      <c r="AB653" s="39">
        <v>0</v>
      </c>
      <c r="AC653" s="39">
        <v>426472</v>
      </c>
      <c r="AD653" s="39">
        <v>684914</v>
      </c>
      <c r="AE653" s="39">
        <v>657193</v>
      </c>
    </row>
    <row r="654" spans="1:31" x14ac:dyDescent="0.3">
      <c r="A654" s="38" t="s">
        <v>1306</v>
      </c>
      <c r="B654" s="36" t="s">
        <v>1307</v>
      </c>
      <c r="C654" s="36">
        <v>1</v>
      </c>
      <c r="D654" s="36">
        <v>0</v>
      </c>
      <c r="E654" s="39">
        <v>4564907161</v>
      </c>
      <c r="F654" s="39">
        <v>4784</v>
      </c>
      <c r="G654" s="39">
        <v>954203</v>
      </c>
      <c r="H654" s="39">
        <v>1803119208</v>
      </c>
      <c r="I654" s="39">
        <v>376906</v>
      </c>
      <c r="J654" s="40">
        <v>1.002</v>
      </c>
      <c r="K654" s="39">
        <v>5599</v>
      </c>
      <c r="L654" s="39">
        <v>5540</v>
      </c>
      <c r="M654" s="39">
        <v>5599</v>
      </c>
      <c r="N654" s="40">
        <v>1.351</v>
      </c>
      <c r="O654" s="40">
        <v>1.585</v>
      </c>
      <c r="P654" s="41">
        <v>17715.25</v>
      </c>
      <c r="Q654" s="42">
        <v>1.4019999999999999E-2</v>
      </c>
      <c r="R654" s="41">
        <v>13377.92</v>
      </c>
      <c r="S654" s="41">
        <v>4337.33</v>
      </c>
      <c r="T654" s="40">
        <v>0.433</v>
      </c>
      <c r="U654" s="41">
        <v>7670.7</v>
      </c>
      <c r="V654" s="41">
        <v>7670.7</v>
      </c>
      <c r="W654" s="39">
        <v>42948250</v>
      </c>
      <c r="X654" s="39">
        <v>39436822</v>
      </c>
      <c r="Y654" s="39">
        <v>788736</v>
      </c>
      <c r="Z654" s="39">
        <v>3511428</v>
      </c>
      <c r="AA654" s="39">
        <v>2896107</v>
      </c>
      <c r="AB654" s="39">
        <v>0</v>
      </c>
      <c r="AC654" s="39">
        <v>1533719</v>
      </c>
      <c r="AD654" s="39">
        <v>2463152</v>
      </c>
      <c r="AE654" s="39">
        <v>2363460</v>
      </c>
    </row>
    <row r="655" spans="1:31" x14ac:dyDescent="0.3">
      <c r="A655" s="38" t="s">
        <v>1308</v>
      </c>
      <c r="B655" s="36" t="s">
        <v>1309</v>
      </c>
      <c r="C655" s="36">
        <v>1</v>
      </c>
      <c r="D655" s="36">
        <v>0</v>
      </c>
      <c r="E655" s="39">
        <v>2133249474</v>
      </c>
      <c r="F655" s="39">
        <v>1225</v>
      </c>
      <c r="G655" s="39">
        <v>1741428</v>
      </c>
      <c r="H655" s="39">
        <v>1151274818</v>
      </c>
      <c r="I655" s="39">
        <v>939816</v>
      </c>
      <c r="J655" s="40">
        <v>2.5</v>
      </c>
      <c r="K655" s="39">
        <v>1458</v>
      </c>
      <c r="L655" s="39">
        <v>1467</v>
      </c>
      <c r="M655" s="39">
        <v>1463</v>
      </c>
      <c r="N655" s="40">
        <v>1.351</v>
      </c>
      <c r="O655" s="40">
        <v>1.0409999999999999</v>
      </c>
      <c r="P655" s="41">
        <v>11635.06</v>
      </c>
      <c r="Q655" s="42">
        <v>2.8000000000000001E-2</v>
      </c>
      <c r="R655" s="41">
        <v>48759.98</v>
      </c>
      <c r="S655" s="41">
        <v>0</v>
      </c>
      <c r="T655" s="40">
        <v>0.124</v>
      </c>
      <c r="U655" s="41">
        <v>1442.74</v>
      </c>
      <c r="V655" s="41">
        <v>1442.74</v>
      </c>
      <c r="W655" s="39">
        <v>2110729</v>
      </c>
      <c r="X655" s="39">
        <v>2083403</v>
      </c>
      <c r="Y655" s="39">
        <v>41668</v>
      </c>
      <c r="Z655" s="39">
        <v>41668</v>
      </c>
      <c r="AA655" s="39">
        <v>763200</v>
      </c>
      <c r="AB655" s="39">
        <v>0</v>
      </c>
      <c r="AC655" s="39">
        <v>474849</v>
      </c>
      <c r="AD655" s="39">
        <v>762607</v>
      </c>
      <c r="AE655" s="39">
        <v>731742</v>
      </c>
    </row>
    <row r="656" spans="1:31" x14ac:dyDescent="0.3">
      <c r="A656" s="38" t="s">
        <v>1310</v>
      </c>
      <c r="B656" s="36" t="s">
        <v>1311</v>
      </c>
      <c r="C656" s="36">
        <v>1</v>
      </c>
      <c r="D656" s="36">
        <v>0</v>
      </c>
      <c r="E656" s="39">
        <v>2132812839</v>
      </c>
      <c r="F656" s="39">
        <v>3613</v>
      </c>
      <c r="G656" s="39">
        <v>590316</v>
      </c>
      <c r="H656" s="39">
        <v>717557967</v>
      </c>
      <c r="I656" s="39">
        <v>198604</v>
      </c>
      <c r="J656" s="40">
        <v>0.52800000000000002</v>
      </c>
      <c r="K656" s="39">
        <v>4428</v>
      </c>
      <c r="L656" s="39">
        <v>4260</v>
      </c>
      <c r="M656" s="39">
        <v>4428</v>
      </c>
      <c r="N656" s="40">
        <v>1.351</v>
      </c>
      <c r="O656" s="40">
        <v>1.7090000000000001</v>
      </c>
      <c r="P656" s="41">
        <v>19101.18</v>
      </c>
      <c r="Q656" s="42">
        <v>9.1000000000000004E-3</v>
      </c>
      <c r="R656" s="41">
        <v>5371.87</v>
      </c>
      <c r="S656" s="41">
        <v>13729.31</v>
      </c>
      <c r="T656" s="40">
        <v>0.74399999999999999</v>
      </c>
      <c r="U656" s="41">
        <v>14211.27</v>
      </c>
      <c r="V656" s="41">
        <v>14211.27</v>
      </c>
      <c r="W656" s="39">
        <v>62927504</v>
      </c>
      <c r="X656" s="39">
        <v>55218077</v>
      </c>
      <c r="Y656" s="39">
        <v>1104361</v>
      </c>
      <c r="Z656" s="39">
        <v>7709427</v>
      </c>
      <c r="AA656" s="39">
        <v>5344355</v>
      </c>
      <c r="AB656" s="39">
        <v>0</v>
      </c>
      <c r="AC656" s="39">
        <v>3293287</v>
      </c>
      <c r="AD656" s="39">
        <v>5289018</v>
      </c>
      <c r="AE656" s="39">
        <v>5074955</v>
      </c>
    </row>
    <row r="657" spans="1:31" x14ac:dyDescent="0.3">
      <c r="A657" s="38" t="s">
        <v>1312</v>
      </c>
      <c r="B657" s="36" t="s">
        <v>1313</v>
      </c>
      <c r="C657" s="36">
        <v>1</v>
      </c>
      <c r="D657" s="36">
        <v>0</v>
      </c>
      <c r="E657" s="39">
        <v>3728849908</v>
      </c>
      <c r="F657" s="39">
        <v>2763</v>
      </c>
      <c r="G657" s="39">
        <v>1349565</v>
      </c>
      <c r="H657" s="39">
        <v>1845659755</v>
      </c>
      <c r="I657" s="39">
        <v>667991</v>
      </c>
      <c r="J657" s="40">
        <v>1.7769999999999999</v>
      </c>
      <c r="K657" s="39">
        <v>3180</v>
      </c>
      <c r="L657" s="39">
        <v>3206</v>
      </c>
      <c r="M657" s="39">
        <v>3193</v>
      </c>
      <c r="N657" s="40">
        <v>1.351</v>
      </c>
      <c r="O657" s="40">
        <v>1.1120000000000001</v>
      </c>
      <c r="P657" s="41">
        <v>12428.62</v>
      </c>
      <c r="Q657" s="42">
        <v>2.487E-2</v>
      </c>
      <c r="R657" s="41">
        <v>33563.68</v>
      </c>
      <c r="S657" s="41">
        <v>0</v>
      </c>
      <c r="T657" s="40">
        <v>0.22700000000000001</v>
      </c>
      <c r="U657" s="41">
        <v>2821.29</v>
      </c>
      <c r="V657" s="41">
        <v>2821.29</v>
      </c>
      <c r="W657" s="39">
        <v>9008379</v>
      </c>
      <c r="X657" s="39">
        <v>8375931</v>
      </c>
      <c r="Y657" s="39">
        <v>167518</v>
      </c>
      <c r="Z657" s="39">
        <v>632448</v>
      </c>
      <c r="AA657" s="39">
        <v>1130800</v>
      </c>
      <c r="AB657" s="39">
        <v>0</v>
      </c>
      <c r="AC657" s="39">
        <v>713268</v>
      </c>
      <c r="AD657" s="39">
        <v>1145508</v>
      </c>
      <c r="AE657" s="39">
        <v>1099145</v>
      </c>
    </row>
    <row r="658" spans="1:31" x14ac:dyDescent="0.3">
      <c r="A658" s="38" t="s">
        <v>1314</v>
      </c>
      <c r="B658" s="36" t="s">
        <v>1315</v>
      </c>
      <c r="C658" s="36">
        <v>1</v>
      </c>
      <c r="D658" s="36">
        <v>0</v>
      </c>
      <c r="E658" s="39">
        <v>8563709399</v>
      </c>
      <c r="F658" s="39">
        <v>2835</v>
      </c>
      <c r="G658" s="39">
        <v>3020708</v>
      </c>
      <c r="H658" s="39">
        <v>4834146597</v>
      </c>
      <c r="I658" s="39">
        <v>1705166</v>
      </c>
      <c r="J658" s="40">
        <v>4.5359999999999996</v>
      </c>
      <c r="K658" s="39">
        <v>3235</v>
      </c>
      <c r="L658" s="39">
        <v>3232</v>
      </c>
      <c r="M658" s="39">
        <v>3235</v>
      </c>
      <c r="N658" s="40">
        <v>1.351</v>
      </c>
      <c r="O658" s="40">
        <v>1.0449999999999999</v>
      </c>
      <c r="P658" s="41">
        <v>11679.77</v>
      </c>
      <c r="Q658" s="42">
        <v>2.8000000000000001E-2</v>
      </c>
      <c r="R658" s="41">
        <v>84579.82</v>
      </c>
      <c r="S658" s="41">
        <v>0</v>
      </c>
      <c r="T658" s="40">
        <v>0</v>
      </c>
      <c r="U658" s="41">
        <v>0</v>
      </c>
      <c r="V658" s="41">
        <v>500</v>
      </c>
      <c r="W658" s="39">
        <v>1617500</v>
      </c>
      <c r="X658" s="39">
        <v>2286710</v>
      </c>
      <c r="Y658" s="39">
        <v>45734</v>
      </c>
      <c r="Z658" s="39">
        <v>45734</v>
      </c>
      <c r="AA658" s="39">
        <v>1173200</v>
      </c>
      <c r="AB658" s="39">
        <v>0</v>
      </c>
      <c r="AC658" s="39">
        <v>458129</v>
      </c>
      <c r="AD658" s="39">
        <v>735755</v>
      </c>
      <c r="AE658" s="39">
        <v>705976</v>
      </c>
    </row>
    <row r="659" spans="1:31" x14ac:dyDescent="0.3">
      <c r="A659" s="38" t="s">
        <v>1316</v>
      </c>
      <c r="B659" s="36" t="s">
        <v>1317</v>
      </c>
      <c r="C659" s="36">
        <v>1</v>
      </c>
      <c r="D659" s="36">
        <v>0</v>
      </c>
      <c r="E659" s="39">
        <v>2632973780</v>
      </c>
      <c r="F659" s="39">
        <v>1484</v>
      </c>
      <c r="G659" s="39">
        <v>1774241</v>
      </c>
      <c r="H659" s="39">
        <v>1179265295</v>
      </c>
      <c r="I659" s="39">
        <v>794653</v>
      </c>
      <c r="J659" s="40">
        <v>2.1139999999999999</v>
      </c>
      <c r="K659" s="39">
        <v>1633</v>
      </c>
      <c r="L659" s="39">
        <v>1687</v>
      </c>
      <c r="M659" s="39">
        <v>1660</v>
      </c>
      <c r="N659" s="40">
        <v>1.351</v>
      </c>
      <c r="O659" s="40">
        <v>1.171</v>
      </c>
      <c r="P659" s="41">
        <v>13088.05</v>
      </c>
      <c r="Q659" s="42">
        <v>2.8000000000000001E-2</v>
      </c>
      <c r="R659" s="41">
        <v>49678.74</v>
      </c>
      <c r="S659" s="41">
        <v>0</v>
      </c>
      <c r="T659" s="40">
        <v>0.16400000000000001</v>
      </c>
      <c r="U659" s="41">
        <v>2146.44</v>
      </c>
      <c r="V659" s="41">
        <v>2146.44</v>
      </c>
      <c r="W659" s="39">
        <v>3563091</v>
      </c>
      <c r="X659" s="39">
        <v>3676702</v>
      </c>
      <c r="Y659" s="39">
        <v>73534</v>
      </c>
      <c r="Z659" s="39">
        <v>73534</v>
      </c>
      <c r="AA659" s="39">
        <v>628800</v>
      </c>
      <c r="AB659" s="39">
        <v>0</v>
      </c>
      <c r="AC659" s="39">
        <v>343869</v>
      </c>
      <c r="AD659" s="39">
        <v>552253</v>
      </c>
      <c r="AE659" s="39">
        <v>529902</v>
      </c>
    </row>
    <row r="660" spans="1:31" x14ac:dyDescent="0.3">
      <c r="A660" s="38" t="s">
        <v>1318</v>
      </c>
      <c r="B660" s="36" t="s">
        <v>1319</v>
      </c>
      <c r="C660" s="36">
        <v>1</v>
      </c>
      <c r="D660" s="36">
        <v>0</v>
      </c>
      <c r="E660" s="39">
        <v>4352374837</v>
      </c>
      <c r="F660" s="39">
        <v>4640</v>
      </c>
      <c r="G660" s="39">
        <v>938011</v>
      </c>
      <c r="H660" s="39">
        <v>1133542813</v>
      </c>
      <c r="I660" s="39">
        <v>244298</v>
      </c>
      <c r="J660" s="40">
        <v>0.64900000000000002</v>
      </c>
      <c r="K660" s="39">
        <v>5523</v>
      </c>
      <c r="L660" s="39">
        <v>5457</v>
      </c>
      <c r="M660" s="39">
        <v>5523</v>
      </c>
      <c r="N660" s="40">
        <v>1.351</v>
      </c>
      <c r="O660" s="40">
        <v>1.8640000000000001</v>
      </c>
      <c r="P660" s="41">
        <v>20833.59</v>
      </c>
      <c r="Q660" s="42">
        <v>9.1000000000000004E-3</v>
      </c>
      <c r="R660" s="41">
        <v>8535.9</v>
      </c>
      <c r="S660" s="41">
        <v>12297.69</v>
      </c>
      <c r="T660" s="40">
        <v>0.56200000000000006</v>
      </c>
      <c r="U660" s="41">
        <v>11708.47</v>
      </c>
      <c r="V660" s="41">
        <v>12297.69</v>
      </c>
      <c r="W660" s="39">
        <v>67920142</v>
      </c>
      <c r="X660" s="39">
        <v>55652395</v>
      </c>
      <c r="Y660" s="39">
        <v>1113047</v>
      </c>
      <c r="Z660" s="39">
        <v>12267747</v>
      </c>
      <c r="AA660" s="39">
        <v>4032444</v>
      </c>
      <c r="AB660" s="39">
        <v>0</v>
      </c>
      <c r="AC660" s="39">
        <v>1533047</v>
      </c>
      <c r="AD660" s="39">
        <v>2462073</v>
      </c>
      <c r="AE660" s="39">
        <v>2362425</v>
      </c>
    </row>
    <row r="661" spans="1:31" x14ac:dyDescent="0.3">
      <c r="A661" s="38" t="s">
        <v>1320</v>
      </c>
      <c r="B661" s="36" t="s">
        <v>1321</v>
      </c>
      <c r="C661" s="36">
        <v>1</v>
      </c>
      <c r="D661" s="36">
        <v>0</v>
      </c>
      <c r="E661" s="39">
        <v>2455891316</v>
      </c>
      <c r="F661" s="39">
        <v>1308</v>
      </c>
      <c r="G661" s="39">
        <v>1877592</v>
      </c>
      <c r="H661" s="39">
        <v>1043851301</v>
      </c>
      <c r="I661" s="39">
        <v>798051</v>
      </c>
      <c r="J661" s="40">
        <v>2.1230000000000002</v>
      </c>
      <c r="K661" s="39">
        <v>1518</v>
      </c>
      <c r="L661" s="39">
        <v>1514</v>
      </c>
      <c r="M661" s="39">
        <v>1518</v>
      </c>
      <c r="N661" s="40">
        <v>1.351</v>
      </c>
      <c r="O661" s="40">
        <v>1.0229999999999999</v>
      </c>
      <c r="P661" s="41">
        <v>11433.88</v>
      </c>
      <c r="Q661" s="42">
        <v>2.8000000000000001E-2</v>
      </c>
      <c r="R661" s="41">
        <v>52572.57</v>
      </c>
      <c r="S661" s="41">
        <v>0</v>
      </c>
      <c r="T661" s="40">
        <v>0.16400000000000001</v>
      </c>
      <c r="U661" s="41">
        <v>1875.15</v>
      </c>
      <c r="V661" s="41">
        <v>1875.15</v>
      </c>
      <c r="W661" s="39">
        <v>2846478</v>
      </c>
      <c r="X661" s="39">
        <v>2654072</v>
      </c>
      <c r="Y661" s="39">
        <v>53081</v>
      </c>
      <c r="Z661" s="39">
        <v>192406</v>
      </c>
      <c r="AA661" s="39">
        <v>635600</v>
      </c>
      <c r="AB661" s="39">
        <v>0</v>
      </c>
      <c r="AC661" s="39">
        <v>361421</v>
      </c>
      <c r="AD661" s="39">
        <v>580442</v>
      </c>
      <c r="AE661" s="39">
        <v>556949</v>
      </c>
    </row>
    <row r="662" spans="1:31" x14ac:dyDescent="0.3">
      <c r="A662" s="38" t="s">
        <v>1322</v>
      </c>
      <c r="B662" s="36" t="s">
        <v>1323</v>
      </c>
      <c r="C662" s="36">
        <v>1</v>
      </c>
      <c r="D662" s="36">
        <v>0</v>
      </c>
      <c r="E662" s="39">
        <v>10165093896</v>
      </c>
      <c r="F662" s="39">
        <v>4646</v>
      </c>
      <c r="G662" s="39">
        <v>2187923</v>
      </c>
      <c r="H662" s="39">
        <v>8793710046</v>
      </c>
      <c r="I662" s="39">
        <v>1892748</v>
      </c>
      <c r="J662" s="40">
        <v>5.0350000000000001</v>
      </c>
      <c r="K662" s="39">
        <v>5317</v>
      </c>
      <c r="L662" s="39">
        <v>5318</v>
      </c>
      <c r="M662" s="39">
        <v>5318</v>
      </c>
      <c r="N662" s="40">
        <v>1.351</v>
      </c>
      <c r="O662" s="40">
        <v>1.0209999999999999</v>
      </c>
      <c r="P662" s="41">
        <v>11411.53</v>
      </c>
      <c r="Q662" s="42">
        <v>2.8000000000000001E-2</v>
      </c>
      <c r="R662" s="41">
        <v>61261.84</v>
      </c>
      <c r="S662" s="41">
        <v>0</v>
      </c>
      <c r="T662" s="40">
        <v>0</v>
      </c>
      <c r="U662" s="41">
        <v>0</v>
      </c>
      <c r="V662" s="41">
        <v>500</v>
      </c>
      <c r="W662" s="39">
        <v>2659000</v>
      </c>
      <c r="X662" s="39">
        <v>3778441</v>
      </c>
      <c r="Y662" s="39">
        <v>75568</v>
      </c>
      <c r="Z662" s="39">
        <v>75568</v>
      </c>
      <c r="AA662" s="39">
        <v>2079200</v>
      </c>
      <c r="AB662" s="39">
        <v>0</v>
      </c>
      <c r="AC662" s="39">
        <v>931640</v>
      </c>
      <c r="AD662" s="39">
        <v>1496213</v>
      </c>
      <c r="AE662" s="39">
        <v>1435657</v>
      </c>
    </row>
    <row r="663" spans="1:31" x14ac:dyDescent="0.3">
      <c r="A663" s="38" t="s">
        <v>1324</v>
      </c>
      <c r="B663" s="36" t="s">
        <v>1325</v>
      </c>
      <c r="C663" s="36">
        <v>1</v>
      </c>
      <c r="D663" s="36">
        <v>0</v>
      </c>
      <c r="E663" s="39">
        <v>4226075143</v>
      </c>
      <c r="F663" s="39">
        <v>2559</v>
      </c>
      <c r="G663" s="39">
        <v>1651455</v>
      </c>
      <c r="H663" s="39">
        <v>1530232331</v>
      </c>
      <c r="I663" s="39">
        <v>597980</v>
      </c>
      <c r="J663" s="40">
        <v>1.59</v>
      </c>
      <c r="K663" s="39">
        <v>3131</v>
      </c>
      <c r="L663" s="39">
        <v>3224</v>
      </c>
      <c r="M663" s="39">
        <v>3178</v>
      </c>
      <c r="N663" s="40">
        <v>1.351</v>
      </c>
      <c r="O663" s="40">
        <v>1.109</v>
      </c>
      <c r="P663" s="41">
        <v>12395.09</v>
      </c>
      <c r="Q663" s="42">
        <v>2.2259999999999999E-2</v>
      </c>
      <c r="R663" s="41">
        <v>36761.379999999997</v>
      </c>
      <c r="S663" s="41">
        <v>0</v>
      </c>
      <c r="T663" s="40">
        <v>0.24199999999999999</v>
      </c>
      <c r="U663" s="41">
        <v>2999.61</v>
      </c>
      <c r="V663" s="41">
        <v>2999.61</v>
      </c>
      <c r="W663" s="39">
        <v>9532761</v>
      </c>
      <c r="X663" s="39">
        <v>9719947</v>
      </c>
      <c r="Y663" s="39">
        <v>194398</v>
      </c>
      <c r="Z663" s="39">
        <v>194398</v>
      </c>
      <c r="AA663" s="39">
        <v>1453200</v>
      </c>
      <c r="AB663" s="39">
        <v>0</v>
      </c>
      <c r="AC663" s="39">
        <v>1139993</v>
      </c>
      <c r="AD663" s="39">
        <v>1830828</v>
      </c>
      <c r="AE663" s="39">
        <v>1756729</v>
      </c>
    </row>
    <row r="664" spans="1:31" x14ac:dyDescent="0.3">
      <c r="A664" s="38" t="s">
        <v>1326</v>
      </c>
      <c r="B664" s="36" t="s">
        <v>1327</v>
      </c>
      <c r="C664" s="36">
        <v>1</v>
      </c>
      <c r="D664" s="36">
        <v>0</v>
      </c>
      <c r="E664" s="39">
        <v>10847642853</v>
      </c>
      <c r="F664" s="39">
        <v>6810</v>
      </c>
      <c r="G664" s="39">
        <v>1592899</v>
      </c>
      <c r="H664" s="39">
        <v>3874613665</v>
      </c>
      <c r="I664" s="39">
        <v>568959</v>
      </c>
      <c r="J664" s="40">
        <v>1.5129999999999999</v>
      </c>
      <c r="K664" s="39">
        <v>8410</v>
      </c>
      <c r="L664" s="39">
        <v>8353</v>
      </c>
      <c r="M664" s="39">
        <v>8410</v>
      </c>
      <c r="N664" s="40">
        <v>1.351</v>
      </c>
      <c r="O664" s="40">
        <v>1.5329999999999999</v>
      </c>
      <c r="P664" s="41">
        <v>17134.060000000001</v>
      </c>
      <c r="Q664" s="42">
        <v>2.1180000000000001E-2</v>
      </c>
      <c r="R664" s="41">
        <v>33737.599999999999</v>
      </c>
      <c r="S664" s="41">
        <v>0</v>
      </c>
      <c r="T664" s="40">
        <v>0.253</v>
      </c>
      <c r="U664" s="41">
        <v>4334.91</v>
      </c>
      <c r="V664" s="41">
        <v>4334.91</v>
      </c>
      <c r="W664" s="39">
        <v>36456594</v>
      </c>
      <c r="X664" s="39">
        <v>31926502</v>
      </c>
      <c r="Y664" s="39">
        <v>638530</v>
      </c>
      <c r="Z664" s="39">
        <v>4530092</v>
      </c>
      <c r="AA664" s="39">
        <v>3040800</v>
      </c>
      <c r="AB664" s="39">
        <v>0</v>
      </c>
      <c r="AC664" s="39">
        <v>2136011</v>
      </c>
      <c r="AD664" s="39">
        <v>3430433</v>
      </c>
      <c r="AE664" s="39">
        <v>3291592</v>
      </c>
    </row>
    <row r="665" spans="1:31" x14ac:dyDescent="0.3">
      <c r="A665" s="38" t="s">
        <v>1328</v>
      </c>
      <c r="B665" s="36" t="s">
        <v>1329</v>
      </c>
      <c r="C665" s="36">
        <v>1</v>
      </c>
      <c r="D665" s="36">
        <v>1</v>
      </c>
      <c r="E665" s="39">
        <v>23113347919</v>
      </c>
      <c r="F665" s="39">
        <v>24494</v>
      </c>
      <c r="G665" s="39">
        <v>943633</v>
      </c>
      <c r="H665" s="39">
        <v>6855488530</v>
      </c>
      <c r="I665" s="39">
        <v>279884</v>
      </c>
      <c r="J665" s="40">
        <v>0.74399999999999999</v>
      </c>
      <c r="K665" s="39">
        <v>30296</v>
      </c>
      <c r="L665" s="39">
        <v>29661</v>
      </c>
      <c r="M665" s="39">
        <v>30296</v>
      </c>
      <c r="N665" s="40">
        <v>1.351</v>
      </c>
      <c r="O665" s="40">
        <v>1.696</v>
      </c>
      <c r="P665" s="41">
        <v>18955.88</v>
      </c>
      <c r="Q665" s="42">
        <v>1.0410000000000001E-2</v>
      </c>
      <c r="R665" s="41">
        <v>9823.2099999999991</v>
      </c>
      <c r="S665" s="41">
        <v>9132.67</v>
      </c>
      <c r="T665" s="40">
        <v>0.54100000000000004</v>
      </c>
      <c r="U665" s="41">
        <v>10255.129999999999</v>
      </c>
      <c r="V665" s="41">
        <v>10255.129999999999</v>
      </c>
      <c r="W665" s="39">
        <v>310689419</v>
      </c>
      <c r="X665" s="39">
        <v>282763058</v>
      </c>
      <c r="Y665" s="39">
        <v>5655261</v>
      </c>
      <c r="Z665" s="39">
        <v>27926361</v>
      </c>
      <c r="AA665" s="39">
        <v>39050458</v>
      </c>
      <c r="AB665" s="39">
        <v>0</v>
      </c>
      <c r="AC665" s="39">
        <v>19707556</v>
      </c>
      <c r="AD665" s="39">
        <v>31650334</v>
      </c>
      <c r="AE665" s="39">
        <v>30369343</v>
      </c>
    </row>
    <row r="666" spans="1:31" x14ac:dyDescent="0.3">
      <c r="A666" s="38" t="s">
        <v>1330</v>
      </c>
      <c r="B666" s="36" t="s">
        <v>1331</v>
      </c>
      <c r="C666" s="36">
        <v>1</v>
      </c>
      <c r="D666" s="36">
        <v>0</v>
      </c>
      <c r="E666" s="39">
        <v>5584646927</v>
      </c>
      <c r="F666" s="39">
        <v>5351</v>
      </c>
      <c r="G666" s="39">
        <v>1043664</v>
      </c>
      <c r="H666" s="39">
        <v>1721748501</v>
      </c>
      <c r="I666" s="39">
        <v>321762</v>
      </c>
      <c r="J666" s="40">
        <v>0.85499999999999998</v>
      </c>
      <c r="K666" s="39">
        <v>6331</v>
      </c>
      <c r="L666" s="39">
        <v>6411</v>
      </c>
      <c r="M666" s="39">
        <v>6371</v>
      </c>
      <c r="N666" s="40">
        <v>1.351</v>
      </c>
      <c r="O666" s="40">
        <v>1.26</v>
      </c>
      <c r="P666" s="41">
        <v>14082.79</v>
      </c>
      <c r="Q666" s="42">
        <v>1.197E-2</v>
      </c>
      <c r="R666" s="41">
        <v>12492.65</v>
      </c>
      <c r="S666" s="41">
        <v>1590.14</v>
      </c>
      <c r="T666" s="40">
        <v>0.45100000000000001</v>
      </c>
      <c r="U666" s="41">
        <v>6351.33</v>
      </c>
      <c r="V666" s="41">
        <v>6351.33</v>
      </c>
      <c r="W666" s="39">
        <v>40464324</v>
      </c>
      <c r="X666" s="39">
        <v>37052246</v>
      </c>
      <c r="Y666" s="39">
        <v>741044</v>
      </c>
      <c r="Z666" s="39">
        <v>3412078</v>
      </c>
      <c r="AA666" s="39">
        <v>10286320</v>
      </c>
      <c r="AB666" s="39">
        <v>0</v>
      </c>
      <c r="AC666" s="39">
        <v>4636172</v>
      </c>
      <c r="AD666" s="39">
        <v>7445692</v>
      </c>
      <c r="AE666" s="39">
        <v>7144341</v>
      </c>
    </row>
    <row r="667" spans="1:31" x14ac:dyDescent="0.3">
      <c r="A667" s="38" t="s">
        <v>1332</v>
      </c>
      <c r="B667" s="36" t="s">
        <v>1333</v>
      </c>
      <c r="C667" s="36">
        <v>1</v>
      </c>
      <c r="D667" s="36">
        <v>0</v>
      </c>
      <c r="E667" s="39">
        <v>4014504997</v>
      </c>
      <c r="F667" s="39">
        <v>3419</v>
      </c>
      <c r="G667" s="39">
        <v>1174175</v>
      </c>
      <c r="H667" s="39">
        <v>1505422548</v>
      </c>
      <c r="I667" s="39">
        <v>440310</v>
      </c>
      <c r="J667" s="40">
        <v>1.171</v>
      </c>
      <c r="K667" s="39">
        <v>4313</v>
      </c>
      <c r="L667" s="39">
        <v>4243</v>
      </c>
      <c r="M667" s="39">
        <v>4313</v>
      </c>
      <c r="N667" s="40">
        <v>1.351</v>
      </c>
      <c r="O667" s="40">
        <v>1.131</v>
      </c>
      <c r="P667" s="41">
        <v>12640.98</v>
      </c>
      <c r="Q667" s="42">
        <v>1.6389999999999998E-2</v>
      </c>
      <c r="R667" s="41">
        <v>19244.72</v>
      </c>
      <c r="S667" s="41">
        <v>0</v>
      </c>
      <c r="T667" s="40">
        <v>0.36599999999999999</v>
      </c>
      <c r="U667" s="41">
        <v>4626.59</v>
      </c>
      <c r="V667" s="41">
        <v>4626.59</v>
      </c>
      <c r="W667" s="39">
        <v>19954483</v>
      </c>
      <c r="X667" s="39">
        <v>16783446</v>
      </c>
      <c r="Y667" s="39">
        <v>335668</v>
      </c>
      <c r="Z667" s="39">
        <v>3171037</v>
      </c>
      <c r="AA667" s="39">
        <v>4173913</v>
      </c>
      <c r="AB667" s="39">
        <v>0</v>
      </c>
      <c r="AC667" s="39">
        <v>1598978</v>
      </c>
      <c r="AD667" s="39">
        <v>2567958</v>
      </c>
      <c r="AE667" s="39">
        <v>2464025</v>
      </c>
    </row>
    <row r="668" spans="1:31" x14ac:dyDescent="0.3">
      <c r="A668" s="38" t="s">
        <v>1334</v>
      </c>
      <c r="B668" s="36" t="s">
        <v>1335</v>
      </c>
      <c r="C668" s="36">
        <v>1</v>
      </c>
      <c r="D668" s="36">
        <v>0</v>
      </c>
      <c r="E668" s="39">
        <v>780030404</v>
      </c>
      <c r="F668" s="39">
        <v>1089</v>
      </c>
      <c r="G668" s="39">
        <v>716281</v>
      </c>
      <c r="H668" s="39">
        <v>266211553</v>
      </c>
      <c r="I668" s="39">
        <v>244455</v>
      </c>
      <c r="J668" s="40">
        <v>0.65</v>
      </c>
      <c r="K668" s="39">
        <v>1340</v>
      </c>
      <c r="L668" s="39">
        <v>1328</v>
      </c>
      <c r="M668" s="39">
        <v>1340</v>
      </c>
      <c r="N668" s="40">
        <v>1.141</v>
      </c>
      <c r="O668" s="40">
        <v>1.6930000000000001</v>
      </c>
      <c r="P668" s="41">
        <v>15981.05</v>
      </c>
      <c r="Q668" s="42">
        <v>9.1000000000000004E-3</v>
      </c>
      <c r="R668" s="41">
        <v>6518.15</v>
      </c>
      <c r="S668" s="41">
        <v>9462.9</v>
      </c>
      <c r="T668" s="40">
        <v>0.58799999999999997</v>
      </c>
      <c r="U668" s="41">
        <v>9396.85</v>
      </c>
      <c r="V668" s="41">
        <v>9462.9</v>
      </c>
      <c r="W668" s="39">
        <v>12680286</v>
      </c>
      <c r="X668" s="39">
        <v>13421359</v>
      </c>
      <c r="Y668" s="39">
        <v>268427</v>
      </c>
      <c r="Z668" s="39">
        <v>268427</v>
      </c>
      <c r="AA668" s="39">
        <v>5072779</v>
      </c>
      <c r="AB668" s="39">
        <v>0</v>
      </c>
      <c r="AC668" s="39">
        <v>1362748</v>
      </c>
      <c r="AD668" s="39">
        <v>2188573</v>
      </c>
      <c r="AE668" s="39">
        <v>2099994</v>
      </c>
    </row>
    <row r="669" spans="1:31" x14ac:dyDescent="0.3">
      <c r="A669" s="38" t="s">
        <v>1336</v>
      </c>
      <c r="B669" s="36" t="s">
        <v>1337</v>
      </c>
      <c r="C669" s="36">
        <v>1</v>
      </c>
      <c r="D669" s="36">
        <v>0</v>
      </c>
      <c r="E669" s="39">
        <v>395546735</v>
      </c>
      <c r="F669" s="39">
        <v>808</v>
      </c>
      <c r="G669" s="39">
        <v>489538</v>
      </c>
      <c r="H669" s="39">
        <v>132568700</v>
      </c>
      <c r="I669" s="39">
        <v>164070</v>
      </c>
      <c r="J669" s="40">
        <v>0.436</v>
      </c>
      <c r="K669" s="39">
        <v>984</v>
      </c>
      <c r="L669" s="39">
        <v>980</v>
      </c>
      <c r="M669" s="39">
        <v>984</v>
      </c>
      <c r="N669" s="40">
        <v>1.141</v>
      </c>
      <c r="O669" s="40">
        <v>1.76</v>
      </c>
      <c r="P669" s="41">
        <v>16613.5</v>
      </c>
      <c r="Q669" s="42">
        <v>9.1000000000000004E-3</v>
      </c>
      <c r="R669" s="41">
        <v>4454.79</v>
      </c>
      <c r="S669" s="41">
        <v>12158.71</v>
      </c>
      <c r="T669" s="40">
        <v>0.81799999999999995</v>
      </c>
      <c r="U669" s="41">
        <v>13589.84</v>
      </c>
      <c r="V669" s="41">
        <v>13589.84</v>
      </c>
      <c r="W669" s="39">
        <v>13372403</v>
      </c>
      <c r="X669" s="39">
        <v>12955188</v>
      </c>
      <c r="Y669" s="39">
        <v>259103</v>
      </c>
      <c r="Z669" s="39">
        <v>417215</v>
      </c>
      <c r="AA669" s="39">
        <v>4984025</v>
      </c>
      <c r="AB669" s="39">
        <v>0</v>
      </c>
      <c r="AC669" s="39">
        <v>1400339</v>
      </c>
      <c r="AD669" s="39">
        <v>2248944</v>
      </c>
      <c r="AE669" s="39">
        <v>2157922</v>
      </c>
    </row>
    <row r="670" spans="1:31" x14ac:dyDescent="0.3">
      <c r="A670" s="38" t="s">
        <v>1338</v>
      </c>
      <c r="B670" s="36" t="s">
        <v>1339</v>
      </c>
      <c r="C670" s="36">
        <v>1</v>
      </c>
      <c r="D670" s="36">
        <v>0</v>
      </c>
      <c r="E670" s="39">
        <v>142291900</v>
      </c>
      <c r="F670" s="39">
        <v>185</v>
      </c>
      <c r="G670" s="39">
        <v>769145</v>
      </c>
      <c r="H670" s="39">
        <v>42964384</v>
      </c>
      <c r="I670" s="39">
        <v>232239</v>
      </c>
      <c r="J670" s="40">
        <v>0.61699999999999999</v>
      </c>
      <c r="K670" s="39">
        <v>157</v>
      </c>
      <c r="L670" s="39">
        <v>141</v>
      </c>
      <c r="M670" s="39">
        <v>157</v>
      </c>
      <c r="N670" s="40">
        <v>1.141</v>
      </c>
      <c r="O670" s="40">
        <v>1.345</v>
      </c>
      <c r="P670" s="41">
        <v>12696.11</v>
      </c>
      <c r="Q670" s="42">
        <v>9.1000000000000004E-3</v>
      </c>
      <c r="R670" s="41">
        <v>6999.21</v>
      </c>
      <c r="S670" s="41">
        <v>5696.9</v>
      </c>
      <c r="T670" s="40">
        <v>0.55800000000000005</v>
      </c>
      <c r="U670" s="41">
        <v>7084.42</v>
      </c>
      <c r="V670" s="41">
        <v>7084.42</v>
      </c>
      <c r="W670" s="39">
        <v>1112254</v>
      </c>
      <c r="X670" s="39">
        <v>1818283</v>
      </c>
      <c r="Y670" s="39">
        <v>36365</v>
      </c>
      <c r="Z670" s="39">
        <v>36365</v>
      </c>
      <c r="AA670" s="39">
        <v>636848</v>
      </c>
      <c r="AB670" s="39">
        <v>0</v>
      </c>
      <c r="AC670" s="39">
        <v>278595</v>
      </c>
      <c r="AD670" s="39">
        <v>447423</v>
      </c>
      <c r="AE670" s="39">
        <v>429314</v>
      </c>
    </row>
    <row r="671" spans="1:31" x14ac:dyDescent="0.3">
      <c r="A671" s="38" t="s">
        <v>1340</v>
      </c>
      <c r="B671" s="36" t="s">
        <v>1341</v>
      </c>
      <c r="C671" s="36">
        <v>1</v>
      </c>
      <c r="D671" s="36">
        <v>0</v>
      </c>
      <c r="E671" s="39">
        <v>475481285</v>
      </c>
      <c r="F671" s="39">
        <v>717</v>
      </c>
      <c r="G671" s="39">
        <v>663153</v>
      </c>
      <c r="H671" s="39">
        <v>166546846</v>
      </c>
      <c r="I671" s="39">
        <v>232282</v>
      </c>
      <c r="J671" s="40">
        <v>0.61699999999999999</v>
      </c>
      <c r="K671" s="39">
        <v>844</v>
      </c>
      <c r="L671" s="39">
        <v>841</v>
      </c>
      <c r="M671" s="39">
        <v>844</v>
      </c>
      <c r="N671" s="40">
        <v>1.141</v>
      </c>
      <c r="O671" s="40">
        <v>1.7290000000000001</v>
      </c>
      <c r="P671" s="41">
        <v>16320.87</v>
      </c>
      <c r="Q671" s="42">
        <v>9.1000000000000004E-3</v>
      </c>
      <c r="R671" s="41">
        <v>6034.69</v>
      </c>
      <c r="S671" s="41">
        <v>10286.18</v>
      </c>
      <c r="T671" s="40">
        <v>0.61699999999999999</v>
      </c>
      <c r="U671" s="41">
        <v>10069.969999999999</v>
      </c>
      <c r="V671" s="41">
        <v>10286.18</v>
      </c>
      <c r="W671" s="39">
        <v>8681536</v>
      </c>
      <c r="X671" s="39">
        <v>8457392</v>
      </c>
      <c r="Y671" s="39">
        <v>169147</v>
      </c>
      <c r="Z671" s="39">
        <v>224144</v>
      </c>
      <c r="AA671" s="39">
        <v>3471390</v>
      </c>
      <c r="AB671" s="39">
        <v>0</v>
      </c>
      <c r="AC671" s="39">
        <v>798142</v>
      </c>
      <c r="AD671" s="39">
        <v>1281816</v>
      </c>
      <c r="AE671" s="39">
        <v>1229936</v>
      </c>
    </row>
    <row r="672" spans="1:31" x14ac:dyDescent="0.3">
      <c r="A672" s="38" t="s">
        <v>1342</v>
      </c>
      <c r="B672" s="36" t="s">
        <v>1343</v>
      </c>
      <c r="C672" s="36">
        <v>1</v>
      </c>
      <c r="D672" s="36">
        <v>0</v>
      </c>
      <c r="E672" s="39">
        <v>421365409</v>
      </c>
      <c r="F672" s="39">
        <v>767</v>
      </c>
      <c r="G672" s="39">
        <v>549368</v>
      </c>
      <c r="H672" s="39">
        <v>154496037</v>
      </c>
      <c r="I672" s="39">
        <v>201428</v>
      </c>
      <c r="J672" s="40">
        <v>0.53500000000000003</v>
      </c>
      <c r="K672" s="39">
        <v>913</v>
      </c>
      <c r="L672" s="39">
        <v>909</v>
      </c>
      <c r="M672" s="39">
        <v>913</v>
      </c>
      <c r="N672" s="40">
        <v>1.141</v>
      </c>
      <c r="O672" s="40">
        <v>1.7490000000000001</v>
      </c>
      <c r="P672" s="41">
        <v>16509.66</v>
      </c>
      <c r="Q672" s="42">
        <v>9.1000000000000004E-3</v>
      </c>
      <c r="R672" s="41">
        <v>4999.24</v>
      </c>
      <c r="S672" s="41">
        <v>11510.42</v>
      </c>
      <c r="T672" s="40">
        <v>0.72399999999999998</v>
      </c>
      <c r="U672" s="41">
        <v>11952.99</v>
      </c>
      <c r="V672" s="41">
        <v>11952.99</v>
      </c>
      <c r="W672" s="39">
        <v>10913080</v>
      </c>
      <c r="X672" s="39">
        <v>10495591</v>
      </c>
      <c r="Y672" s="39">
        <v>209911</v>
      </c>
      <c r="Z672" s="39">
        <v>417489</v>
      </c>
      <c r="AA672" s="39">
        <v>3376013</v>
      </c>
      <c r="AB672" s="39">
        <v>0</v>
      </c>
      <c r="AC672" s="39">
        <v>1482601</v>
      </c>
      <c r="AD672" s="39">
        <v>2381057</v>
      </c>
      <c r="AE672" s="39">
        <v>2284688</v>
      </c>
    </row>
    <row r="673" spans="1:31" x14ac:dyDescent="0.3">
      <c r="A673" s="38" t="s">
        <v>1344</v>
      </c>
      <c r="B673" s="36" t="s">
        <v>1345</v>
      </c>
      <c r="C673" s="36">
        <v>1</v>
      </c>
      <c r="D673" s="36">
        <v>0</v>
      </c>
      <c r="E673" s="39">
        <v>2152395291</v>
      </c>
      <c r="F673" s="39">
        <v>1216</v>
      </c>
      <c r="G673" s="39">
        <v>1770061</v>
      </c>
      <c r="H673" s="39">
        <v>402517382</v>
      </c>
      <c r="I673" s="39">
        <v>331017</v>
      </c>
      <c r="J673" s="40">
        <v>0.88</v>
      </c>
      <c r="K673" s="39">
        <v>1509</v>
      </c>
      <c r="L673" s="39">
        <v>1491</v>
      </c>
      <c r="M673" s="39">
        <v>1509</v>
      </c>
      <c r="N673" s="40">
        <v>1.141</v>
      </c>
      <c r="O673" s="40">
        <v>1.8420000000000001</v>
      </c>
      <c r="P673" s="41">
        <v>17387.54</v>
      </c>
      <c r="Q673" s="42">
        <v>1.2319999999999999E-2</v>
      </c>
      <c r="R673" s="41">
        <v>21807.15</v>
      </c>
      <c r="S673" s="41">
        <v>0</v>
      </c>
      <c r="T673" s="40">
        <v>0.29899999999999999</v>
      </c>
      <c r="U673" s="41">
        <v>5198.87</v>
      </c>
      <c r="V673" s="41">
        <v>5198.87</v>
      </c>
      <c r="W673" s="39">
        <v>7845095</v>
      </c>
      <c r="X673" s="39">
        <v>11765284</v>
      </c>
      <c r="Y673" s="39">
        <v>235305</v>
      </c>
      <c r="Z673" s="39">
        <v>235305</v>
      </c>
      <c r="AA673" s="39">
        <v>4352868</v>
      </c>
      <c r="AB673" s="39">
        <v>0</v>
      </c>
      <c r="AC673" s="39">
        <v>1662386</v>
      </c>
      <c r="AD673" s="39">
        <v>2669791</v>
      </c>
      <c r="AE673" s="39">
        <v>2561736</v>
      </c>
    </row>
    <row r="674" spans="1:31" x14ac:dyDescent="0.3">
      <c r="A674" s="38" t="s">
        <v>1346</v>
      </c>
      <c r="B674" s="36" t="s">
        <v>1347</v>
      </c>
      <c r="C674" s="36">
        <v>1</v>
      </c>
      <c r="D674" s="36">
        <v>0</v>
      </c>
      <c r="E674" s="39">
        <v>631542932</v>
      </c>
      <c r="F674" s="39">
        <v>578</v>
      </c>
      <c r="G674" s="39">
        <v>1092634</v>
      </c>
      <c r="H674" s="39">
        <v>137154203</v>
      </c>
      <c r="I674" s="39">
        <v>237291</v>
      </c>
      <c r="J674" s="40">
        <v>0.63100000000000001</v>
      </c>
      <c r="K674" s="39">
        <v>706</v>
      </c>
      <c r="L674" s="39">
        <v>747</v>
      </c>
      <c r="M674" s="39">
        <v>727</v>
      </c>
      <c r="N674" s="40">
        <v>1.141</v>
      </c>
      <c r="O674" s="40">
        <v>1.9339999999999999</v>
      </c>
      <c r="P674" s="41">
        <v>18255.97</v>
      </c>
      <c r="Q674" s="42">
        <v>9.1000000000000004E-3</v>
      </c>
      <c r="R674" s="41">
        <v>9942.9599999999991</v>
      </c>
      <c r="S674" s="41">
        <v>8313.01</v>
      </c>
      <c r="T674" s="40">
        <v>0.51800000000000002</v>
      </c>
      <c r="U674" s="41">
        <v>9456.59</v>
      </c>
      <c r="V674" s="41">
        <v>9456.59</v>
      </c>
      <c r="W674" s="39">
        <v>6874941</v>
      </c>
      <c r="X674" s="39">
        <v>8647915</v>
      </c>
      <c r="Y674" s="39">
        <v>172958</v>
      </c>
      <c r="Z674" s="39">
        <v>172958</v>
      </c>
      <c r="AA674" s="39">
        <v>3198956</v>
      </c>
      <c r="AB674" s="39">
        <v>0</v>
      </c>
      <c r="AC674" s="39">
        <v>742124</v>
      </c>
      <c r="AD674" s="39">
        <v>1191851</v>
      </c>
      <c r="AE674" s="39">
        <v>1143613</v>
      </c>
    </row>
    <row r="675" spans="1:31" x14ac:dyDescent="0.3">
      <c r="A675" s="38" t="s">
        <v>1352</v>
      </c>
      <c r="B675" s="36" t="s">
        <v>1353</v>
      </c>
      <c r="C675" s="36">
        <v>1</v>
      </c>
      <c r="D675" s="36">
        <v>1</v>
      </c>
      <c r="E675" s="39">
        <f t="shared" ref="E675:AE675" si="0">SUM(E2:E674)</f>
        <v>2782573996350</v>
      </c>
      <c r="F675" s="39">
        <f t="shared" si="0"/>
        <v>2499176</v>
      </c>
      <c r="G675" s="39">
        <f t="shared" si="0"/>
        <v>1223898900</v>
      </c>
      <c r="H675" s="39">
        <f t="shared" si="0"/>
        <v>938375337214</v>
      </c>
      <c r="I675" s="39">
        <f t="shared" si="0"/>
        <v>244757064</v>
      </c>
      <c r="J675" s="40">
        <f t="shared" si="0"/>
        <v>650.79799999999955</v>
      </c>
      <c r="K675" s="39">
        <f t="shared" si="0"/>
        <v>3096265</v>
      </c>
      <c r="L675" s="39">
        <f t="shared" si="0"/>
        <v>3054363</v>
      </c>
      <c r="M675" s="39">
        <f t="shared" si="0"/>
        <v>3102871</v>
      </c>
      <c r="N675" s="40">
        <f t="shared" si="0"/>
        <v>791.59299999999803</v>
      </c>
      <c r="O675" s="40">
        <f t="shared" si="0"/>
        <v>1043.1119999999999</v>
      </c>
      <c r="P675" s="41">
        <f t="shared" si="0"/>
        <v>10018615.209999992</v>
      </c>
      <c r="Q675" s="42">
        <f t="shared" si="0"/>
        <v>8.4655200000000246</v>
      </c>
      <c r="R675" s="41">
        <f t="shared" si="0"/>
        <v>24486309.770000003</v>
      </c>
      <c r="S675" s="41">
        <f t="shared" si="0"/>
        <v>3900125.8600000013</v>
      </c>
      <c r="T675" s="40">
        <f t="shared" si="0"/>
        <v>357.33700000000078</v>
      </c>
      <c r="U675" s="41">
        <f t="shared" si="0"/>
        <v>5370327.9399999985</v>
      </c>
      <c r="V675" s="41">
        <f t="shared" si="0"/>
        <v>5399360.7500000009</v>
      </c>
      <c r="W675" s="39">
        <f t="shared" si="0"/>
        <v>25872319833</v>
      </c>
      <c r="X675" s="39">
        <f t="shared" si="0"/>
        <v>24932273183</v>
      </c>
      <c r="Y675" s="39">
        <f t="shared" si="0"/>
        <v>498645141</v>
      </c>
      <c r="Z675" s="39">
        <f t="shared" si="0"/>
        <v>1410251202</v>
      </c>
      <c r="AA675" s="39">
        <f t="shared" si="0"/>
        <v>6520070519</v>
      </c>
      <c r="AB675" s="39">
        <f t="shared" si="0"/>
        <v>185860</v>
      </c>
      <c r="AC675" s="39">
        <f t="shared" si="0"/>
        <v>2215731363</v>
      </c>
      <c r="AD675" s="39">
        <f t="shared" si="0"/>
        <v>3558464228</v>
      </c>
      <c r="AE675" s="39">
        <f t="shared" si="0"/>
        <v>3414441685</v>
      </c>
    </row>
    <row r="676" spans="1:31" x14ac:dyDescent="0.3">
      <c r="E676" s="39"/>
      <c r="F676" s="39"/>
      <c r="G676" s="39"/>
      <c r="H676" s="39"/>
      <c r="I676" s="39"/>
      <c r="J676" s="40"/>
      <c r="K676" s="39"/>
      <c r="L676" s="39"/>
      <c r="M676" s="39"/>
      <c r="N676" s="40"/>
      <c r="O676" s="40"/>
      <c r="P676" s="41"/>
      <c r="Q676" s="42"/>
      <c r="R676" s="41"/>
      <c r="S676" s="41"/>
      <c r="T676" s="40"/>
      <c r="U676" s="41"/>
      <c r="V676" s="41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x14ac:dyDescent="0.3">
      <c r="E677" s="39"/>
      <c r="F677" s="39"/>
      <c r="G677" s="39"/>
      <c r="H677" s="39"/>
      <c r="I677" s="39"/>
      <c r="J677" s="40"/>
      <c r="K677" s="39"/>
      <c r="L677" s="39"/>
      <c r="M677" s="39"/>
      <c r="N677" s="40"/>
      <c r="O677" s="40"/>
      <c r="P677" s="41"/>
      <c r="Q677" s="42"/>
      <c r="R677" s="41"/>
      <c r="S677" s="41"/>
      <c r="T677" s="40"/>
      <c r="U677" s="41"/>
      <c r="V677" s="41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x14ac:dyDescent="0.3">
      <c r="A678" s="38" t="s">
        <v>1510</v>
      </c>
      <c r="E678" s="39"/>
      <c r="F678" s="39"/>
      <c r="G678" s="39"/>
      <c r="H678" s="39"/>
      <c r="I678" s="39"/>
      <c r="J678" s="40"/>
      <c r="K678" s="39"/>
      <c r="L678" s="39"/>
      <c r="M678" s="39"/>
      <c r="N678" s="40"/>
      <c r="O678" s="40"/>
      <c r="P678" s="41"/>
      <c r="Q678" s="42"/>
      <c r="R678" s="41"/>
      <c r="S678" s="41"/>
      <c r="T678" s="40"/>
      <c r="U678" s="41"/>
      <c r="V678" s="41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x14ac:dyDescent="0.3">
      <c r="A679" s="38" t="s">
        <v>1354</v>
      </c>
      <c r="B679" s="36" t="s">
        <v>1355</v>
      </c>
      <c r="E679" s="39" t="s">
        <v>1356</v>
      </c>
      <c r="F679" s="39"/>
      <c r="G679" s="39"/>
      <c r="H679" s="39"/>
      <c r="I679" s="39"/>
      <c r="J679" s="40"/>
      <c r="K679" s="39"/>
      <c r="L679" s="39"/>
      <c r="M679" s="39"/>
      <c r="N679" s="40"/>
      <c r="O679" s="40"/>
      <c r="P679" s="41"/>
      <c r="Q679" s="42"/>
      <c r="R679" s="41"/>
      <c r="S679" s="41"/>
      <c r="T679" s="40"/>
      <c r="U679" s="41"/>
      <c r="V679" s="41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x14ac:dyDescent="0.3">
      <c r="A680" s="38" t="s">
        <v>1354</v>
      </c>
      <c r="B680" s="36" t="s">
        <v>1357</v>
      </c>
      <c r="E680" s="39" t="s">
        <v>1358</v>
      </c>
      <c r="F680" s="39"/>
      <c r="G680" s="39"/>
      <c r="H680" s="39"/>
      <c r="I680" s="39"/>
      <c r="J680" s="40"/>
      <c r="K680" s="39"/>
      <c r="L680" s="39"/>
      <c r="M680" s="39"/>
      <c r="N680" s="40"/>
      <c r="O680" s="40"/>
      <c r="P680" s="41"/>
      <c r="Q680" s="42"/>
      <c r="R680" s="41"/>
      <c r="S680" s="41"/>
      <c r="T680" s="40"/>
      <c r="U680" s="41"/>
      <c r="V680" s="41"/>
      <c r="W680" s="39"/>
      <c r="X680" s="39"/>
      <c r="Y680" s="39"/>
      <c r="Z680" s="39"/>
      <c r="AA680" s="39"/>
      <c r="AB680" s="39"/>
      <c r="AC680" s="39"/>
      <c r="AD680" s="39"/>
      <c r="AE680" s="39"/>
    </row>
  </sheetData>
  <hyperlinks>
    <hyperlink ref="A1" location="'Key'!D1" display="DCSAD1" xr:uid="{1CE583E0-F88C-41AB-884F-6BAE70E65D7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EC6D7-A4B3-44FF-9CC6-20ABB9C9083B}">
  <sheetPr codeName="Sheet19">
    <tabColor theme="4" tint="0.79998168889431442"/>
  </sheetPr>
  <dimension ref="A1:AG680"/>
  <sheetViews>
    <sheetView workbookViewId="0">
      <pane xSplit="2" ySplit="1" topLeftCell="C2" activePane="bottomRight" state="frozen"/>
      <selection activeCell="B44" sqref="B44"/>
      <selection pane="topRight" activeCell="B44" sqref="B44"/>
      <selection pane="bottomLeft" activeCell="B44" sqref="B44"/>
      <selection pane="bottomRight" activeCell="B44" sqref="B44"/>
    </sheetView>
  </sheetViews>
  <sheetFormatPr defaultRowHeight="14" x14ac:dyDescent="0.3"/>
  <cols>
    <col min="1" max="1" width="8.7265625" style="36"/>
    <col min="2" max="2" width="21.81640625" style="36" bestFit="1" customWidth="1"/>
    <col min="3" max="3" width="4.1796875" style="36" bestFit="1" customWidth="1"/>
    <col min="4" max="4" width="5.1796875" style="36" bestFit="1" customWidth="1"/>
    <col min="5" max="10" width="8.7265625" style="36"/>
    <col min="11" max="11" width="9.6328125" style="36" bestFit="1" customWidth="1"/>
    <col min="12" max="12" width="8.7265625" style="36"/>
    <col min="13" max="13" width="9.36328125" style="36" bestFit="1" customWidth="1"/>
    <col min="14" max="14" width="10.7265625" style="36" bestFit="1" customWidth="1"/>
    <col min="15" max="15" width="9.54296875" style="36" bestFit="1" customWidth="1"/>
    <col min="16" max="18" width="8.7265625" style="36"/>
    <col min="19" max="19" width="9.54296875" style="36" bestFit="1" customWidth="1"/>
    <col min="20" max="20" width="8.7265625" style="36"/>
    <col min="21" max="21" width="9.6328125" style="36" bestFit="1" customWidth="1"/>
    <col min="22" max="22" width="8.7265625" style="36"/>
    <col min="23" max="23" width="9.6328125" style="36" bestFit="1" customWidth="1"/>
    <col min="24" max="28" width="8.7265625" style="36"/>
    <col min="29" max="29" width="9.6328125" style="36" bestFit="1" customWidth="1"/>
    <col min="30" max="30" width="8.7265625" style="36"/>
    <col min="31" max="31" width="9.08984375" style="36" bestFit="1" customWidth="1"/>
    <col min="32" max="32" width="8.7265625" style="36"/>
    <col min="33" max="33" width="10.1796875" style="36" bestFit="1" customWidth="1"/>
    <col min="34" max="16384" width="8.7265625" style="36"/>
  </cols>
  <sheetData>
    <row r="1" spans="1:33" ht="154" x14ac:dyDescent="0.3">
      <c r="A1" s="20" t="s">
        <v>1513</v>
      </c>
      <c r="B1" s="36" t="s">
        <v>1509</v>
      </c>
      <c r="C1" s="36" t="s">
        <v>0</v>
      </c>
      <c r="D1" s="36" t="s">
        <v>1</v>
      </c>
      <c r="E1" s="37" t="s">
        <v>1469</v>
      </c>
      <c r="F1" s="37" t="s">
        <v>1470</v>
      </c>
      <c r="G1" s="37" t="s">
        <v>1471</v>
      </c>
      <c r="H1" s="37" t="s">
        <v>1472</v>
      </c>
      <c r="I1" s="37" t="s">
        <v>1473</v>
      </c>
      <c r="J1" s="37" t="s">
        <v>1474</v>
      </c>
      <c r="K1" s="37" t="s">
        <v>1475</v>
      </c>
      <c r="L1" s="37" t="s">
        <v>1476</v>
      </c>
      <c r="M1" s="37" t="s">
        <v>1514</v>
      </c>
      <c r="N1" s="37" t="s">
        <v>1477</v>
      </c>
      <c r="O1" s="37" t="s">
        <v>1478</v>
      </c>
      <c r="P1" s="37" t="s">
        <v>1479</v>
      </c>
      <c r="Q1" s="37" t="s">
        <v>1480</v>
      </c>
      <c r="R1" s="37" t="s">
        <v>1481</v>
      </c>
      <c r="S1" s="37" t="s">
        <v>1482</v>
      </c>
      <c r="T1" s="37" t="s">
        <v>1483</v>
      </c>
      <c r="U1" s="37" t="s">
        <v>1484</v>
      </c>
      <c r="V1" s="37" t="s">
        <v>1485</v>
      </c>
      <c r="W1" s="37" t="s">
        <v>1486</v>
      </c>
      <c r="X1" s="37" t="s">
        <v>1487</v>
      </c>
      <c r="Y1" s="37" t="s">
        <v>1488</v>
      </c>
      <c r="Z1" s="37" t="s">
        <v>1489</v>
      </c>
      <c r="AA1" s="37" t="s">
        <v>1490</v>
      </c>
      <c r="AB1" s="37" t="s">
        <v>1491</v>
      </c>
      <c r="AC1" s="37" t="s">
        <v>1492</v>
      </c>
      <c r="AD1" s="37" t="s">
        <v>1493</v>
      </c>
      <c r="AE1" s="37" t="s">
        <v>1515</v>
      </c>
      <c r="AF1" s="37" t="s">
        <v>1516</v>
      </c>
      <c r="AG1" s="37" t="s">
        <v>1494</v>
      </c>
    </row>
    <row r="2" spans="1:33" x14ac:dyDescent="0.3">
      <c r="A2" s="38" t="s">
        <v>2</v>
      </c>
      <c r="B2" s="36" t="s">
        <v>3</v>
      </c>
      <c r="C2" s="36">
        <v>1</v>
      </c>
      <c r="D2" s="36">
        <v>1</v>
      </c>
      <c r="E2" s="39">
        <v>12504</v>
      </c>
      <c r="F2" s="39">
        <v>10927</v>
      </c>
      <c r="G2" s="39">
        <v>23865</v>
      </c>
      <c r="H2" s="39">
        <v>5660</v>
      </c>
      <c r="I2" s="39">
        <v>5609</v>
      </c>
      <c r="J2" s="39">
        <v>5728</v>
      </c>
      <c r="K2" s="39">
        <v>16997</v>
      </c>
      <c r="L2" s="43">
        <v>0.71220000000000006</v>
      </c>
      <c r="M2" s="39">
        <v>5058</v>
      </c>
      <c r="N2" s="40">
        <v>21.986000000000001</v>
      </c>
      <c r="O2" s="39">
        <v>1</v>
      </c>
      <c r="P2" s="40">
        <v>0</v>
      </c>
      <c r="Q2" s="39">
        <v>0</v>
      </c>
      <c r="R2" s="39">
        <v>1600</v>
      </c>
      <c r="S2" s="39">
        <v>848</v>
      </c>
      <c r="T2" s="39">
        <v>11755</v>
      </c>
      <c r="U2" s="39">
        <v>11537</v>
      </c>
      <c r="V2" s="39">
        <v>11709</v>
      </c>
      <c r="W2" s="39">
        <v>35001</v>
      </c>
      <c r="X2" s="39">
        <v>11667</v>
      </c>
      <c r="Y2" s="39">
        <v>3334</v>
      </c>
      <c r="Z2" s="39">
        <v>3277</v>
      </c>
      <c r="AA2" s="39">
        <v>3238</v>
      </c>
      <c r="AB2" s="39">
        <v>9849</v>
      </c>
      <c r="AC2" s="39">
        <v>3283</v>
      </c>
      <c r="AD2" s="43">
        <v>0.28139999999999998</v>
      </c>
      <c r="AE2" s="39">
        <v>1999</v>
      </c>
      <c r="AF2" s="39">
        <v>7906</v>
      </c>
      <c r="AG2" s="40">
        <v>0.72299999999999998</v>
      </c>
    </row>
    <row r="3" spans="1:33" x14ac:dyDescent="0.3">
      <c r="A3" s="38" t="s">
        <v>4</v>
      </c>
      <c r="B3" s="36" t="s">
        <v>5</v>
      </c>
      <c r="C3" s="36">
        <v>1</v>
      </c>
      <c r="D3" s="36">
        <v>0</v>
      </c>
      <c r="E3" s="39">
        <v>874</v>
      </c>
      <c r="F3" s="39">
        <v>648</v>
      </c>
      <c r="G3" s="39">
        <v>2010</v>
      </c>
      <c r="H3" s="39">
        <v>213</v>
      </c>
      <c r="I3" s="39">
        <v>240</v>
      </c>
      <c r="J3" s="39">
        <v>266</v>
      </c>
      <c r="K3" s="39">
        <v>719</v>
      </c>
      <c r="L3" s="43">
        <v>0.35770000000000002</v>
      </c>
      <c r="M3" s="39">
        <v>151</v>
      </c>
      <c r="N3" s="40">
        <v>125.06100000000001</v>
      </c>
      <c r="O3" s="39">
        <v>1</v>
      </c>
      <c r="P3" s="40">
        <v>0.38900000000000001</v>
      </c>
      <c r="Q3" s="39">
        <v>252</v>
      </c>
      <c r="R3" s="39">
        <v>0</v>
      </c>
      <c r="S3" s="39">
        <v>0</v>
      </c>
      <c r="T3" s="39">
        <v>852</v>
      </c>
      <c r="U3" s="39">
        <v>836</v>
      </c>
      <c r="V3" s="39">
        <v>848</v>
      </c>
      <c r="W3" s="39">
        <v>2536</v>
      </c>
      <c r="X3" s="39">
        <v>845</v>
      </c>
      <c r="Y3" s="39">
        <v>85</v>
      </c>
      <c r="Z3" s="39">
        <v>73</v>
      </c>
      <c r="AA3" s="39">
        <v>83</v>
      </c>
      <c r="AB3" s="39">
        <v>241</v>
      </c>
      <c r="AC3" s="39">
        <v>80</v>
      </c>
      <c r="AD3" s="43">
        <v>9.5000000000000001E-2</v>
      </c>
      <c r="AE3" s="39">
        <v>40</v>
      </c>
      <c r="AF3" s="39">
        <v>444</v>
      </c>
      <c r="AG3" s="40">
        <v>0.68500000000000005</v>
      </c>
    </row>
    <row r="4" spans="1:33" x14ac:dyDescent="0.3">
      <c r="A4" s="38" t="s">
        <v>6</v>
      </c>
      <c r="B4" s="36" t="s">
        <v>7</v>
      </c>
      <c r="C4" s="36">
        <v>1</v>
      </c>
      <c r="D4" s="36">
        <v>0</v>
      </c>
      <c r="E4" s="39">
        <v>4845</v>
      </c>
      <c r="F4" s="39">
        <v>4105</v>
      </c>
      <c r="G4" s="39">
        <v>12313</v>
      </c>
      <c r="H4" s="39">
        <v>554</v>
      </c>
      <c r="I4" s="39">
        <v>574</v>
      </c>
      <c r="J4" s="39">
        <v>661</v>
      </c>
      <c r="K4" s="39">
        <v>1789</v>
      </c>
      <c r="L4" s="43">
        <v>0.14530000000000001</v>
      </c>
      <c r="M4" s="39">
        <v>388</v>
      </c>
      <c r="N4" s="40">
        <v>45.496000000000002</v>
      </c>
      <c r="O4" s="39">
        <v>1</v>
      </c>
      <c r="P4" s="40">
        <v>0</v>
      </c>
      <c r="Q4" s="39">
        <v>0</v>
      </c>
      <c r="R4" s="39">
        <v>98</v>
      </c>
      <c r="S4" s="39">
        <v>52</v>
      </c>
      <c r="T4" s="39">
        <v>4682</v>
      </c>
      <c r="U4" s="39">
        <v>4595</v>
      </c>
      <c r="V4" s="39">
        <v>4664</v>
      </c>
      <c r="W4" s="39">
        <v>13941</v>
      </c>
      <c r="X4" s="39">
        <v>4647</v>
      </c>
      <c r="Y4" s="39">
        <v>149</v>
      </c>
      <c r="Z4" s="39">
        <v>138</v>
      </c>
      <c r="AA4" s="39">
        <v>137</v>
      </c>
      <c r="AB4" s="39">
        <v>424</v>
      </c>
      <c r="AC4" s="39">
        <v>141</v>
      </c>
      <c r="AD4" s="43">
        <v>3.04E-2</v>
      </c>
      <c r="AE4" s="39">
        <v>81</v>
      </c>
      <c r="AF4" s="39">
        <v>522</v>
      </c>
      <c r="AG4" s="40">
        <v>0.127</v>
      </c>
    </row>
    <row r="5" spans="1:33" x14ac:dyDescent="0.3">
      <c r="A5" s="38" t="s">
        <v>8</v>
      </c>
      <c r="B5" s="36" t="s">
        <v>9</v>
      </c>
      <c r="C5" s="36">
        <v>1</v>
      </c>
      <c r="D5" s="36">
        <v>0</v>
      </c>
      <c r="E5" s="39">
        <v>2178</v>
      </c>
      <c r="F5" s="39">
        <v>1671</v>
      </c>
      <c r="G5" s="39">
        <v>5164</v>
      </c>
      <c r="H5" s="39">
        <v>692</v>
      </c>
      <c r="I5" s="39">
        <v>805</v>
      </c>
      <c r="J5" s="39">
        <v>795</v>
      </c>
      <c r="K5" s="39">
        <v>2292</v>
      </c>
      <c r="L5" s="43">
        <v>0.44379999999999997</v>
      </c>
      <c r="M5" s="39">
        <v>482</v>
      </c>
      <c r="N5" s="40">
        <v>89.075000000000003</v>
      </c>
      <c r="O5" s="39">
        <v>1</v>
      </c>
      <c r="P5" s="40">
        <v>0.122</v>
      </c>
      <c r="Q5" s="39">
        <v>204</v>
      </c>
      <c r="R5" s="39">
        <v>28</v>
      </c>
      <c r="S5" s="39">
        <v>15</v>
      </c>
      <c r="T5" s="39">
        <v>1976</v>
      </c>
      <c r="U5" s="39">
        <v>1939</v>
      </c>
      <c r="V5" s="39">
        <v>1965</v>
      </c>
      <c r="W5" s="39">
        <v>5880</v>
      </c>
      <c r="X5" s="39">
        <v>1960</v>
      </c>
      <c r="Y5" s="39">
        <v>229</v>
      </c>
      <c r="Z5" s="39">
        <v>199</v>
      </c>
      <c r="AA5" s="39">
        <v>196</v>
      </c>
      <c r="AB5" s="39">
        <v>624</v>
      </c>
      <c r="AC5" s="39">
        <v>208</v>
      </c>
      <c r="AD5" s="43">
        <v>0.1061</v>
      </c>
      <c r="AE5" s="39">
        <v>115</v>
      </c>
      <c r="AF5" s="39">
        <v>817</v>
      </c>
      <c r="AG5" s="40">
        <v>0.48799999999999999</v>
      </c>
    </row>
    <row r="6" spans="1:33" x14ac:dyDescent="0.3">
      <c r="A6" s="38" t="s">
        <v>10</v>
      </c>
      <c r="B6" s="36" t="s">
        <v>11</v>
      </c>
      <c r="C6" s="36">
        <v>1</v>
      </c>
      <c r="D6" s="36">
        <v>0</v>
      </c>
      <c r="E6" s="39">
        <v>2441</v>
      </c>
      <c r="F6" s="39">
        <v>1944</v>
      </c>
      <c r="G6" s="39">
        <v>5548</v>
      </c>
      <c r="H6" s="39">
        <v>1262</v>
      </c>
      <c r="I6" s="39">
        <v>1266</v>
      </c>
      <c r="J6" s="39">
        <v>1339</v>
      </c>
      <c r="K6" s="39">
        <v>3867</v>
      </c>
      <c r="L6" s="43">
        <v>0.69699999999999995</v>
      </c>
      <c r="M6" s="39">
        <v>881</v>
      </c>
      <c r="N6" s="40">
        <v>4.2699999999999996</v>
      </c>
      <c r="O6" s="39">
        <v>1</v>
      </c>
      <c r="P6" s="40">
        <v>0</v>
      </c>
      <c r="Q6" s="39">
        <v>0</v>
      </c>
      <c r="R6" s="39">
        <v>95</v>
      </c>
      <c r="S6" s="39">
        <v>50</v>
      </c>
      <c r="T6" s="39">
        <v>2128</v>
      </c>
      <c r="U6" s="39">
        <v>2089</v>
      </c>
      <c r="V6" s="39">
        <v>2120</v>
      </c>
      <c r="W6" s="39">
        <v>6337</v>
      </c>
      <c r="X6" s="39">
        <v>2112</v>
      </c>
      <c r="Y6" s="39">
        <v>496</v>
      </c>
      <c r="Z6" s="39">
        <v>444</v>
      </c>
      <c r="AA6" s="39">
        <v>443</v>
      </c>
      <c r="AB6" s="39">
        <v>1383</v>
      </c>
      <c r="AC6" s="39">
        <v>461</v>
      </c>
      <c r="AD6" s="43">
        <v>0.21820000000000001</v>
      </c>
      <c r="AE6" s="39">
        <v>276</v>
      </c>
      <c r="AF6" s="39">
        <v>1208</v>
      </c>
      <c r="AG6" s="40">
        <v>0.621</v>
      </c>
    </row>
    <row r="7" spans="1:33" x14ac:dyDescent="0.3">
      <c r="A7" s="38" t="s">
        <v>12</v>
      </c>
      <c r="B7" s="36" t="s">
        <v>13</v>
      </c>
      <c r="C7" s="36">
        <v>1</v>
      </c>
      <c r="D7" s="36">
        <v>0</v>
      </c>
      <c r="E7" s="39">
        <v>5739</v>
      </c>
      <c r="F7" s="39">
        <v>4940</v>
      </c>
      <c r="G7" s="39">
        <v>14236</v>
      </c>
      <c r="H7" s="39">
        <v>1674</v>
      </c>
      <c r="I7" s="39">
        <v>2035</v>
      </c>
      <c r="J7" s="39">
        <v>2150</v>
      </c>
      <c r="K7" s="39">
        <v>5859</v>
      </c>
      <c r="L7" s="43">
        <v>0.41160000000000002</v>
      </c>
      <c r="M7" s="39">
        <v>1322</v>
      </c>
      <c r="N7" s="40">
        <v>21.628</v>
      </c>
      <c r="O7" s="39">
        <v>1</v>
      </c>
      <c r="P7" s="40">
        <v>0</v>
      </c>
      <c r="Q7" s="39">
        <v>0</v>
      </c>
      <c r="R7" s="39">
        <v>355</v>
      </c>
      <c r="S7" s="39">
        <v>188</v>
      </c>
      <c r="T7" s="39">
        <v>5093</v>
      </c>
      <c r="U7" s="39">
        <v>4999</v>
      </c>
      <c r="V7" s="39">
        <v>5073</v>
      </c>
      <c r="W7" s="39">
        <v>15165</v>
      </c>
      <c r="X7" s="39">
        <v>5055</v>
      </c>
      <c r="Y7" s="39">
        <v>507</v>
      </c>
      <c r="Z7" s="39">
        <v>468</v>
      </c>
      <c r="AA7" s="39">
        <v>498</v>
      </c>
      <c r="AB7" s="39">
        <v>1473</v>
      </c>
      <c r="AC7" s="39">
        <v>491</v>
      </c>
      <c r="AD7" s="43">
        <v>9.7100000000000006E-2</v>
      </c>
      <c r="AE7" s="39">
        <v>312</v>
      </c>
      <c r="AF7" s="39">
        <v>1823</v>
      </c>
      <c r="AG7" s="40">
        <v>0.36899999999999999</v>
      </c>
    </row>
    <row r="8" spans="1:33" x14ac:dyDescent="0.3">
      <c r="A8" s="38" t="s">
        <v>14</v>
      </c>
      <c r="B8" s="36" t="s">
        <v>15</v>
      </c>
      <c r="C8" s="36">
        <v>1</v>
      </c>
      <c r="D8" s="36">
        <v>0</v>
      </c>
      <c r="E8" s="39">
        <v>472</v>
      </c>
      <c r="F8" s="39">
        <v>304</v>
      </c>
      <c r="G8" s="39">
        <v>839</v>
      </c>
      <c r="H8" s="39">
        <v>134</v>
      </c>
      <c r="I8" s="39">
        <v>140</v>
      </c>
      <c r="J8" s="39">
        <v>111</v>
      </c>
      <c r="K8" s="39">
        <v>385</v>
      </c>
      <c r="L8" s="43">
        <v>0.45889999999999997</v>
      </c>
      <c r="M8" s="39">
        <v>91</v>
      </c>
      <c r="N8" s="40">
        <v>2.9369999999999998</v>
      </c>
      <c r="O8" s="39">
        <v>0</v>
      </c>
      <c r="P8" s="40">
        <v>0</v>
      </c>
      <c r="Q8" s="39">
        <v>0</v>
      </c>
      <c r="R8" s="39">
        <v>29</v>
      </c>
      <c r="S8" s="39">
        <v>15</v>
      </c>
      <c r="T8" s="39">
        <v>502</v>
      </c>
      <c r="U8" s="39">
        <v>493</v>
      </c>
      <c r="V8" s="39">
        <v>500</v>
      </c>
      <c r="W8" s="39">
        <v>1495</v>
      </c>
      <c r="X8" s="39">
        <v>498</v>
      </c>
      <c r="Y8" s="39">
        <v>49</v>
      </c>
      <c r="Z8" s="39">
        <v>56</v>
      </c>
      <c r="AA8" s="39">
        <v>62</v>
      </c>
      <c r="AB8" s="39">
        <v>167</v>
      </c>
      <c r="AC8" s="39">
        <v>56</v>
      </c>
      <c r="AD8" s="43">
        <v>0.11169999999999999</v>
      </c>
      <c r="AE8" s="39">
        <v>22</v>
      </c>
      <c r="AF8" s="39">
        <v>129</v>
      </c>
      <c r="AG8" s="40">
        <v>0.42399999999999999</v>
      </c>
    </row>
    <row r="9" spans="1:33" x14ac:dyDescent="0.3">
      <c r="A9" s="38" t="s">
        <v>16</v>
      </c>
      <c r="B9" s="36" t="s">
        <v>17</v>
      </c>
      <c r="C9" s="36">
        <v>1</v>
      </c>
      <c r="D9" s="36">
        <v>1</v>
      </c>
      <c r="E9" s="39">
        <v>7138</v>
      </c>
      <c r="F9" s="39">
        <v>6174</v>
      </c>
      <c r="G9" s="39">
        <v>18126</v>
      </c>
      <c r="H9" s="39">
        <v>1675</v>
      </c>
      <c r="I9" s="39">
        <v>1588</v>
      </c>
      <c r="J9" s="39">
        <v>1909</v>
      </c>
      <c r="K9" s="39">
        <v>5172</v>
      </c>
      <c r="L9" s="43">
        <v>0.2853</v>
      </c>
      <c r="M9" s="39">
        <v>1145</v>
      </c>
      <c r="N9" s="40">
        <v>30.785</v>
      </c>
      <c r="O9" s="39">
        <v>1</v>
      </c>
      <c r="P9" s="40">
        <v>0</v>
      </c>
      <c r="Q9" s="39">
        <v>0</v>
      </c>
      <c r="R9" s="39">
        <v>398</v>
      </c>
      <c r="S9" s="39">
        <v>211</v>
      </c>
      <c r="T9" s="39">
        <v>6331</v>
      </c>
      <c r="U9" s="39">
        <v>6213</v>
      </c>
      <c r="V9" s="39">
        <v>6306</v>
      </c>
      <c r="W9" s="39">
        <v>18850</v>
      </c>
      <c r="X9" s="39">
        <v>6283</v>
      </c>
      <c r="Y9" s="39">
        <v>450</v>
      </c>
      <c r="Z9" s="39">
        <v>405</v>
      </c>
      <c r="AA9" s="39">
        <v>431</v>
      </c>
      <c r="AB9" s="39">
        <v>1286</v>
      </c>
      <c r="AC9" s="39">
        <v>429</v>
      </c>
      <c r="AD9" s="43">
        <v>6.8199999999999997E-2</v>
      </c>
      <c r="AE9" s="39">
        <v>274</v>
      </c>
      <c r="AF9" s="39">
        <v>1631</v>
      </c>
      <c r="AG9" s="40">
        <v>0.26400000000000001</v>
      </c>
    </row>
    <row r="10" spans="1:33" x14ac:dyDescent="0.3">
      <c r="A10" s="38" t="s">
        <v>18</v>
      </c>
      <c r="B10" s="36" t="s">
        <v>19</v>
      </c>
      <c r="C10" s="36">
        <v>1</v>
      </c>
      <c r="D10" s="36">
        <v>0</v>
      </c>
      <c r="E10" s="39">
        <v>307</v>
      </c>
      <c r="F10" s="39">
        <v>226</v>
      </c>
      <c r="G10" s="39">
        <v>753</v>
      </c>
      <c r="H10" s="39">
        <v>172</v>
      </c>
      <c r="I10" s="39">
        <v>153</v>
      </c>
      <c r="J10" s="39">
        <v>146</v>
      </c>
      <c r="K10" s="39">
        <v>471</v>
      </c>
      <c r="L10" s="43">
        <v>0.62549999999999994</v>
      </c>
      <c r="M10" s="39">
        <v>92</v>
      </c>
      <c r="N10" s="40">
        <v>0.93200000000000005</v>
      </c>
      <c r="O10" s="39">
        <v>1</v>
      </c>
      <c r="P10" s="40">
        <v>0</v>
      </c>
      <c r="Q10" s="39">
        <v>0</v>
      </c>
      <c r="R10" s="39">
        <v>22</v>
      </c>
      <c r="S10" s="39">
        <v>12</v>
      </c>
      <c r="T10" s="39">
        <v>310</v>
      </c>
      <c r="U10" s="39">
        <v>304</v>
      </c>
      <c r="V10" s="39">
        <v>309</v>
      </c>
      <c r="W10" s="39">
        <v>923</v>
      </c>
      <c r="X10" s="39">
        <v>308</v>
      </c>
      <c r="Y10" s="39">
        <v>56</v>
      </c>
      <c r="Z10" s="39">
        <v>62</v>
      </c>
      <c r="AA10" s="39">
        <v>61</v>
      </c>
      <c r="AB10" s="39">
        <v>179</v>
      </c>
      <c r="AC10" s="39">
        <v>60</v>
      </c>
      <c r="AD10" s="43">
        <v>0.19389999999999999</v>
      </c>
      <c r="AE10" s="39">
        <v>28</v>
      </c>
      <c r="AF10" s="39">
        <v>133</v>
      </c>
      <c r="AG10" s="40">
        <v>0.58799999999999997</v>
      </c>
    </row>
    <row r="11" spans="1:33" x14ac:dyDescent="0.3">
      <c r="A11" s="38" t="s">
        <v>20</v>
      </c>
      <c r="B11" s="36" t="s">
        <v>21</v>
      </c>
      <c r="C11" s="36">
        <v>1</v>
      </c>
      <c r="D11" s="36">
        <v>0</v>
      </c>
      <c r="E11" s="39">
        <v>5749</v>
      </c>
      <c r="F11" s="39">
        <v>4862</v>
      </c>
      <c r="G11" s="39">
        <v>14521</v>
      </c>
      <c r="H11" s="39">
        <v>926</v>
      </c>
      <c r="I11" s="39">
        <v>1165</v>
      </c>
      <c r="J11" s="39">
        <v>1222</v>
      </c>
      <c r="K11" s="39">
        <v>3313</v>
      </c>
      <c r="L11" s="43">
        <v>0.22819999999999999</v>
      </c>
      <c r="M11" s="39">
        <v>721</v>
      </c>
      <c r="N11" s="40">
        <v>47.744</v>
      </c>
      <c r="O11" s="39">
        <v>1</v>
      </c>
      <c r="P11" s="40">
        <v>0</v>
      </c>
      <c r="Q11" s="39">
        <v>0</v>
      </c>
      <c r="R11" s="39">
        <v>300</v>
      </c>
      <c r="S11" s="39">
        <v>159</v>
      </c>
      <c r="T11" s="39">
        <v>5413</v>
      </c>
      <c r="U11" s="39">
        <v>5313</v>
      </c>
      <c r="V11" s="39">
        <v>5392</v>
      </c>
      <c r="W11" s="39">
        <v>16118</v>
      </c>
      <c r="X11" s="39">
        <v>5373</v>
      </c>
      <c r="Y11" s="39">
        <v>348</v>
      </c>
      <c r="Z11" s="39">
        <v>284</v>
      </c>
      <c r="AA11" s="39">
        <v>288</v>
      </c>
      <c r="AB11" s="39">
        <v>920</v>
      </c>
      <c r="AC11" s="39">
        <v>307</v>
      </c>
      <c r="AD11" s="43">
        <v>5.7099999999999998E-2</v>
      </c>
      <c r="AE11" s="39">
        <v>180</v>
      </c>
      <c r="AF11" s="39">
        <v>1061</v>
      </c>
      <c r="AG11" s="40">
        <v>0.218</v>
      </c>
    </row>
    <row r="12" spans="1:33" x14ac:dyDescent="0.3">
      <c r="A12" s="38" t="s">
        <v>22</v>
      </c>
      <c r="B12" s="36" t="s">
        <v>23</v>
      </c>
      <c r="C12" s="36">
        <v>1</v>
      </c>
      <c r="D12" s="36">
        <v>0</v>
      </c>
      <c r="E12" s="39">
        <v>1390</v>
      </c>
      <c r="F12" s="39">
        <v>1226</v>
      </c>
      <c r="G12" s="39">
        <v>3633</v>
      </c>
      <c r="H12" s="39">
        <v>141</v>
      </c>
      <c r="I12" s="39">
        <v>178</v>
      </c>
      <c r="J12" s="39">
        <v>167</v>
      </c>
      <c r="K12" s="39">
        <v>486</v>
      </c>
      <c r="L12" s="43">
        <v>0.1338</v>
      </c>
      <c r="M12" s="39">
        <v>107</v>
      </c>
      <c r="N12" s="40">
        <v>36.692999999999998</v>
      </c>
      <c r="O12" s="39">
        <v>1</v>
      </c>
      <c r="P12" s="40">
        <v>0</v>
      </c>
      <c r="Q12" s="39">
        <v>0</v>
      </c>
      <c r="R12" s="39">
        <v>20</v>
      </c>
      <c r="S12" s="39">
        <v>11</v>
      </c>
      <c r="T12" s="39">
        <v>1283</v>
      </c>
      <c r="U12" s="39">
        <v>1259</v>
      </c>
      <c r="V12" s="39">
        <v>1278</v>
      </c>
      <c r="W12" s="39">
        <v>3820</v>
      </c>
      <c r="X12" s="39">
        <v>1273</v>
      </c>
      <c r="Y12" s="39">
        <v>59</v>
      </c>
      <c r="Z12" s="39">
        <v>46</v>
      </c>
      <c r="AA12" s="39">
        <v>49</v>
      </c>
      <c r="AB12" s="39">
        <v>154</v>
      </c>
      <c r="AC12" s="39">
        <v>51</v>
      </c>
      <c r="AD12" s="43">
        <v>4.0300000000000002E-2</v>
      </c>
      <c r="AE12" s="39">
        <v>32</v>
      </c>
      <c r="AF12" s="39">
        <v>151</v>
      </c>
      <c r="AG12" s="40">
        <v>0.123</v>
      </c>
    </row>
    <row r="13" spans="1:33" x14ac:dyDescent="0.3">
      <c r="A13" s="38" t="s">
        <v>24</v>
      </c>
      <c r="B13" s="36" t="s">
        <v>25</v>
      </c>
      <c r="C13" s="36">
        <v>1</v>
      </c>
      <c r="D13" s="36">
        <v>0</v>
      </c>
      <c r="E13" s="39">
        <v>1851</v>
      </c>
      <c r="F13" s="39">
        <v>1566</v>
      </c>
      <c r="G13" s="39">
        <v>4038</v>
      </c>
      <c r="H13" s="39">
        <v>917</v>
      </c>
      <c r="I13" s="39">
        <v>1006</v>
      </c>
      <c r="J13" s="39">
        <v>1029</v>
      </c>
      <c r="K13" s="39">
        <v>2952</v>
      </c>
      <c r="L13" s="43">
        <v>0.73109999999999997</v>
      </c>
      <c r="M13" s="39">
        <v>744</v>
      </c>
      <c r="N13" s="40">
        <v>2.0990000000000002</v>
      </c>
      <c r="O13" s="39">
        <v>1</v>
      </c>
      <c r="P13" s="40">
        <v>0</v>
      </c>
      <c r="Q13" s="39">
        <v>0</v>
      </c>
      <c r="R13" s="39">
        <v>155</v>
      </c>
      <c r="S13" s="39">
        <v>82</v>
      </c>
      <c r="T13" s="39">
        <v>1618</v>
      </c>
      <c r="U13" s="39">
        <v>1588</v>
      </c>
      <c r="V13" s="39">
        <v>1611</v>
      </c>
      <c r="W13" s="39">
        <v>4817</v>
      </c>
      <c r="X13" s="39">
        <v>1606</v>
      </c>
      <c r="Y13" s="39">
        <v>425</v>
      </c>
      <c r="Z13" s="39">
        <v>428</v>
      </c>
      <c r="AA13" s="39">
        <v>349</v>
      </c>
      <c r="AB13" s="39">
        <v>1202</v>
      </c>
      <c r="AC13" s="39">
        <v>401</v>
      </c>
      <c r="AD13" s="43">
        <v>0.2495</v>
      </c>
      <c r="AE13" s="39">
        <v>254</v>
      </c>
      <c r="AF13" s="39">
        <v>1081</v>
      </c>
      <c r="AG13" s="40">
        <v>0.69</v>
      </c>
    </row>
    <row r="14" spans="1:33" x14ac:dyDescent="0.3">
      <c r="A14" s="38" t="s">
        <v>26</v>
      </c>
      <c r="B14" s="36" t="s">
        <v>27</v>
      </c>
      <c r="C14" s="36">
        <v>1</v>
      </c>
      <c r="D14" s="36">
        <v>0</v>
      </c>
      <c r="E14" s="39">
        <v>582</v>
      </c>
      <c r="F14" s="39">
        <v>484</v>
      </c>
      <c r="G14" s="39">
        <v>1583</v>
      </c>
      <c r="H14" s="39">
        <v>230</v>
      </c>
      <c r="I14" s="39">
        <v>249</v>
      </c>
      <c r="J14" s="39">
        <v>230</v>
      </c>
      <c r="K14" s="39">
        <v>709</v>
      </c>
      <c r="L14" s="43">
        <v>0.44790000000000002</v>
      </c>
      <c r="M14" s="39">
        <v>141</v>
      </c>
      <c r="N14" s="40">
        <v>101.89</v>
      </c>
      <c r="O14" s="39">
        <v>1</v>
      </c>
      <c r="P14" s="40">
        <v>0.39700000000000002</v>
      </c>
      <c r="Q14" s="39">
        <v>192</v>
      </c>
      <c r="R14" s="39">
        <v>0</v>
      </c>
      <c r="S14" s="39">
        <v>0</v>
      </c>
      <c r="T14" s="39">
        <v>596</v>
      </c>
      <c r="U14" s="39">
        <v>585</v>
      </c>
      <c r="V14" s="39">
        <v>587</v>
      </c>
      <c r="W14" s="39">
        <v>1768</v>
      </c>
      <c r="X14" s="39">
        <v>589</v>
      </c>
      <c r="Y14" s="39">
        <v>65</v>
      </c>
      <c r="Z14" s="39">
        <v>71</v>
      </c>
      <c r="AA14" s="39">
        <v>58</v>
      </c>
      <c r="AB14" s="39">
        <v>194</v>
      </c>
      <c r="AC14" s="39">
        <v>65</v>
      </c>
      <c r="AD14" s="43">
        <v>0.10970000000000001</v>
      </c>
      <c r="AE14" s="39">
        <v>35</v>
      </c>
      <c r="AF14" s="39">
        <v>369</v>
      </c>
      <c r="AG14" s="40">
        <v>0.76200000000000001</v>
      </c>
    </row>
    <row r="15" spans="1:33" x14ac:dyDescent="0.3">
      <c r="A15" s="38" t="s">
        <v>28</v>
      </c>
      <c r="B15" s="36" t="s">
        <v>29</v>
      </c>
      <c r="C15" s="36">
        <v>1</v>
      </c>
      <c r="D15" s="36">
        <v>0</v>
      </c>
      <c r="E15" s="39">
        <v>294</v>
      </c>
      <c r="F15" s="39">
        <v>245</v>
      </c>
      <c r="G15" s="39">
        <v>725</v>
      </c>
      <c r="H15" s="39">
        <v>137</v>
      </c>
      <c r="I15" s="39">
        <v>122</v>
      </c>
      <c r="J15" s="39">
        <v>106</v>
      </c>
      <c r="K15" s="39">
        <v>365</v>
      </c>
      <c r="L15" s="43">
        <v>0.50339999999999996</v>
      </c>
      <c r="M15" s="39">
        <v>80</v>
      </c>
      <c r="N15" s="40">
        <v>55.378</v>
      </c>
      <c r="O15" s="39">
        <v>1</v>
      </c>
      <c r="P15" s="40">
        <v>0.40400000000000003</v>
      </c>
      <c r="Q15" s="39">
        <v>99</v>
      </c>
      <c r="R15" s="39">
        <v>1</v>
      </c>
      <c r="S15" s="39">
        <v>1</v>
      </c>
      <c r="T15" s="39">
        <v>298</v>
      </c>
      <c r="U15" s="39">
        <v>293</v>
      </c>
      <c r="V15" s="39">
        <v>293</v>
      </c>
      <c r="W15" s="39">
        <v>884</v>
      </c>
      <c r="X15" s="39">
        <v>295</v>
      </c>
      <c r="Y15" s="39">
        <v>46</v>
      </c>
      <c r="Z15" s="39">
        <v>60</v>
      </c>
      <c r="AA15" s="39">
        <v>35</v>
      </c>
      <c r="AB15" s="39">
        <v>141</v>
      </c>
      <c r="AC15" s="39">
        <v>47</v>
      </c>
      <c r="AD15" s="43">
        <v>0.1595</v>
      </c>
      <c r="AE15" s="39">
        <v>25</v>
      </c>
      <c r="AF15" s="39">
        <v>206</v>
      </c>
      <c r="AG15" s="40">
        <v>0.84</v>
      </c>
    </row>
    <row r="16" spans="1:33" x14ac:dyDescent="0.3">
      <c r="A16" s="38" t="s">
        <v>30</v>
      </c>
      <c r="B16" s="36" t="s">
        <v>31</v>
      </c>
      <c r="C16" s="36">
        <v>1</v>
      </c>
      <c r="D16" s="36">
        <v>0</v>
      </c>
      <c r="E16" s="39">
        <v>515</v>
      </c>
      <c r="F16" s="39">
        <v>524</v>
      </c>
      <c r="G16" s="39">
        <v>1419</v>
      </c>
      <c r="H16" s="39">
        <v>275</v>
      </c>
      <c r="I16" s="39">
        <v>261</v>
      </c>
      <c r="J16" s="39">
        <v>269</v>
      </c>
      <c r="K16" s="39">
        <v>805</v>
      </c>
      <c r="L16" s="43">
        <v>0.56730000000000003</v>
      </c>
      <c r="M16" s="39">
        <v>193</v>
      </c>
      <c r="N16" s="40">
        <v>118.553</v>
      </c>
      <c r="O16" s="39">
        <v>1</v>
      </c>
      <c r="P16" s="40">
        <v>0.40400000000000003</v>
      </c>
      <c r="Q16" s="39">
        <v>212</v>
      </c>
      <c r="R16" s="39">
        <v>0</v>
      </c>
      <c r="S16" s="39">
        <v>0</v>
      </c>
      <c r="T16" s="39">
        <v>537</v>
      </c>
      <c r="U16" s="39">
        <v>527</v>
      </c>
      <c r="V16" s="39">
        <v>529</v>
      </c>
      <c r="W16" s="39">
        <v>1593</v>
      </c>
      <c r="X16" s="39">
        <v>531</v>
      </c>
      <c r="Y16" s="39">
        <v>123</v>
      </c>
      <c r="Z16" s="39">
        <v>125</v>
      </c>
      <c r="AA16" s="39">
        <v>80</v>
      </c>
      <c r="AB16" s="39">
        <v>328</v>
      </c>
      <c r="AC16" s="39">
        <v>109</v>
      </c>
      <c r="AD16" s="43">
        <v>0.2059</v>
      </c>
      <c r="AE16" s="39">
        <v>70</v>
      </c>
      <c r="AF16" s="39">
        <v>476</v>
      </c>
      <c r="AG16" s="40">
        <v>0.90800000000000003</v>
      </c>
    </row>
    <row r="17" spans="1:33" x14ac:dyDescent="0.3">
      <c r="A17" s="38" t="s">
        <v>32</v>
      </c>
      <c r="B17" s="36" t="s">
        <v>33</v>
      </c>
      <c r="C17" s="36">
        <v>1</v>
      </c>
      <c r="D17" s="36">
        <v>0</v>
      </c>
      <c r="E17" s="39">
        <v>420</v>
      </c>
      <c r="F17" s="39">
        <v>304</v>
      </c>
      <c r="G17" s="39">
        <v>922</v>
      </c>
      <c r="H17" s="39">
        <v>191</v>
      </c>
      <c r="I17" s="39">
        <v>184</v>
      </c>
      <c r="J17" s="39">
        <v>175</v>
      </c>
      <c r="K17" s="39">
        <v>550</v>
      </c>
      <c r="L17" s="43">
        <v>0.59650000000000003</v>
      </c>
      <c r="M17" s="39">
        <v>118</v>
      </c>
      <c r="N17" s="40">
        <v>69.408000000000001</v>
      </c>
      <c r="O17" s="39">
        <v>1</v>
      </c>
      <c r="P17" s="40">
        <v>0.40500000000000003</v>
      </c>
      <c r="Q17" s="39">
        <v>123</v>
      </c>
      <c r="R17" s="39">
        <v>0</v>
      </c>
      <c r="S17" s="39">
        <v>0</v>
      </c>
      <c r="T17" s="39">
        <v>384</v>
      </c>
      <c r="U17" s="39">
        <v>377</v>
      </c>
      <c r="V17" s="39">
        <v>378</v>
      </c>
      <c r="W17" s="39">
        <v>1139</v>
      </c>
      <c r="X17" s="39">
        <v>380</v>
      </c>
      <c r="Y17" s="39">
        <v>83</v>
      </c>
      <c r="Z17" s="39">
        <v>54</v>
      </c>
      <c r="AA17" s="39">
        <v>67</v>
      </c>
      <c r="AB17" s="39">
        <v>204</v>
      </c>
      <c r="AC17" s="39">
        <v>68</v>
      </c>
      <c r="AD17" s="43">
        <v>0.17910000000000001</v>
      </c>
      <c r="AE17" s="39">
        <v>35</v>
      </c>
      <c r="AF17" s="39">
        <v>277</v>
      </c>
      <c r="AG17" s="40">
        <v>0.91100000000000003</v>
      </c>
    </row>
    <row r="18" spans="1:33" x14ac:dyDescent="0.3">
      <c r="A18" s="38" t="s">
        <v>34</v>
      </c>
      <c r="B18" s="36" t="s">
        <v>35</v>
      </c>
      <c r="C18" s="36">
        <v>1</v>
      </c>
      <c r="D18" s="36">
        <v>0</v>
      </c>
      <c r="E18" s="39">
        <v>262</v>
      </c>
      <c r="F18" s="39">
        <v>195</v>
      </c>
      <c r="G18" s="39">
        <v>587</v>
      </c>
      <c r="H18" s="39">
        <v>79</v>
      </c>
      <c r="I18" s="39">
        <v>89</v>
      </c>
      <c r="J18" s="39">
        <v>100</v>
      </c>
      <c r="K18" s="39">
        <v>268</v>
      </c>
      <c r="L18" s="43">
        <v>0.45660000000000001</v>
      </c>
      <c r="M18" s="39">
        <v>58</v>
      </c>
      <c r="N18" s="40">
        <v>77.927000000000007</v>
      </c>
      <c r="O18" s="39">
        <v>1</v>
      </c>
      <c r="P18" s="40">
        <v>0.442</v>
      </c>
      <c r="Q18" s="39">
        <v>86</v>
      </c>
      <c r="R18" s="39">
        <v>0</v>
      </c>
      <c r="S18" s="39">
        <v>0</v>
      </c>
      <c r="T18" s="39">
        <v>251</v>
      </c>
      <c r="U18" s="39">
        <v>245</v>
      </c>
      <c r="V18" s="39">
        <v>246</v>
      </c>
      <c r="W18" s="39">
        <v>742</v>
      </c>
      <c r="X18" s="39">
        <v>247</v>
      </c>
      <c r="Y18" s="39">
        <v>42</v>
      </c>
      <c r="Z18" s="39">
        <v>42</v>
      </c>
      <c r="AA18" s="39">
        <v>44</v>
      </c>
      <c r="AB18" s="39">
        <v>128</v>
      </c>
      <c r="AC18" s="39">
        <v>43</v>
      </c>
      <c r="AD18" s="43">
        <v>0.17249999999999999</v>
      </c>
      <c r="AE18" s="39">
        <v>22</v>
      </c>
      <c r="AF18" s="39">
        <v>167</v>
      </c>
      <c r="AG18" s="40">
        <v>0.85599999999999998</v>
      </c>
    </row>
    <row r="19" spans="1:33" x14ac:dyDescent="0.3">
      <c r="A19" s="38" t="s">
        <v>36</v>
      </c>
      <c r="B19" s="36" t="s">
        <v>37</v>
      </c>
      <c r="C19" s="36">
        <v>1</v>
      </c>
      <c r="D19" s="36">
        <v>0</v>
      </c>
      <c r="E19" s="39">
        <v>360</v>
      </c>
      <c r="F19" s="39">
        <v>263</v>
      </c>
      <c r="G19" s="39">
        <v>769</v>
      </c>
      <c r="H19" s="39">
        <v>174</v>
      </c>
      <c r="I19" s="39">
        <v>205</v>
      </c>
      <c r="J19" s="39">
        <v>185</v>
      </c>
      <c r="K19" s="39">
        <v>564</v>
      </c>
      <c r="L19" s="43">
        <v>0.73340000000000005</v>
      </c>
      <c r="M19" s="39">
        <v>125</v>
      </c>
      <c r="N19" s="40">
        <v>40.429000000000002</v>
      </c>
      <c r="O19" s="39">
        <v>1</v>
      </c>
      <c r="P19" s="40">
        <v>0.36299999999999999</v>
      </c>
      <c r="Q19" s="39">
        <v>95</v>
      </c>
      <c r="R19" s="39">
        <v>0</v>
      </c>
      <c r="S19" s="39">
        <v>0</v>
      </c>
      <c r="T19" s="39">
        <v>353</v>
      </c>
      <c r="U19" s="39">
        <v>347</v>
      </c>
      <c r="V19" s="39">
        <v>348</v>
      </c>
      <c r="W19" s="39">
        <v>1048</v>
      </c>
      <c r="X19" s="39">
        <v>349</v>
      </c>
      <c r="Y19" s="39">
        <v>98</v>
      </c>
      <c r="Z19" s="39">
        <v>99</v>
      </c>
      <c r="AA19" s="39">
        <v>70</v>
      </c>
      <c r="AB19" s="39">
        <v>267</v>
      </c>
      <c r="AC19" s="39">
        <v>89</v>
      </c>
      <c r="AD19" s="43">
        <v>0.25480000000000003</v>
      </c>
      <c r="AE19" s="39">
        <v>44</v>
      </c>
      <c r="AF19" s="39">
        <v>265</v>
      </c>
      <c r="AG19" s="40">
        <v>1.0069999999999999</v>
      </c>
    </row>
    <row r="20" spans="1:33" x14ac:dyDescent="0.3">
      <c r="A20" s="38" t="s">
        <v>38</v>
      </c>
      <c r="B20" s="36" t="s">
        <v>39</v>
      </c>
      <c r="C20" s="36">
        <v>1</v>
      </c>
      <c r="D20" s="36">
        <v>0</v>
      </c>
      <c r="E20" s="39">
        <v>721</v>
      </c>
      <c r="F20" s="39">
        <v>560</v>
      </c>
      <c r="G20" s="39">
        <v>1752</v>
      </c>
      <c r="H20" s="39">
        <v>366</v>
      </c>
      <c r="I20" s="39">
        <v>362</v>
      </c>
      <c r="J20" s="39">
        <v>311</v>
      </c>
      <c r="K20" s="39">
        <v>1039</v>
      </c>
      <c r="L20" s="43">
        <v>0.59299999999999997</v>
      </c>
      <c r="M20" s="39">
        <v>216</v>
      </c>
      <c r="N20" s="40">
        <v>111.703</v>
      </c>
      <c r="O20" s="39">
        <v>1</v>
      </c>
      <c r="P20" s="40">
        <v>0.39200000000000002</v>
      </c>
      <c r="Q20" s="39">
        <v>220</v>
      </c>
      <c r="R20" s="39">
        <v>0</v>
      </c>
      <c r="S20" s="39">
        <v>0</v>
      </c>
      <c r="T20" s="39">
        <v>878</v>
      </c>
      <c r="U20" s="39">
        <v>862</v>
      </c>
      <c r="V20" s="39">
        <v>865</v>
      </c>
      <c r="W20" s="39">
        <v>2605</v>
      </c>
      <c r="X20" s="39">
        <v>868</v>
      </c>
      <c r="Y20" s="39">
        <v>179</v>
      </c>
      <c r="Z20" s="39">
        <v>177</v>
      </c>
      <c r="AA20" s="39">
        <v>174</v>
      </c>
      <c r="AB20" s="39">
        <v>530</v>
      </c>
      <c r="AC20" s="39">
        <v>177</v>
      </c>
      <c r="AD20" s="43">
        <v>0.20349999999999999</v>
      </c>
      <c r="AE20" s="39">
        <v>74</v>
      </c>
      <c r="AF20" s="39">
        <v>511</v>
      </c>
      <c r="AG20" s="40">
        <v>0.91200000000000003</v>
      </c>
    </row>
    <row r="21" spans="1:33" x14ac:dyDescent="0.3">
      <c r="A21" s="38" t="s">
        <v>40</v>
      </c>
      <c r="B21" s="36" t="s">
        <v>41</v>
      </c>
      <c r="C21" s="36">
        <v>1</v>
      </c>
      <c r="D21" s="36">
        <v>0</v>
      </c>
      <c r="E21" s="39">
        <v>137</v>
      </c>
      <c r="F21" s="39">
        <v>118</v>
      </c>
      <c r="G21" s="39">
        <v>402</v>
      </c>
      <c r="H21" s="39">
        <v>81</v>
      </c>
      <c r="I21" s="39">
        <v>62</v>
      </c>
      <c r="J21" s="39">
        <v>65</v>
      </c>
      <c r="K21" s="39">
        <v>208</v>
      </c>
      <c r="L21" s="43">
        <v>0.51739999999999997</v>
      </c>
      <c r="M21" s="39">
        <v>40</v>
      </c>
      <c r="N21" s="40">
        <v>48.793999999999997</v>
      </c>
      <c r="O21" s="39">
        <v>1</v>
      </c>
      <c r="P21" s="40">
        <v>0.443</v>
      </c>
      <c r="Q21" s="39">
        <v>52</v>
      </c>
      <c r="R21" s="39">
        <v>5</v>
      </c>
      <c r="S21" s="39">
        <v>3</v>
      </c>
      <c r="T21" s="39">
        <v>244</v>
      </c>
      <c r="U21" s="39">
        <v>240</v>
      </c>
      <c r="V21" s="39">
        <v>240</v>
      </c>
      <c r="W21" s="39">
        <v>724</v>
      </c>
      <c r="X21" s="39">
        <v>241</v>
      </c>
      <c r="Y21" s="39">
        <v>39</v>
      </c>
      <c r="Z21" s="39">
        <v>45</v>
      </c>
      <c r="AA21" s="39">
        <v>35</v>
      </c>
      <c r="AB21" s="39">
        <v>119</v>
      </c>
      <c r="AC21" s="39">
        <v>40</v>
      </c>
      <c r="AD21" s="43">
        <v>0.16439999999999999</v>
      </c>
      <c r="AE21" s="39">
        <v>13</v>
      </c>
      <c r="AF21" s="39">
        <v>109</v>
      </c>
      <c r="AG21" s="40">
        <v>0.92300000000000004</v>
      </c>
    </row>
    <row r="22" spans="1:33" x14ac:dyDescent="0.3">
      <c r="A22" s="38" t="s">
        <v>42</v>
      </c>
      <c r="B22" s="36" t="s">
        <v>43</v>
      </c>
      <c r="C22" s="36">
        <v>1</v>
      </c>
      <c r="D22" s="36">
        <v>0</v>
      </c>
      <c r="E22" s="39">
        <v>930</v>
      </c>
      <c r="F22" s="39">
        <v>705</v>
      </c>
      <c r="G22" s="39">
        <v>2144</v>
      </c>
      <c r="H22" s="39">
        <v>439</v>
      </c>
      <c r="I22" s="39">
        <v>412</v>
      </c>
      <c r="J22" s="39">
        <v>387</v>
      </c>
      <c r="K22" s="39">
        <v>1238</v>
      </c>
      <c r="L22" s="43">
        <v>0.57740000000000002</v>
      </c>
      <c r="M22" s="39">
        <v>265</v>
      </c>
      <c r="N22" s="40">
        <v>159.55099999999999</v>
      </c>
      <c r="O22" s="39">
        <v>1</v>
      </c>
      <c r="P22" s="40">
        <v>0.40400000000000003</v>
      </c>
      <c r="Q22" s="39">
        <v>285</v>
      </c>
      <c r="R22" s="39">
        <v>0</v>
      </c>
      <c r="S22" s="39">
        <v>0</v>
      </c>
      <c r="T22" s="39">
        <v>997</v>
      </c>
      <c r="U22" s="39">
        <v>978</v>
      </c>
      <c r="V22" s="39">
        <v>980</v>
      </c>
      <c r="W22" s="39">
        <v>2955</v>
      </c>
      <c r="X22" s="39">
        <v>985</v>
      </c>
      <c r="Y22" s="39">
        <v>200</v>
      </c>
      <c r="Z22" s="39">
        <v>160</v>
      </c>
      <c r="AA22" s="39">
        <v>182</v>
      </c>
      <c r="AB22" s="39">
        <v>542</v>
      </c>
      <c r="AC22" s="39">
        <v>181</v>
      </c>
      <c r="AD22" s="43">
        <v>0.18340000000000001</v>
      </c>
      <c r="AE22" s="39">
        <v>84</v>
      </c>
      <c r="AF22" s="39">
        <v>635</v>
      </c>
      <c r="AG22" s="40">
        <v>0.9</v>
      </c>
    </row>
    <row r="23" spans="1:33" x14ac:dyDescent="0.3">
      <c r="A23" s="38" t="s">
        <v>44</v>
      </c>
      <c r="B23" s="36" t="s">
        <v>45</v>
      </c>
      <c r="C23" s="36">
        <v>1</v>
      </c>
      <c r="D23" s="36">
        <v>0</v>
      </c>
      <c r="E23" s="39">
        <v>362</v>
      </c>
      <c r="F23" s="39">
        <v>268</v>
      </c>
      <c r="G23" s="39">
        <v>751</v>
      </c>
      <c r="H23" s="39">
        <v>144</v>
      </c>
      <c r="I23" s="39">
        <v>149</v>
      </c>
      <c r="J23" s="39">
        <v>160</v>
      </c>
      <c r="K23" s="39">
        <v>453</v>
      </c>
      <c r="L23" s="43">
        <v>0.60319999999999996</v>
      </c>
      <c r="M23" s="39">
        <v>105</v>
      </c>
      <c r="N23" s="40">
        <v>59.628999999999998</v>
      </c>
      <c r="O23" s="39">
        <v>1</v>
      </c>
      <c r="P23" s="40">
        <v>0.40200000000000002</v>
      </c>
      <c r="Q23" s="39">
        <v>108</v>
      </c>
      <c r="R23" s="39">
        <v>0</v>
      </c>
      <c r="S23" s="39">
        <v>0</v>
      </c>
      <c r="T23" s="39">
        <v>334</v>
      </c>
      <c r="U23" s="39">
        <v>328</v>
      </c>
      <c r="V23" s="39">
        <v>330</v>
      </c>
      <c r="W23" s="39">
        <v>992</v>
      </c>
      <c r="X23" s="39">
        <v>331</v>
      </c>
      <c r="Y23" s="39">
        <v>69</v>
      </c>
      <c r="Z23" s="39">
        <v>68</v>
      </c>
      <c r="AA23" s="39">
        <v>56</v>
      </c>
      <c r="AB23" s="39">
        <v>193</v>
      </c>
      <c r="AC23" s="39">
        <v>64</v>
      </c>
      <c r="AD23" s="43">
        <v>0.1946</v>
      </c>
      <c r="AE23" s="39">
        <v>34</v>
      </c>
      <c r="AF23" s="39">
        <v>248</v>
      </c>
      <c r="AG23" s="40">
        <v>0.92500000000000004</v>
      </c>
    </row>
    <row r="24" spans="1:33" x14ac:dyDescent="0.3">
      <c r="A24" s="38" t="s">
        <v>46</v>
      </c>
      <c r="B24" s="36" t="s">
        <v>47</v>
      </c>
      <c r="C24" s="36">
        <v>1</v>
      </c>
      <c r="D24" s="36">
        <v>0</v>
      </c>
      <c r="E24" s="39">
        <v>1458</v>
      </c>
      <c r="F24" s="39">
        <v>1114</v>
      </c>
      <c r="G24" s="39">
        <v>3256</v>
      </c>
      <c r="H24" s="39">
        <v>593</v>
      </c>
      <c r="I24" s="39">
        <v>489</v>
      </c>
      <c r="J24" s="39">
        <v>570</v>
      </c>
      <c r="K24" s="39">
        <v>1652</v>
      </c>
      <c r="L24" s="43">
        <v>0.50739999999999996</v>
      </c>
      <c r="M24" s="39">
        <v>367</v>
      </c>
      <c r="N24" s="40">
        <v>105.57</v>
      </c>
      <c r="O24" s="39">
        <v>1</v>
      </c>
      <c r="P24" s="40">
        <v>0.28299999999999997</v>
      </c>
      <c r="Q24" s="39">
        <v>315</v>
      </c>
      <c r="R24" s="39">
        <v>0</v>
      </c>
      <c r="S24" s="39">
        <v>0</v>
      </c>
      <c r="T24" s="39">
        <v>1299</v>
      </c>
      <c r="U24" s="39">
        <v>1275</v>
      </c>
      <c r="V24" s="39">
        <v>1280</v>
      </c>
      <c r="W24" s="39">
        <v>3854</v>
      </c>
      <c r="X24" s="39">
        <v>1285</v>
      </c>
      <c r="Y24" s="39">
        <v>221</v>
      </c>
      <c r="Z24" s="39">
        <v>248</v>
      </c>
      <c r="AA24" s="39">
        <v>166</v>
      </c>
      <c r="AB24" s="39">
        <v>635</v>
      </c>
      <c r="AC24" s="39">
        <v>212</v>
      </c>
      <c r="AD24" s="43">
        <v>0.1648</v>
      </c>
      <c r="AE24" s="39">
        <v>119</v>
      </c>
      <c r="AF24" s="39">
        <v>802</v>
      </c>
      <c r="AG24" s="40">
        <v>0.71899999999999997</v>
      </c>
    </row>
    <row r="25" spans="1:33" x14ac:dyDescent="0.3">
      <c r="A25" s="38" t="s">
        <v>48</v>
      </c>
      <c r="B25" s="36" t="s">
        <v>49</v>
      </c>
      <c r="C25" s="36">
        <v>1</v>
      </c>
      <c r="D25" s="36">
        <v>0</v>
      </c>
      <c r="E25" s="39">
        <v>828</v>
      </c>
      <c r="F25" s="39">
        <v>629</v>
      </c>
      <c r="G25" s="39">
        <v>1942</v>
      </c>
      <c r="H25" s="39">
        <v>399</v>
      </c>
      <c r="I25" s="39">
        <v>427</v>
      </c>
      <c r="J25" s="39">
        <v>389</v>
      </c>
      <c r="K25" s="39">
        <v>1215</v>
      </c>
      <c r="L25" s="43">
        <v>0.62560000000000004</v>
      </c>
      <c r="M25" s="39">
        <v>256</v>
      </c>
      <c r="N25" s="40">
        <v>98.513999999999996</v>
      </c>
      <c r="O25" s="39">
        <v>1</v>
      </c>
      <c r="P25" s="40">
        <v>0.36499999999999999</v>
      </c>
      <c r="Q25" s="39">
        <v>230</v>
      </c>
      <c r="R25" s="39">
        <v>7</v>
      </c>
      <c r="S25" s="39">
        <v>4</v>
      </c>
      <c r="T25" s="39">
        <v>722</v>
      </c>
      <c r="U25" s="39">
        <v>709</v>
      </c>
      <c r="V25" s="39">
        <v>712</v>
      </c>
      <c r="W25" s="39">
        <v>2143</v>
      </c>
      <c r="X25" s="39">
        <v>714</v>
      </c>
      <c r="Y25" s="39">
        <v>127</v>
      </c>
      <c r="Z25" s="39">
        <v>138</v>
      </c>
      <c r="AA25" s="39">
        <v>128</v>
      </c>
      <c r="AB25" s="39">
        <v>393</v>
      </c>
      <c r="AC25" s="39">
        <v>131</v>
      </c>
      <c r="AD25" s="43">
        <v>0.18340000000000001</v>
      </c>
      <c r="AE25" s="39">
        <v>75</v>
      </c>
      <c r="AF25" s="39">
        <v>566</v>
      </c>
      <c r="AG25" s="40">
        <v>0.89900000000000002</v>
      </c>
    </row>
    <row r="26" spans="1:33" x14ac:dyDescent="0.3">
      <c r="A26" s="38" t="s">
        <v>50</v>
      </c>
      <c r="B26" s="36" t="s">
        <v>51</v>
      </c>
      <c r="C26" s="36">
        <v>1</v>
      </c>
      <c r="D26" s="36">
        <v>0</v>
      </c>
      <c r="E26" s="39">
        <v>1538</v>
      </c>
      <c r="F26" s="39">
        <v>1258</v>
      </c>
      <c r="G26" s="39">
        <v>3823</v>
      </c>
      <c r="H26" s="39">
        <v>468</v>
      </c>
      <c r="I26" s="39">
        <v>558</v>
      </c>
      <c r="J26" s="39">
        <v>562</v>
      </c>
      <c r="K26" s="39">
        <v>1588</v>
      </c>
      <c r="L26" s="43">
        <v>0.41539999999999999</v>
      </c>
      <c r="M26" s="39">
        <v>340</v>
      </c>
      <c r="N26" s="40">
        <v>57.524999999999999</v>
      </c>
      <c r="O26" s="39">
        <v>1</v>
      </c>
      <c r="P26" s="40">
        <v>6.0999999999999999E-2</v>
      </c>
      <c r="Q26" s="39">
        <v>77</v>
      </c>
      <c r="R26" s="39">
        <v>10</v>
      </c>
      <c r="S26" s="39">
        <v>5</v>
      </c>
      <c r="T26" s="39">
        <v>1543</v>
      </c>
      <c r="U26" s="39">
        <v>1512</v>
      </c>
      <c r="V26" s="39">
        <v>1519</v>
      </c>
      <c r="W26" s="39">
        <v>4574</v>
      </c>
      <c r="X26" s="39">
        <v>1525</v>
      </c>
      <c r="Y26" s="39">
        <v>141</v>
      </c>
      <c r="Z26" s="39">
        <v>356</v>
      </c>
      <c r="AA26" s="39">
        <v>157</v>
      </c>
      <c r="AB26" s="39">
        <v>654</v>
      </c>
      <c r="AC26" s="39">
        <v>218</v>
      </c>
      <c r="AD26" s="43">
        <v>0.14299999999999999</v>
      </c>
      <c r="AE26" s="39">
        <v>117</v>
      </c>
      <c r="AF26" s="39">
        <v>540</v>
      </c>
      <c r="AG26" s="40">
        <v>0.42899999999999999</v>
      </c>
    </row>
    <row r="27" spans="1:33" x14ac:dyDescent="0.3">
      <c r="A27" s="38" t="s">
        <v>52</v>
      </c>
      <c r="B27" s="36" t="s">
        <v>53</v>
      </c>
      <c r="C27" s="36">
        <v>1</v>
      </c>
      <c r="D27" s="36">
        <v>0</v>
      </c>
      <c r="E27" s="39">
        <v>5452</v>
      </c>
      <c r="F27" s="39">
        <v>4592</v>
      </c>
      <c r="G27" s="39">
        <v>13443</v>
      </c>
      <c r="H27" s="39">
        <v>3593</v>
      </c>
      <c r="I27" s="39">
        <v>3433</v>
      </c>
      <c r="J27" s="39">
        <v>3370</v>
      </c>
      <c r="K27" s="39">
        <v>10396</v>
      </c>
      <c r="L27" s="43">
        <v>0.77329999999999999</v>
      </c>
      <c r="M27" s="39">
        <v>2308</v>
      </c>
      <c r="N27" s="40">
        <v>11.699</v>
      </c>
      <c r="O27" s="39">
        <v>1</v>
      </c>
      <c r="P27" s="40">
        <v>0</v>
      </c>
      <c r="Q27" s="39">
        <v>0</v>
      </c>
      <c r="R27" s="39">
        <v>280</v>
      </c>
      <c r="S27" s="39">
        <v>148</v>
      </c>
      <c r="T27" s="39">
        <v>6265</v>
      </c>
      <c r="U27" s="39">
        <v>6205</v>
      </c>
      <c r="V27" s="39">
        <v>6237</v>
      </c>
      <c r="W27" s="39">
        <v>18707</v>
      </c>
      <c r="X27" s="39">
        <v>6236</v>
      </c>
      <c r="Y27" s="39">
        <v>1618</v>
      </c>
      <c r="Z27" s="39">
        <v>2406</v>
      </c>
      <c r="AA27" s="39">
        <v>1672</v>
      </c>
      <c r="AB27" s="39">
        <v>5696</v>
      </c>
      <c r="AC27" s="39">
        <v>1899</v>
      </c>
      <c r="AD27" s="43">
        <v>0.30449999999999999</v>
      </c>
      <c r="AE27" s="39">
        <v>909</v>
      </c>
      <c r="AF27" s="39">
        <v>3366</v>
      </c>
      <c r="AG27" s="40">
        <v>0.73299999999999998</v>
      </c>
    </row>
    <row r="28" spans="1:33" x14ac:dyDescent="0.3">
      <c r="A28" s="38" t="s">
        <v>54</v>
      </c>
      <c r="B28" s="36" t="s">
        <v>55</v>
      </c>
      <c r="C28" s="36">
        <v>1</v>
      </c>
      <c r="D28" s="36">
        <v>0</v>
      </c>
      <c r="E28" s="39">
        <v>724</v>
      </c>
      <c r="F28" s="39">
        <v>575</v>
      </c>
      <c r="G28" s="39">
        <v>1710</v>
      </c>
      <c r="H28" s="39">
        <v>366</v>
      </c>
      <c r="I28" s="39">
        <v>352</v>
      </c>
      <c r="J28" s="39">
        <v>334</v>
      </c>
      <c r="K28" s="39">
        <v>1052</v>
      </c>
      <c r="L28" s="43">
        <v>0.61519999999999997</v>
      </c>
      <c r="M28" s="39">
        <v>230</v>
      </c>
      <c r="N28" s="40">
        <v>92.471999999999994</v>
      </c>
      <c r="O28" s="39">
        <v>1</v>
      </c>
      <c r="P28" s="40">
        <v>0.36899999999999999</v>
      </c>
      <c r="Q28" s="39">
        <v>212</v>
      </c>
      <c r="R28" s="39">
        <v>0</v>
      </c>
      <c r="S28" s="39">
        <v>0</v>
      </c>
      <c r="T28" s="39">
        <v>863</v>
      </c>
      <c r="U28" s="39">
        <v>846</v>
      </c>
      <c r="V28" s="39">
        <v>849</v>
      </c>
      <c r="W28" s="39">
        <v>2558</v>
      </c>
      <c r="X28" s="39">
        <v>853</v>
      </c>
      <c r="Y28" s="39">
        <v>151</v>
      </c>
      <c r="Z28" s="39">
        <v>159</v>
      </c>
      <c r="AA28" s="39">
        <v>145</v>
      </c>
      <c r="AB28" s="39">
        <v>455</v>
      </c>
      <c r="AC28" s="39">
        <v>152</v>
      </c>
      <c r="AD28" s="43">
        <v>0.1779</v>
      </c>
      <c r="AE28" s="39">
        <v>66</v>
      </c>
      <c r="AF28" s="39">
        <v>509</v>
      </c>
      <c r="AG28" s="40">
        <v>0.88500000000000001</v>
      </c>
    </row>
    <row r="29" spans="1:33" x14ac:dyDescent="0.3">
      <c r="A29" s="38" t="s">
        <v>56</v>
      </c>
      <c r="B29" s="36" t="s">
        <v>57</v>
      </c>
      <c r="C29" s="36">
        <v>1</v>
      </c>
      <c r="D29" s="36">
        <v>0</v>
      </c>
      <c r="E29" s="39">
        <v>1637</v>
      </c>
      <c r="F29" s="39">
        <v>1406</v>
      </c>
      <c r="G29" s="39">
        <v>4067</v>
      </c>
      <c r="H29" s="39">
        <v>579</v>
      </c>
      <c r="I29" s="39">
        <v>690</v>
      </c>
      <c r="J29" s="39">
        <v>679</v>
      </c>
      <c r="K29" s="39">
        <v>1948</v>
      </c>
      <c r="L29" s="43">
        <v>0.47899999999999998</v>
      </c>
      <c r="M29" s="39">
        <v>438</v>
      </c>
      <c r="N29" s="40">
        <v>61.834000000000003</v>
      </c>
      <c r="O29" s="39">
        <v>1</v>
      </c>
      <c r="P29" s="40">
        <v>4.3999999999999997E-2</v>
      </c>
      <c r="Q29" s="39">
        <v>62</v>
      </c>
      <c r="R29" s="39">
        <v>12</v>
      </c>
      <c r="S29" s="39">
        <v>6</v>
      </c>
      <c r="T29" s="39">
        <v>1634</v>
      </c>
      <c r="U29" s="39">
        <v>1600</v>
      </c>
      <c r="V29" s="39">
        <v>1608</v>
      </c>
      <c r="W29" s="39">
        <v>4842</v>
      </c>
      <c r="X29" s="39">
        <v>1614</v>
      </c>
      <c r="Y29" s="39">
        <v>191</v>
      </c>
      <c r="Z29" s="39">
        <v>215</v>
      </c>
      <c r="AA29" s="39">
        <v>175</v>
      </c>
      <c r="AB29" s="39">
        <v>581</v>
      </c>
      <c r="AC29" s="39">
        <v>194</v>
      </c>
      <c r="AD29" s="43">
        <v>0.12</v>
      </c>
      <c r="AE29" s="39">
        <v>110</v>
      </c>
      <c r="AF29" s="39">
        <v>617</v>
      </c>
      <c r="AG29" s="40">
        <v>0.438</v>
      </c>
    </row>
    <row r="30" spans="1:33" x14ac:dyDescent="0.3">
      <c r="A30" s="38" t="s">
        <v>58</v>
      </c>
      <c r="B30" s="36" t="s">
        <v>59</v>
      </c>
      <c r="C30" s="36">
        <v>1</v>
      </c>
      <c r="D30" s="36">
        <v>0</v>
      </c>
      <c r="E30" s="39">
        <v>1955</v>
      </c>
      <c r="F30" s="39">
        <v>1637</v>
      </c>
      <c r="G30" s="39">
        <v>4748</v>
      </c>
      <c r="H30" s="39">
        <v>643</v>
      </c>
      <c r="I30" s="39">
        <v>674</v>
      </c>
      <c r="J30" s="39">
        <v>691</v>
      </c>
      <c r="K30" s="39">
        <v>2008</v>
      </c>
      <c r="L30" s="43">
        <v>0.4229</v>
      </c>
      <c r="M30" s="39">
        <v>450</v>
      </c>
      <c r="N30" s="40">
        <v>22.260999999999999</v>
      </c>
      <c r="O30" s="39">
        <v>1</v>
      </c>
      <c r="P30" s="40">
        <v>0</v>
      </c>
      <c r="Q30" s="39">
        <v>0</v>
      </c>
      <c r="R30" s="39">
        <v>22</v>
      </c>
      <c r="S30" s="39">
        <v>12</v>
      </c>
      <c r="T30" s="39">
        <v>1833</v>
      </c>
      <c r="U30" s="39">
        <v>1794</v>
      </c>
      <c r="V30" s="39">
        <v>1804</v>
      </c>
      <c r="W30" s="39">
        <v>5431</v>
      </c>
      <c r="X30" s="39">
        <v>1810</v>
      </c>
      <c r="Y30" s="39">
        <v>177</v>
      </c>
      <c r="Z30" s="39">
        <v>279</v>
      </c>
      <c r="AA30" s="39">
        <v>180</v>
      </c>
      <c r="AB30" s="39">
        <v>636</v>
      </c>
      <c r="AC30" s="39">
        <v>212</v>
      </c>
      <c r="AD30" s="43">
        <v>0.1171</v>
      </c>
      <c r="AE30" s="39">
        <v>125</v>
      </c>
      <c r="AF30" s="39">
        <v>588</v>
      </c>
      <c r="AG30" s="40">
        <v>0.35899999999999999</v>
      </c>
    </row>
    <row r="31" spans="1:33" x14ac:dyDescent="0.3">
      <c r="A31" s="38" t="s">
        <v>60</v>
      </c>
      <c r="B31" s="36" t="s">
        <v>61</v>
      </c>
      <c r="C31" s="36">
        <v>1</v>
      </c>
      <c r="D31" s="36">
        <v>0</v>
      </c>
      <c r="E31" s="39">
        <v>3086</v>
      </c>
      <c r="F31" s="39">
        <v>2545</v>
      </c>
      <c r="G31" s="39">
        <v>7368</v>
      </c>
      <c r="H31" s="39">
        <v>953</v>
      </c>
      <c r="I31" s="39">
        <v>962</v>
      </c>
      <c r="J31" s="39">
        <v>992</v>
      </c>
      <c r="K31" s="39">
        <v>2907</v>
      </c>
      <c r="L31" s="43">
        <v>0.39450000000000002</v>
      </c>
      <c r="M31" s="39">
        <v>653</v>
      </c>
      <c r="N31" s="40">
        <v>50.774999999999999</v>
      </c>
      <c r="O31" s="39">
        <v>1</v>
      </c>
      <c r="P31" s="40">
        <v>0</v>
      </c>
      <c r="Q31" s="39">
        <v>0</v>
      </c>
      <c r="R31" s="39">
        <v>80</v>
      </c>
      <c r="S31" s="39">
        <v>42</v>
      </c>
      <c r="T31" s="39">
        <v>2565</v>
      </c>
      <c r="U31" s="39">
        <v>2510</v>
      </c>
      <c r="V31" s="39">
        <v>2522</v>
      </c>
      <c r="W31" s="39">
        <v>7597</v>
      </c>
      <c r="X31" s="39">
        <v>2532</v>
      </c>
      <c r="Y31" s="39">
        <v>262</v>
      </c>
      <c r="Z31" s="39">
        <v>355</v>
      </c>
      <c r="AA31" s="39">
        <v>231</v>
      </c>
      <c r="AB31" s="39">
        <v>848</v>
      </c>
      <c r="AC31" s="39">
        <v>283</v>
      </c>
      <c r="AD31" s="43">
        <v>0.1116</v>
      </c>
      <c r="AE31" s="39">
        <v>185</v>
      </c>
      <c r="AF31" s="39">
        <v>881</v>
      </c>
      <c r="AG31" s="40">
        <v>0.34599999999999997</v>
      </c>
    </row>
    <row r="32" spans="1:33" x14ac:dyDescent="0.3">
      <c r="A32" s="38" t="s">
        <v>62</v>
      </c>
      <c r="B32" s="36" t="s">
        <v>63</v>
      </c>
      <c r="C32" s="36">
        <v>1</v>
      </c>
      <c r="D32" s="36">
        <v>0</v>
      </c>
      <c r="E32" s="39">
        <v>580</v>
      </c>
      <c r="F32" s="39">
        <v>483</v>
      </c>
      <c r="G32" s="39">
        <v>1348</v>
      </c>
      <c r="H32" s="39">
        <v>244</v>
      </c>
      <c r="I32" s="39">
        <v>275</v>
      </c>
      <c r="J32" s="39">
        <v>265</v>
      </c>
      <c r="K32" s="39">
        <v>784</v>
      </c>
      <c r="L32" s="43">
        <v>0.58160000000000001</v>
      </c>
      <c r="M32" s="39">
        <v>183</v>
      </c>
      <c r="N32" s="40">
        <v>120.607</v>
      </c>
      <c r="O32" s="39">
        <v>1</v>
      </c>
      <c r="P32" s="40">
        <v>0.41199999999999998</v>
      </c>
      <c r="Q32" s="39">
        <v>199</v>
      </c>
      <c r="R32" s="39">
        <v>12</v>
      </c>
      <c r="S32" s="39">
        <v>6</v>
      </c>
      <c r="T32" s="39">
        <v>526</v>
      </c>
      <c r="U32" s="39">
        <v>514</v>
      </c>
      <c r="V32" s="39">
        <v>517</v>
      </c>
      <c r="W32" s="39">
        <v>1557</v>
      </c>
      <c r="X32" s="39">
        <v>519</v>
      </c>
      <c r="Y32" s="39">
        <v>99</v>
      </c>
      <c r="Z32" s="39">
        <v>108</v>
      </c>
      <c r="AA32" s="39">
        <v>98</v>
      </c>
      <c r="AB32" s="39">
        <v>305</v>
      </c>
      <c r="AC32" s="39">
        <v>102</v>
      </c>
      <c r="AD32" s="43">
        <v>0.19589999999999999</v>
      </c>
      <c r="AE32" s="39">
        <v>62</v>
      </c>
      <c r="AF32" s="39">
        <v>451</v>
      </c>
      <c r="AG32" s="40">
        <v>0.93300000000000005</v>
      </c>
    </row>
    <row r="33" spans="1:33" x14ac:dyDescent="0.3">
      <c r="A33" s="38" t="s">
        <v>64</v>
      </c>
      <c r="B33" s="36" t="s">
        <v>65</v>
      </c>
      <c r="C33" s="36">
        <v>1</v>
      </c>
      <c r="D33" s="36">
        <v>0</v>
      </c>
      <c r="E33" s="39">
        <v>1660</v>
      </c>
      <c r="F33" s="39">
        <v>1350</v>
      </c>
      <c r="G33" s="39">
        <v>3967</v>
      </c>
      <c r="H33" s="39">
        <v>763</v>
      </c>
      <c r="I33" s="39">
        <v>780</v>
      </c>
      <c r="J33" s="39">
        <v>760</v>
      </c>
      <c r="K33" s="39">
        <v>2303</v>
      </c>
      <c r="L33" s="43">
        <v>0.58050000000000002</v>
      </c>
      <c r="M33" s="39">
        <v>509</v>
      </c>
      <c r="N33" s="40">
        <v>140.804</v>
      </c>
      <c r="O33" s="39">
        <v>1</v>
      </c>
      <c r="P33" s="40">
        <v>0.30199999999999999</v>
      </c>
      <c r="Q33" s="39">
        <v>408</v>
      </c>
      <c r="R33" s="39">
        <v>3</v>
      </c>
      <c r="S33" s="39">
        <v>2</v>
      </c>
      <c r="T33" s="39">
        <v>1478</v>
      </c>
      <c r="U33" s="39">
        <v>1447</v>
      </c>
      <c r="V33" s="39">
        <v>1455</v>
      </c>
      <c r="W33" s="39">
        <v>4380</v>
      </c>
      <c r="X33" s="39">
        <v>1460</v>
      </c>
      <c r="Y33" s="39">
        <v>208</v>
      </c>
      <c r="Z33" s="39">
        <v>383</v>
      </c>
      <c r="AA33" s="39">
        <v>208</v>
      </c>
      <c r="AB33" s="39">
        <v>799</v>
      </c>
      <c r="AC33" s="39">
        <v>266</v>
      </c>
      <c r="AD33" s="43">
        <v>0.18240000000000001</v>
      </c>
      <c r="AE33" s="39">
        <v>160</v>
      </c>
      <c r="AF33" s="39">
        <v>1080</v>
      </c>
      <c r="AG33" s="40">
        <v>0.8</v>
      </c>
    </row>
    <row r="34" spans="1:33" x14ac:dyDescent="0.3">
      <c r="A34" s="38" t="s">
        <v>66</v>
      </c>
      <c r="B34" s="36" t="s">
        <v>67</v>
      </c>
      <c r="C34" s="36">
        <v>1</v>
      </c>
      <c r="D34" s="36">
        <v>0</v>
      </c>
      <c r="E34" s="39">
        <v>4162</v>
      </c>
      <c r="F34" s="39">
        <v>3633</v>
      </c>
      <c r="G34" s="39">
        <v>10188</v>
      </c>
      <c r="H34" s="39">
        <v>1939</v>
      </c>
      <c r="I34" s="39">
        <v>2082</v>
      </c>
      <c r="J34" s="39">
        <v>2015</v>
      </c>
      <c r="K34" s="39">
        <v>6036</v>
      </c>
      <c r="L34" s="43">
        <v>0.59250000000000003</v>
      </c>
      <c r="M34" s="39">
        <v>1399</v>
      </c>
      <c r="N34" s="40">
        <v>28.561</v>
      </c>
      <c r="O34" s="39">
        <v>1</v>
      </c>
      <c r="P34" s="40">
        <v>0</v>
      </c>
      <c r="Q34" s="39">
        <v>0</v>
      </c>
      <c r="R34" s="39">
        <v>165</v>
      </c>
      <c r="S34" s="39">
        <v>87</v>
      </c>
      <c r="T34" s="39">
        <v>4483</v>
      </c>
      <c r="U34" s="39">
        <v>4383</v>
      </c>
      <c r="V34" s="39">
        <v>4406</v>
      </c>
      <c r="W34" s="39">
        <v>13272</v>
      </c>
      <c r="X34" s="39">
        <v>4424</v>
      </c>
      <c r="Y34" s="39">
        <v>709</v>
      </c>
      <c r="Z34" s="39">
        <v>1025</v>
      </c>
      <c r="AA34" s="39">
        <v>742</v>
      </c>
      <c r="AB34" s="39">
        <v>2476</v>
      </c>
      <c r="AC34" s="39">
        <v>825</v>
      </c>
      <c r="AD34" s="43">
        <v>0.18659999999999999</v>
      </c>
      <c r="AE34" s="39">
        <v>441</v>
      </c>
      <c r="AF34" s="39">
        <v>1928</v>
      </c>
      <c r="AG34" s="40">
        <v>0.53</v>
      </c>
    </row>
    <row r="35" spans="1:33" x14ac:dyDescent="0.3">
      <c r="A35" s="38" t="s">
        <v>68</v>
      </c>
      <c r="B35" s="36" t="s">
        <v>69</v>
      </c>
      <c r="C35" s="36">
        <v>1</v>
      </c>
      <c r="D35" s="36">
        <v>1</v>
      </c>
      <c r="E35" s="39">
        <v>2723</v>
      </c>
      <c r="F35" s="39">
        <v>2332</v>
      </c>
      <c r="G35" s="39">
        <v>6567</v>
      </c>
      <c r="H35" s="39">
        <v>1495</v>
      </c>
      <c r="I35" s="39">
        <v>1492</v>
      </c>
      <c r="J35" s="39">
        <v>1510</v>
      </c>
      <c r="K35" s="39">
        <v>4497</v>
      </c>
      <c r="L35" s="43">
        <v>0.68479999999999996</v>
      </c>
      <c r="M35" s="39">
        <v>1038</v>
      </c>
      <c r="N35" s="40">
        <v>21.395</v>
      </c>
      <c r="O35" s="39">
        <v>1</v>
      </c>
      <c r="P35" s="40">
        <v>0</v>
      </c>
      <c r="Q35" s="39">
        <v>0</v>
      </c>
      <c r="R35" s="39">
        <v>220</v>
      </c>
      <c r="S35" s="39">
        <v>117</v>
      </c>
      <c r="T35" s="39">
        <v>2653</v>
      </c>
      <c r="U35" s="39">
        <v>2598</v>
      </c>
      <c r="V35" s="39">
        <v>2611</v>
      </c>
      <c r="W35" s="39">
        <v>7862</v>
      </c>
      <c r="X35" s="39">
        <v>2621</v>
      </c>
      <c r="Y35" s="39">
        <v>523</v>
      </c>
      <c r="Z35" s="39">
        <v>790</v>
      </c>
      <c r="AA35" s="39">
        <v>618</v>
      </c>
      <c r="AB35" s="39">
        <v>1931</v>
      </c>
      <c r="AC35" s="39">
        <v>644</v>
      </c>
      <c r="AD35" s="43">
        <v>0.24560000000000001</v>
      </c>
      <c r="AE35" s="39">
        <v>372</v>
      </c>
      <c r="AF35" s="39">
        <v>1528</v>
      </c>
      <c r="AG35" s="40">
        <v>0.65500000000000003</v>
      </c>
    </row>
    <row r="36" spans="1:33" x14ac:dyDescent="0.3">
      <c r="A36" s="38" t="s">
        <v>70</v>
      </c>
      <c r="B36" s="36" t="s">
        <v>71</v>
      </c>
      <c r="C36" s="36">
        <v>1</v>
      </c>
      <c r="D36" s="36">
        <v>0</v>
      </c>
      <c r="E36" s="39">
        <v>4080</v>
      </c>
      <c r="F36" s="39">
        <v>3498</v>
      </c>
      <c r="G36" s="39">
        <v>9881</v>
      </c>
      <c r="H36" s="39">
        <v>971</v>
      </c>
      <c r="I36" s="39">
        <v>1094</v>
      </c>
      <c r="J36" s="39">
        <v>1158</v>
      </c>
      <c r="K36" s="39">
        <v>3223</v>
      </c>
      <c r="L36" s="43">
        <v>0.32619999999999999</v>
      </c>
      <c r="M36" s="39">
        <v>742</v>
      </c>
      <c r="N36" s="40">
        <v>53.548999999999999</v>
      </c>
      <c r="O36" s="39">
        <v>1</v>
      </c>
      <c r="P36" s="40">
        <v>0</v>
      </c>
      <c r="Q36" s="39">
        <v>0</v>
      </c>
      <c r="R36" s="39">
        <v>134</v>
      </c>
      <c r="S36" s="39">
        <v>71</v>
      </c>
      <c r="T36" s="39">
        <v>4023</v>
      </c>
      <c r="U36" s="39">
        <v>3927</v>
      </c>
      <c r="V36" s="39">
        <v>3949</v>
      </c>
      <c r="W36" s="39">
        <v>11899</v>
      </c>
      <c r="X36" s="39">
        <v>3966</v>
      </c>
      <c r="Y36" s="39">
        <v>283</v>
      </c>
      <c r="Z36" s="39">
        <v>461</v>
      </c>
      <c r="AA36" s="39">
        <v>359</v>
      </c>
      <c r="AB36" s="39">
        <v>1103</v>
      </c>
      <c r="AC36" s="39">
        <v>368</v>
      </c>
      <c r="AD36" s="43">
        <v>9.2700000000000005E-2</v>
      </c>
      <c r="AE36" s="39">
        <v>211</v>
      </c>
      <c r="AF36" s="39">
        <v>1025</v>
      </c>
      <c r="AG36" s="40">
        <v>0.29299999999999998</v>
      </c>
    </row>
    <row r="37" spans="1:33" x14ac:dyDescent="0.3">
      <c r="A37" s="38" t="s">
        <v>72</v>
      </c>
      <c r="B37" s="36" t="s">
        <v>73</v>
      </c>
      <c r="C37" s="36">
        <v>1</v>
      </c>
      <c r="D37" s="36">
        <v>0</v>
      </c>
      <c r="E37" s="39">
        <v>1797</v>
      </c>
      <c r="F37" s="39">
        <v>1463</v>
      </c>
      <c r="G37" s="39">
        <v>4515</v>
      </c>
      <c r="H37" s="39">
        <v>771</v>
      </c>
      <c r="I37" s="39">
        <v>676</v>
      </c>
      <c r="J37" s="39">
        <v>765</v>
      </c>
      <c r="K37" s="39">
        <v>2212</v>
      </c>
      <c r="L37" s="43">
        <v>0.4899</v>
      </c>
      <c r="M37" s="39">
        <v>466</v>
      </c>
      <c r="N37" s="40">
        <v>116.702</v>
      </c>
      <c r="O37" s="39">
        <v>1</v>
      </c>
      <c r="P37" s="40">
        <v>0.24399999999999999</v>
      </c>
      <c r="Q37" s="39">
        <v>357</v>
      </c>
      <c r="R37" s="39">
        <v>13</v>
      </c>
      <c r="S37" s="39">
        <v>7</v>
      </c>
      <c r="T37" s="39">
        <v>1673</v>
      </c>
      <c r="U37" s="39">
        <v>1639</v>
      </c>
      <c r="V37" s="39">
        <v>1647</v>
      </c>
      <c r="W37" s="39">
        <v>4959</v>
      </c>
      <c r="X37" s="39">
        <v>1653</v>
      </c>
      <c r="Y37" s="39">
        <v>180</v>
      </c>
      <c r="Z37" s="39">
        <v>225</v>
      </c>
      <c r="AA37" s="39">
        <v>188</v>
      </c>
      <c r="AB37" s="39">
        <v>593</v>
      </c>
      <c r="AC37" s="39">
        <v>198</v>
      </c>
      <c r="AD37" s="43">
        <v>0.1196</v>
      </c>
      <c r="AE37" s="39">
        <v>114</v>
      </c>
      <c r="AF37" s="39">
        <v>945</v>
      </c>
      <c r="AG37" s="40">
        <v>0.64500000000000002</v>
      </c>
    </row>
    <row r="38" spans="1:33" x14ac:dyDescent="0.3">
      <c r="A38" s="38" t="s">
        <v>74</v>
      </c>
      <c r="B38" s="36" t="s">
        <v>75</v>
      </c>
      <c r="C38" s="36">
        <v>1</v>
      </c>
      <c r="D38" s="36">
        <v>0</v>
      </c>
      <c r="E38" s="39">
        <v>266</v>
      </c>
      <c r="F38" s="39">
        <v>185</v>
      </c>
      <c r="G38" s="39">
        <v>575</v>
      </c>
      <c r="H38" s="39">
        <v>93</v>
      </c>
      <c r="I38" s="39">
        <v>106</v>
      </c>
      <c r="J38" s="39">
        <v>77</v>
      </c>
      <c r="K38" s="39">
        <v>276</v>
      </c>
      <c r="L38" s="43">
        <v>0.48</v>
      </c>
      <c r="M38" s="39">
        <v>58</v>
      </c>
      <c r="N38" s="40">
        <v>63.820999999999998</v>
      </c>
      <c r="O38" s="39">
        <v>1</v>
      </c>
      <c r="P38" s="40">
        <v>0.434</v>
      </c>
      <c r="Q38" s="39">
        <v>80</v>
      </c>
      <c r="R38" s="39">
        <v>0</v>
      </c>
      <c r="S38" s="39">
        <v>0</v>
      </c>
      <c r="T38" s="39">
        <v>266</v>
      </c>
      <c r="U38" s="39">
        <v>260</v>
      </c>
      <c r="V38" s="39">
        <v>258</v>
      </c>
      <c r="W38" s="39">
        <v>784</v>
      </c>
      <c r="X38" s="39">
        <v>261</v>
      </c>
      <c r="Y38" s="39">
        <v>40</v>
      </c>
      <c r="Z38" s="39">
        <v>27</v>
      </c>
      <c r="AA38" s="39">
        <v>48</v>
      </c>
      <c r="AB38" s="39">
        <v>115</v>
      </c>
      <c r="AC38" s="39">
        <v>38</v>
      </c>
      <c r="AD38" s="43">
        <v>0.1467</v>
      </c>
      <c r="AE38" s="39">
        <v>18</v>
      </c>
      <c r="AF38" s="39">
        <v>157</v>
      </c>
      <c r="AG38" s="40">
        <v>0.84799999999999998</v>
      </c>
    </row>
    <row r="39" spans="1:33" x14ac:dyDescent="0.3">
      <c r="A39" s="38" t="s">
        <v>76</v>
      </c>
      <c r="B39" s="36" t="s">
        <v>77</v>
      </c>
      <c r="C39" s="36">
        <v>1</v>
      </c>
      <c r="D39" s="36">
        <v>0</v>
      </c>
      <c r="E39" s="39">
        <v>1165</v>
      </c>
      <c r="F39" s="39">
        <v>1007</v>
      </c>
      <c r="G39" s="39">
        <v>3066</v>
      </c>
      <c r="H39" s="39">
        <v>211</v>
      </c>
      <c r="I39" s="39">
        <v>442</v>
      </c>
      <c r="J39" s="39">
        <v>437</v>
      </c>
      <c r="K39" s="39">
        <v>1090</v>
      </c>
      <c r="L39" s="43">
        <v>0.35549999999999998</v>
      </c>
      <c r="M39" s="39">
        <v>233</v>
      </c>
      <c r="N39" s="40">
        <v>119.43300000000001</v>
      </c>
      <c r="O39" s="39">
        <v>1</v>
      </c>
      <c r="P39" s="40">
        <v>0.32500000000000001</v>
      </c>
      <c r="Q39" s="39">
        <v>327</v>
      </c>
      <c r="R39" s="39">
        <v>2</v>
      </c>
      <c r="S39" s="39">
        <v>1</v>
      </c>
      <c r="T39" s="39">
        <v>1219</v>
      </c>
      <c r="U39" s="39">
        <v>1189</v>
      </c>
      <c r="V39" s="39">
        <v>1182</v>
      </c>
      <c r="W39" s="39">
        <v>3590</v>
      </c>
      <c r="X39" s="39">
        <v>1197</v>
      </c>
      <c r="Y39" s="39">
        <v>167</v>
      </c>
      <c r="Z39" s="39">
        <v>163</v>
      </c>
      <c r="AA39" s="39">
        <v>188</v>
      </c>
      <c r="AB39" s="39">
        <v>518</v>
      </c>
      <c r="AC39" s="39">
        <v>173</v>
      </c>
      <c r="AD39" s="43">
        <v>0.14430000000000001</v>
      </c>
      <c r="AE39" s="39">
        <v>94</v>
      </c>
      <c r="AF39" s="39">
        <v>656</v>
      </c>
      <c r="AG39" s="40">
        <v>0.65100000000000002</v>
      </c>
    </row>
    <row r="40" spans="1:33" x14ac:dyDescent="0.3">
      <c r="A40" s="38" t="s">
        <v>78</v>
      </c>
      <c r="B40" s="36" t="s">
        <v>79</v>
      </c>
      <c r="C40" s="36">
        <v>1</v>
      </c>
      <c r="D40" s="36">
        <v>0</v>
      </c>
      <c r="E40" s="39">
        <v>521</v>
      </c>
      <c r="F40" s="39">
        <v>500</v>
      </c>
      <c r="G40" s="39">
        <v>1603</v>
      </c>
      <c r="H40" s="39">
        <v>199</v>
      </c>
      <c r="I40" s="39">
        <v>219</v>
      </c>
      <c r="J40" s="39">
        <v>179</v>
      </c>
      <c r="K40" s="39">
        <v>597</v>
      </c>
      <c r="L40" s="43">
        <v>0.37240000000000001</v>
      </c>
      <c r="M40" s="39">
        <v>121</v>
      </c>
      <c r="N40" s="40">
        <v>111.148</v>
      </c>
      <c r="O40" s="39">
        <v>1</v>
      </c>
      <c r="P40" s="40">
        <v>0.40200000000000002</v>
      </c>
      <c r="Q40" s="39">
        <v>201</v>
      </c>
      <c r="R40" s="39">
        <v>0</v>
      </c>
      <c r="S40" s="39">
        <v>0</v>
      </c>
      <c r="T40" s="39">
        <v>478</v>
      </c>
      <c r="U40" s="39">
        <v>467</v>
      </c>
      <c r="V40" s="39">
        <v>464</v>
      </c>
      <c r="W40" s="39">
        <v>1409</v>
      </c>
      <c r="X40" s="39">
        <v>470</v>
      </c>
      <c r="Y40" s="39">
        <v>70</v>
      </c>
      <c r="Z40" s="39">
        <v>53</v>
      </c>
      <c r="AA40" s="39">
        <v>71</v>
      </c>
      <c r="AB40" s="39">
        <v>194</v>
      </c>
      <c r="AC40" s="39">
        <v>65</v>
      </c>
      <c r="AD40" s="43">
        <v>0.13769999999999999</v>
      </c>
      <c r="AE40" s="39">
        <v>45</v>
      </c>
      <c r="AF40" s="39">
        <v>368</v>
      </c>
      <c r="AG40" s="40">
        <v>0.73599999999999999</v>
      </c>
    </row>
    <row r="41" spans="1:33" x14ac:dyDescent="0.3">
      <c r="A41" s="38" t="s">
        <v>80</v>
      </c>
      <c r="B41" s="36" t="s">
        <v>81</v>
      </c>
      <c r="C41" s="36">
        <v>1</v>
      </c>
      <c r="D41" s="36">
        <v>0</v>
      </c>
      <c r="E41" s="39">
        <v>758</v>
      </c>
      <c r="F41" s="39">
        <v>619</v>
      </c>
      <c r="G41" s="39">
        <v>1654</v>
      </c>
      <c r="H41" s="39">
        <v>284</v>
      </c>
      <c r="I41" s="39">
        <v>298</v>
      </c>
      <c r="J41" s="39">
        <v>288</v>
      </c>
      <c r="K41" s="39">
        <v>870</v>
      </c>
      <c r="L41" s="43">
        <v>0.52600000000000002</v>
      </c>
      <c r="M41" s="39">
        <v>212</v>
      </c>
      <c r="N41" s="40">
        <v>127.634</v>
      </c>
      <c r="O41" s="39">
        <v>1</v>
      </c>
      <c r="P41" s="40">
        <v>0.39600000000000002</v>
      </c>
      <c r="Q41" s="39">
        <v>245</v>
      </c>
      <c r="R41" s="39">
        <v>0</v>
      </c>
      <c r="S41" s="39">
        <v>0</v>
      </c>
      <c r="T41" s="39">
        <v>756</v>
      </c>
      <c r="U41" s="39">
        <v>737</v>
      </c>
      <c r="V41" s="39">
        <v>733</v>
      </c>
      <c r="W41" s="39">
        <v>2226</v>
      </c>
      <c r="X41" s="39">
        <v>742</v>
      </c>
      <c r="Y41" s="39">
        <v>144</v>
      </c>
      <c r="Z41" s="39">
        <v>143</v>
      </c>
      <c r="AA41" s="39">
        <v>178</v>
      </c>
      <c r="AB41" s="39">
        <v>465</v>
      </c>
      <c r="AC41" s="39">
        <v>155</v>
      </c>
      <c r="AD41" s="43">
        <v>0.2089</v>
      </c>
      <c r="AE41" s="39">
        <v>84</v>
      </c>
      <c r="AF41" s="39">
        <v>542</v>
      </c>
      <c r="AG41" s="40">
        <v>0.875</v>
      </c>
    </row>
    <row r="42" spans="1:33" x14ac:dyDescent="0.3">
      <c r="A42" s="38" t="s">
        <v>82</v>
      </c>
      <c r="B42" s="36" t="s">
        <v>83</v>
      </c>
      <c r="C42" s="36">
        <v>1</v>
      </c>
      <c r="D42" s="36">
        <v>0</v>
      </c>
      <c r="E42" s="39">
        <v>467</v>
      </c>
      <c r="F42" s="39">
        <v>349</v>
      </c>
      <c r="G42" s="39">
        <v>1066</v>
      </c>
      <c r="H42" s="39">
        <v>197</v>
      </c>
      <c r="I42" s="39">
        <v>207</v>
      </c>
      <c r="J42" s="39">
        <v>160</v>
      </c>
      <c r="K42" s="39">
        <v>564</v>
      </c>
      <c r="L42" s="43">
        <v>0.52910000000000001</v>
      </c>
      <c r="M42" s="39">
        <v>120</v>
      </c>
      <c r="N42" s="40">
        <v>57.264000000000003</v>
      </c>
      <c r="O42" s="39">
        <v>1</v>
      </c>
      <c r="P42" s="40">
        <v>0.371</v>
      </c>
      <c r="Q42" s="39">
        <v>129</v>
      </c>
      <c r="R42" s="39">
        <v>0</v>
      </c>
      <c r="S42" s="39">
        <v>0</v>
      </c>
      <c r="T42" s="39">
        <v>440</v>
      </c>
      <c r="U42" s="39">
        <v>429</v>
      </c>
      <c r="V42" s="39">
        <v>427</v>
      </c>
      <c r="W42" s="39">
        <v>1296</v>
      </c>
      <c r="X42" s="39">
        <v>432</v>
      </c>
      <c r="Y42" s="39">
        <v>82</v>
      </c>
      <c r="Z42" s="39">
        <v>71</v>
      </c>
      <c r="AA42" s="39">
        <v>94</v>
      </c>
      <c r="AB42" s="39">
        <v>247</v>
      </c>
      <c r="AC42" s="39">
        <v>82</v>
      </c>
      <c r="AD42" s="43">
        <v>0.19059999999999999</v>
      </c>
      <c r="AE42" s="39">
        <v>43</v>
      </c>
      <c r="AF42" s="39">
        <v>293</v>
      </c>
      <c r="AG42" s="40">
        <v>0.83899999999999997</v>
      </c>
    </row>
    <row r="43" spans="1:33" x14ac:dyDescent="0.3">
      <c r="A43" s="38" t="s">
        <v>84</v>
      </c>
      <c r="B43" s="36" t="s">
        <v>85</v>
      </c>
      <c r="C43" s="36">
        <v>1</v>
      </c>
      <c r="D43" s="36">
        <v>0</v>
      </c>
      <c r="E43" s="39">
        <v>1024</v>
      </c>
      <c r="F43" s="39">
        <v>791</v>
      </c>
      <c r="G43" s="39">
        <v>2350</v>
      </c>
      <c r="H43" s="39">
        <v>389</v>
      </c>
      <c r="I43" s="39">
        <v>439</v>
      </c>
      <c r="J43" s="39">
        <v>455</v>
      </c>
      <c r="K43" s="39">
        <v>1283</v>
      </c>
      <c r="L43" s="43">
        <v>0.54600000000000004</v>
      </c>
      <c r="M43" s="39">
        <v>281</v>
      </c>
      <c r="N43" s="40">
        <v>182.745</v>
      </c>
      <c r="O43" s="39">
        <v>1</v>
      </c>
      <c r="P43" s="40">
        <v>0.40600000000000003</v>
      </c>
      <c r="Q43" s="39">
        <v>321</v>
      </c>
      <c r="R43" s="39">
        <v>0</v>
      </c>
      <c r="S43" s="39">
        <v>0</v>
      </c>
      <c r="T43" s="39">
        <v>1115</v>
      </c>
      <c r="U43" s="39">
        <v>1087</v>
      </c>
      <c r="V43" s="39">
        <v>1081</v>
      </c>
      <c r="W43" s="39">
        <v>3283</v>
      </c>
      <c r="X43" s="39">
        <v>1094</v>
      </c>
      <c r="Y43" s="39">
        <v>161</v>
      </c>
      <c r="Z43" s="39">
        <v>157</v>
      </c>
      <c r="AA43" s="39">
        <v>241</v>
      </c>
      <c r="AB43" s="39">
        <v>559</v>
      </c>
      <c r="AC43" s="39">
        <v>186</v>
      </c>
      <c r="AD43" s="43">
        <v>0.17030000000000001</v>
      </c>
      <c r="AE43" s="39">
        <v>88</v>
      </c>
      <c r="AF43" s="39">
        <v>691</v>
      </c>
      <c r="AG43" s="40">
        <v>0.873</v>
      </c>
    </row>
    <row r="44" spans="1:33" x14ac:dyDescent="0.3">
      <c r="A44" s="38" t="s">
        <v>86</v>
      </c>
      <c r="B44" s="36" t="s">
        <v>87</v>
      </c>
      <c r="C44" s="36">
        <v>1</v>
      </c>
      <c r="D44" s="36">
        <v>0</v>
      </c>
      <c r="E44" s="39">
        <v>2229</v>
      </c>
      <c r="F44" s="39">
        <v>1814</v>
      </c>
      <c r="G44" s="39">
        <v>5402</v>
      </c>
      <c r="H44" s="39">
        <v>1003</v>
      </c>
      <c r="I44" s="39">
        <v>1079</v>
      </c>
      <c r="J44" s="39">
        <v>1110</v>
      </c>
      <c r="K44" s="39">
        <v>3192</v>
      </c>
      <c r="L44" s="43">
        <v>0.59089999999999998</v>
      </c>
      <c r="M44" s="39">
        <v>697</v>
      </c>
      <c r="N44" s="40">
        <v>18.923999999999999</v>
      </c>
      <c r="O44" s="39">
        <v>1</v>
      </c>
      <c r="P44" s="40">
        <v>0</v>
      </c>
      <c r="Q44" s="39">
        <v>0</v>
      </c>
      <c r="R44" s="39">
        <v>8</v>
      </c>
      <c r="S44" s="39">
        <v>4</v>
      </c>
      <c r="T44" s="39">
        <v>2401</v>
      </c>
      <c r="U44" s="39">
        <v>2342</v>
      </c>
      <c r="V44" s="39">
        <v>2328</v>
      </c>
      <c r="W44" s="39">
        <v>7071</v>
      </c>
      <c r="X44" s="39">
        <v>2357</v>
      </c>
      <c r="Y44" s="39">
        <v>570</v>
      </c>
      <c r="Z44" s="39">
        <v>509</v>
      </c>
      <c r="AA44" s="39">
        <v>650</v>
      </c>
      <c r="AB44" s="39">
        <v>1729</v>
      </c>
      <c r="AC44" s="39">
        <v>576</v>
      </c>
      <c r="AD44" s="43">
        <v>0.2445</v>
      </c>
      <c r="AE44" s="39">
        <v>288</v>
      </c>
      <c r="AF44" s="39">
        <v>990</v>
      </c>
      <c r="AG44" s="40">
        <v>0.54500000000000004</v>
      </c>
    </row>
    <row r="45" spans="1:33" x14ac:dyDescent="0.3">
      <c r="A45" s="38" t="s">
        <v>88</v>
      </c>
      <c r="B45" s="36" t="s">
        <v>89</v>
      </c>
      <c r="C45" s="36">
        <v>1</v>
      </c>
      <c r="D45" s="36">
        <v>0</v>
      </c>
      <c r="E45" s="39">
        <v>1374</v>
      </c>
      <c r="F45" s="39">
        <v>1039</v>
      </c>
      <c r="G45" s="39">
        <v>3060</v>
      </c>
      <c r="H45" s="39">
        <v>581</v>
      </c>
      <c r="I45" s="39">
        <v>645</v>
      </c>
      <c r="J45" s="39">
        <v>613</v>
      </c>
      <c r="K45" s="39">
        <v>1839</v>
      </c>
      <c r="L45" s="43">
        <v>0.60099999999999998</v>
      </c>
      <c r="M45" s="39">
        <v>406</v>
      </c>
      <c r="N45" s="40">
        <v>96.245999999999995</v>
      </c>
      <c r="O45" s="39">
        <v>1</v>
      </c>
      <c r="P45" s="40">
        <v>0.27900000000000003</v>
      </c>
      <c r="Q45" s="39">
        <v>290</v>
      </c>
      <c r="R45" s="39">
        <v>0</v>
      </c>
      <c r="S45" s="39">
        <v>0</v>
      </c>
      <c r="T45" s="39">
        <v>1338</v>
      </c>
      <c r="U45" s="39">
        <v>1309</v>
      </c>
      <c r="V45" s="39">
        <v>1310</v>
      </c>
      <c r="W45" s="39">
        <v>3957</v>
      </c>
      <c r="X45" s="39">
        <v>1319</v>
      </c>
      <c r="Y45" s="39">
        <v>257</v>
      </c>
      <c r="Z45" s="39">
        <v>218</v>
      </c>
      <c r="AA45" s="39">
        <v>255</v>
      </c>
      <c r="AB45" s="39">
        <v>730</v>
      </c>
      <c r="AC45" s="39">
        <v>243</v>
      </c>
      <c r="AD45" s="43">
        <v>0.1845</v>
      </c>
      <c r="AE45" s="39">
        <v>125</v>
      </c>
      <c r="AF45" s="39">
        <v>822</v>
      </c>
      <c r="AG45" s="40">
        <v>0.79100000000000004</v>
      </c>
    </row>
    <row r="46" spans="1:33" x14ac:dyDescent="0.3">
      <c r="A46" s="38" t="s">
        <v>90</v>
      </c>
      <c r="B46" s="36" t="s">
        <v>91</v>
      </c>
      <c r="C46" s="36">
        <v>1</v>
      </c>
      <c r="D46" s="36">
        <v>0</v>
      </c>
      <c r="E46" s="39">
        <v>792</v>
      </c>
      <c r="F46" s="39">
        <v>946</v>
      </c>
      <c r="G46" s="39">
        <v>2816</v>
      </c>
      <c r="H46" s="39">
        <v>405</v>
      </c>
      <c r="I46" s="39">
        <v>464</v>
      </c>
      <c r="J46" s="39">
        <v>453</v>
      </c>
      <c r="K46" s="39">
        <v>1322</v>
      </c>
      <c r="L46" s="43">
        <v>0.46949999999999997</v>
      </c>
      <c r="M46" s="39">
        <v>289</v>
      </c>
      <c r="N46" s="40">
        <v>72.384</v>
      </c>
      <c r="O46" s="39">
        <v>1</v>
      </c>
      <c r="P46" s="40">
        <v>0.23400000000000001</v>
      </c>
      <c r="Q46" s="39">
        <v>221</v>
      </c>
      <c r="R46" s="39">
        <v>0</v>
      </c>
      <c r="S46" s="39">
        <v>0</v>
      </c>
      <c r="T46" s="39">
        <v>758</v>
      </c>
      <c r="U46" s="39">
        <v>741</v>
      </c>
      <c r="V46" s="39">
        <v>738</v>
      </c>
      <c r="W46" s="39">
        <v>2237</v>
      </c>
      <c r="X46" s="39">
        <v>746</v>
      </c>
      <c r="Y46" s="39">
        <v>111</v>
      </c>
      <c r="Z46" s="39">
        <v>100</v>
      </c>
      <c r="AA46" s="39">
        <v>118</v>
      </c>
      <c r="AB46" s="39">
        <v>329</v>
      </c>
      <c r="AC46" s="39">
        <v>110</v>
      </c>
      <c r="AD46" s="43">
        <v>0.14710000000000001</v>
      </c>
      <c r="AE46" s="39">
        <v>90</v>
      </c>
      <c r="AF46" s="39">
        <v>601</v>
      </c>
      <c r="AG46" s="40">
        <v>0.63500000000000001</v>
      </c>
    </row>
    <row r="47" spans="1:33" x14ac:dyDescent="0.3">
      <c r="A47" s="38" t="s">
        <v>92</v>
      </c>
      <c r="B47" s="36" t="s">
        <v>93</v>
      </c>
      <c r="C47" s="36">
        <v>1</v>
      </c>
      <c r="D47" s="36">
        <v>0</v>
      </c>
      <c r="E47" s="39">
        <v>926</v>
      </c>
      <c r="F47" s="39">
        <v>775</v>
      </c>
      <c r="G47" s="39">
        <v>2385</v>
      </c>
      <c r="H47" s="39">
        <v>403</v>
      </c>
      <c r="I47" s="39">
        <v>395</v>
      </c>
      <c r="J47" s="39">
        <v>379</v>
      </c>
      <c r="K47" s="39">
        <v>1177</v>
      </c>
      <c r="L47" s="43">
        <v>0.49349999999999999</v>
      </c>
      <c r="M47" s="39">
        <v>249</v>
      </c>
      <c r="N47" s="40">
        <v>261.68299999999999</v>
      </c>
      <c r="O47" s="39">
        <v>1</v>
      </c>
      <c r="P47" s="40">
        <v>0.433</v>
      </c>
      <c r="Q47" s="39">
        <v>336</v>
      </c>
      <c r="R47" s="39">
        <v>0</v>
      </c>
      <c r="S47" s="39">
        <v>0</v>
      </c>
      <c r="T47" s="39">
        <v>1295</v>
      </c>
      <c r="U47" s="39">
        <v>1263</v>
      </c>
      <c r="V47" s="39">
        <v>1257</v>
      </c>
      <c r="W47" s="39">
        <v>3815</v>
      </c>
      <c r="X47" s="39">
        <v>1272</v>
      </c>
      <c r="Y47" s="39">
        <v>235</v>
      </c>
      <c r="Z47" s="39">
        <v>225</v>
      </c>
      <c r="AA47" s="39">
        <v>276</v>
      </c>
      <c r="AB47" s="39">
        <v>736</v>
      </c>
      <c r="AC47" s="39">
        <v>245</v>
      </c>
      <c r="AD47" s="43">
        <v>0.19289999999999999</v>
      </c>
      <c r="AE47" s="39">
        <v>97</v>
      </c>
      <c r="AF47" s="39">
        <v>683</v>
      </c>
      <c r="AG47" s="40">
        <v>0.88100000000000001</v>
      </c>
    </row>
    <row r="48" spans="1:33" x14ac:dyDescent="0.3">
      <c r="A48" s="38" t="s">
        <v>94</v>
      </c>
      <c r="B48" s="36" t="s">
        <v>95</v>
      </c>
      <c r="C48" s="36">
        <v>1</v>
      </c>
      <c r="D48" s="36">
        <v>0</v>
      </c>
      <c r="E48" s="39">
        <v>1578</v>
      </c>
      <c r="F48" s="39">
        <v>1341</v>
      </c>
      <c r="G48" s="39">
        <v>3718</v>
      </c>
      <c r="H48" s="39">
        <v>884</v>
      </c>
      <c r="I48" s="39">
        <v>884</v>
      </c>
      <c r="J48" s="39">
        <v>936</v>
      </c>
      <c r="K48" s="39">
        <v>2704</v>
      </c>
      <c r="L48" s="43">
        <v>0.72729999999999995</v>
      </c>
      <c r="M48" s="39">
        <v>634</v>
      </c>
      <c r="N48" s="40">
        <v>69.066999999999993</v>
      </c>
      <c r="O48" s="39">
        <v>1</v>
      </c>
      <c r="P48" s="40">
        <v>0.109</v>
      </c>
      <c r="Q48" s="39">
        <v>146</v>
      </c>
      <c r="R48" s="39">
        <v>1</v>
      </c>
      <c r="S48" s="39">
        <v>1</v>
      </c>
      <c r="T48" s="39">
        <v>1393</v>
      </c>
      <c r="U48" s="39">
        <v>1358</v>
      </c>
      <c r="V48" s="39">
        <v>1351</v>
      </c>
      <c r="W48" s="39">
        <v>4102</v>
      </c>
      <c r="X48" s="39">
        <v>1367</v>
      </c>
      <c r="Y48" s="39">
        <v>380</v>
      </c>
      <c r="Z48" s="39">
        <v>269</v>
      </c>
      <c r="AA48" s="39">
        <v>399</v>
      </c>
      <c r="AB48" s="39">
        <v>1048</v>
      </c>
      <c r="AC48" s="39">
        <v>349</v>
      </c>
      <c r="AD48" s="43">
        <v>0.2555</v>
      </c>
      <c r="AE48" s="39">
        <v>223</v>
      </c>
      <c r="AF48" s="39">
        <v>1005</v>
      </c>
      <c r="AG48" s="40">
        <v>0.749</v>
      </c>
    </row>
    <row r="49" spans="1:33" x14ac:dyDescent="0.3">
      <c r="A49" s="38" t="s">
        <v>96</v>
      </c>
      <c r="B49" s="36" t="s">
        <v>97</v>
      </c>
      <c r="C49" s="36">
        <v>1</v>
      </c>
      <c r="D49" s="36">
        <v>0</v>
      </c>
      <c r="E49" s="39">
        <v>2572</v>
      </c>
      <c r="F49" s="39">
        <v>2074</v>
      </c>
      <c r="G49" s="39">
        <v>6350</v>
      </c>
      <c r="H49" s="39">
        <v>1163</v>
      </c>
      <c r="I49" s="39">
        <v>1058</v>
      </c>
      <c r="J49" s="39">
        <v>1094</v>
      </c>
      <c r="K49" s="39">
        <v>3315</v>
      </c>
      <c r="L49" s="43">
        <v>0.52200000000000002</v>
      </c>
      <c r="M49" s="39">
        <v>704</v>
      </c>
      <c r="N49" s="40">
        <v>229.245</v>
      </c>
      <c r="O49" s="39">
        <v>1</v>
      </c>
      <c r="P49" s="40">
        <v>0.313</v>
      </c>
      <c r="Q49" s="39">
        <v>649</v>
      </c>
      <c r="R49" s="39">
        <v>6</v>
      </c>
      <c r="S49" s="39">
        <v>3</v>
      </c>
      <c r="T49" s="39">
        <v>2525</v>
      </c>
      <c r="U49" s="39">
        <v>2458</v>
      </c>
      <c r="V49" s="39">
        <v>2453</v>
      </c>
      <c r="W49" s="39">
        <v>7436</v>
      </c>
      <c r="X49" s="39">
        <v>2479</v>
      </c>
      <c r="Y49" s="39">
        <v>404</v>
      </c>
      <c r="Z49" s="39">
        <v>350</v>
      </c>
      <c r="AA49" s="39">
        <v>372</v>
      </c>
      <c r="AB49" s="39">
        <v>1126</v>
      </c>
      <c r="AC49" s="39">
        <v>375</v>
      </c>
      <c r="AD49" s="43">
        <v>0.15140000000000001</v>
      </c>
      <c r="AE49" s="39">
        <v>204</v>
      </c>
      <c r="AF49" s="39">
        <v>1561</v>
      </c>
      <c r="AG49" s="40">
        <v>0.752</v>
      </c>
    </row>
    <row r="50" spans="1:33" x14ac:dyDescent="0.3">
      <c r="A50" s="38" t="s">
        <v>98</v>
      </c>
      <c r="B50" s="36" t="s">
        <v>99</v>
      </c>
      <c r="C50" s="36">
        <v>1</v>
      </c>
      <c r="D50" s="36">
        <v>0</v>
      </c>
      <c r="E50" s="39">
        <v>4512</v>
      </c>
      <c r="F50" s="39">
        <v>3790</v>
      </c>
      <c r="G50" s="39">
        <v>11411</v>
      </c>
      <c r="H50" s="39">
        <v>2211</v>
      </c>
      <c r="I50" s="39">
        <v>2412</v>
      </c>
      <c r="J50" s="39">
        <v>2481</v>
      </c>
      <c r="K50" s="39">
        <v>7104</v>
      </c>
      <c r="L50" s="43">
        <v>0.62260000000000004</v>
      </c>
      <c r="M50" s="39">
        <v>1534</v>
      </c>
      <c r="N50" s="40">
        <v>37.082999999999998</v>
      </c>
      <c r="O50" s="39">
        <v>1</v>
      </c>
      <c r="P50" s="40">
        <v>0</v>
      </c>
      <c r="Q50" s="39">
        <v>0</v>
      </c>
      <c r="R50" s="39">
        <v>45</v>
      </c>
      <c r="S50" s="39">
        <v>24</v>
      </c>
      <c r="T50" s="39">
        <v>4394</v>
      </c>
      <c r="U50" s="39">
        <v>4289</v>
      </c>
      <c r="V50" s="39">
        <v>4292</v>
      </c>
      <c r="W50" s="39">
        <v>12975</v>
      </c>
      <c r="X50" s="39">
        <v>4325</v>
      </c>
      <c r="Y50" s="39">
        <v>1069</v>
      </c>
      <c r="Z50" s="39">
        <v>933</v>
      </c>
      <c r="AA50" s="39">
        <v>981</v>
      </c>
      <c r="AB50" s="39">
        <v>2983</v>
      </c>
      <c r="AC50" s="39">
        <v>994</v>
      </c>
      <c r="AD50" s="43">
        <v>0.22989999999999999</v>
      </c>
      <c r="AE50" s="39">
        <v>566</v>
      </c>
      <c r="AF50" s="39">
        <v>2125</v>
      </c>
      <c r="AG50" s="40">
        <v>0.56000000000000005</v>
      </c>
    </row>
    <row r="51" spans="1:33" x14ac:dyDescent="0.3">
      <c r="A51" s="38" t="s">
        <v>100</v>
      </c>
      <c r="B51" s="36" t="s">
        <v>101</v>
      </c>
      <c r="C51" s="36">
        <v>1</v>
      </c>
      <c r="D51" s="36">
        <v>0</v>
      </c>
      <c r="E51" s="39">
        <v>829</v>
      </c>
      <c r="F51" s="39">
        <v>676</v>
      </c>
      <c r="G51" s="39">
        <v>2030</v>
      </c>
      <c r="H51" s="39">
        <v>225</v>
      </c>
      <c r="I51" s="39">
        <v>268</v>
      </c>
      <c r="J51" s="39">
        <v>260</v>
      </c>
      <c r="K51" s="39">
        <v>753</v>
      </c>
      <c r="L51" s="43">
        <v>0.37090000000000001</v>
      </c>
      <c r="M51" s="39">
        <v>163</v>
      </c>
      <c r="N51" s="40">
        <v>43.042000000000002</v>
      </c>
      <c r="O51" s="39">
        <v>1</v>
      </c>
      <c r="P51" s="40">
        <v>0.182</v>
      </c>
      <c r="Q51" s="39">
        <v>123</v>
      </c>
      <c r="R51" s="39">
        <v>4</v>
      </c>
      <c r="S51" s="39">
        <v>2</v>
      </c>
      <c r="T51" s="39">
        <v>798</v>
      </c>
      <c r="U51" s="39">
        <v>779</v>
      </c>
      <c r="V51" s="39">
        <v>779</v>
      </c>
      <c r="W51" s="39">
        <v>2356</v>
      </c>
      <c r="X51" s="39">
        <v>785</v>
      </c>
      <c r="Y51" s="39">
        <v>86</v>
      </c>
      <c r="Z51" s="39">
        <v>64</v>
      </c>
      <c r="AA51" s="39">
        <v>72</v>
      </c>
      <c r="AB51" s="39">
        <v>222</v>
      </c>
      <c r="AC51" s="39">
        <v>74</v>
      </c>
      <c r="AD51" s="43">
        <v>9.4200000000000006E-2</v>
      </c>
      <c r="AE51" s="39">
        <v>41</v>
      </c>
      <c r="AF51" s="39">
        <v>330</v>
      </c>
      <c r="AG51" s="40">
        <v>0.48799999999999999</v>
      </c>
    </row>
    <row r="52" spans="1:33" x14ac:dyDescent="0.3">
      <c r="A52" s="38" t="s">
        <v>102</v>
      </c>
      <c r="B52" s="36" t="s">
        <v>103</v>
      </c>
      <c r="C52" s="36">
        <v>1</v>
      </c>
      <c r="D52" s="36">
        <v>0</v>
      </c>
      <c r="E52" s="39">
        <v>967</v>
      </c>
      <c r="F52" s="39">
        <v>822</v>
      </c>
      <c r="G52" s="39">
        <v>2454</v>
      </c>
      <c r="H52" s="39">
        <v>407</v>
      </c>
      <c r="I52" s="39">
        <v>404</v>
      </c>
      <c r="J52" s="39">
        <v>397</v>
      </c>
      <c r="K52" s="39">
        <v>1208</v>
      </c>
      <c r="L52" s="43">
        <v>0.49230000000000002</v>
      </c>
      <c r="M52" s="39">
        <v>263</v>
      </c>
      <c r="N52" s="40">
        <v>96.897999999999996</v>
      </c>
      <c r="O52" s="39">
        <v>1</v>
      </c>
      <c r="P52" s="40">
        <v>0.32400000000000001</v>
      </c>
      <c r="Q52" s="39">
        <v>266</v>
      </c>
      <c r="R52" s="39">
        <v>1</v>
      </c>
      <c r="S52" s="39">
        <v>1</v>
      </c>
      <c r="T52" s="39">
        <v>970</v>
      </c>
      <c r="U52" s="39">
        <v>947</v>
      </c>
      <c r="V52" s="39">
        <v>948</v>
      </c>
      <c r="W52" s="39">
        <v>2865</v>
      </c>
      <c r="X52" s="39">
        <v>955</v>
      </c>
      <c r="Y52" s="39">
        <v>147</v>
      </c>
      <c r="Z52" s="39">
        <v>99</v>
      </c>
      <c r="AA52" s="39">
        <v>112</v>
      </c>
      <c r="AB52" s="39">
        <v>358</v>
      </c>
      <c r="AC52" s="39">
        <v>119</v>
      </c>
      <c r="AD52" s="43">
        <v>0.125</v>
      </c>
      <c r="AE52" s="39">
        <v>67</v>
      </c>
      <c r="AF52" s="39">
        <v>598</v>
      </c>
      <c r="AG52" s="40">
        <v>0.72699999999999998</v>
      </c>
    </row>
    <row r="53" spans="1:33" x14ac:dyDescent="0.3">
      <c r="A53" s="38" t="s">
        <v>104</v>
      </c>
      <c r="B53" s="36" t="s">
        <v>105</v>
      </c>
      <c r="C53" s="36">
        <v>1</v>
      </c>
      <c r="D53" s="36">
        <v>0</v>
      </c>
      <c r="E53" s="39">
        <v>726</v>
      </c>
      <c r="F53" s="39">
        <v>629</v>
      </c>
      <c r="G53" s="39">
        <v>1860</v>
      </c>
      <c r="H53" s="39">
        <v>304</v>
      </c>
      <c r="I53" s="39">
        <v>330</v>
      </c>
      <c r="J53" s="39">
        <v>325</v>
      </c>
      <c r="K53" s="39">
        <v>959</v>
      </c>
      <c r="L53" s="43">
        <v>0.51559999999999995</v>
      </c>
      <c r="M53" s="39">
        <v>211</v>
      </c>
      <c r="N53" s="40">
        <v>163.613</v>
      </c>
      <c r="O53" s="39">
        <v>1</v>
      </c>
      <c r="P53" s="40">
        <v>0.41499999999999998</v>
      </c>
      <c r="Q53" s="39">
        <v>261</v>
      </c>
      <c r="R53" s="39">
        <v>60</v>
      </c>
      <c r="S53" s="39">
        <v>32</v>
      </c>
      <c r="T53" s="39">
        <v>859</v>
      </c>
      <c r="U53" s="39">
        <v>837</v>
      </c>
      <c r="V53" s="39">
        <v>839</v>
      </c>
      <c r="W53" s="39">
        <v>2535</v>
      </c>
      <c r="X53" s="39">
        <v>845</v>
      </c>
      <c r="Y53" s="39">
        <v>123</v>
      </c>
      <c r="Z53" s="39">
        <v>106</v>
      </c>
      <c r="AA53" s="39">
        <v>84</v>
      </c>
      <c r="AB53" s="39">
        <v>313</v>
      </c>
      <c r="AC53" s="39">
        <v>104</v>
      </c>
      <c r="AD53" s="43">
        <v>0.1235</v>
      </c>
      <c r="AE53" s="39">
        <v>50</v>
      </c>
      <c r="AF53" s="39">
        <v>555</v>
      </c>
      <c r="AG53" s="40">
        <v>0.88200000000000001</v>
      </c>
    </row>
    <row r="54" spans="1:33" x14ac:dyDescent="0.3">
      <c r="A54" s="38" t="s">
        <v>106</v>
      </c>
      <c r="B54" s="36" t="s">
        <v>107</v>
      </c>
      <c r="C54" s="36">
        <v>1</v>
      </c>
      <c r="D54" s="36">
        <v>0</v>
      </c>
      <c r="E54" s="39">
        <v>919</v>
      </c>
      <c r="F54" s="39">
        <v>783</v>
      </c>
      <c r="G54" s="39">
        <v>2156</v>
      </c>
      <c r="H54" s="39">
        <v>309</v>
      </c>
      <c r="I54" s="39">
        <v>643</v>
      </c>
      <c r="J54" s="39">
        <v>308</v>
      </c>
      <c r="K54" s="39">
        <v>1260</v>
      </c>
      <c r="L54" s="43">
        <v>0.58440000000000003</v>
      </c>
      <c r="M54" s="39">
        <v>297</v>
      </c>
      <c r="N54" s="40">
        <v>73.350999999999999</v>
      </c>
      <c r="O54" s="39">
        <v>1</v>
      </c>
      <c r="P54" s="40">
        <v>0.28100000000000003</v>
      </c>
      <c r="Q54" s="39">
        <v>220</v>
      </c>
      <c r="R54" s="39">
        <v>0</v>
      </c>
      <c r="S54" s="39">
        <v>0</v>
      </c>
      <c r="T54" s="39">
        <v>897</v>
      </c>
      <c r="U54" s="39">
        <v>876</v>
      </c>
      <c r="V54" s="39">
        <v>875</v>
      </c>
      <c r="W54" s="39">
        <v>2648</v>
      </c>
      <c r="X54" s="39">
        <v>883</v>
      </c>
      <c r="Y54" s="39">
        <v>138</v>
      </c>
      <c r="Z54" s="39">
        <v>121</v>
      </c>
      <c r="AA54" s="39">
        <v>122</v>
      </c>
      <c r="AB54" s="39">
        <v>381</v>
      </c>
      <c r="AC54" s="39">
        <v>127</v>
      </c>
      <c r="AD54" s="43">
        <v>0.1439</v>
      </c>
      <c r="AE54" s="39">
        <v>73</v>
      </c>
      <c r="AF54" s="39">
        <v>591</v>
      </c>
      <c r="AG54" s="40">
        <v>0.754</v>
      </c>
    </row>
    <row r="55" spans="1:33" x14ac:dyDescent="0.3">
      <c r="A55" s="38" t="s">
        <v>108</v>
      </c>
      <c r="B55" s="36" t="s">
        <v>109</v>
      </c>
      <c r="C55" s="36">
        <v>1</v>
      </c>
      <c r="D55" s="36">
        <v>0</v>
      </c>
      <c r="E55" s="39">
        <v>1054</v>
      </c>
      <c r="F55" s="39">
        <v>840</v>
      </c>
      <c r="G55" s="39">
        <v>2494</v>
      </c>
      <c r="H55" s="39">
        <v>418</v>
      </c>
      <c r="I55" s="39">
        <v>426</v>
      </c>
      <c r="J55" s="39">
        <v>427</v>
      </c>
      <c r="K55" s="39">
        <v>1271</v>
      </c>
      <c r="L55" s="43">
        <v>0.50960000000000005</v>
      </c>
      <c r="M55" s="39">
        <v>278</v>
      </c>
      <c r="N55" s="40">
        <v>130.584</v>
      </c>
      <c r="O55" s="39">
        <v>1</v>
      </c>
      <c r="P55" s="40">
        <v>0.36399999999999999</v>
      </c>
      <c r="Q55" s="39">
        <v>306</v>
      </c>
      <c r="R55" s="39">
        <v>8</v>
      </c>
      <c r="S55" s="39">
        <v>4</v>
      </c>
      <c r="T55" s="39">
        <v>971</v>
      </c>
      <c r="U55" s="39">
        <v>948</v>
      </c>
      <c r="V55" s="39">
        <v>949</v>
      </c>
      <c r="W55" s="39">
        <v>2868</v>
      </c>
      <c r="X55" s="39">
        <v>956</v>
      </c>
      <c r="Y55" s="39">
        <v>186</v>
      </c>
      <c r="Z55" s="39">
        <v>143</v>
      </c>
      <c r="AA55" s="39">
        <v>134</v>
      </c>
      <c r="AB55" s="39">
        <v>463</v>
      </c>
      <c r="AC55" s="39">
        <v>154</v>
      </c>
      <c r="AD55" s="43">
        <v>0.16139999999999999</v>
      </c>
      <c r="AE55" s="39">
        <v>88</v>
      </c>
      <c r="AF55" s="39">
        <v>677</v>
      </c>
      <c r="AG55" s="40">
        <v>0.80500000000000005</v>
      </c>
    </row>
    <row r="56" spans="1:33" x14ac:dyDescent="0.3">
      <c r="A56" s="38" t="s">
        <v>110</v>
      </c>
      <c r="B56" s="36" t="s">
        <v>111</v>
      </c>
      <c r="C56" s="36">
        <v>1</v>
      </c>
      <c r="D56" s="36">
        <v>0</v>
      </c>
      <c r="E56" s="39">
        <v>791</v>
      </c>
      <c r="F56" s="39">
        <v>697</v>
      </c>
      <c r="G56" s="39">
        <v>2104</v>
      </c>
      <c r="H56" s="39">
        <v>290</v>
      </c>
      <c r="I56" s="39">
        <v>289</v>
      </c>
      <c r="J56" s="39">
        <v>266</v>
      </c>
      <c r="K56" s="39">
        <v>845</v>
      </c>
      <c r="L56" s="43">
        <v>0.40160000000000001</v>
      </c>
      <c r="M56" s="39">
        <v>182</v>
      </c>
      <c r="N56" s="40">
        <v>80.14</v>
      </c>
      <c r="O56" s="39">
        <v>1</v>
      </c>
      <c r="P56" s="40">
        <v>0.32</v>
      </c>
      <c r="Q56" s="39">
        <v>223</v>
      </c>
      <c r="R56" s="39">
        <v>18</v>
      </c>
      <c r="S56" s="39">
        <v>10</v>
      </c>
      <c r="T56" s="39">
        <v>925</v>
      </c>
      <c r="U56" s="39">
        <v>903</v>
      </c>
      <c r="V56" s="39">
        <v>904</v>
      </c>
      <c r="W56" s="39">
        <v>2732</v>
      </c>
      <c r="X56" s="39">
        <v>911</v>
      </c>
      <c r="Y56" s="39">
        <v>115</v>
      </c>
      <c r="Z56" s="39">
        <v>86</v>
      </c>
      <c r="AA56" s="39">
        <v>87</v>
      </c>
      <c r="AB56" s="39">
        <v>288</v>
      </c>
      <c r="AC56" s="39">
        <v>96</v>
      </c>
      <c r="AD56" s="43">
        <v>0.10539999999999999</v>
      </c>
      <c r="AE56" s="39">
        <v>48</v>
      </c>
      <c r="AF56" s="39">
        <v>464</v>
      </c>
      <c r="AG56" s="40">
        <v>0.66500000000000004</v>
      </c>
    </row>
    <row r="57" spans="1:33" x14ac:dyDescent="0.3">
      <c r="A57" s="38" t="s">
        <v>112</v>
      </c>
      <c r="B57" s="36" t="s">
        <v>113</v>
      </c>
      <c r="C57" s="36">
        <v>1</v>
      </c>
      <c r="D57" s="36">
        <v>0</v>
      </c>
      <c r="E57" s="39">
        <v>1465</v>
      </c>
      <c r="F57" s="39">
        <v>1215</v>
      </c>
      <c r="G57" s="39">
        <v>3817</v>
      </c>
      <c r="H57" s="39">
        <v>532</v>
      </c>
      <c r="I57" s="39">
        <v>582</v>
      </c>
      <c r="J57" s="39">
        <v>521</v>
      </c>
      <c r="K57" s="39">
        <v>1635</v>
      </c>
      <c r="L57" s="43">
        <v>0.42830000000000001</v>
      </c>
      <c r="M57" s="39">
        <v>338</v>
      </c>
      <c r="N57" s="40">
        <v>46.34</v>
      </c>
      <c r="O57" s="39">
        <v>1</v>
      </c>
      <c r="P57" s="40">
        <v>0</v>
      </c>
      <c r="Q57" s="39">
        <v>0</v>
      </c>
      <c r="R57" s="39">
        <v>14</v>
      </c>
      <c r="S57" s="39">
        <v>7</v>
      </c>
      <c r="T57" s="39">
        <v>1409</v>
      </c>
      <c r="U57" s="39">
        <v>1383</v>
      </c>
      <c r="V57" s="39">
        <v>1405</v>
      </c>
      <c r="W57" s="39">
        <v>4197</v>
      </c>
      <c r="X57" s="39">
        <v>1399</v>
      </c>
      <c r="Y57" s="39">
        <v>195</v>
      </c>
      <c r="Z57" s="39">
        <v>184</v>
      </c>
      <c r="AA57" s="39">
        <v>162</v>
      </c>
      <c r="AB57" s="39">
        <v>541</v>
      </c>
      <c r="AC57" s="39">
        <v>180</v>
      </c>
      <c r="AD57" s="43">
        <v>0.12889999999999999</v>
      </c>
      <c r="AE57" s="39">
        <v>102</v>
      </c>
      <c r="AF57" s="39">
        <v>448</v>
      </c>
      <c r="AG57" s="40">
        <v>0.36799999999999999</v>
      </c>
    </row>
    <row r="58" spans="1:33" x14ac:dyDescent="0.3">
      <c r="A58" s="38" t="s">
        <v>114</v>
      </c>
      <c r="B58" s="36" t="s">
        <v>115</v>
      </c>
      <c r="C58" s="36">
        <v>1</v>
      </c>
      <c r="D58" s="36">
        <v>0</v>
      </c>
      <c r="E58" s="39">
        <v>810</v>
      </c>
      <c r="F58" s="39">
        <v>712</v>
      </c>
      <c r="G58" s="39">
        <v>2135</v>
      </c>
      <c r="H58" s="39">
        <v>348</v>
      </c>
      <c r="I58" s="39">
        <v>349</v>
      </c>
      <c r="J58" s="39">
        <v>304</v>
      </c>
      <c r="K58" s="39">
        <v>1001</v>
      </c>
      <c r="L58" s="43">
        <v>0.46889999999999998</v>
      </c>
      <c r="M58" s="39">
        <v>217</v>
      </c>
      <c r="N58" s="40">
        <v>61.021999999999998</v>
      </c>
      <c r="O58" s="39">
        <v>1</v>
      </c>
      <c r="P58" s="40">
        <v>0.26200000000000001</v>
      </c>
      <c r="Q58" s="39">
        <v>187</v>
      </c>
      <c r="R58" s="39">
        <v>0</v>
      </c>
      <c r="S58" s="39">
        <v>0</v>
      </c>
      <c r="T58" s="39">
        <v>826</v>
      </c>
      <c r="U58" s="39">
        <v>810</v>
      </c>
      <c r="V58" s="39">
        <v>822</v>
      </c>
      <c r="W58" s="39">
        <v>2458</v>
      </c>
      <c r="X58" s="39">
        <v>819</v>
      </c>
      <c r="Y58" s="39">
        <v>123</v>
      </c>
      <c r="Z58" s="39">
        <v>123</v>
      </c>
      <c r="AA58" s="39">
        <v>116</v>
      </c>
      <c r="AB58" s="39">
        <v>362</v>
      </c>
      <c r="AC58" s="39">
        <v>121</v>
      </c>
      <c r="AD58" s="43">
        <v>0.14729999999999999</v>
      </c>
      <c r="AE58" s="39">
        <v>68</v>
      </c>
      <c r="AF58" s="39">
        <v>473</v>
      </c>
      <c r="AG58" s="40">
        <v>0.66400000000000003</v>
      </c>
    </row>
    <row r="59" spans="1:33" x14ac:dyDescent="0.3">
      <c r="A59" s="38" t="s">
        <v>116</v>
      </c>
      <c r="B59" s="36" t="s">
        <v>117</v>
      </c>
      <c r="C59" s="36">
        <v>1</v>
      </c>
      <c r="D59" s="36">
        <v>0</v>
      </c>
      <c r="E59" s="39">
        <v>949</v>
      </c>
      <c r="F59" s="39">
        <v>763</v>
      </c>
      <c r="G59" s="39">
        <v>2296</v>
      </c>
      <c r="H59" s="39">
        <v>495</v>
      </c>
      <c r="I59" s="39">
        <v>487</v>
      </c>
      <c r="J59" s="39">
        <v>447</v>
      </c>
      <c r="K59" s="39">
        <v>1429</v>
      </c>
      <c r="L59" s="43">
        <v>0.62239999999999995</v>
      </c>
      <c r="M59" s="39">
        <v>309</v>
      </c>
      <c r="N59" s="40">
        <v>139.23500000000001</v>
      </c>
      <c r="O59" s="39">
        <v>1</v>
      </c>
      <c r="P59" s="40">
        <v>0.38300000000000001</v>
      </c>
      <c r="Q59" s="39">
        <v>292</v>
      </c>
      <c r="R59" s="39">
        <v>0</v>
      </c>
      <c r="S59" s="39">
        <v>0</v>
      </c>
      <c r="T59" s="39">
        <v>955</v>
      </c>
      <c r="U59" s="39">
        <v>938</v>
      </c>
      <c r="V59" s="39">
        <v>953</v>
      </c>
      <c r="W59" s="39">
        <v>2846</v>
      </c>
      <c r="X59" s="39">
        <v>949</v>
      </c>
      <c r="Y59" s="39">
        <v>189</v>
      </c>
      <c r="Z59" s="39">
        <v>177</v>
      </c>
      <c r="AA59" s="39">
        <v>135</v>
      </c>
      <c r="AB59" s="39">
        <v>501</v>
      </c>
      <c r="AC59" s="39">
        <v>167</v>
      </c>
      <c r="AD59" s="43">
        <v>0.17599999999999999</v>
      </c>
      <c r="AE59" s="39">
        <v>87</v>
      </c>
      <c r="AF59" s="39">
        <v>689</v>
      </c>
      <c r="AG59" s="40">
        <v>0.90300000000000002</v>
      </c>
    </row>
    <row r="60" spans="1:33" x14ac:dyDescent="0.3">
      <c r="A60" s="38" t="s">
        <v>118</v>
      </c>
      <c r="B60" s="36" t="s">
        <v>119</v>
      </c>
      <c r="C60" s="36">
        <v>1</v>
      </c>
      <c r="D60" s="36">
        <v>0</v>
      </c>
      <c r="E60" s="39">
        <v>725</v>
      </c>
      <c r="F60" s="39">
        <v>684</v>
      </c>
      <c r="G60" s="39">
        <v>2040</v>
      </c>
      <c r="H60" s="39">
        <v>291</v>
      </c>
      <c r="I60" s="39">
        <v>364</v>
      </c>
      <c r="J60" s="39">
        <v>340</v>
      </c>
      <c r="K60" s="39">
        <v>995</v>
      </c>
      <c r="L60" s="43">
        <v>0.48770000000000002</v>
      </c>
      <c r="M60" s="39">
        <v>217</v>
      </c>
      <c r="N60" s="40">
        <v>104.98699999999999</v>
      </c>
      <c r="O60" s="39">
        <v>1</v>
      </c>
      <c r="P60" s="40">
        <v>0.36299999999999999</v>
      </c>
      <c r="Q60" s="39">
        <v>248</v>
      </c>
      <c r="R60" s="39">
        <v>0</v>
      </c>
      <c r="S60" s="39">
        <v>0</v>
      </c>
      <c r="T60" s="39">
        <v>702</v>
      </c>
      <c r="U60" s="39">
        <v>689</v>
      </c>
      <c r="V60" s="39">
        <v>700</v>
      </c>
      <c r="W60" s="39">
        <v>2091</v>
      </c>
      <c r="X60" s="39">
        <v>697</v>
      </c>
      <c r="Y60" s="39">
        <v>101</v>
      </c>
      <c r="Z60" s="39">
        <v>117</v>
      </c>
      <c r="AA60" s="39">
        <v>113</v>
      </c>
      <c r="AB60" s="39">
        <v>331</v>
      </c>
      <c r="AC60" s="39">
        <v>110</v>
      </c>
      <c r="AD60" s="43">
        <v>0.1583</v>
      </c>
      <c r="AE60" s="39">
        <v>70</v>
      </c>
      <c r="AF60" s="39">
        <v>536</v>
      </c>
      <c r="AG60" s="40">
        <v>0.78300000000000003</v>
      </c>
    </row>
    <row r="61" spans="1:33" x14ac:dyDescent="0.3">
      <c r="A61" s="38" t="s">
        <v>120</v>
      </c>
      <c r="B61" s="36" t="s">
        <v>121</v>
      </c>
      <c r="C61" s="36">
        <v>1</v>
      </c>
      <c r="D61" s="36">
        <v>0</v>
      </c>
      <c r="E61" s="39">
        <v>552</v>
      </c>
      <c r="F61" s="39">
        <v>482</v>
      </c>
      <c r="G61" s="39">
        <v>1449</v>
      </c>
      <c r="H61" s="39">
        <v>308</v>
      </c>
      <c r="I61" s="39">
        <v>268</v>
      </c>
      <c r="J61" s="39">
        <v>255</v>
      </c>
      <c r="K61" s="39">
        <v>831</v>
      </c>
      <c r="L61" s="43">
        <v>0.57350000000000001</v>
      </c>
      <c r="M61" s="39">
        <v>180</v>
      </c>
      <c r="N61" s="40">
        <v>116.791</v>
      </c>
      <c r="O61" s="39">
        <v>1</v>
      </c>
      <c r="P61" s="40">
        <v>0.41</v>
      </c>
      <c r="Q61" s="39">
        <v>198</v>
      </c>
      <c r="R61" s="39">
        <v>6</v>
      </c>
      <c r="S61" s="39">
        <v>3</v>
      </c>
      <c r="T61" s="39">
        <v>855</v>
      </c>
      <c r="U61" s="39">
        <v>836</v>
      </c>
      <c r="V61" s="39">
        <v>840</v>
      </c>
      <c r="W61" s="39">
        <v>2531</v>
      </c>
      <c r="X61" s="39">
        <v>844</v>
      </c>
      <c r="Y61" s="39">
        <v>183</v>
      </c>
      <c r="Z61" s="39">
        <v>159</v>
      </c>
      <c r="AA61" s="39">
        <v>180</v>
      </c>
      <c r="AB61" s="39">
        <v>522</v>
      </c>
      <c r="AC61" s="39">
        <v>174</v>
      </c>
      <c r="AD61" s="43">
        <v>0.20619999999999999</v>
      </c>
      <c r="AE61" s="39">
        <v>65</v>
      </c>
      <c r="AF61" s="39">
        <v>447</v>
      </c>
      <c r="AG61" s="40">
        <v>0.92700000000000005</v>
      </c>
    </row>
    <row r="62" spans="1:33" x14ac:dyDescent="0.3">
      <c r="A62" s="38" t="s">
        <v>122</v>
      </c>
      <c r="B62" s="36" t="s">
        <v>123</v>
      </c>
      <c r="C62" s="36">
        <v>1</v>
      </c>
      <c r="D62" s="36">
        <v>0</v>
      </c>
      <c r="E62" s="39">
        <v>446</v>
      </c>
      <c r="F62" s="39">
        <v>326</v>
      </c>
      <c r="G62" s="39">
        <v>1045</v>
      </c>
      <c r="H62" s="39">
        <v>140</v>
      </c>
      <c r="I62" s="39">
        <v>146</v>
      </c>
      <c r="J62" s="39">
        <v>161</v>
      </c>
      <c r="K62" s="39">
        <v>447</v>
      </c>
      <c r="L62" s="43">
        <v>0.42780000000000001</v>
      </c>
      <c r="M62" s="39">
        <v>91</v>
      </c>
      <c r="N62" s="40">
        <v>83.198999999999998</v>
      </c>
      <c r="O62" s="39">
        <v>1</v>
      </c>
      <c r="P62" s="40">
        <v>0.41399999999999998</v>
      </c>
      <c r="Q62" s="39">
        <v>135</v>
      </c>
      <c r="R62" s="39">
        <v>0</v>
      </c>
      <c r="S62" s="39">
        <v>0</v>
      </c>
      <c r="T62" s="39">
        <v>658</v>
      </c>
      <c r="U62" s="39">
        <v>646</v>
      </c>
      <c r="V62" s="39">
        <v>656</v>
      </c>
      <c r="W62" s="39">
        <v>1960</v>
      </c>
      <c r="X62" s="39">
        <v>653</v>
      </c>
      <c r="Y62" s="39">
        <v>101</v>
      </c>
      <c r="Z62" s="39">
        <v>107</v>
      </c>
      <c r="AA62" s="39">
        <v>111</v>
      </c>
      <c r="AB62" s="39">
        <v>319</v>
      </c>
      <c r="AC62" s="39">
        <v>106</v>
      </c>
      <c r="AD62" s="43">
        <v>0.1628</v>
      </c>
      <c r="AE62" s="39">
        <v>34</v>
      </c>
      <c r="AF62" s="39">
        <v>261</v>
      </c>
      <c r="AG62" s="40">
        <v>0.8</v>
      </c>
    </row>
    <row r="63" spans="1:33" x14ac:dyDescent="0.3">
      <c r="A63" s="38" t="s">
        <v>124</v>
      </c>
      <c r="B63" s="36" t="s">
        <v>125</v>
      </c>
      <c r="C63" s="36">
        <v>1</v>
      </c>
      <c r="D63" s="36">
        <v>0</v>
      </c>
      <c r="E63" s="39">
        <v>2358</v>
      </c>
      <c r="F63" s="39">
        <v>1900</v>
      </c>
      <c r="G63" s="39">
        <v>5737</v>
      </c>
      <c r="H63" s="39">
        <v>1448</v>
      </c>
      <c r="I63" s="39">
        <v>1418</v>
      </c>
      <c r="J63" s="39">
        <v>1482</v>
      </c>
      <c r="K63" s="39">
        <v>4348</v>
      </c>
      <c r="L63" s="43">
        <v>0.75790000000000002</v>
      </c>
      <c r="M63" s="39">
        <v>936</v>
      </c>
      <c r="N63" s="40">
        <v>14.382</v>
      </c>
      <c r="O63" s="39">
        <v>1</v>
      </c>
      <c r="P63" s="40">
        <v>0</v>
      </c>
      <c r="Q63" s="39">
        <v>0</v>
      </c>
      <c r="R63" s="39">
        <v>349</v>
      </c>
      <c r="S63" s="39">
        <v>185</v>
      </c>
      <c r="T63" s="39">
        <v>2134</v>
      </c>
      <c r="U63" s="39">
        <v>2094</v>
      </c>
      <c r="V63" s="39">
        <v>2128</v>
      </c>
      <c r="W63" s="39">
        <v>6356</v>
      </c>
      <c r="X63" s="39">
        <v>2119</v>
      </c>
      <c r="Y63" s="39">
        <v>600</v>
      </c>
      <c r="Z63" s="39">
        <v>718</v>
      </c>
      <c r="AA63" s="39">
        <v>663</v>
      </c>
      <c r="AB63" s="39">
        <v>1981</v>
      </c>
      <c r="AC63" s="39">
        <v>660</v>
      </c>
      <c r="AD63" s="43">
        <v>0.31169999999999998</v>
      </c>
      <c r="AE63" s="39">
        <v>385</v>
      </c>
      <c r="AF63" s="39">
        <v>1507</v>
      </c>
      <c r="AG63" s="40">
        <v>0.79300000000000004</v>
      </c>
    </row>
    <row r="64" spans="1:33" x14ac:dyDescent="0.3">
      <c r="A64" s="38" t="s">
        <v>126</v>
      </c>
      <c r="B64" s="36" t="s">
        <v>127</v>
      </c>
      <c r="C64" s="36">
        <v>1</v>
      </c>
      <c r="D64" s="36">
        <v>0</v>
      </c>
      <c r="E64" s="39">
        <v>658</v>
      </c>
      <c r="F64" s="39">
        <v>553</v>
      </c>
      <c r="G64" s="39">
        <v>1721</v>
      </c>
      <c r="H64" s="39">
        <v>182</v>
      </c>
      <c r="I64" s="39">
        <v>198</v>
      </c>
      <c r="J64" s="39">
        <v>206</v>
      </c>
      <c r="K64" s="39">
        <v>586</v>
      </c>
      <c r="L64" s="43">
        <v>0.34050000000000002</v>
      </c>
      <c r="M64" s="39">
        <v>122</v>
      </c>
      <c r="N64" s="40">
        <v>54.011000000000003</v>
      </c>
      <c r="O64" s="39">
        <v>1</v>
      </c>
      <c r="P64" s="40">
        <v>0.28999999999999998</v>
      </c>
      <c r="Q64" s="39">
        <v>160</v>
      </c>
      <c r="R64" s="39">
        <v>0</v>
      </c>
      <c r="S64" s="39">
        <v>0</v>
      </c>
      <c r="T64" s="39">
        <v>715</v>
      </c>
      <c r="U64" s="39">
        <v>702</v>
      </c>
      <c r="V64" s="39">
        <v>713</v>
      </c>
      <c r="W64" s="39">
        <v>2130</v>
      </c>
      <c r="X64" s="39">
        <v>710</v>
      </c>
      <c r="Y64" s="39">
        <v>88</v>
      </c>
      <c r="Z64" s="39">
        <v>67</v>
      </c>
      <c r="AA64" s="39">
        <v>62</v>
      </c>
      <c r="AB64" s="39">
        <v>217</v>
      </c>
      <c r="AC64" s="39">
        <v>72</v>
      </c>
      <c r="AD64" s="43">
        <v>0.1019</v>
      </c>
      <c r="AE64" s="39">
        <v>37</v>
      </c>
      <c r="AF64" s="39">
        <v>320</v>
      </c>
      <c r="AG64" s="40">
        <v>0.57799999999999996</v>
      </c>
    </row>
    <row r="65" spans="1:33" x14ac:dyDescent="0.3">
      <c r="A65" s="38" t="s">
        <v>128</v>
      </c>
      <c r="B65" s="36" t="s">
        <v>129</v>
      </c>
      <c r="C65" s="36">
        <v>1</v>
      </c>
      <c r="D65" s="36">
        <v>0</v>
      </c>
      <c r="E65" s="39">
        <v>1251</v>
      </c>
      <c r="F65" s="39">
        <v>1047</v>
      </c>
      <c r="G65" s="39">
        <v>3259</v>
      </c>
      <c r="H65" s="39">
        <v>582</v>
      </c>
      <c r="I65" s="39">
        <v>613</v>
      </c>
      <c r="J65" s="39">
        <v>615</v>
      </c>
      <c r="K65" s="39">
        <v>1810</v>
      </c>
      <c r="L65" s="43">
        <v>0.5554</v>
      </c>
      <c r="M65" s="39">
        <v>378</v>
      </c>
      <c r="N65" s="40">
        <v>74.128</v>
      </c>
      <c r="O65" s="39">
        <v>1</v>
      </c>
      <c r="P65" s="40">
        <v>0.21299999999999999</v>
      </c>
      <c r="Q65" s="39">
        <v>223</v>
      </c>
      <c r="R65" s="39">
        <v>0</v>
      </c>
      <c r="S65" s="39">
        <v>0</v>
      </c>
      <c r="T65" s="39">
        <v>1167</v>
      </c>
      <c r="U65" s="39">
        <v>1145</v>
      </c>
      <c r="V65" s="39">
        <v>1163</v>
      </c>
      <c r="W65" s="39">
        <v>3475</v>
      </c>
      <c r="X65" s="39">
        <v>1158</v>
      </c>
      <c r="Y65" s="39">
        <v>191</v>
      </c>
      <c r="Z65" s="39">
        <v>216</v>
      </c>
      <c r="AA65" s="39">
        <v>185</v>
      </c>
      <c r="AB65" s="39">
        <v>592</v>
      </c>
      <c r="AC65" s="39">
        <v>197</v>
      </c>
      <c r="AD65" s="43">
        <v>0.1704</v>
      </c>
      <c r="AE65" s="39">
        <v>116</v>
      </c>
      <c r="AF65" s="39">
        <v>718</v>
      </c>
      <c r="AG65" s="40">
        <v>0.68500000000000005</v>
      </c>
    </row>
    <row r="66" spans="1:33" x14ac:dyDescent="0.3">
      <c r="A66" s="38" t="s">
        <v>130</v>
      </c>
      <c r="B66" s="36" t="s">
        <v>131</v>
      </c>
      <c r="C66" s="36">
        <v>1</v>
      </c>
      <c r="D66" s="36">
        <v>0</v>
      </c>
      <c r="E66" s="39">
        <v>1105</v>
      </c>
      <c r="F66" s="39">
        <v>900</v>
      </c>
      <c r="G66" s="39">
        <v>2784</v>
      </c>
      <c r="H66" s="39">
        <v>564</v>
      </c>
      <c r="I66" s="39">
        <v>566</v>
      </c>
      <c r="J66" s="39">
        <v>510</v>
      </c>
      <c r="K66" s="39">
        <v>1640</v>
      </c>
      <c r="L66" s="43">
        <v>0.58909999999999996</v>
      </c>
      <c r="M66" s="39">
        <v>345</v>
      </c>
      <c r="N66" s="40">
        <v>33.289000000000001</v>
      </c>
      <c r="O66" s="39">
        <v>1</v>
      </c>
      <c r="P66" s="40">
        <v>0</v>
      </c>
      <c r="Q66" s="39">
        <v>0</v>
      </c>
      <c r="R66" s="39">
        <v>7</v>
      </c>
      <c r="S66" s="39">
        <v>4</v>
      </c>
      <c r="T66" s="39">
        <v>924</v>
      </c>
      <c r="U66" s="39">
        <v>907</v>
      </c>
      <c r="V66" s="39">
        <v>922</v>
      </c>
      <c r="W66" s="39">
        <v>2753</v>
      </c>
      <c r="X66" s="39">
        <v>918</v>
      </c>
      <c r="Y66" s="39">
        <v>172</v>
      </c>
      <c r="Z66" s="39">
        <v>166</v>
      </c>
      <c r="AA66" s="39">
        <v>138</v>
      </c>
      <c r="AB66" s="39">
        <v>476</v>
      </c>
      <c r="AC66" s="39">
        <v>159</v>
      </c>
      <c r="AD66" s="43">
        <v>0.1729</v>
      </c>
      <c r="AE66" s="39">
        <v>101</v>
      </c>
      <c r="AF66" s="39">
        <v>451</v>
      </c>
      <c r="AG66" s="40">
        <v>0.501</v>
      </c>
    </row>
    <row r="67" spans="1:33" x14ac:dyDescent="0.3">
      <c r="A67" s="38" t="s">
        <v>132</v>
      </c>
      <c r="B67" s="36" t="s">
        <v>133</v>
      </c>
      <c r="C67" s="36">
        <v>1</v>
      </c>
      <c r="D67" s="36">
        <v>0</v>
      </c>
      <c r="E67" s="39">
        <v>503</v>
      </c>
      <c r="F67" s="39">
        <v>385</v>
      </c>
      <c r="G67" s="39">
        <v>1224</v>
      </c>
      <c r="H67" s="39">
        <v>164</v>
      </c>
      <c r="I67" s="39">
        <v>215</v>
      </c>
      <c r="J67" s="39">
        <v>144</v>
      </c>
      <c r="K67" s="39">
        <v>523</v>
      </c>
      <c r="L67" s="43">
        <v>0.42730000000000001</v>
      </c>
      <c r="M67" s="39">
        <v>107</v>
      </c>
      <c r="N67" s="40">
        <v>81.421000000000006</v>
      </c>
      <c r="O67" s="39">
        <v>1</v>
      </c>
      <c r="P67" s="40">
        <v>0.39800000000000002</v>
      </c>
      <c r="Q67" s="39">
        <v>153</v>
      </c>
      <c r="R67" s="39">
        <v>2</v>
      </c>
      <c r="S67" s="39">
        <v>1</v>
      </c>
      <c r="T67" s="39">
        <v>518</v>
      </c>
      <c r="U67" s="39">
        <v>508</v>
      </c>
      <c r="V67" s="39">
        <v>516</v>
      </c>
      <c r="W67" s="39">
        <v>1542</v>
      </c>
      <c r="X67" s="39">
        <v>514</v>
      </c>
      <c r="Y67" s="39">
        <v>73</v>
      </c>
      <c r="Z67" s="39">
        <v>62</v>
      </c>
      <c r="AA67" s="39">
        <v>56</v>
      </c>
      <c r="AB67" s="39">
        <v>191</v>
      </c>
      <c r="AC67" s="39">
        <v>64</v>
      </c>
      <c r="AD67" s="43">
        <v>0.1239</v>
      </c>
      <c r="AE67" s="39">
        <v>31</v>
      </c>
      <c r="AF67" s="39">
        <v>293</v>
      </c>
      <c r="AG67" s="40">
        <v>0.76100000000000001</v>
      </c>
    </row>
    <row r="68" spans="1:33" x14ac:dyDescent="0.3">
      <c r="A68" s="38" t="s">
        <v>134</v>
      </c>
      <c r="B68" s="36" t="s">
        <v>135</v>
      </c>
      <c r="C68" s="36">
        <v>1</v>
      </c>
      <c r="D68" s="36">
        <v>0</v>
      </c>
      <c r="E68" s="39">
        <v>512</v>
      </c>
      <c r="F68" s="39">
        <v>392</v>
      </c>
      <c r="G68" s="39">
        <v>1249</v>
      </c>
      <c r="H68" s="39">
        <v>189</v>
      </c>
      <c r="I68" s="39">
        <v>201</v>
      </c>
      <c r="J68" s="39">
        <v>184</v>
      </c>
      <c r="K68" s="39">
        <v>574</v>
      </c>
      <c r="L68" s="43">
        <v>0.45960000000000001</v>
      </c>
      <c r="M68" s="39">
        <v>117</v>
      </c>
      <c r="N68" s="40">
        <v>60.508000000000003</v>
      </c>
      <c r="O68" s="39">
        <v>1</v>
      </c>
      <c r="P68" s="40">
        <v>0.36399999999999999</v>
      </c>
      <c r="Q68" s="39">
        <v>143</v>
      </c>
      <c r="R68" s="39">
        <v>0</v>
      </c>
      <c r="S68" s="39">
        <v>0</v>
      </c>
      <c r="T68" s="39">
        <v>575</v>
      </c>
      <c r="U68" s="39">
        <v>565</v>
      </c>
      <c r="V68" s="39">
        <v>574</v>
      </c>
      <c r="W68" s="39">
        <v>1714</v>
      </c>
      <c r="X68" s="39">
        <v>571</v>
      </c>
      <c r="Y68" s="39">
        <v>129</v>
      </c>
      <c r="Z68" s="39">
        <v>106</v>
      </c>
      <c r="AA68" s="39">
        <v>85</v>
      </c>
      <c r="AB68" s="39">
        <v>320</v>
      </c>
      <c r="AC68" s="39">
        <v>107</v>
      </c>
      <c r="AD68" s="43">
        <v>0.1867</v>
      </c>
      <c r="AE68" s="39">
        <v>48</v>
      </c>
      <c r="AF68" s="39">
        <v>309</v>
      </c>
      <c r="AG68" s="40">
        <v>0.78800000000000003</v>
      </c>
    </row>
    <row r="69" spans="1:33" x14ac:dyDescent="0.3">
      <c r="A69" s="38" t="s">
        <v>136</v>
      </c>
      <c r="B69" s="36" t="s">
        <v>137</v>
      </c>
      <c r="C69" s="36">
        <v>1</v>
      </c>
      <c r="D69" s="36">
        <v>0</v>
      </c>
      <c r="E69" s="39">
        <v>4892</v>
      </c>
      <c r="F69" s="39">
        <v>4195</v>
      </c>
      <c r="G69" s="39">
        <v>12786</v>
      </c>
      <c r="H69" s="39">
        <v>3502</v>
      </c>
      <c r="I69" s="39">
        <v>3487</v>
      </c>
      <c r="J69" s="39">
        <v>3549</v>
      </c>
      <c r="K69" s="39">
        <v>10538</v>
      </c>
      <c r="L69" s="43">
        <v>0.82420000000000004</v>
      </c>
      <c r="M69" s="39">
        <v>2247</v>
      </c>
      <c r="N69" s="40">
        <v>17.812000000000001</v>
      </c>
      <c r="O69" s="39">
        <v>1</v>
      </c>
      <c r="P69" s="40">
        <v>0</v>
      </c>
      <c r="Q69" s="39">
        <v>0</v>
      </c>
      <c r="R69" s="39">
        <v>190</v>
      </c>
      <c r="S69" s="39">
        <v>101</v>
      </c>
      <c r="T69" s="39">
        <v>4643</v>
      </c>
      <c r="U69" s="39">
        <v>4558</v>
      </c>
      <c r="V69" s="39">
        <v>4631</v>
      </c>
      <c r="W69" s="39">
        <v>13832</v>
      </c>
      <c r="X69" s="39">
        <v>4611</v>
      </c>
      <c r="Y69" s="39">
        <v>1555</v>
      </c>
      <c r="Z69" s="39">
        <v>1736</v>
      </c>
      <c r="AA69" s="39">
        <v>1513</v>
      </c>
      <c r="AB69" s="39">
        <v>4804</v>
      </c>
      <c r="AC69" s="39">
        <v>1601</v>
      </c>
      <c r="AD69" s="43">
        <v>0.3473</v>
      </c>
      <c r="AE69" s="39">
        <v>947</v>
      </c>
      <c r="AF69" s="39">
        <v>3296</v>
      </c>
      <c r="AG69" s="40">
        <v>0.78500000000000003</v>
      </c>
    </row>
    <row r="70" spans="1:33" x14ac:dyDescent="0.3">
      <c r="A70" s="38" t="s">
        <v>138</v>
      </c>
      <c r="B70" s="36" t="s">
        <v>139</v>
      </c>
      <c r="C70" s="36">
        <v>1</v>
      </c>
      <c r="D70" s="36">
        <v>0</v>
      </c>
      <c r="E70" s="39">
        <v>1660</v>
      </c>
      <c r="F70" s="39">
        <v>1445</v>
      </c>
      <c r="G70" s="39">
        <v>4185</v>
      </c>
      <c r="H70" s="39">
        <v>558</v>
      </c>
      <c r="I70" s="39">
        <v>626</v>
      </c>
      <c r="J70" s="39">
        <v>606</v>
      </c>
      <c r="K70" s="39">
        <v>1790</v>
      </c>
      <c r="L70" s="43">
        <v>0.42770000000000002</v>
      </c>
      <c r="M70" s="39">
        <v>402</v>
      </c>
      <c r="N70" s="40">
        <v>40.146999999999998</v>
      </c>
      <c r="O70" s="39">
        <v>1</v>
      </c>
      <c r="P70" s="40">
        <v>0</v>
      </c>
      <c r="Q70" s="39">
        <v>0</v>
      </c>
      <c r="R70" s="39">
        <v>59</v>
      </c>
      <c r="S70" s="39">
        <v>31</v>
      </c>
      <c r="T70" s="39">
        <v>1537</v>
      </c>
      <c r="U70" s="39">
        <v>1509</v>
      </c>
      <c r="V70" s="39">
        <v>1533</v>
      </c>
      <c r="W70" s="39">
        <v>4579</v>
      </c>
      <c r="X70" s="39">
        <v>1526</v>
      </c>
      <c r="Y70" s="39">
        <v>232</v>
      </c>
      <c r="Z70" s="39">
        <v>227</v>
      </c>
      <c r="AA70" s="39">
        <v>197</v>
      </c>
      <c r="AB70" s="39">
        <v>656</v>
      </c>
      <c r="AC70" s="39">
        <v>219</v>
      </c>
      <c r="AD70" s="43">
        <v>0.14330000000000001</v>
      </c>
      <c r="AE70" s="39">
        <v>135</v>
      </c>
      <c r="AF70" s="39">
        <v>569</v>
      </c>
      <c r="AG70" s="40">
        <v>0.39300000000000002</v>
      </c>
    </row>
    <row r="71" spans="1:33" x14ac:dyDescent="0.3">
      <c r="A71" s="38" t="s">
        <v>140</v>
      </c>
      <c r="B71" s="36" t="s">
        <v>141</v>
      </c>
      <c r="C71" s="36">
        <v>1</v>
      </c>
      <c r="D71" s="36">
        <v>0</v>
      </c>
      <c r="E71" s="39">
        <v>665</v>
      </c>
      <c r="F71" s="39">
        <v>485</v>
      </c>
      <c r="G71" s="39">
        <v>1450</v>
      </c>
      <c r="H71" s="39">
        <v>353</v>
      </c>
      <c r="I71" s="39">
        <v>349</v>
      </c>
      <c r="J71" s="39">
        <v>317</v>
      </c>
      <c r="K71" s="39">
        <v>1019</v>
      </c>
      <c r="L71" s="43">
        <v>0.70279999999999998</v>
      </c>
      <c r="M71" s="39">
        <v>222</v>
      </c>
      <c r="N71" s="40">
        <v>36.387999999999998</v>
      </c>
      <c r="O71" s="39">
        <v>1</v>
      </c>
      <c r="P71" s="40">
        <v>0.22900000000000001</v>
      </c>
      <c r="Q71" s="39">
        <v>111</v>
      </c>
      <c r="R71" s="39">
        <v>0</v>
      </c>
      <c r="S71" s="39">
        <v>0</v>
      </c>
      <c r="T71" s="39">
        <v>576</v>
      </c>
      <c r="U71" s="39">
        <v>565</v>
      </c>
      <c r="V71" s="39">
        <v>574</v>
      </c>
      <c r="W71" s="39">
        <v>1715</v>
      </c>
      <c r="X71" s="39">
        <v>572</v>
      </c>
      <c r="Y71" s="39">
        <v>131</v>
      </c>
      <c r="Z71" s="39">
        <v>109</v>
      </c>
      <c r="AA71" s="39">
        <v>91</v>
      </c>
      <c r="AB71" s="39">
        <v>331</v>
      </c>
      <c r="AC71" s="39">
        <v>110</v>
      </c>
      <c r="AD71" s="43">
        <v>0.193</v>
      </c>
      <c r="AE71" s="39">
        <v>61</v>
      </c>
      <c r="AF71" s="39">
        <v>395</v>
      </c>
      <c r="AG71" s="40">
        <v>0.81399999999999995</v>
      </c>
    </row>
    <row r="72" spans="1:33" x14ac:dyDescent="0.3">
      <c r="A72" s="38" t="s">
        <v>142</v>
      </c>
      <c r="B72" s="36" t="s">
        <v>143</v>
      </c>
      <c r="C72" s="36">
        <v>1</v>
      </c>
      <c r="D72" s="36">
        <v>0</v>
      </c>
      <c r="E72" s="39">
        <v>257</v>
      </c>
      <c r="F72" s="39">
        <v>135</v>
      </c>
      <c r="G72" s="39">
        <v>345</v>
      </c>
      <c r="H72" s="39">
        <v>83</v>
      </c>
      <c r="I72" s="39">
        <v>77</v>
      </c>
      <c r="J72" s="39">
        <v>75</v>
      </c>
      <c r="K72" s="39">
        <v>235</v>
      </c>
      <c r="L72" s="43">
        <v>0.68120000000000003</v>
      </c>
      <c r="M72" s="39">
        <v>60</v>
      </c>
      <c r="N72" s="40">
        <v>30.172000000000001</v>
      </c>
      <c r="O72" s="39">
        <v>0</v>
      </c>
      <c r="P72" s="40">
        <v>0.40300000000000002</v>
      </c>
      <c r="Q72" s="39">
        <v>0</v>
      </c>
      <c r="R72" s="39">
        <v>1</v>
      </c>
      <c r="S72" s="39">
        <v>1</v>
      </c>
      <c r="T72" s="39">
        <v>295</v>
      </c>
      <c r="U72" s="39">
        <v>290</v>
      </c>
      <c r="V72" s="39">
        <v>294</v>
      </c>
      <c r="W72" s="39">
        <v>879</v>
      </c>
      <c r="X72" s="39">
        <v>293</v>
      </c>
      <c r="Y72" s="39">
        <v>53</v>
      </c>
      <c r="Z72" s="39">
        <v>43</v>
      </c>
      <c r="AA72" s="39">
        <v>55</v>
      </c>
      <c r="AB72" s="39">
        <v>151</v>
      </c>
      <c r="AC72" s="39">
        <v>50</v>
      </c>
      <c r="AD72" s="43">
        <v>0.17180000000000001</v>
      </c>
      <c r="AE72" s="39">
        <v>15</v>
      </c>
      <c r="AF72" s="39">
        <v>77</v>
      </c>
      <c r="AG72" s="40">
        <v>0.56999999999999995</v>
      </c>
    </row>
    <row r="73" spans="1:33" x14ac:dyDescent="0.3">
      <c r="A73" s="38" t="s">
        <v>144</v>
      </c>
      <c r="B73" s="36" t="s">
        <v>145</v>
      </c>
      <c r="C73" s="36">
        <v>1</v>
      </c>
      <c r="D73" s="36">
        <v>0</v>
      </c>
      <c r="E73" s="39">
        <v>422</v>
      </c>
      <c r="F73" s="39">
        <v>391</v>
      </c>
      <c r="G73" s="39">
        <v>1203</v>
      </c>
      <c r="H73" s="39">
        <v>197</v>
      </c>
      <c r="I73" s="39">
        <v>232</v>
      </c>
      <c r="J73" s="39">
        <v>234</v>
      </c>
      <c r="K73" s="39">
        <v>663</v>
      </c>
      <c r="L73" s="43">
        <v>0.55110000000000003</v>
      </c>
      <c r="M73" s="39">
        <v>140</v>
      </c>
      <c r="N73" s="40">
        <v>104.361</v>
      </c>
      <c r="O73" s="39">
        <v>1</v>
      </c>
      <c r="P73" s="40">
        <v>0.41699999999999998</v>
      </c>
      <c r="Q73" s="39">
        <v>163</v>
      </c>
      <c r="R73" s="39">
        <v>0</v>
      </c>
      <c r="S73" s="39">
        <v>0</v>
      </c>
      <c r="T73" s="39">
        <v>562</v>
      </c>
      <c r="U73" s="39">
        <v>552</v>
      </c>
      <c r="V73" s="39">
        <v>560</v>
      </c>
      <c r="W73" s="39">
        <v>1674</v>
      </c>
      <c r="X73" s="39">
        <v>558</v>
      </c>
      <c r="Y73" s="39">
        <v>114</v>
      </c>
      <c r="Z73" s="39">
        <v>118</v>
      </c>
      <c r="AA73" s="39">
        <v>103</v>
      </c>
      <c r="AB73" s="39">
        <v>335</v>
      </c>
      <c r="AC73" s="39">
        <v>112</v>
      </c>
      <c r="AD73" s="43">
        <v>0.2001</v>
      </c>
      <c r="AE73" s="39">
        <v>51</v>
      </c>
      <c r="AF73" s="39">
        <v>355</v>
      </c>
      <c r="AG73" s="40">
        <v>0.90700000000000003</v>
      </c>
    </row>
    <row r="74" spans="1:33" x14ac:dyDescent="0.3">
      <c r="A74" s="38" t="s">
        <v>146</v>
      </c>
      <c r="B74" s="36" t="s">
        <v>147</v>
      </c>
      <c r="C74" s="36">
        <v>1</v>
      </c>
      <c r="D74" s="36">
        <v>0</v>
      </c>
      <c r="E74" s="39">
        <v>750</v>
      </c>
      <c r="F74" s="39">
        <v>602</v>
      </c>
      <c r="G74" s="39">
        <v>1819</v>
      </c>
      <c r="H74" s="39">
        <v>314</v>
      </c>
      <c r="I74" s="39">
        <v>345</v>
      </c>
      <c r="J74" s="39">
        <v>431</v>
      </c>
      <c r="K74" s="39">
        <v>1090</v>
      </c>
      <c r="L74" s="43">
        <v>0.59919999999999995</v>
      </c>
      <c r="M74" s="39">
        <v>234</v>
      </c>
      <c r="N74" s="40">
        <v>42.174999999999997</v>
      </c>
      <c r="O74" s="39">
        <v>1</v>
      </c>
      <c r="P74" s="40">
        <v>0.21</v>
      </c>
      <c r="Q74" s="39">
        <v>126</v>
      </c>
      <c r="R74" s="39">
        <v>9</v>
      </c>
      <c r="S74" s="39">
        <v>5</v>
      </c>
      <c r="T74" s="39">
        <v>651</v>
      </c>
      <c r="U74" s="39">
        <v>639</v>
      </c>
      <c r="V74" s="39">
        <v>649</v>
      </c>
      <c r="W74" s="39">
        <v>1939</v>
      </c>
      <c r="X74" s="39">
        <v>646</v>
      </c>
      <c r="Y74" s="39">
        <v>115</v>
      </c>
      <c r="Z74" s="39">
        <v>113</v>
      </c>
      <c r="AA74" s="39">
        <v>105</v>
      </c>
      <c r="AB74" s="39">
        <v>333</v>
      </c>
      <c r="AC74" s="39">
        <v>111</v>
      </c>
      <c r="AD74" s="43">
        <v>0.17169999999999999</v>
      </c>
      <c r="AE74" s="39">
        <v>67</v>
      </c>
      <c r="AF74" s="39">
        <v>433</v>
      </c>
      <c r="AG74" s="40">
        <v>0.71899999999999997</v>
      </c>
    </row>
    <row r="75" spans="1:33" x14ac:dyDescent="0.3">
      <c r="A75" s="38" t="s">
        <v>148</v>
      </c>
      <c r="B75" s="36" t="s">
        <v>149</v>
      </c>
      <c r="C75" s="36">
        <v>1</v>
      </c>
      <c r="D75" s="36">
        <v>0</v>
      </c>
      <c r="E75" s="39">
        <v>6566</v>
      </c>
      <c r="F75" s="39">
        <v>5788</v>
      </c>
      <c r="G75" s="39">
        <v>15551</v>
      </c>
      <c r="H75" s="39">
        <v>3763</v>
      </c>
      <c r="I75" s="39">
        <v>3704</v>
      </c>
      <c r="J75" s="39">
        <v>3595</v>
      </c>
      <c r="K75" s="39">
        <v>11062</v>
      </c>
      <c r="L75" s="43">
        <v>0.71130000000000004</v>
      </c>
      <c r="M75" s="39">
        <v>2676</v>
      </c>
      <c r="N75" s="40">
        <v>113.852</v>
      </c>
      <c r="O75" s="39">
        <v>1</v>
      </c>
      <c r="P75" s="40">
        <v>0</v>
      </c>
      <c r="Q75" s="39">
        <v>0</v>
      </c>
      <c r="R75" s="39">
        <v>33</v>
      </c>
      <c r="S75" s="39">
        <v>17</v>
      </c>
      <c r="T75" s="39">
        <v>6749</v>
      </c>
      <c r="U75" s="39">
        <v>6577</v>
      </c>
      <c r="V75" s="39">
        <v>6569</v>
      </c>
      <c r="W75" s="39">
        <v>19895</v>
      </c>
      <c r="X75" s="39">
        <v>6632</v>
      </c>
      <c r="Y75" s="39">
        <v>1551</v>
      </c>
      <c r="Z75" s="39">
        <v>1736</v>
      </c>
      <c r="AA75" s="39">
        <v>1811</v>
      </c>
      <c r="AB75" s="39">
        <v>5098</v>
      </c>
      <c r="AC75" s="39">
        <v>1699</v>
      </c>
      <c r="AD75" s="43">
        <v>0.25619999999999998</v>
      </c>
      <c r="AE75" s="39">
        <v>964</v>
      </c>
      <c r="AF75" s="39">
        <v>3658</v>
      </c>
      <c r="AG75" s="40">
        <v>0.63100000000000001</v>
      </c>
    </row>
    <row r="76" spans="1:33" x14ac:dyDescent="0.3">
      <c r="A76" s="38" t="s">
        <v>150</v>
      </c>
      <c r="B76" s="36" t="s">
        <v>151</v>
      </c>
      <c r="C76" s="36">
        <v>1</v>
      </c>
      <c r="D76" s="36">
        <v>0</v>
      </c>
      <c r="E76" s="39">
        <v>4472</v>
      </c>
      <c r="F76" s="39">
        <v>3656</v>
      </c>
      <c r="G76" s="39">
        <v>10750</v>
      </c>
      <c r="H76" s="39">
        <v>1264</v>
      </c>
      <c r="I76" s="39">
        <v>1325</v>
      </c>
      <c r="J76" s="39">
        <v>1373</v>
      </c>
      <c r="K76" s="39">
        <v>3962</v>
      </c>
      <c r="L76" s="43">
        <v>0.36859999999999998</v>
      </c>
      <c r="M76" s="39">
        <v>876</v>
      </c>
      <c r="N76" s="40">
        <v>139.91900000000001</v>
      </c>
      <c r="O76" s="39">
        <v>1</v>
      </c>
      <c r="P76" s="40">
        <v>0</v>
      </c>
      <c r="Q76" s="39">
        <v>0</v>
      </c>
      <c r="R76" s="39">
        <v>23</v>
      </c>
      <c r="S76" s="39">
        <v>12</v>
      </c>
      <c r="T76" s="39">
        <v>4393</v>
      </c>
      <c r="U76" s="39">
        <v>4281</v>
      </c>
      <c r="V76" s="39">
        <v>4275</v>
      </c>
      <c r="W76" s="39">
        <v>12949</v>
      </c>
      <c r="X76" s="39">
        <v>4316</v>
      </c>
      <c r="Y76" s="39">
        <v>389</v>
      </c>
      <c r="Z76" s="39">
        <v>405</v>
      </c>
      <c r="AA76" s="39">
        <v>429</v>
      </c>
      <c r="AB76" s="39">
        <v>1223</v>
      </c>
      <c r="AC76" s="39">
        <v>408</v>
      </c>
      <c r="AD76" s="43">
        <v>9.4399999999999998E-2</v>
      </c>
      <c r="AE76" s="39">
        <v>224</v>
      </c>
      <c r="AF76" s="39">
        <v>1113</v>
      </c>
      <c r="AG76" s="40">
        <v>0.30399999999999999</v>
      </c>
    </row>
    <row r="77" spans="1:33" x14ac:dyDescent="0.3">
      <c r="A77" s="38" t="s">
        <v>152</v>
      </c>
      <c r="B77" s="36" t="s">
        <v>153</v>
      </c>
      <c r="C77" s="36">
        <v>1</v>
      </c>
      <c r="D77" s="36">
        <v>0</v>
      </c>
      <c r="E77" s="39">
        <v>1263</v>
      </c>
      <c r="F77" s="39">
        <v>1024</v>
      </c>
      <c r="G77" s="39">
        <v>2968</v>
      </c>
      <c r="H77" s="39">
        <v>550</v>
      </c>
      <c r="I77" s="39">
        <v>576</v>
      </c>
      <c r="J77" s="39">
        <v>540</v>
      </c>
      <c r="K77" s="39">
        <v>1666</v>
      </c>
      <c r="L77" s="43">
        <v>0.56130000000000002</v>
      </c>
      <c r="M77" s="39">
        <v>374</v>
      </c>
      <c r="N77" s="40">
        <v>14.295</v>
      </c>
      <c r="O77" s="39">
        <v>1</v>
      </c>
      <c r="P77" s="40">
        <v>0</v>
      </c>
      <c r="Q77" s="39">
        <v>0</v>
      </c>
      <c r="R77" s="39">
        <v>0</v>
      </c>
      <c r="S77" s="39">
        <v>0</v>
      </c>
      <c r="T77" s="39">
        <v>1037</v>
      </c>
      <c r="U77" s="39">
        <v>1010</v>
      </c>
      <c r="V77" s="39">
        <v>1009</v>
      </c>
      <c r="W77" s="39">
        <v>3056</v>
      </c>
      <c r="X77" s="39">
        <v>1019</v>
      </c>
      <c r="Y77" s="39">
        <v>158</v>
      </c>
      <c r="Z77" s="39">
        <v>145</v>
      </c>
      <c r="AA77" s="39">
        <v>208</v>
      </c>
      <c r="AB77" s="39">
        <v>511</v>
      </c>
      <c r="AC77" s="39">
        <v>170</v>
      </c>
      <c r="AD77" s="43">
        <v>0.16719999999999999</v>
      </c>
      <c r="AE77" s="39">
        <v>111</v>
      </c>
      <c r="AF77" s="39">
        <v>486</v>
      </c>
      <c r="AG77" s="40">
        <v>0.47399999999999998</v>
      </c>
    </row>
    <row r="78" spans="1:33" x14ac:dyDescent="0.3">
      <c r="A78" s="38" t="s">
        <v>154</v>
      </c>
      <c r="B78" s="36" t="s">
        <v>155</v>
      </c>
      <c r="C78" s="36">
        <v>1</v>
      </c>
      <c r="D78" s="36">
        <v>0</v>
      </c>
      <c r="E78" s="39">
        <v>576</v>
      </c>
      <c r="F78" s="39">
        <v>517</v>
      </c>
      <c r="G78" s="39">
        <v>1339</v>
      </c>
      <c r="H78" s="39">
        <v>245</v>
      </c>
      <c r="I78" s="39">
        <v>260</v>
      </c>
      <c r="J78" s="39">
        <v>253</v>
      </c>
      <c r="K78" s="39">
        <v>758</v>
      </c>
      <c r="L78" s="43">
        <v>0.56610000000000005</v>
      </c>
      <c r="M78" s="39">
        <v>190</v>
      </c>
      <c r="N78" s="40">
        <v>80.411000000000001</v>
      </c>
      <c r="O78" s="39">
        <v>1</v>
      </c>
      <c r="P78" s="40">
        <v>0.36499999999999999</v>
      </c>
      <c r="Q78" s="39">
        <v>189</v>
      </c>
      <c r="R78" s="39">
        <v>1</v>
      </c>
      <c r="S78" s="39">
        <v>1</v>
      </c>
      <c r="T78" s="39">
        <v>552</v>
      </c>
      <c r="U78" s="39">
        <v>544</v>
      </c>
      <c r="V78" s="39">
        <v>543</v>
      </c>
      <c r="W78" s="39">
        <v>1639</v>
      </c>
      <c r="X78" s="39">
        <v>546</v>
      </c>
      <c r="Y78" s="39">
        <v>99</v>
      </c>
      <c r="Z78" s="39">
        <v>85</v>
      </c>
      <c r="AA78" s="39">
        <v>107</v>
      </c>
      <c r="AB78" s="39">
        <v>291</v>
      </c>
      <c r="AC78" s="39">
        <v>97</v>
      </c>
      <c r="AD78" s="43">
        <v>0.17749999999999999</v>
      </c>
      <c r="AE78" s="39">
        <v>60</v>
      </c>
      <c r="AF78" s="39">
        <v>441</v>
      </c>
      <c r="AG78" s="40">
        <v>0.85199999999999998</v>
      </c>
    </row>
    <row r="79" spans="1:33" x14ac:dyDescent="0.3">
      <c r="A79" s="38" t="s">
        <v>156</v>
      </c>
      <c r="B79" s="36" t="s">
        <v>157</v>
      </c>
      <c r="C79" s="36">
        <v>1</v>
      </c>
      <c r="D79" s="36">
        <v>0</v>
      </c>
      <c r="E79" s="39">
        <v>906</v>
      </c>
      <c r="F79" s="39">
        <v>774</v>
      </c>
      <c r="G79" s="39">
        <v>2222</v>
      </c>
      <c r="H79" s="39">
        <v>401</v>
      </c>
      <c r="I79" s="39">
        <v>356</v>
      </c>
      <c r="J79" s="39">
        <v>375</v>
      </c>
      <c r="K79" s="39">
        <v>1132</v>
      </c>
      <c r="L79" s="43">
        <v>0.50949999999999995</v>
      </c>
      <c r="M79" s="39">
        <v>256</v>
      </c>
      <c r="N79" s="40">
        <v>105.97</v>
      </c>
      <c r="O79" s="39">
        <v>1</v>
      </c>
      <c r="P79" s="40">
        <v>0.34699999999999998</v>
      </c>
      <c r="Q79" s="39">
        <v>269</v>
      </c>
      <c r="R79" s="39">
        <v>0</v>
      </c>
      <c r="S79" s="39">
        <v>0</v>
      </c>
      <c r="T79" s="39">
        <v>810</v>
      </c>
      <c r="U79" s="39">
        <v>798</v>
      </c>
      <c r="V79" s="39">
        <v>796</v>
      </c>
      <c r="W79" s="39">
        <v>2404</v>
      </c>
      <c r="X79" s="39">
        <v>801</v>
      </c>
      <c r="Y79" s="39">
        <v>151</v>
      </c>
      <c r="Z79" s="39">
        <v>142</v>
      </c>
      <c r="AA79" s="39">
        <v>133</v>
      </c>
      <c r="AB79" s="39">
        <v>426</v>
      </c>
      <c r="AC79" s="39">
        <v>142</v>
      </c>
      <c r="AD79" s="43">
        <v>0.1772</v>
      </c>
      <c r="AE79" s="39">
        <v>89</v>
      </c>
      <c r="AF79" s="39">
        <v>615</v>
      </c>
      <c r="AG79" s="40">
        <v>0.79400000000000004</v>
      </c>
    </row>
    <row r="80" spans="1:33" x14ac:dyDescent="0.3">
      <c r="A80" s="38" t="s">
        <v>158</v>
      </c>
      <c r="B80" s="36" t="s">
        <v>159</v>
      </c>
      <c r="C80" s="36">
        <v>1</v>
      </c>
      <c r="D80" s="36">
        <v>0</v>
      </c>
      <c r="E80" s="39">
        <v>1074</v>
      </c>
      <c r="F80" s="39">
        <v>882</v>
      </c>
      <c r="G80" s="39">
        <v>2588</v>
      </c>
      <c r="H80" s="39">
        <v>433</v>
      </c>
      <c r="I80" s="39">
        <v>432</v>
      </c>
      <c r="J80" s="39">
        <v>416</v>
      </c>
      <c r="K80" s="39">
        <v>1281</v>
      </c>
      <c r="L80" s="43">
        <v>0.495</v>
      </c>
      <c r="M80" s="39">
        <v>284</v>
      </c>
      <c r="N80" s="40">
        <v>129.37299999999999</v>
      </c>
      <c r="O80" s="39">
        <v>1</v>
      </c>
      <c r="P80" s="40">
        <v>0.35699999999999998</v>
      </c>
      <c r="Q80" s="39">
        <v>315</v>
      </c>
      <c r="R80" s="39">
        <v>10</v>
      </c>
      <c r="S80" s="39">
        <v>5</v>
      </c>
      <c r="T80" s="39">
        <v>1026</v>
      </c>
      <c r="U80" s="39">
        <v>1010</v>
      </c>
      <c r="V80" s="39">
        <v>1007</v>
      </c>
      <c r="W80" s="39">
        <v>3043</v>
      </c>
      <c r="X80" s="39">
        <v>1014</v>
      </c>
      <c r="Y80" s="39">
        <v>147</v>
      </c>
      <c r="Z80" s="39">
        <v>114</v>
      </c>
      <c r="AA80" s="39">
        <v>153</v>
      </c>
      <c r="AB80" s="39">
        <v>414</v>
      </c>
      <c r="AC80" s="39">
        <v>138</v>
      </c>
      <c r="AD80" s="43">
        <v>0.13600000000000001</v>
      </c>
      <c r="AE80" s="39">
        <v>78</v>
      </c>
      <c r="AF80" s="39">
        <v>683</v>
      </c>
      <c r="AG80" s="40">
        <v>0.77400000000000002</v>
      </c>
    </row>
    <row r="81" spans="1:33" x14ac:dyDescent="0.3">
      <c r="A81" s="38" t="s">
        <v>160</v>
      </c>
      <c r="B81" s="36" t="s">
        <v>161</v>
      </c>
      <c r="C81" s="36">
        <v>1</v>
      </c>
      <c r="D81" s="36">
        <v>0</v>
      </c>
      <c r="E81" s="39">
        <v>905</v>
      </c>
      <c r="F81" s="39">
        <v>750</v>
      </c>
      <c r="G81" s="39">
        <v>2274</v>
      </c>
      <c r="H81" s="39">
        <v>322</v>
      </c>
      <c r="I81" s="39">
        <v>306</v>
      </c>
      <c r="J81" s="39">
        <v>499</v>
      </c>
      <c r="K81" s="39">
        <v>1127</v>
      </c>
      <c r="L81" s="43">
        <v>0.49559999999999998</v>
      </c>
      <c r="M81" s="39">
        <v>242</v>
      </c>
      <c r="N81" s="40">
        <v>124.78400000000001</v>
      </c>
      <c r="O81" s="39">
        <v>1</v>
      </c>
      <c r="P81" s="40">
        <v>0.373</v>
      </c>
      <c r="Q81" s="39">
        <v>280</v>
      </c>
      <c r="R81" s="39">
        <v>2</v>
      </c>
      <c r="S81" s="39">
        <v>1</v>
      </c>
      <c r="T81" s="39">
        <v>890</v>
      </c>
      <c r="U81" s="39">
        <v>876</v>
      </c>
      <c r="V81" s="39">
        <v>872</v>
      </c>
      <c r="W81" s="39">
        <v>2638</v>
      </c>
      <c r="X81" s="39">
        <v>879</v>
      </c>
      <c r="Y81" s="39">
        <v>214</v>
      </c>
      <c r="Z81" s="39">
        <v>158</v>
      </c>
      <c r="AA81" s="39">
        <v>179</v>
      </c>
      <c r="AB81" s="39">
        <v>551</v>
      </c>
      <c r="AC81" s="39">
        <v>184</v>
      </c>
      <c r="AD81" s="43">
        <v>0.2089</v>
      </c>
      <c r="AE81" s="39">
        <v>102</v>
      </c>
      <c r="AF81" s="39">
        <v>626</v>
      </c>
      <c r="AG81" s="40">
        <v>0.83399999999999996</v>
      </c>
    </row>
    <row r="82" spans="1:33" x14ac:dyDescent="0.3">
      <c r="A82" s="38" t="s">
        <v>162</v>
      </c>
      <c r="B82" s="36" t="s">
        <v>163</v>
      </c>
      <c r="C82" s="36">
        <v>1</v>
      </c>
      <c r="D82" s="36">
        <v>0</v>
      </c>
      <c r="E82" s="39">
        <v>1925</v>
      </c>
      <c r="F82" s="39">
        <v>1589</v>
      </c>
      <c r="G82" s="39">
        <v>4842</v>
      </c>
      <c r="H82" s="39">
        <v>945</v>
      </c>
      <c r="I82" s="39">
        <v>1003</v>
      </c>
      <c r="J82" s="39">
        <v>945</v>
      </c>
      <c r="K82" s="39">
        <v>2893</v>
      </c>
      <c r="L82" s="43">
        <v>0.59750000000000003</v>
      </c>
      <c r="M82" s="39">
        <v>617</v>
      </c>
      <c r="N82" s="40">
        <v>107.98099999999999</v>
      </c>
      <c r="O82" s="39">
        <v>1</v>
      </c>
      <c r="P82" s="40">
        <v>0.20200000000000001</v>
      </c>
      <c r="Q82" s="39">
        <v>321</v>
      </c>
      <c r="R82" s="39">
        <v>7</v>
      </c>
      <c r="S82" s="39">
        <v>4</v>
      </c>
      <c r="T82" s="39">
        <v>1883</v>
      </c>
      <c r="U82" s="39">
        <v>1855</v>
      </c>
      <c r="V82" s="39">
        <v>1850</v>
      </c>
      <c r="W82" s="39">
        <v>5588</v>
      </c>
      <c r="X82" s="39">
        <v>1863</v>
      </c>
      <c r="Y82" s="39">
        <v>351</v>
      </c>
      <c r="Z82" s="39">
        <v>334</v>
      </c>
      <c r="AA82" s="39">
        <v>384</v>
      </c>
      <c r="AB82" s="39">
        <v>1069</v>
      </c>
      <c r="AC82" s="39">
        <v>356</v>
      </c>
      <c r="AD82" s="43">
        <v>0.1913</v>
      </c>
      <c r="AE82" s="39">
        <v>198</v>
      </c>
      <c r="AF82" s="39">
        <v>1141</v>
      </c>
      <c r="AG82" s="40">
        <v>0.71799999999999997</v>
      </c>
    </row>
    <row r="83" spans="1:33" x14ac:dyDescent="0.3">
      <c r="A83" s="38" t="s">
        <v>164</v>
      </c>
      <c r="B83" s="36" t="s">
        <v>165</v>
      </c>
      <c r="C83" s="36">
        <v>1</v>
      </c>
      <c r="D83" s="36">
        <v>0</v>
      </c>
      <c r="E83" s="39">
        <v>367</v>
      </c>
      <c r="F83" s="39">
        <v>261</v>
      </c>
      <c r="G83" s="39">
        <v>846</v>
      </c>
      <c r="H83" s="39">
        <v>143</v>
      </c>
      <c r="I83" s="39">
        <v>157</v>
      </c>
      <c r="J83" s="39">
        <v>139</v>
      </c>
      <c r="K83" s="39">
        <v>439</v>
      </c>
      <c r="L83" s="43">
        <v>0.51890000000000003</v>
      </c>
      <c r="M83" s="39">
        <v>88</v>
      </c>
      <c r="N83" s="40">
        <v>117.181</v>
      </c>
      <c r="O83" s="39">
        <v>1</v>
      </c>
      <c r="P83" s="40">
        <v>0.44700000000000001</v>
      </c>
      <c r="Q83" s="39">
        <v>117</v>
      </c>
      <c r="R83" s="39">
        <v>3</v>
      </c>
      <c r="S83" s="39">
        <v>2</v>
      </c>
      <c r="T83" s="39">
        <v>371</v>
      </c>
      <c r="U83" s="39">
        <v>364</v>
      </c>
      <c r="V83" s="39">
        <v>365</v>
      </c>
      <c r="W83" s="39">
        <v>1100</v>
      </c>
      <c r="X83" s="39">
        <v>367</v>
      </c>
      <c r="Y83" s="39">
        <v>62</v>
      </c>
      <c r="Z83" s="39">
        <v>72</v>
      </c>
      <c r="AA83" s="39">
        <v>43</v>
      </c>
      <c r="AB83" s="39">
        <v>177</v>
      </c>
      <c r="AC83" s="39">
        <v>59</v>
      </c>
      <c r="AD83" s="43">
        <v>0.16089999999999999</v>
      </c>
      <c r="AE83" s="39">
        <v>27</v>
      </c>
      <c r="AF83" s="39">
        <v>235</v>
      </c>
      <c r="AG83" s="40">
        <v>0.9</v>
      </c>
    </row>
    <row r="84" spans="1:33" x14ac:dyDescent="0.3">
      <c r="A84" s="38" t="s">
        <v>166</v>
      </c>
      <c r="B84" s="36" t="s">
        <v>167</v>
      </c>
      <c r="C84" s="36">
        <v>1</v>
      </c>
      <c r="D84" s="36">
        <v>0</v>
      </c>
      <c r="E84" s="39">
        <v>854</v>
      </c>
      <c r="F84" s="39">
        <v>682</v>
      </c>
      <c r="G84" s="39">
        <v>2019</v>
      </c>
      <c r="H84" s="39">
        <v>341</v>
      </c>
      <c r="I84" s="39">
        <v>360</v>
      </c>
      <c r="J84" s="39">
        <v>365</v>
      </c>
      <c r="K84" s="39">
        <v>1066</v>
      </c>
      <c r="L84" s="43">
        <v>0.52800000000000002</v>
      </c>
      <c r="M84" s="39">
        <v>234</v>
      </c>
      <c r="N84" s="40">
        <v>116.00700000000001</v>
      </c>
      <c r="O84" s="39">
        <v>1</v>
      </c>
      <c r="P84" s="40">
        <v>0.375</v>
      </c>
      <c r="Q84" s="39">
        <v>256</v>
      </c>
      <c r="R84" s="39">
        <v>0</v>
      </c>
      <c r="S84" s="39">
        <v>0</v>
      </c>
      <c r="T84" s="39">
        <v>732</v>
      </c>
      <c r="U84" s="39">
        <v>721</v>
      </c>
      <c r="V84" s="39">
        <v>719</v>
      </c>
      <c r="W84" s="39">
        <v>2172</v>
      </c>
      <c r="X84" s="39">
        <v>724</v>
      </c>
      <c r="Y84" s="39">
        <v>148</v>
      </c>
      <c r="Z84" s="39">
        <v>134</v>
      </c>
      <c r="AA84" s="39">
        <v>123</v>
      </c>
      <c r="AB84" s="39">
        <v>405</v>
      </c>
      <c r="AC84" s="39">
        <v>135</v>
      </c>
      <c r="AD84" s="43">
        <v>0.1865</v>
      </c>
      <c r="AE84" s="39">
        <v>83</v>
      </c>
      <c r="AF84" s="39">
        <v>574</v>
      </c>
      <c r="AG84" s="40">
        <v>0.84099999999999997</v>
      </c>
    </row>
    <row r="85" spans="1:33" x14ac:dyDescent="0.3">
      <c r="A85" s="38" t="s">
        <v>168</v>
      </c>
      <c r="B85" s="36" t="s">
        <v>169</v>
      </c>
      <c r="C85" s="36">
        <v>1</v>
      </c>
      <c r="D85" s="36">
        <v>0</v>
      </c>
      <c r="E85" s="39">
        <v>1556</v>
      </c>
      <c r="F85" s="39">
        <v>1237</v>
      </c>
      <c r="G85" s="39">
        <v>3642</v>
      </c>
      <c r="H85" s="39">
        <v>548</v>
      </c>
      <c r="I85" s="39">
        <v>517</v>
      </c>
      <c r="J85" s="39">
        <v>744</v>
      </c>
      <c r="K85" s="39">
        <v>1809</v>
      </c>
      <c r="L85" s="43">
        <v>0.49669999999999997</v>
      </c>
      <c r="M85" s="39">
        <v>399</v>
      </c>
      <c r="N85" s="40">
        <v>155.96600000000001</v>
      </c>
      <c r="O85" s="39">
        <v>1</v>
      </c>
      <c r="P85" s="40">
        <v>0.33500000000000002</v>
      </c>
      <c r="Q85" s="39">
        <v>414</v>
      </c>
      <c r="R85" s="39">
        <v>0</v>
      </c>
      <c r="S85" s="39">
        <v>0</v>
      </c>
      <c r="T85" s="39">
        <v>1312</v>
      </c>
      <c r="U85" s="39">
        <v>1292</v>
      </c>
      <c r="V85" s="39">
        <v>1290</v>
      </c>
      <c r="W85" s="39">
        <v>3894</v>
      </c>
      <c r="X85" s="39">
        <v>1298</v>
      </c>
      <c r="Y85" s="39">
        <v>236</v>
      </c>
      <c r="Z85" s="39">
        <v>182</v>
      </c>
      <c r="AA85" s="39">
        <v>187</v>
      </c>
      <c r="AB85" s="39">
        <v>605</v>
      </c>
      <c r="AC85" s="39">
        <v>202</v>
      </c>
      <c r="AD85" s="43">
        <v>0.15540000000000001</v>
      </c>
      <c r="AE85" s="39">
        <v>125</v>
      </c>
      <c r="AF85" s="39">
        <v>939</v>
      </c>
      <c r="AG85" s="40">
        <v>0.75900000000000001</v>
      </c>
    </row>
    <row r="86" spans="1:33" x14ac:dyDescent="0.3">
      <c r="A86" s="38" t="s">
        <v>170</v>
      </c>
      <c r="B86" s="36" t="s">
        <v>171</v>
      </c>
      <c r="C86" s="36">
        <v>1</v>
      </c>
      <c r="D86" s="36">
        <v>0</v>
      </c>
      <c r="E86" s="39">
        <v>1396</v>
      </c>
      <c r="F86" s="39">
        <v>1066</v>
      </c>
      <c r="G86" s="39">
        <v>3307</v>
      </c>
      <c r="H86" s="39">
        <v>558</v>
      </c>
      <c r="I86" s="39">
        <v>634</v>
      </c>
      <c r="J86" s="39">
        <v>618</v>
      </c>
      <c r="K86" s="39">
        <v>1810</v>
      </c>
      <c r="L86" s="43">
        <v>0.54730000000000001</v>
      </c>
      <c r="M86" s="39">
        <v>379</v>
      </c>
      <c r="N86" s="40">
        <v>309.41899999999998</v>
      </c>
      <c r="O86" s="39">
        <v>1</v>
      </c>
      <c r="P86" s="40">
        <v>0.42299999999999999</v>
      </c>
      <c r="Q86" s="39">
        <v>451</v>
      </c>
      <c r="R86" s="39">
        <v>0</v>
      </c>
      <c r="S86" s="39">
        <v>0</v>
      </c>
      <c r="T86" s="39">
        <v>1176</v>
      </c>
      <c r="U86" s="39">
        <v>1169</v>
      </c>
      <c r="V86" s="39">
        <v>1171</v>
      </c>
      <c r="W86" s="39">
        <v>3516</v>
      </c>
      <c r="X86" s="39">
        <v>1172</v>
      </c>
      <c r="Y86" s="39">
        <v>225</v>
      </c>
      <c r="Z86" s="39">
        <v>146</v>
      </c>
      <c r="AA86" s="39">
        <v>161</v>
      </c>
      <c r="AB86" s="39">
        <v>532</v>
      </c>
      <c r="AC86" s="39">
        <v>177</v>
      </c>
      <c r="AD86" s="43">
        <v>0.15129999999999999</v>
      </c>
      <c r="AE86" s="39">
        <v>105</v>
      </c>
      <c r="AF86" s="39">
        <v>936</v>
      </c>
      <c r="AG86" s="40">
        <v>0.878</v>
      </c>
    </row>
    <row r="87" spans="1:33" x14ac:dyDescent="0.3">
      <c r="A87" s="38" t="s">
        <v>172</v>
      </c>
      <c r="B87" s="36" t="s">
        <v>173</v>
      </c>
      <c r="C87" s="36">
        <v>1</v>
      </c>
      <c r="D87" s="36">
        <v>0</v>
      </c>
      <c r="E87" s="39">
        <v>2347</v>
      </c>
      <c r="F87" s="39">
        <v>1921</v>
      </c>
      <c r="G87" s="39">
        <v>5755</v>
      </c>
      <c r="H87" s="39">
        <v>925</v>
      </c>
      <c r="I87" s="39">
        <v>1008</v>
      </c>
      <c r="J87" s="39">
        <v>1004</v>
      </c>
      <c r="K87" s="39">
        <v>2937</v>
      </c>
      <c r="L87" s="43">
        <v>0.51029999999999998</v>
      </c>
      <c r="M87" s="39">
        <v>637</v>
      </c>
      <c r="N87" s="40">
        <v>109.383</v>
      </c>
      <c r="O87" s="39">
        <v>1</v>
      </c>
      <c r="P87" s="40">
        <v>0.14599999999999999</v>
      </c>
      <c r="Q87" s="39">
        <v>280</v>
      </c>
      <c r="R87" s="39">
        <v>19</v>
      </c>
      <c r="S87" s="39">
        <v>10</v>
      </c>
      <c r="T87" s="39">
        <v>1996</v>
      </c>
      <c r="U87" s="39">
        <v>1979</v>
      </c>
      <c r="V87" s="39">
        <v>1999</v>
      </c>
      <c r="W87" s="39">
        <v>5974</v>
      </c>
      <c r="X87" s="39">
        <v>1991</v>
      </c>
      <c r="Y87" s="39">
        <v>362</v>
      </c>
      <c r="Z87" s="39">
        <v>263</v>
      </c>
      <c r="AA87" s="39">
        <v>289</v>
      </c>
      <c r="AB87" s="39">
        <v>914</v>
      </c>
      <c r="AC87" s="39">
        <v>305</v>
      </c>
      <c r="AD87" s="43">
        <v>0.153</v>
      </c>
      <c r="AE87" s="39">
        <v>191</v>
      </c>
      <c r="AF87" s="39">
        <v>1119</v>
      </c>
      <c r="AG87" s="40">
        <v>0.58199999999999996</v>
      </c>
    </row>
    <row r="88" spans="1:33" x14ac:dyDescent="0.3">
      <c r="A88" s="38" t="s">
        <v>174</v>
      </c>
      <c r="B88" s="36" t="s">
        <v>175</v>
      </c>
      <c r="C88" s="36">
        <v>1</v>
      </c>
      <c r="D88" s="36">
        <v>0</v>
      </c>
      <c r="E88" s="39">
        <v>1462</v>
      </c>
      <c r="F88" s="39">
        <v>1219</v>
      </c>
      <c r="G88" s="39">
        <v>3575</v>
      </c>
      <c r="H88" s="39">
        <v>634</v>
      </c>
      <c r="I88" s="39">
        <v>657</v>
      </c>
      <c r="J88" s="39">
        <v>603</v>
      </c>
      <c r="K88" s="39">
        <v>1894</v>
      </c>
      <c r="L88" s="43">
        <v>0.52980000000000005</v>
      </c>
      <c r="M88" s="39">
        <v>420</v>
      </c>
      <c r="N88" s="40">
        <v>131.22999999999999</v>
      </c>
      <c r="O88" s="39">
        <v>1</v>
      </c>
      <c r="P88" s="40">
        <v>0.308</v>
      </c>
      <c r="Q88" s="39">
        <v>375</v>
      </c>
      <c r="R88" s="39">
        <v>4</v>
      </c>
      <c r="S88" s="39">
        <v>2</v>
      </c>
      <c r="T88" s="39">
        <v>1313</v>
      </c>
      <c r="U88" s="39">
        <v>1301</v>
      </c>
      <c r="V88" s="39">
        <v>1314</v>
      </c>
      <c r="W88" s="39">
        <v>3928</v>
      </c>
      <c r="X88" s="39">
        <v>1309</v>
      </c>
      <c r="Y88" s="39">
        <v>267</v>
      </c>
      <c r="Z88" s="39">
        <v>172</v>
      </c>
      <c r="AA88" s="39">
        <v>172</v>
      </c>
      <c r="AB88" s="39">
        <v>611</v>
      </c>
      <c r="AC88" s="39">
        <v>204</v>
      </c>
      <c r="AD88" s="43">
        <v>0.1555</v>
      </c>
      <c r="AE88" s="39">
        <v>123</v>
      </c>
      <c r="AF88" s="39">
        <v>921</v>
      </c>
      <c r="AG88" s="40">
        <v>0.755</v>
      </c>
    </row>
    <row r="89" spans="1:33" x14ac:dyDescent="0.3">
      <c r="A89" s="38" t="s">
        <v>176</v>
      </c>
      <c r="B89" s="36" t="s">
        <v>177</v>
      </c>
      <c r="C89" s="36">
        <v>1</v>
      </c>
      <c r="D89" s="36">
        <v>0</v>
      </c>
      <c r="E89" s="39">
        <v>563</v>
      </c>
      <c r="F89" s="39">
        <v>463</v>
      </c>
      <c r="G89" s="39">
        <v>1378</v>
      </c>
      <c r="H89" s="39">
        <v>137</v>
      </c>
      <c r="I89" s="39">
        <v>165</v>
      </c>
      <c r="J89" s="39">
        <v>162</v>
      </c>
      <c r="K89" s="39">
        <v>464</v>
      </c>
      <c r="L89" s="43">
        <v>0.3367</v>
      </c>
      <c r="M89" s="39">
        <v>101</v>
      </c>
      <c r="N89" s="40">
        <v>54.674999999999997</v>
      </c>
      <c r="O89" s="39">
        <v>1</v>
      </c>
      <c r="P89" s="40">
        <v>0.32400000000000001</v>
      </c>
      <c r="Q89" s="39">
        <v>150</v>
      </c>
      <c r="R89" s="39">
        <v>0</v>
      </c>
      <c r="S89" s="39">
        <v>0</v>
      </c>
      <c r="T89" s="39">
        <v>466</v>
      </c>
      <c r="U89" s="39">
        <v>462</v>
      </c>
      <c r="V89" s="39">
        <v>467</v>
      </c>
      <c r="W89" s="39">
        <v>1395</v>
      </c>
      <c r="X89" s="39">
        <v>465</v>
      </c>
      <c r="Y89" s="39">
        <v>68</v>
      </c>
      <c r="Z89" s="39">
        <v>45</v>
      </c>
      <c r="AA89" s="39">
        <v>49</v>
      </c>
      <c r="AB89" s="39">
        <v>162</v>
      </c>
      <c r="AC89" s="39">
        <v>54</v>
      </c>
      <c r="AD89" s="43">
        <v>0.11609999999999999</v>
      </c>
      <c r="AE89" s="39">
        <v>35</v>
      </c>
      <c r="AF89" s="39">
        <v>287</v>
      </c>
      <c r="AG89" s="40">
        <v>0.61899999999999999</v>
      </c>
    </row>
    <row r="90" spans="1:33" x14ac:dyDescent="0.3">
      <c r="A90" s="38" t="s">
        <v>178</v>
      </c>
      <c r="B90" s="36" t="s">
        <v>179</v>
      </c>
      <c r="C90" s="36">
        <v>1</v>
      </c>
      <c r="D90" s="36">
        <v>0</v>
      </c>
      <c r="E90" s="39">
        <v>977</v>
      </c>
      <c r="F90" s="39">
        <v>804</v>
      </c>
      <c r="G90" s="39">
        <v>2374</v>
      </c>
      <c r="H90" s="39">
        <v>405</v>
      </c>
      <c r="I90" s="39">
        <v>419</v>
      </c>
      <c r="J90" s="39">
        <v>392</v>
      </c>
      <c r="K90" s="39">
        <v>1216</v>
      </c>
      <c r="L90" s="43">
        <v>0.51219999999999999</v>
      </c>
      <c r="M90" s="39">
        <v>268</v>
      </c>
      <c r="N90" s="40">
        <v>372.64600000000002</v>
      </c>
      <c r="O90" s="39">
        <v>1</v>
      </c>
      <c r="P90" s="40">
        <v>0.44800000000000001</v>
      </c>
      <c r="Q90" s="39">
        <v>360</v>
      </c>
      <c r="R90" s="39">
        <v>0</v>
      </c>
      <c r="S90" s="39">
        <v>0</v>
      </c>
      <c r="T90" s="39">
        <v>863</v>
      </c>
      <c r="U90" s="39">
        <v>856</v>
      </c>
      <c r="V90" s="39">
        <v>864</v>
      </c>
      <c r="W90" s="39">
        <v>2583</v>
      </c>
      <c r="X90" s="39">
        <v>861</v>
      </c>
      <c r="Y90" s="39">
        <v>202</v>
      </c>
      <c r="Z90" s="39">
        <v>136</v>
      </c>
      <c r="AA90" s="39">
        <v>126</v>
      </c>
      <c r="AB90" s="39">
        <v>464</v>
      </c>
      <c r="AC90" s="39">
        <v>155</v>
      </c>
      <c r="AD90" s="43">
        <v>0.17960000000000001</v>
      </c>
      <c r="AE90" s="39">
        <v>94</v>
      </c>
      <c r="AF90" s="39">
        <v>723</v>
      </c>
      <c r="AG90" s="40">
        <v>0.89900000000000002</v>
      </c>
    </row>
    <row r="91" spans="1:33" x14ac:dyDescent="0.3">
      <c r="A91" s="38" t="s">
        <v>180</v>
      </c>
      <c r="B91" s="36" t="s">
        <v>181</v>
      </c>
      <c r="C91" s="36">
        <v>1</v>
      </c>
      <c r="D91" s="36">
        <v>0</v>
      </c>
      <c r="E91" s="39">
        <v>2178</v>
      </c>
      <c r="F91" s="39">
        <v>1738</v>
      </c>
      <c r="G91" s="39">
        <v>5273</v>
      </c>
      <c r="H91" s="39">
        <v>746</v>
      </c>
      <c r="I91" s="39">
        <v>758</v>
      </c>
      <c r="J91" s="39">
        <v>798</v>
      </c>
      <c r="K91" s="39">
        <v>2302</v>
      </c>
      <c r="L91" s="43">
        <v>0.43659999999999999</v>
      </c>
      <c r="M91" s="39">
        <v>493</v>
      </c>
      <c r="N91" s="40">
        <v>160.79</v>
      </c>
      <c r="O91" s="39">
        <v>1</v>
      </c>
      <c r="P91" s="40">
        <v>0.27800000000000002</v>
      </c>
      <c r="Q91" s="39">
        <v>483</v>
      </c>
      <c r="R91" s="39">
        <v>13</v>
      </c>
      <c r="S91" s="39">
        <v>7</v>
      </c>
      <c r="T91" s="39">
        <v>1944</v>
      </c>
      <c r="U91" s="39">
        <v>1926</v>
      </c>
      <c r="V91" s="39">
        <v>1946</v>
      </c>
      <c r="W91" s="39">
        <v>5816</v>
      </c>
      <c r="X91" s="39">
        <v>1939</v>
      </c>
      <c r="Y91" s="39">
        <v>336</v>
      </c>
      <c r="Z91" s="39">
        <v>273</v>
      </c>
      <c r="AA91" s="39">
        <v>238</v>
      </c>
      <c r="AB91" s="39">
        <v>847</v>
      </c>
      <c r="AC91" s="39">
        <v>282</v>
      </c>
      <c r="AD91" s="43">
        <v>0.14560000000000001</v>
      </c>
      <c r="AE91" s="39">
        <v>164</v>
      </c>
      <c r="AF91" s="39">
        <v>1148</v>
      </c>
      <c r="AG91" s="40">
        <v>0.66</v>
      </c>
    </row>
    <row r="92" spans="1:33" x14ac:dyDescent="0.3">
      <c r="A92" s="38" t="s">
        <v>182</v>
      </c>
      <c r="B92" s="36" t="s">
        <v>183</v>
      </c>
      <c r="C92" s="36">
        <v>1</v>
      </c>
      <c r="D92" s="36">
        <v>0</v>
      </c>
      <c r="E92" s="39">
        <v>2256</v>
      </c>
      <c r="F92" s="39">
        <v>1804</v>
      </c>
      <c r="G92" s="39">
        <v>5131</v>
      </c>
      <c r="H92" s="39">
        <v>811</v>
      </c>
      <c r="I92" s="39">
        <v>883</v>
      </c>
      <c r="J92" s="39">
        <v>986</v>
      </c>
      <c r="K92" s="39">
        <v>2680</v>
      </c>
      <c r="L92" s="43">
        <v>0.52229999999999999</v>
      </c>
      <c r="M92" s="39">
        <v>612</v>
      </c>
      <c r="N92" s="40">
        <v>5.327</v>
      </c>
      <c r="O92" s="39">
        <v>1</v>
      </c>
      <c r="P92" s="40">
        <v>0</v>
      </c>
      <c r="Q92" s="39">
        <v>0</v>
      </c>
      <c r="R92" s="39">
        <v>48</v>
      </c>
      <c r="S92" s="39">
        <v>25</v>
      </c>
      <c r="T92" s="39">
        <v>1988</v>
      </c>
      <c r="U92" s="39">
        <v>1971</v>
      </c>
      <c r="V92" s="39">
        <v>1991</v>
      </c>
      <c r="W92" s="39">
        <v>5950</v>
      </c>
      <c r="X92" s="39">
        <v>1983</v>
      </c>
      <c r="Y92" s="39">
        <v>461</v>
      </c>
      <c r="Z92" s="39">
        <v>319</v>
      </c>
      <c r="AA92" s="39">
        <v>376</v>
      </c>
      <c r="AB92" s="39">
        <v>1156</v>
      </c>
      <c r="AC92" s="39">
        <v>385</v>
      </c>
      <c r="AD92" s="43">
        <v>0.1943</v>
      </c>
      <c r="AE92" s="39">
        <v>228</v>
      </c>
      <c r="AF92" s="39">
        <v>866</v>
      </c>
      <c r="AG92" s="40">
        <v>0.48</v>
      </c>
    </row>
    <row r="93" spans="1:33" x14ac:dyDescent="0.3">
      <c r="A93" s="38" t="s">
        <v>184</v>
      </c>
      <c r="B93" s="36" t="s">
        <v>185</v>
      </c>
      <c r="C93" s="36">
        <v>1</v>
      </c>
      <c r="D93" s="36">
        <v>0</v>
      </c>
      <c r="E93" s="39">
        <v>1826</v>
      </c>
      <c r="F93" s="39">
        <v>1512</v>
      </c>
      <c r="G93" s="39">
        <v>4381</v>
      </c>
      <c r="H93" s="39">
        <v>557</v>
      </c>
      <c r="I93" s="39">
        <v>587</v>
      </c>
      <c r="J93" s="39">
        <v>642</v>
      </c>
      <c r="K93" s="39">
        <v>1786</v>
      </c>
      <c r="L93" s="43">
        <v>0.40770000000000001</v>
      </c>
      <c r="M93" s="39">
        <v>401</v>
      </c>
      <c r="N93" s="40">
        <v>181.11699999999999</v>
      </c>
      <c r="O93" s="39">
        <v>1</v>
      </c>
      <c r="P93" s="40">
        <v>0.32700000000000001</v>
      </c>
      <c r="Q93" s="39">
        <v>494</v>
      </c>
      <c r="R93" s="39">
        <v>4</v>
      </c>
      <c r="S93" s="39">
        <v>2</v>
      </c>
      <c r="T93" s="39">
        <v>1543</v>
      </c>
      <c r="U93" s="39">
        <v>1529</v>
      </c>
      <c r="V93" s="39">
        <v>1545</v>
      </c>
      <c r="W93" s="39">
        <v>4617</v>
      </c>
      <c r="X93" s="39">
        <v>1539</v>
      </c>
      <c r="Y93" s="39">
        <v>220</v>
      </c>
      <c r="Z93" s="39">
        <v>134</v>
      </c>
      <c r="AA93" s="39">
        <v>143</v>
      </c>
      <c r="AB93" s="39">
        <v>497</v>
      </c>
      <c r="AC93" s="39">
        <v>166</v>
      </c>
      <c r="AD93" s="43">
        <v>0.1076</v>
      </c>
      <c r="AE93" s="39">
        <v>106</v>
      </c>
      <c r="AF93" s="39">
        <v>1004</v>
      </c>
      <c r="AG93" s="40">
        <v>0.66400000000000003</v>
      </c>
    </row>
    <row r="94" spans="1:33" x14ac:dyDescent="0.3">
      <c r="A94" s="38" t="s">
        <v>186</v>
      </c>
      <c r="B94" s="36" t="s">
        <v>187</v>
      </c>
      <c r="C94" s="36">
        <v>1</v>
      </c>
      <c r="D94" s="36">
        <v>0</v>
      </c>
      <c r="E94" s="39">
        <v>1098</v>
      </c>
      <c r="F94" s="39">
        <v>944</v>
      </c>
      <c r="G94" s="39">
        <v>3087</v>
      </c>
      <c r="H94" s="39">
        <v>580</v>
      </c>
      <c r="I94" s="39">
        <v>551</v>
      </c>
      <c r="J94" s="39">
        <v>566</v>
      </c>
      <c r="K94" s="39">
        <v>1697</v>
      </c>
      <c r="L94" s="43">
        <v>0.54969999999999997</v>
      </c>
      <c r="M94" s="39">
        <v>337</v>
      </c>
      <c r="N94" s="40">
        <v>201.96299999999999</v>
      </c>
      <c r="O94" s="39">
        <v>1</v>
      </c>
      <c r="P94" s="40">
        <v>0.39900000000000002</v>
      </c>
      <c r="Q94" s="39">
        <v>377</v>
      </c>
      <c r="R94" s="39">
        <v>54</v>
      </c>
      <c r="S94" s="39">
        <v>29</v>
      </c>
      <c r="T94" s="39">
        <v>1492</v>
      </c>
      <c r="U94" s="39">
        <v>1405</v>
      </c>
      <c r="V94" s="39">
        <v>1381</v>
      </c>
      <c r="W94" s="39">
        <v>4278</v>
      </c>
      <c r="X94" s="39">
        <v>1426</v>
      </c>
      <c r="Y94" s="39">
        <v>213</v>
      </c>
      <c r="Z94" s="39">
        <v>207</v>
      </c>
      <c r="AA94" s="39">
        <v>263</v>
      </c>
      <c r="AB94" s="39">
        <v>683</v>
      </c>
      <c r="AC94" s="39">
        <v>228</v>
      </c>
      <c r="AD94" s="43">
        <v>0.15970000000000001</v>
      </c>
      <c r="AE94" s="39">
        <v>98</v>
      </c>
      <c r="AF94" s="39">
        <v>842</v>
      </c>
      <c r="AG94" s="40">
        <v>0.89100000000000001</v>
      </c>
    </row>
    <row r="95" spans="1:33" x14ac:dyDescent="0.3">
      <c r="A95" s="38" t="s">
        <v>188</v>
      </c>
      <c r="B95" s="36" t="s">
        <v>189</v>
      </c>
      <c r="C95" s="36">
        <v>1</v>
      </c>
      <c r="D95" s="36">
        <v>0</v>
      </c>
      <c r="E95" s="39">
        <v>577</v>
      </c>
      <c r="F95" s="39">
        <v>423</v>
      </c>
      <c r="G95" s="39">
        <v>1375</v>
      </c>
      <c r="H95" s="39">
        <v>186</v>
      </c>
      <c r="I95" s="39">
        <v>209</v>
      </c>
      <c r="J95" s="39">
        <v>204</v>
      </c>
      <c r="K95" s="39">
        <v>599</v>
      </c>
      <c r="L95" s="43">
        <v>0.43559999999999999</v>
      </c>
      <c r="M95" s="39">
        <v>120</v>
      </c>
      <c r="N95" s="40">
        <v>64.302000000000007</v>
      </c>
      <c r="O95" s="39">
        <v>1</v>
      </c>
      <c r="P95" s="40">
        <v>0.36199999999999999</v>
      </c>
      <c r="Q95" s="39">
        <v>153</v>
      </c>
      <c r="R95" s="39">
        <v>7</v>
      </c>
      <c r="S95" s="39">
        <v>4</v>
      </c>
      <c r="T95" s="39">
        <v>578</v>
      </c>
      <c r="U95" s="39">
        <v>544</v>
      </c>
      <c r="V95" s="39">
        <v>534</v>
      </c>
      <c r="W95" s="39">
        <v>1656</v>
      </c>
      <c r="X95" s="39">
        <v>552</v>
      </c>
      <c r="Y95" s="39">
        <v>62</v>
      </c>
      <c r="Z95" s="39">
        <v>62</v>
      </c>
      <c r="AA95" s="39">
        <v>72</v>
      </c>
      <c r="AB95" s="39">
        <v>196</v>
      </c>
      <c r="AC95" s="39">
        <v>65</v>
      </c>
      <c r="AD95" s="43">
        <v>0.11840000000000001</v>
      </c>
      <c r="AE95" s="39">
        <v>33</v>
      </c>
      <c r="AF95" s="39">
        <v>311</v>
      </c>
      <c r="AG95" s="40">
        <v>0.73499999999999999</v>
      </c>
    </row>
    <row r="96" spans="1:33" x14ac:dyDescent="0.3">
      <c r="A96" s="38" t="s">
        <v>190</v>
      </c>
      <c r="B96" s="36" t="s">
        <v>191</v>
      </c>
      <c r="C96" s="36">
        <v>1</v>
      </c>
      <c r="D96" s="36">
        <v>0</v>
      </c>
      <c r="E96" s="39">
        <v>1066</v>
      </c>
      <c r="F96" s="39">
        <v>880</v>
      </c>
      <c r="G96" s="39">
        <v>2589</v>
      </c>
      <c r="H96" s="39">
        <v>334</v>
      </c>
      <c r="I96" s="39">
        <v>397</v>
      </c>
      <c r="J96" s="39">
        <v>394</v>
      </c>
      <c r="K96" s="39">
        <v>1125</v>
      </c>
      <c r="L96" s="43">
        <v>0.4345</v>
      </c>
      <c r="M96" s="39">
        <v>249</v>
      </c>
      <c r="N96" s="40">
        <v>123.631</v>
      </c>
      <c r="O96" s="39">
        <v>1</v>
      </c>
      <c r="P96" s="40">
        <v>0.35099999999999998</v>
      </c>
      <c r="Q96" s="39">
        <v>309</v>
      </c>
      <c r="R96" s="39">
        <v>28</v>
      </c>
      <c r="S96" s="39">
        <v>15</v>
      </c>
      <c r="T96" s="39">
        <v>1184</v>
      </c>
      <c r="U96" s="39">
        <v>1114</v>
      </c>
      <c r="V96" s="39">
        <v>1095</v>
      </c>
      <c r="W96" s="39">
        <v>3393</v>
      </c>
      <c r="X96" s="39">
        <v>1131</v>
      </c>
      <c r="Y96" s="39">
        <v>122</v>
      </c>
      <c r="Z96" s="39">
        <v>93</v>
      </c>
      <c r="AA96" s="39">
        <v>159</v>
      </c>
      <c r="AB96" s="39">
        <v>374</v>
      </c>
      <c r="AC96" s="39">
        <v>125</v>
      </c>
      <c r="AD96" s="43">
        <v>0.11020000000000001</v>
      </c>
      <c r="AE96" s="39">
        <v>63</v>
      </c>
      <c r="AF96" s="39">
        <v>637</v>
      </c>
      <c r="AG96" s="40">
        <v>0.72299999999999998</v>
      </c>
    </row>
    <row r="97" spans="1:33" x14ac:dyDescent="0.3">
      <c r="A97" s="38" t="s">
        <v>192</v>
      </c>
      <c r="B97" s="36" t="s">
        <v>193</v>
      </c>
      <c r="C97" s="36">
        <v>1</v>
      </c>
      <c r="D97" s="36">
        <v>0</v>
      </c>
      <c r="E97" s="39">
        <v>1922</v>
      </c>
      <c r="F97" s="39">
        <v>1481</v>
      </c>
      <c r="G97" s="39">
        <v>4580</v>
      </c>
      <c r="H97" s="39">
        <v>1099</v>
      </c>
      <c r="I97" s="39">
        <v>984</v>
      </c>
      <c r="J97" s="39">
        <v>992</v>
      </c>
      <c r="K97" s="39">
        <v>3075</v>
      </c>
      <c r="L97" s="43">
        <v>0.6714</v>
      </c>
      <c r="M97" s="39">
        <v>646</v>
      </c>
      <c r="N97" s="40">
        <v>66.91</v>
      </c>
      <c r="O97" s="39">
        <v>1</v>
      </c>
      <c r="P97" s="40">
        <v>5.6000000000000001E-2</v>
      </c>
      <c r="Q97" s="39">
        <v>83</v>
      </c>
      <c r="R97" s="39">
        <v>173</v>
      </c>
      <c r="S97" s="39">
        <v>92</v>
      </c>
      <c r="T97" s="39">
        <v>1747</v>
      </c>
      <c r="U97" s="39">
        <v>1644</v>
      </c>
      <c r="V97" s="39">
        <v>1615</v>
      </c>
      <c r="W97" s="39">
        <v>5006</v>
      </c>
      <c r="X97" s="39">
        <v>1669</v>
      </c>
      <c r="Y97" s="39">
        <v>353</v>
      </c>
      <c r="Z97" s="39">
        <v>353</v>
      </c>
      <c r="AA97" s="39">
        <v>416</v>
      </c>
      <c r="AB97" s="39">
        <v>1122</v>
      </c>
      <c r="AC97" s="39">
        <v>374</v>
      </c>
      <c r="AD97" s="43">
        <v>0.22409999999999999</v>
      </c>
      <c r="AE97" s="39">
        <v>216</v>
      </c>
      <c r="AF97" s="39">
        <v>1038</v>
      </c>
      <c r="AG97" s="40">
        <v>0.7</v>
      </c>
    </row>
    <row r="98" spans="1:33" x14ac:dyDescent="0.3">
      <c r="A98" s="38" t="s">
        <v>194</v>
      </c>
      <c r="B98" s="36" t="s">
        <v>195</v>
      </c>
      <c r="C98" s="36">
        <v>1</v>
      </c>
      <c r="D98" s="36">
        <v>0</v>
      </c>
      <c r="E98" s="39">
        <v>2117</v>
      </c>
      <c r="F98" s="39">
        <v>1686</v>
      </c>
      <c r="G98" s="39">
        <v>5025</v>
      </c>
      <c r="H98" s="39">
        <v>631</v>
      </c>
      <c r="I98" s="39">
        <v>705</v>
      </c>
      <c r="J98" s="39">
        <v>680</v>
      </c>
      <c r="K98" s="39">
        <v>2016</v>
      </c>
      <c r="L98" s="43">
        <v>0.4012</v>
      </c>
      <c r="M98" s="39">
        <v>440</v>
      </c>
      <c r="N98" s="40">
        <v>81.361999999999995</v>
      </c>
      <c r="O98" s="39">
        <v>1</v>
      </c>
      <c r="P98" s="40">
        <v>8.4000000000000005E-2</v>
      </c>
      <c r="Q98" s="39">
        <v>142</v>
      </c>
      <c r="R98" s="39">
        <v>90</v>
      </c>
      <c r="S98" s="39">
        <v>48</v>
      </c>
      <c r="T98" s="39">
        <v>1824</v>
      </c>
      <c r="U98" s="39">
        <v>1719</v>
      </c>
      <c r="V98" s="39">
        <v>1690</v>
      </c>
      <c r="W98" s="39">
        <v>5233</v>
      </c>
      <c r="X98" s="39">
        <v>1744</v>
      </c>
      <c r="Y98" s="39">
        <v>189</v>
      </c>
      <c r="Z98" s="39">
        <v>156</v>
      </c>
      <c r="AA98" s="39">
        <v>160</v>
      </c>
      <c r="AB98" s="39">
        <v>505</v>
      </c>
      <c r="AC98" s="39">
        <v>168</v>
      </c>
      <c r="AD98" s="43">
        <v>9.6500000000000002E-2</v>
      </c>
      <c r="AE98" s="39">
        <v>106</v>
      </c>
      <c r="AF98" s="39">
        <v>737</v>
      </c>
      <c r="AG98" s="40">
        <v>0.437</v>
      </c>
    </row>
    <row r="99" spans="1:33" x14ac:dyDescent="0.3">
      <c r="A99" s="38" t="s">
        <v>196</v>
      </c>
      <c r="B99" s="36" t="s">
        <v>197</v>
      </c>
      <c r="C99" s="36">
        <v>1</v>
      </c>
      <c r="D99" s="36">
        <v>0</v>
      </c>
      <c r="E99" s="39">
        <v>483</v>
      </c>
      <c r="F99" s="39">
        <v>395</v>
      </c>
      <c r="G99" s="39">
        <v>1176</v>
      </c>
      <c r="H99" s="39">
        <v>192</v>
      </c>
      <c r="I99" s="39">
        <v>214</v>
      </c>
      <c r="J99" s="39">
        <v>185</v>
      </c>
      <c r="K99" s="39">
        <v>591</v>
      </c>
      <c r="L99" s="43">
        <v>0.50260000000000005</v>
      </c>
      <c r="M99" s="39">
        <v>129</v>
      </c>
      <c r="N99" s="40">
        <v>78.567999999999998</v>
      </c>
      <c r="O99" s="39">
        <v>1</v>
      </c>
      <c r="P99" s="40">
        <v>0.39200000000000002</v>
      </c>
      <c r="Q99" s="39">
        <v>155</v>
      </c>
      <c r="R99" s="39">
        <v>7</v>
      </c>
      <c r="S99" s="39">
        <v>4</v>
      </c>
      <c r="T99" s="39">
        <v>584</v>
      </c>
      <c r="U99" s="39">
        <v>555</v>
      </c>
      <c r="V99" s="39">
        <v>548</v>
      </c>
      <c r="W99" s="39">
        <v>1687</v>
      </c>
      <c r="X99" s="39">
        <v>562</v>
      </c>
      <c r="Y99" s="39">
        <v>77</v>
      </c>
      <c r="Z99" s="39">
        <v>67</v>
      </c>
      <c r="AA99" s="39">
        <v>82</v>
      </c>
      <c r="AB99" s="39">
        <v>226</v>
      </c>
      <c r="AC99" s="39">
        <v>75</v>
      </c>
      <c r="AD99" s="43">
        <v>0.13400000000000001</v>
      </c>
      <c r="AE99" s="39">
        <v>34</v>
      </c>
      <c r="AF99" s="39">
        <v>323</v>
      </c>
      <c r="AG99" s="40">
        <v>0.81699999999999995</v>
      </c>
    </row>
    <row r="100" spans="1:33" x14ac:dyDescent="0.3">
      <c r="A100" s="38" t="s">
        <v>198</v>
      </c>
      <c r="B100" s="36" t="s">
        <v>199</v>
      </c>
      <c r="C100" s="36">
        <v>1</v>
      </c>
      <c r="D100" s="36">
        <v>0</v>
      </c>
      <c r="E100" s="39">
        <v>654</v>
      </c>
      <c r="F100" s="39">
        <v>464</v>
      </c>
      <c r="G100" s="39">
        <v>1445</v>
      </c>
      <c r="H100" s="39">
        <v>275</v>
      </c>
      <c r="I100" s="39">
        <v>314</v>
      </c>
      <c r="J100" s="39">
        <v>265</v>
      </c>
      <c r="K100" s="39">
        <v>854</v>
      </c>
      <c r="L100" s="43">
        <v>0.59099999999999997</v>
      </c>
      <c r="M100" s="39">
        <v>178</v>
      </c>
      <c r="N100" s="40">
        <v>144.52199999999999</v>
      </c>
      <c r="O100" s="39">
        <v>1</v>
      </c>
      <c r="P100" s="40">
        <v>0.42799999999999999</v>
      </c>
      <c r="Q100" s="39">
        <v>199</v>
      </c>
      <c r="R100" s="39">
        <v>0</v>
      </c>
      <c r="S100" s="39">
        <v>0</v>
      </c>
      <c r="T100" s="39">
        <v>538</v>
      </c>
      <c r="U100" s="39">
        <v>523</v>
      </c>
      <c r="V100" s="39">
        <v>523</v>
      </c>
      <c r="W100" s="39">
        <v>1584</v>
      </c>
      <c r="X100" s="39">
        <v>528</v>
      </c>
      <c r="Y100" s="39">
        <v>89</v>
      </c>
      <c r="Z100" s="39">
        <v>97</v>
      </c>
      <c r="AA100" s="39">
        <v>100</v>
      </c>
      <c r="AB100" s="39">
        <v>286</v>
      </c>
      <c r="AC100" s="39">
        <v>95</v>
      </c>
      <c r="AD100" s="43">
        <v>0.18060000000000001</v>
      </c>
      <c r="AE100" s="39">
        <v>54</v>
      </c>
      <c r="AF100" s="39">
        <v>432</v>
      </c>
      <c r="AG100" s="40">
        <v>0.93100000000000005</v>
      </c>
    </row>
    <row r="101" spans="1:33" x14ac:dyDescent="0.3">
      <c r="A101" s="38" t="s">
        <v>200</v>
      </c>
      <c r="B101" s="36" t="s">
        <v>201</v>
      </c>
      <c r="C101" s="36">
        <v>1</v>
      </c>
      <c r="D101" s="36">
        <v>0</v>
      </c>
      <c r="E101" s="39">
        <v>2426</v>
      </c>
      <c r="F101" s="39">
        <v>1917</v>
      </c>
      <c r="G101" s="39">
        <v>5624</v>
      </c>
      <c r="H101" s="39">
        <v>1306</v>
      </c>
      <c r="I101" s="39">
        <v>1045</v>
      </c>
      <c r="J101" s="39">
        <v>1119</v>
      </c>
      <c r="K101" s="39">
        <v>3470</v>
      </c>
      <c r="L101" s="43">
        <v>0.61699999999999999</v>
      </c>
      <c r="M101" s="39">
        <v>769</v>
      </c>
      <c r="N101" s="40">
        <v>49.055999999999997</v>
      </c>
      <c r="O101" s="39">
        <v>1</v>
      </c>
      <c r="P101" s="40">
        <v>0</v>
      </c>
      <c r="Q101" s="39">
        <v>0</v>
      </c>
      <c r="R101" s="39">
        <v>20</v>
      </c>
      <c r="S101" s="39">
        <v>11</v>
      </c>
      <c r="T101" s="39">
        <v>2595</v>
      </c>
      <c r="U101" s="39">
        <v>2519</v>
      </c>
      <c r="V101" s="39">
        <v>2512</v>
      </c>
      <c r="W101" s="39">
        <v>7626</v>
      </c>
      <c r="X101" s="39">
        <v>2542</v>
      </c>
      <c r="Y101" s="39">
        <v>448</v>
      </c>
      <c r="Z101" s="39">
        <v>436</v>
      </c>
      <c r="AA101" s="39">
        <v>424</v>
      </c>
      <c r="AB101" s="39">
        <v>1308</v>
      </c>
      <c r="AC101" s="39">
        <v>436</v>
      </c>
      <c r="AD101" s="43">
        <v>0.17150000000000001</v>
      </c>
      <c r="AE101" s="39">
        <v>214</v>
      </c>
      <c r="AF101" s="39">
        <v>995</v>
      </c>
      <c r="AG101" s="40">
        <v>0.51900000000000002</v>
      </c>
    </row>
    <row r="102" spans="1:33" x14ac:dyDescent="0.3">
      <c r="A102" s="38" t="s">
        <v>202</v>
      </c>
      <c r="B102" s="36" t="s">
        <v>203</v>
      </c>
      <c r="C102" s="36">
        <v>1</v>
      </c>
      <c r="D102" s="36">
        <v>0</v>
      </c>
      <c r="E102" s="39">
        <v>625</v>
      </c>
      <c r="F102" s="39">
        <v>468</v>
      </c>
      <c r="G102" s="39">
        <v>1426</v>
      </c>
      <c r="H102" s="39">
        <v>242</v>
      </c>
      <c r="I102" s="39">
        <v>292</v>
      </c>
      <c r="J102" s="39">
        <v>279</v>
      </c>
      <c r="K102" s="39">
        <v>813</v>
      </c>
      <c r="L102" s="43">
        <v>0.57010000000000005</v>
      </c>
      <c r="M102" s="39">
        <v>173</v>
      </c>
      <c r="N102" s="40">
        <v>56.195</v>
      </c>
      <c r="O102" s="39">
        <v>1</v>
      </c>
      <c r="P102" s="40">
        <v>0.32700000000000001</v>
      </c>
      <c r="Q102" s="39">
        <v>153</v>
      </c>
      <c r="R102" s="39">
        <v>0</v>
      </c>
      <c r="S102" s="39">
        <v>0</v>
      </c>
      <c r="T102" s="39">
        <v>559</v>
      </c>
      <c r="U102" s="39">
        <v>543</v>
      </c>
      <c r="V102" s="39">
        <v>541</v>
      </c>
      <c r="W102" s="39">
        <v>1643</v>
      </c>
      <c r="X102" s="39">
        <v>548</v>
      </c>
      <c r="Y102" s="39">
        <v>85</v>
      </c>
      <c r="Z102" s="39">
        <v>73</v>
      </c>
      <c r="AA102" s="39">
        <v>56</v>
      </c>
      <c r="AB102" s="39">
        <v>214</v>
      </c>
      <c r="AC102" s="39">
        <v>71</v>
      </c>
      <c r="AD102" s="43">
        <v>0.13020000000000001</v>
      </c>
      <c r="AE102" s="39">
        <v>40</v>
      </c>
      <c r="AF102" s="39">
        <v>367</v>
      </c>
      <c r="AG102" s="40">
        <v>0.78400000000000003</v>
      </c>
    </row>
    <row r="103" spans="1:33" x14ac:dyDescent="0.3">
      <c r="A103" s="38" t="s">
        <v>204</v>
      </c>
      <c r="B103" s="36" t="s">
        <v>205</v>
      </c>
      <c r="C103" s="36">
        <v>1</v>
      </c>
      <c r="D103" s="36">
        <v>0</v>
      </c>
      <c r="E103" s="39">
        <v>2012</v>
      </c>
      <c r="F103" s="39">
        <v>1781</v>
      </c>
      <c r="G103" s="39">
        <v>5306</v>
      </c>
      <c r="H103" s="39">
        <v>800</v>
      </c>
      <c r="I103" s="39">
        <v>791</v>
      </c>
      <c r="J103" s="39">
        <v>768</v>
      </c>
      <c r="K103" s="39">
        <v>2359</v>
      </c>
      <c r="L103" s="43">
        <v>0.4446</v>
      </c>
      <c r="M103" s="39">
        <v>515</v>
      </c>
      <c r="N103" s="40">
        <v>164.01</v>
      </c>
      <c r="O103" s="39">
        <v>1</v>
      </c>
      <c r="P103" s="40">
        <v>0.27700000000000002</v>
      </c>
      <c r="Q103" s="39">
        <v>493</v>
      </c>
      <c r="R103" s="39">
        <v>20</v>
      </c>
      <c r="S103" s="39">
        <v>11</v>
      </c>
      <c r="T103" s="39">
        <v>1955</v>
      </c>
      <c r="U103" s="39">
        <v>1898</v>
      </c>
      <c r="V103" s="39">
        <v>1894</v>
      </c>
      <c r="W103" s="39">
        <v>5747</v>
      </c>
      <c r="X103" s="39">
        <v>1916</v>
      </c>
      <c r="Y103" s="39">
        <v>185</v>
      </c>
      <c r="Z103" s="39">
        <v>168</v>
      </c>
      <c r="AA103" s="39">
        <v>200</v>
      </c>
      <c r="AB103" s="39">
        <v>553</v>
      </c>
      <c r="AC103" s="39">
        <v>184</v>
      </c>
      <c r="AD103" s="43">
        <v>9.6199999999999994E-2</v>
      </c>
      <c r="AE103" s="39">
        <v>111</v>
      </c>
      <c r="AF103" s="39">
        <v>1131</v>
      </c>
      <c r="AG103" s="40">
        <v>0.63500000000000001</v>
      </c>
    </row>
    <row r="104" spans="1:33" x14ac:dyDescent="0.3">
      <c r="A104" s="38" t="s">
        <v>206</v>
      </c>
      <c r="B104" s="36" t="s">
        <v>207</v>
      </c>
      <c r="C104" s="36">
        <v>1</v>
      </c>
      <c r="D104" s="36">
        <v>0</v>
      </c>
      <c r="E104" s="39">
        <v>847</v>
      </c>
      <c r="F104" s="39">
        <v>660</v>
      </c>
      <c r="G104" s="39">
        <v>2058</v>
      </c>
      <c r="H104" s="39">
        <v>395</v>
      </c>
      <c r="I104" s="39">
        <v>409</v>
      </c>
      <c r="J104" s="39">
        <v>368</v>
      </c>
      <c r="K104" s="39">
        <v>1172</v>
      </c>
      <c r="L104" s="43">
        <v>0.56950000000000001</v>
      </c>
      <c r="M104" s="39">
        <v>244</v>
      </c>
      <c r="N104" s="40">
        <v>106.209</v>
      </c>
      <c r="O104" s="39">
        <v>1</v>
      </c>
      <c r="P104" s="40">
        <v>0.36899999999999999</v>
      </c>
      <c r="Q104" s="39">
        <v>244</v>
      </c>
      <c r="R104" s="39">
        <v>3</v>
      </c>
      <c r="S104" s="39">
        <v>2</v>
      </c>
      <c r="T104" s="39">
        <v>862</v>
      </c>
      <c r="U104" s="39">
        <v>837</v>
      </c>
      <c r="V104" s="39">
        <v>836</v>
      </c>
      <c r="W104" s="39">
        <v>2535</v>
      </c>
      <c r="X104" s="39">
        <v>845</v>
      </c>
      <c r="Y104" s="39">
        <v>147</v>
      </c>
      <c r="Z104" s="39">
        <v>141</v>
      </c>
      <c r="AA104" s="39">
        <v>136</v>
      </c>
      <c r="AB104" s="39">
        <v>424</v>
      </c>
      <c r="AC104" s="39">
        <v>141</v>
      </c>
      <c r="AD104" s="43">
        <v>0.1673</v>
      </c>
      <c r="AE104" s="39">
        <v>72</v>
      </c>
      <c r="AF104" s="39">
        <v>563</v>
      </c>
      <c r="AG104" s="40">
        <v>0.85299999999999998</v>
      </c>
    </row>
    <row r="105" spans="1:33" x14ac:dyDescent="0.3">
      <c r="A105" s="38" t="s">
        <v>208</v>
      </c>
      <c r="B105" s="36" t="s">
        <v>209</v>
      </c>
      <c r="C105" s="36">
        <v>1</v>
      </c>
      <c r="D105" s="36">
        <v>0</v>
      </c>
      <c r="E105" s="39">
        <v>86</v>
      </c>
      <c r="F105" s="39">
        <v>69</v>
      </c>
      <c r="G105" s="39">
        <v>189</v>
      </c>
      <c r="H105" s="39">
        <v>24</v>
      </c>
      <c r="I105" s="39">
        <v>33</v>
      </c>
      <c r="J105" s="39">
        <v>38</v>
      </c>
      <c r="K105" s="39">
        <v>95</v>
      </c>
      <c r="L105" s="43">
        <v>0.50260000000000005</v>
      </c>
      <c r="M105" s="39">
        <v>23</v>
      </c>
      <c r="N105" s="40">
        <v>95.721000000000004</v>
      </c>
      <c r="O105" s="39">
        <v>1</v>
      </c>
      <c r="P105" s="40">
        <v>0.47699999999999998</v>
      </c>
      <c r="Q105" s="39">
        <v>33</v>
      </c>
      <c r="R105" s="39">
        <v>0</v>
      </c>
      <c r="S105" s="39">
        <v>0</v>
      </c>
      <c r="T105" s="39">
        <v>66</v>
      </c>
      <c r="U105" s="39">
        <v>65</v>
      </c>
      <c r="V105" s="39">
        <v>65</v>
      </c>
      <c r="W105" s="39">
        <v>196</v>
      </c>
      <c r="X105" s="39">
        <v>65</v>
      </c>
      <c r="Y105" s="39">
        <v>12</v>
      </c>
      <c r="Z105" s="39">
        <v>14</v>
      </c>
      <c r="AA105" s="39">
        <v>7</v>
      </c>
      <c r="AB105" s="39">
        <v>33</v>
      </c>
      <c r="AC105" s="39">
        <v>11</v>
      </c>
      <c r="AD105" s="43">
        <v>0.16839999999999999</v>
      </c>
      <c r="AE105" s="39">
        <v>8</v>
      </c>
      <c r="AF105" s="39">
        <v>65</v>
      </c>
      <c r="AG105" s="40">
        <v>0.94199999999999995</v>
      </c>
    </row>
    <row r="106" spans="1:33" x14ac:dyDescent="0.3">
      <c r="A106" s="38" t="s">
        <v>210</v>
      </c>
      <c r="B106" s="36" t="s">
        <v>211</v>
      </c>
      <c r="C106" s="36">
        <v>1</v>
      </c>
      <c r="D106" s="36">
        <v>0</v>
      </c>
      <c r="E106" s="39">
        <v>252</v>
      </c>
      <c r="F106" s="39">
        <v>211</v>
      </c>
      <c r="G106" s="39">
        <v>614</v>
      </c>
      <c r="H106" s="39">
        <v>99</v>
      </c>
      <c r="I106" s="39">
        <v>85</v>
      </c>
      <c r="J106" s="39">
        <v>73</v>
      </c>
      <c r="K106" s="39">
        <v>257</v>
      </c>
      <c r="L106" s="43">
        <v>0.41860000000000003</v>
      </c>
      <c r="M106" s="39">
        <v>57</v>
      </c>
      <c r="N106" s="40">
        <v>142.18799999999999</v>
      </c>
      <c r="O106" s="39">
        <v>1</v>
      </c>
      <c r="P106" s="40">
        <v>0.46200000000000002</v>
      </c>
      <c r="Q106" s="39">
        <v>97</v>
      </c>
      <c r="R106" s="39">
        <v>0</v>
      </c>
      <c r="S106" s="39">
        <v>0</v>
      </c>
      <c r="T106" s="39">
        <v>197</v>
      </c>
      <c r="U106" s="39">
        <v>192</v>
      </c>
      <c r="V106" s="39">
        <v>193</v>
      </c>
      <c r="W106" s="39">
        <v>582</v>
      </c>
      <c r="X106" s="39">
        <v>194</v>
      </c>
      <c r="Y106" s="39">
        <v>34</v>
      </c>
      <c r="Z106" s="39">
        <v>40</v>
      </c>
      <c r="AA106" s="39">
        <v>26</v>
      </c>
      <c r="AB106" s="39">
        <v>100</v>
      </c>
      <c r="AC106" s="39">
        <v>33</v>
      </c>
      <c r="AD106" s="43">
        <v>0.17180000000000001</v>
      </c>
      <c r="AE106" s="39">
        <v>24</v>
      </c>
      <c r="AF106" s="39">
        <v>179</v>
      </c>
      <c r="AG106" s="40">
        <v>0.84799999999999998</v>
      </c>
    </row>
    <row r="107" spans="1:33" x14ac:dyDescent="0.3">
      <c r="A107" s="38" t="s">
        <v>212</v>
      </c>
      <c r="B107" s="36" t="s">
        <v>213</v>
      </c>
      <c r="C107" s="36">
        <v>1</v>
      </c>
      <c r="D107" s="36">
        <v>0</v>
      </c>
      <c r="E107" s="39">
        <v>389</v>
      </c>
      <c r="F107" s="39">
        <v>303</v>
      </c>
      <c r="G107" s="39">
        <v>1031</v>
      </c>
      <c r="H107" s="39">
        <v>203</v>
      </c>
      <c r="I107" s="39">
        <v>184</v>
      </c>
      <c r="J107" s="39">
        <v>155</v>
      </c>
      <c r="K107" s="39">
        <v>542</v>
      </c>
      <c r="L107" s="43">
        <v>0.52569999999999995</v>
      </c>
      <c r="M107" s="39">
        <v>104</v>
      </c>
      <c r="N107" s="40">
        <v>77.36</v>
      </c>
      <c r="O107" s="39">
        <v>1</v>
      </c>
      <c r="P107" s="40">
        <v>0.41399999999999998</v>
      </c>
      <c r="Q107" s="39">
        <v>125</v>
      </c>
      <c r="R107" s="39">
        <v>1</v>
      </c>
      <c r="S107" s="39">
        <v>1</v>
      </c>
      <c r="T107" s="39">
        <v>435</v>
      </c>
      <c r="U107" s="39">
        <v>423</v>
      </c>
      <c r="V107" s="39">
        <v>426</v>
      </c>
      <c r="W107" s="39">
        <v>1284</v>
      </c>
      <c r="X107" s="39">
        <v>428</v>
      </c>
      <c r="Y107" s="39">
        <v>112</v>
      </c>
      <c r="Z107" s="39">
        <v>94</v>
      </c>
      <c r="AA107" s="39">
        <v>76</v>
      </c>
      <c r="AB107" s="39">
        <v>282</v>
      </c>
      <c r="AC107" s="39">
        <v>94</v>
      </c>
      <c r="AD107" s="43">
        <v>0.21959999999999999</v>
      </c>
      <c r="AE107" s="39">
        <v>43</v>
      </c>
      <c r="AF107" s="39">
        <v>274</v>
      </c>
      <c r="AG107" s="40">
        <v>0.90400000000000003</v>
      </c>
    </row>
    <row r="108" spans="1:33" x14ac:dyDescent="0.3">
      <c r="A108" s="38" t="s">
        <v>214</v>
      </c>
      <c r="B108" s="36" t="s">
        <v>215</v>
      </c>
      <c r="C108" s="36">
        <v>1</v>
      </c>
      <c r="D108" s="36">
        <v>0</v>
      </c>
      <c r="E108" s="39">
        <v>890</v>
      </c>
      <c r="F108" s="39">
        <v>711</v>
      </c>
      <c r="G108" s="39">
        <v>2139</v>
      </c>
      <c r="H108" s="39">
        <v>192</v>
      </c>
      <c r="I108" s="39">
        <v>324</v>
      </c>
      <c r="J108" s="39">
        <v>368</v>
      </c>
      <c r="K108" s="39">
        <v>884</v>
      </c>
      <c r="L108" s="43">
        <v>0.4133</v>
      </c>
      <c r="M108" s="39">
        <v>191</v>
      </c>
      <c r="N108" s="40">
        <v>192.21299999999999</v>
      </c>
      <c r="O108" s="39">
        <v>1</v>
      </c>
      <c r="P108" s="40">
        <v>0.41799999999999998</v>
      </c>
      <c r="Q108" s="39">
        <v>297</v>
      </c>
      <c r="R108" s="39">
        <v>10</v>
      </c>
      <c r="S108" s="39">
        <v>5</v>
      </c>
      <c r="T108" s="39">
        <v>781</v>
      </c>
      <c r="U108" s="39">
        <v>760</v>
      </c>
      <c r="V108" s="39">
        <v>765</v>
      </c>
      <c r="W108" s="39">
        <v>2306</v>
      </c>
      <c r="X108" s="39">
        <v>769</v>
      </c>
      <c r="Y108" s="39">
        <v>115</v>
      </c>
      <c r="Z108" s="39">
        <v>112</v>
      </c>
      <c r="AA108" s="39">
        <v>109</v>
      </c>
      <c r="AB108" s="39">
        <v>336</v>
      </c>
      <c r="AC108" s="39">
        <v>112</v>
      </c>
      <c r="AD108" s="43">
        <v>0.1457</v>
      </c>
      <c r="AE108" s="39">
        <v>67</v>
      </c>
      <c r="AF108" s="39">
        <v>561</v>
      </c>
      <c r="AG108" s="40">
        <v>0.78900000000000003</v>
      </c>
    </row>
    <row r="109" spans="1:33" x14ac:dyDescent="0.3">
      <c r="A109" s="38" t="s">
        <v>216</v>
      </c>
      <c r="B109" s="36" t="s">
        <v>217</v>
      </c>
      <c r="C109" s="36">
        <v>1</v>
      </c>
      <c r="D109" s="36">
        <v>0</v>
      </c>
      <c r="E109" s="39">
        <v>250</v>
      </c>
      <c r="F109" s="39">
        <v>198</v>
      </c>
      <c r="G109" s="39">
        <v>578</v>
      </c>
      <c r="H109" s="39">
        <v>90</v>
      </c>
      <c r="I109" s="39">
        <v>88</v>
      </c>
      <c r="J109" s="39">
        <v>93</v>
      </c>
      <c r="K109" s="39">
        <v>271</v>
      </c>
      <c r="L109" s="43">
        <v>0.46889999999999998</v>
      </c>
      <c r="M109" s="39">
        <v>60</v>
      </c>
      <c r="N109" s="40">
        <v>66.385999999999996</v>
      </c>
      <c r="O109" s="39">
        <v>1</v>
      </c>
      <c r="P109" s="40">
        <v>0.432</v>
      </c>
      <c r="Q109" s="39">
        <v>86</v>
      </c>
      <c r="R109" s="39">
        <v>2</v>
      </c>
      <c r="S109" s="39">
        <v>1</v>
      </c>
      <c r="T109" s="39">
        <v>256</v>
      </c>
      <c r="U109" s="39">
        <v>249</v>
      </c>
      <c r="V109" s="39">
        <v>251</v>
      </c>
      <c r="W109" s="39">
        <v>756</v>
      </c>
      <c r="X109" s="39">
        <v>252</v>
      </c>
      <c r="Y109" s="39">
        <v>56</v>
      </c>
      <c r="Z109" s="39">
        <v>46</v>
      </c>
      <c r="AA109" s="39">
        <v>51</v>
      </c>
      <c r="AB109" s="39">
        <v>153</v>
      </c>
      <c r="AC109" s="39">
        <v>51</v>
      </c>
      <c r="AD109" s="43">
        <v>0.2024</v>
      </c>
      <c r="AE109" s="39">
        <v>26</v>
      </c>
      <c r="AF109" s="39">
        <v>174</v>
      </c>
      <c r="AG109" s="40">
        <v>0.878</v>
      </c>
    </row>
    <row r="110" spans="1:33" x14ac:dyDescent="0.3">
      <c r="A110" s="38" t="s">
        <v>218</v>
      </c>
      <c r="B110" s="36" t="s">
        <v>219</v>
      </c>
      <c r="C110" s="36">
        <v>1</v>
      </c>
      <c r="D110" s="36">
        <v>0</v>
      </c>
      <c r="E110" s="39">
        <v>307</v>
      </c>
      <c r="F110" s="39">
        <v>288</v>
      </c>
      <c r="G110" s="39">
        <v>884</v>
      </c>
      <c r="H110" s="39">
        <v>176</v>
      </c>
      <c r="I110" s="39">
        <v>135</v>
      </c>
      <c r="J110" s="39">
        <v>155</v>
      </c>
      <c r="K110" s="39">
        <v>466</v>
      </c>
      <c r="L110" s="43">
        <v>0.52710000000000001</v>
      </c>
      <c r="M110" s="39">
        <v>99</v>
      </c>
      <c r="N110" s="40">
        <v>129.97800000000001</v>
      </c>
      <c r="O110" s="39">
        <v>1</v>
      </c>
      <c r="P110" s="40">
        <v>0.44700000000000001</v>
      </c>
      <c r="Q110" s="39">
        <v>129</v>
      </c>
      <c r="R110" s="39">
        <v>0</v>
      </c>
      <c r="S110" s="39">
        <v>0</v>
      </c>
      <c r="T110" s="39">
        <v>339</v>
      </c>
      <c r="U110" s="39">
        <v>330</v>
      </c>
      <c r="V110" s="39">
        <v>332</v>
      </c>
      <c r="W110" s="39">
        <v>1001</v>
      </c>
      <c r="X110" s="39">
        <v>334</v>
      </c>
      <c r="Y110" s="39">
        <v>89</v>
      </c>
      <c r="Z110" s="39">
        <v>73</v>
      </c>
      <c r="AA110" s="39">
        <v>81</v>
      </c>
      <c r="AB110" s="39">
        <v>243</v>
      </c>
      <c r="AC110" s="39">
        <v>81</v>
      </c>
      <c r="AD110" s="43">
        <v>0.24279999999999999</v>
      </c>
      <c r="AE110" s="39">
        <v>45</v>
      </c>
      <c r="AF110" s="39">
        <v>274</v>
      </c>
      <c r="AG110" s="40">
        <v>0.95099999999999996</v>
      </c>
    </row>
    <row r="111" spans="1:33" x14ac:dyDescent="0.3">
      <c r="A111" s="38" t="s">
        <v>220</v>
      </c>
      <c r="B111" s="36" t="s">
        <v>221</v>
      </c>
      <c r="C111" s="36">
        <v>1</v>
      </c>
      <c r="D111" s="36">
        <v>0</v>
      </c>
      <c r="E111" s="39">
        <v>421</v>
      </c>
      <c r="F111" s="39">
        <v>295</v>
      </c>
      <c r="G111" s="39">
        <v>915</v>
      </c>
      <c r="H111" s="39">
        <v>163</v>
      </c>
      <c r="I111" s="39">
        <v>173</v>
      </c>
      <c r="J111" s="39">
        <v>155</v>
      </c>
      <c r="K111" s="39">
        <v>491</v>
      </c>
      <c r="L111" s="43">
        <v>0.53659999999999997</v>
      </c>
      <c r="M111" s="39">
        <v>103</v>
      </c>
      <c r="N111" s="40">
        <v>168.75899999999999</v>
      </c>
      <c r="O111" s="39">
        <v>1</v>
      </c>
      <c r="P111" s="40">
        <v>0.45600000000000002</v>
      </c>
      <c r="Q111" s="39">
        <v>135</v>
      </c>
      <c r="R111" s="39">
        <v>25</v>
      </c>
      <c r="S111" s="39">
        <v>13</v>
      </c>
      <c r="T111" s="39">
        <v>388</v>
      </c>
      <c r="U111" s="39">
        <v>377</v>
      </c>
      <c r="V111" s="39">
        <v>379</v>
      </c>
      <c r="W111" s="39">
        <v>1144</v>
      </c>
      <c r="X111" s="39">
        <v>381</v>
      </c>
      <c r="Y111" s="39">
        <v>71</v>
      </c>
      <c r="Z111" s="39">
        <v>77</v>
      </c>
      <c r="AA111" s="39">
        <v>58</v>
      </c>
      <c r="AB111" s="39">
        <v>206</v>
      </c>
      <c r="AC111" s="39">
        <v>69</v>
      </c>
      <c r="AD111" s="43">
        <v>0.18010000000000001</v>
      </c>
      <c r="AE111" s="39">
        <v>35</v>
      </c>
      <c r="AF111" s="39">
        <v>287</v>
      </c>
      <c r="AG111" s="40">
        <v>0.97199999999999998</v>
      </c>
    </row>
    <row r="112" spans="1:33" x14ac:dyDescent="0.3">
      <c r="A112" s="38" t="s">
        <v>222</v>
      </c>
      <c r="B112" s="36" t="s">
        <v>223</v>
      </c>
      <c r="C112" s="36">
        <v>1</v>
      </c>
      <c r="D112" s="36">
        <v>0</v>
      </c>
      <c r="E112" s="39">
        <v>278</v>
      </c>
      <c r="F112" s="39">
        <v>225</v>
      </c>
      <c r="G112" s="39">
        <v>650</v>
      </c>
      <c r="H112" s="39">
        <v>86</v>
      </c>
      <c r="I112" s="39">
        <v>88</v>
      </c>
      <c r="J112" s="39">
        <v>89</v>
      </c>
      <c r="K112" s="39">
        <v>263</v>
      </c>
      <c r="L112" s="43">
        <v>0.40460000000000002</v>
      </c>
      <c r="M112" s="39">
        <v>59</v>
      </c>
      <c r="N112" s="40">
        <v>83.646000000000001</v>
      </c>
      <c r="O112" s="39">
        <v>1</v>
      </c>
      <c r="P112" s="40">
        <v>0.438</v>
      </c>
      <c r="Q112" s="39">
        <v>99</v>
      </c>
      <c r="R112" s="39">
        <v>0</v>
      </c>
      <c r="S112" s="39">
        <v>0</v>
      </c>
      <c r="T112" s="39">
        <v>243</v>
      </c>
      <c r="U112" s="39">
        <v>236</v>
      </c>
      <c r="V112" s="39">
        <v>238</v>
      </c>
      <c r="W112" s="39">
        <v>717</v>
      </c>
      <c r="X112" s="39">
        <v>239</v>
      </c>
      <c r="Y112" s="39">
        <v>38</v>
      </c>
      <c r="Z112" s="39">
        <v>44</v>
      </c>
      <c r="AA112" s="39">
        <v>31</v>
      </c>
      <c r="AB112" s="39">
        <v>113</v>
      </c>
      <c r="AC112" s="39">
        <v>38</v>
      </c>
      <c r="AD112" s="43">
        <v>0.15759999999999999</v>
      </c>
      <c r="AE112" s="39">
        <v>23</v>
      </c>
      <c r="AF112" s="39">
        <v>182</v>
      </c>
      <c r="AG112" s="40">
        <v>0.80800000000000005</v>
      </c>
    </row>
    <row r="113" spans="1:33" x14ac:dyDescent="0.3">
      <c r="A113" s="38" t="s">
        <v>224</v>
      </c>
      <c r="B113" s="36" t="s">
        <v>225</v>
      </c>
      <c r="C113" s="36">
        <v>1</v>
      </c>
      <c r="D113" s="36">
        <v>0</v>
      </c>
      <c r="E113" s="39">
        <v>1269</v>
      </c>
      <c r="F113" s="39">
        <v>1023</v>
      </c>
      <c r="G113" s="39">
        <v>3103</v>
      </c>
      <c r="H113" s="39">
        <v>601</v>
      </c>
      <c r="I113" s="39">
        <v>546</v>
      </c>
      <c r="J113" s="39">
        <v>578</v>
      </c>
      <c r="K113" s="39">
        <v>1725</v>
      </c>
      <c r="L113" s="43">
        <v>0.55589999999999995</v>
      </c>
      <c r="M113" s="39">
        <v>370</v>
      </c>
      <c r="N113" s="40">
        <v>87.513999999999996</v>
      </c>
      <c r="O113" s="39">
        <v>1</v>
      </c>
      <c r="P113" s="40">
        <v>0.26100000000000001</v>
      </c>
      <c r="Q113" s="39">
        <v>267</v>
      </c>
      <c r="R113" s="39">
        <v>18</v>
      </c>
      <c r="S113" s="39">
        <v>10</v>
      </c>
      <c r="T113" s="39">
        <v>1020</v>
      </c>
      <c r="U113" s="39">
        <v>993</v>
      </c>
      <c r="V113" s="39">
        <v>998</v>
      </c>
      <c r="W113" s="39">
        <v>3011</v>
      </c>
      <c r="X113" s="39">
        <v>1004</v>
      </c>
      <c r="Y113" s="39">
        <v>236</v>
      </c>
      <c r="Z113" s="39">
        <v>205</v>
      </c>
      <c r="AA113" s="39">
        <v>198</v>
      </c>
      <c r="AB113" s="39">
        <v>639</v>
      </c>
      <c r="AC113" s="39">
        <v>213</v>
      </c>
      <c r="AD113" s="43">
        <v>0.2122</v>
      </c>
      <c r="AE113" s="39">
        <v>141</v>
      </c>
      <c r="AF113" s="39">
        <v>789</v>
      </c>
      <c r="AG113" s="40">
        <v>0.77100000000000002</v>
      </c>
    </row>
    <row r="114" spans="1:33" x14ac:dyDescent="0.3">
      <c r="A114" s="38" t="s">
        <v>226</v>
      </c>
      <c r="B114" s="36" t="s">
        <v>227</v>
      </c>
      <c r="C114" s="36">
        <v>1</v>
      </c>
      <c r="D114" s="36">
        <v>0</v>
      </c>
      <c r="E114" s="39">
        <v>307</v>
      </c>
      <c r="F114" s="39">
        <v>236</v>
      </c>
      <c r="G114" s="39">
        <v>702</v>
      </c>
      <c r="H114" s="39">
        <v>142</v>
      </c>
      <c r="I114" s="39">
        <v>157</v>
      </c>
      <c r="J114" s="39">
        <v>137</v>
      </c>
      <c r="K114" s="39">
        <v>436</v>
      </c>
      <c r="L114" s="43">
        <v>0.62109999999999999</v>
      </c>
      <c r="M114" s="39">
        <v>95</v>
      </c>
      <c r="N114" s="40">
        <v>49.143000000000001</v>
      </c>
      <c r="O114" s="39">
        <v>1</v>
      </c>
      <c r="P114" s="40">
        <v>0.39600000000000002</v>
      </c>
      <c r="Q114" s="39">
        <v>93</v>
      </c>
      <c r="R114" s="39">
        <v>0</v>
      </c>
      <c r="S114" s="39">
        <v>0</v>
      </c>
      <c r="T114" s="39">
        <v>260</v>
      </c>
      <c r="U114" s="39">
        <v>253</v>
      </c>
      <c r="V114" s="39">
        <v>255</v>
      </c>
      <c r="W114" s="39">
        <v>768</v>
      </c>
      <c r="X114" s="39">
        <v>256</v>
      </c>
      <c r="Y114" s="39">
        <v>61</v>
      </c>
      <c r="Z114" s="39">
        <v>50</v>
      </c>
      <c r="AA114" s="39">
        <v>65</v>
      </c>
      <c r="AB114" s="39">
        <v>176</v>
      </c>
      <c r="AC114" s="39">
        <v>59</v>
      </c>
      <c r="AD114" s="43">
        <v>0.22919999999999999</v>
      </c>
      <c r="AE114" s="39">
        <v>35</v>
      </c>
      <c r="AF114" s="39">
        <v>224</v>
      </c>
      <c r="AG114" s="40">
        <v>0.94899999999999995</v>
      </c>
    </row>
    <row r="115" spans="1:33" x14ac:dyDescent="0.3">
      <c r="A115" s="38" t="s">
        <v>228</v>
      </c>
      <c r="B115" s="36" t="s">
        <v>229</v>
      </c>
      <c r="C115" s="36">
        <v>1</v>
      </c>
      <c r="D115" s="36">
        <v>0</v>
      </c>
      <c r="E115" s="39">
        <v>320</v>
      </c>
      <c r="F115" s="39">
        <v>283</v>
      </c>
      <c r="G115" s="39">
        <v>903</v>
      </c>
      <c r="H115" s="39">
        <v>106</v>
      </c>
      <c r="I115" s="39">
        <v>111</v>
      </c>
      <c r="J115" s="39">
        <v>134</v>
      </c>
      <c r="K115" s="39">
        <v>351</v>
      </c>
      <c r="L115" s="43">
        <v>0.38869999999999999</v>
      </c>
      <c r="M115" s="39">
        <v>72</v>
      </c>
      <c r="N115" s="40">
        <v>100.241</v>
      </c>
      <c r="O115" s="39">
        <v>1</v>
      </c>
      <c r="P115" s="40">
        <v>0.435</v>
      </c>
      <c r="Q115" s="39">
        <v>123</v>
      </c>
      <c r="R115" s="39">
        <v>0</v>
      </c>
      <c r="S115" s="39">
        <v>0</v>
      </c>
      <c r="T115" s="39">
        <v>309</v>
      </c>
      <c r="U115" s="39">
        <v>301</v>
      </c>
      <c r="V115" s="39">
        <v>303</v>
      </c>
      <c r="W115" s="39">
        <v>913</v>
      </c>
      <c r="X115" s="39">
        <v>304</v>
      </c>
      <c r="Y115" s="39">
        <v>54</v>
      </c>
      <c r="Z115" s="39">
        <v>44</v>
      </c>
      <c r="AA115" s="39">
        <v>45</v>
      </c>
      <c r="AB115" s="39">
        <v>143</v>
      </c>
      <c r="AC115" s="39">
        <v>48</v>
      </c>
      <c r="AD115" s="43">
        <v>0.15659999999999999</v>
      </c>
      <c r="AE115" s="39">
        <v>29</v>
      </c>
      <c r="AF115" s="39">
        <v>225</v>
      </c>
      <c r="AG115" s="40">
        <v>0.79500000000000004</v>
      </c>
    </row>
    <row r="116" spans="1:33" x14ac:dyDescent="0.3">
      <c r="A116" s="38" t="s">
        <v>230</v>
      </c>
      <c r="B116" s="36" t="s">
        <v>231</v>
      </c>
      <c r="C116" s="36">
        <v>1</v>
      </c>
      <c r="D116" s="36">
        <v>0</v>
      </c>
      <c r="E116" s="39">
        <v>994</v>
      </c>
      <c r="F116" s="39">
        <v>789</v>
      </c>
      <c r="G116" s="39">
        <v>2407</v>
      </c>
      <c r="H116" s="39">
        <v>401</v>
      </c>
      <c r="I116" s="39">
        <v>412</v>
      </c>
      <c r="J116" s="39">
        <v>456</v>
      </c>
      <c r="K116" s="39">
        <v>1269</v>
      </c>
      <c r="L116" s="43">
        <v>0.5272</v>
      </c>
      <c r="M116" s="39">
        <v>270</v>
      </c>
      <c r="N116" s="40">
        <v>174.15</v>
      </c>
      <c r="O116" s="39">
        <v>1</v>
      </c>
      <c r="P116" s="40">
        <v>0.40200000000000002</v>
      </c>
      <c r="Q116" s="39">
        <v>317</v>
      </c>
      <c r="R116" s="39">
        <v>7</v>
      </c>
      <c r="S116" s="39">
        <v>4</v>
      </c>
      <c r="T116" s="39">
        <v>840</v>
      </c>
      <c r="U116" s="39">
        <v>817</v>
      </c>
      <c r="V116" s="39">
        <v>822</v>
      </c>
      <c r="W116" s="39">
        <v>2479</v>
      </c>
      <c r="X116" s="39">
        <v>826</v>
      </c>
      <c r="Y116" s="39">
        <v>184</v>
      </c>
      <c r="Z116" s="39">
        <v>151</v>
      </c>
      <c r="AA116" s="39">
        <v>155</v>
      </c>
      <c r="AB116" s="39">
        <v>490</v>
      </c>
      <c r="AC116" s="39">
        <v>163</v>
      </c>
      <c r="AD116" s="43">
        <v>0.19769999999999999</v>
      </c>
      <c r="AE116" s="39">
        <v>101</v>
      </c>
      <c r="AF116" s="39">
        <v>693</v>
      </c>
      <c r="AG116" s="40">
        <v>0.878</v>
      </c>
    </row>
    <row r="117" spans="1:33" x14ac:dyDescent="0.3">
      <c r="A117" s="38" t="s">
        <v>232</v>
      </c>
      <c r="B117" s="36" t="s">
        <v>233</v>
      </c>
      <c r="C117" s="36">
        <v>1</v>
      </c>
      <c r="D117" s="36">
        <v>0</v>
      </c>
      <c r="E117" s="39">
        <v>3015</v>
      </c>
      <c r="F117" s="39">
        <v>2488</v>
      </c>
      <c r="G117" s="39">
        <v>7450</v>
      </c>
      <c r="H117" s="39">
        <v>1189</v>
      </c>
      <c r="I117" s="39">
        <v>1230</v>
      </c>
      <c r="J117" s="39">
        <v>1161</v>
      </c>
      <c r="K117" s="39">
        <v>3580</v>
      </c>
      <c r="L117" s="43">
        <v>0.48049999999999998</v>
      </c>
      <c r="M117" s="39">
        <v>777</v>
      </c>
      <c r="N117" s="40">
        <v>25.963999999999999</v>
      </c>
      <c r="O117" s="39">
        <v>1</v>
      </c>
      <c r="P117" s="40">
        <v>0</v>
      </c>
      <c r="Q117" s="39">
        <v>0</v>
      </c>
      <c r="R117" s="39">
        <v>48</v>
      </c>
      <c r="S117" s="39">
        <v>25</v>
      </c>
      <c r="T117" s="39">
        <v>2944</v>
      </c>
      <c r="U117" s="39">
        <v>2895</v>
      </c>
      <c r="V117" s="39">
        <v>2903</v>
      </c>
      <c r="W117" s="39">
        <v>8742</v>
      </c>
      <c r="X117" s="39">
        <v>2914</v>
      </c>
      <c r="Y117" s="39">
        <v>313</v>
      </c>
      <c r="Z117" s="39">
        <v>217</v>
      </c>
      <c r="AA117" s="39">
        <v>240</v>
      </c>
      <c r="AB117" s="39">
        <v>770</v>
      </c>
      <c r="AC117" s="39">
        <v>257</v>
      </c>
      <c r="AD117" s="43">
        <v>8.8099999999999998E-2</v>
      </c>
      <c r="AE117" s="39">
        <v>142</v>
      </c>
      <c r="AF117" s="39">
        <v>945</v>
      </c>
      <c r="AG117" s="40">
        <v>0.379</v>
      </c>
    </row>
    <row r="118" spans="1:33" x14ac:dyDescent="0.3">
      <c r="A118" s="38" t="s">
        <v>234</v>
      </c>
      <c r="B118" s="36" t="s">
        <v>235</v>
      </c>
      <c r="C118" s="36">
        <v>1</v>
      </c>
      <c r="D118" s="36">
        <v>0</v>
      </c>
      <c r="E118" s="39">
        <v>1593</v>
      </c>
      <c r="F118" s="39">
        <v>1328</v>
      </c>
      <c r="G118" s="39">
        <v>3940</v>
      </c>
      <c r="H118" s="39">
        <v>857</v>
      </c>
      <c r="I118" s="39">
        <v>1001</v>
      </c>
      <c r="J118" s="39">
        <v>966</v>
      </c>
      <c r="K118" s="39">
        <v>2824</v>
      </c>
      <c r="L118" s="43">
        <v>0.71679999999999999</v>
      </c>
      <c r="M118" s="39">
        <v>619</v>
      </c>
      <c r="N118" s="40">
        <v>66.307000000000002</v>
      </c>
      <c r="O118" s="39">
        <v>1</v>
      </c>
      <c r="P118" s="40">
        <v>9.7000000000000003E-2</v>
      </c>
      <c r="Q118" s="39">
        <v>129</v>
      </c>
      <c r="R118" s="39">
        <v>141</v>
      </c>
      <c r="S118" s="39">
        <v>75</v>
      </c>
      <c r="T118" s="39">
        <v>1437</v>
      </c>
      <c r="U118" s="39">
        <v>1413</v>
      </c>
      <c r="V118" s="39">
        <v>1417</v>
      </c>
      <c r="W118" s="39">
        <v>4267</v>
      </c>
      <c r="X118" s="39">
        <v>1422</v>
      </c>
      <c r="Y118" s="39">
        <v>201</v>
      </c>
      <c r="Z118" s="39">
        <v>159</v>
      </c>
      <c r="AA118" s="39">
        <v>151</v>
      </c>
      <c r="AB118" s="39">
        <v>511</v>
      </c>
      <c r="AC118" s="39">
        <v>170</v>
      </c>
      <c r="AD118" s="43">
        <v>0.1198</v>
      </c>
      <c r="AE118" s="39">
        <v>103</v>
      </c>
      <c r="AF118" s="39">
        <v>927</v>
      </c>
      <c r="AG118" s="40">
        <v>0.69799999999999995</v>
      </c>
    </row>
    <row r="119" spans="1:33" x14ac:dyDescent="0.3">
      <c r="A119" s="38" t="s">
        <v>236</v>
      </c>
      <c r="B119" s="36" t="s">
        <v>237</v>
      </c>
      <c r="C119" s="36">
        <v>1</v>
      </c>
      <c r="D119" s="36">
        <v>0</v>
      </c>
      <c r="E119" s="39">
        <v>4158</v>
      </c>
      <c r="F119" s="39">
        <v>3323</v>
      </c>
      <c r="G119" s="39">
        <v>9931</v>
      </c>
      <c r="H119" s="39">
        <v>1756</v>
      </c>
      <c r="I119" s="39">
        <v>1859</v>
      </c>
      <c r="J119" s="39">
        <v>1783</v>
      </c>
      <c r="K119" s="39">
        <v>5398</v>
      </c>
      <c r="L119" s="43">
        <v>0.54359999999999997</v>
      </c>
      <c r="M119" s="39">
        <v>1174</v>
      </c>
      <c r="N119" s="40">
        <v>71.010000000000005</v>
      </c>
      <c r="O119" s="39">
        <v>1</v>
      </c>
      <c r="P119" s="40">
        <v>0</v>
      </c>
      <c r="Q119" s="39">
        <v>0</v>
      </c>
      <c r="R119" s="39">
        <v>201</v>
      </c>
      <c r="S119" s="39">
        <v>107</v>
      </c>
      <c r="T119" s="39">
        <v>3777</v>
      </c>
      <c r="U119" s="39">
        <v>3715</v>
      </c>
      <c r="V119" s="39">
        <v>3725</v>
      </c>
      <c r="W119" s="39">
        <v>11217</v>
      </c>
      <c r="X119" s="39">
        <v>3739</v>
      </c>
      <c r="Y119" s="39">
        <v>465</v>
      </c>
      <c r="Z119" s="39">
        <v>351</v>
      </c>
      <c r="AA119" s="39">
        <v>348</v>
      </c>
      <c r="AB119" s="39">
        <v>1164</v>
      </c>
      <c r="AC119" s="39">
        <v>388</v>
      </c>
      <c r="AD119" s="43">
        <v>0.1038</v>
      </c>
      <c r="AE119" s="39">
        <v>224</v>
      </c>
      <c r="AF119" s="39">
        <v>1506</v>
      </c>
      <c r="AG119" s="40">
        <v>0.45300000000000001</v>
      </c>
    </row>
    <row r="120" spans="1:33" x14ac:dyDescent="0.3">
      <c r="A120" s="38" t="s">
        <v>238</v>
      </c>
      <c r="B120" s="36" t="s">
        <v>239</v>
      </c>
      <c r="C120" s="36">
        <v>1</v>
      </c>
      <c r="D120" s="36">
        <v>0</v>
      </c>
      <c r="E120" s="39">
        <v>809</v>
      </c>
      <c r="F120" s="39">
        <v>624</v>
      </c>
      <c r="G120" s="39">
        <v>1856</v>
      </c>
      <c r="H120" s="39">
        <v>291</v>
      </c>
      <c r="I120" s="39">
        <v>408</v>
      </c>
      <c r="J120" s="39">
        <v>312</v>
      </c>
      <c r="K120" s="39">
        <v>1011</v>
      </c>
      <c r="L120" s="43">
        <v>0.54469999999999996</v>
      </c>
      <c r="M120" s="39">
        <v>221</v>
      </c>
      <c r="N120" s="40">
        <v>82.872</v>
      </c>
      <c r="O120" s="39">
        <v>1</v>
      </c>
      <c r="P120" s="40">
        <v>0.34300000000000003</v>
      </c>
      <c r="Q120" s="39">
        <v>214</v>
      </c>
      <c r="R120" s="39">
        <v>136</v>
      </c>
      <c r="S120" s="39">
        <v>72</v>
      </c>
      <c r="T120" s="39">
        <v>802</v>
      </c>
      <c r="U120" s="39">
        <v>788</v>
      </c>
      <c r="V120" s="39">
        <v>790</v>
      </c>
      <c r="W120" s="39">
        <v>2380</v>
      </c>
      <c r="X120" s="39">
        <v>793</v>
      </c>
      <c r="Y120" s="39">
        <v>120</v>
      </c>
      <c r="Z120" s="39">
        <v>78</v>
      </c>
      <c r="AA120" s="39">
        <v>76</v>
      </c>
      <c r="AB120" s="39">
        <v>274</v>
      </c>
      <c r="AC120" s="39">
        <v>91</v>
      </c>
      <c r="AD120" s="43">
        <v>0.11509999999999999</v>
      </c>
      <c r="AE120" s="39">
        <v>47</v>
      </c>
      <c r="AF120" s="39">
        <v>555</v>
      </c>
      <c r="AG120" s="40">
        <v>0.88900000000000001</v>
      </c>
    </row>
    <row r="121" spans="1:33" x14ac:dyDescent="0.3">
      <c r="A121" s="38" t="s">
        <v>240</v>
      </c>
      <c r="B121" s="36" t="s">
        <v>241</v>
      </c>
      <c r="C121" s="36">
        <v>1</v>
      </c>
      <c r="D121" s="36">
        <v>0</v>
      </c>
      <c r="E121" s="39">
        <v>1242</v>
      </c>
      <c r="F121" s="39">
        <v>1055</v>
      </c>
      <c r="G121" s="39">
        <v>3168</v>
      </c>
      <c r="H121" s="39">
        <v>375</v>
      </c>
      <c r="I121" s="39">
        <v>418</v>
      </c>
      <c r="J121" s="39">
        <v>389</v>
      </c>
      <c r="K121" s="39">
        <v>1182</v>
      </c>
      <c r="L121" s="43">
        <v>0.37309999999999999</v>
      </c>
      <c r="M121" s="39">
        <v>256</v>
      </c>
      <c r="N121" s="40">
        <v>52.151000000000003</v>
      </c>
      <c r="O121" s="39">
        <v>1</v>
      </c>
      <c r="P121" s="40">
        <v>9.2999999999999999E-2</v>
      </c>
      <c r="Q121" s="39">
        <v>98</v>
      </c>
      <c r="R121" s="39">
        <v>95</v>
      </c>
      <c r="S121" s="39">
        <v>50</v>
      </c>
      <c r="T121" s="39">
        <v>1245</v>
      </c>
      <c r="U121" s="39">
        <v>1224</v>
      </c>
      <c r="V121" s="39">
        <v>1228</v>
      </c>
      <c r="W121" s="39">
        <v>3697</v>
      </c>
      <c r="X121" s="39">
        <v>1232</v>
      </c>
      <c r="Y121" s="39">
        <v>98</v>
      </c>
      <c r="Z121" s="39">
        <v>63</v>
      </c>
      <c r="AA121" s="39">
        <v>69</v>
      </c>
      <c r="AB121" s="39">
        <v>230</v>
      </c>
      <c r="AC121" s="39">
        <v>77</v>
      </c>
      <c r="AD121" s="43">
        <v>6.2199999999999998E-2</v>
      </c>
      <c r="AE121" s="39">
        <v>43</v>
      </c>
      <c r="AF121" s="39">
        <v>448</v>
      </c>
      <c r="AG121" s="40">
        <v>0.42399999999999999</v>
      </c>
    </row>
    <row r="122" spans="1:33" x14ac:dyDescent="0.3">
      <c r="A122" s="38" t="s">
        <v>242</v>
      </c>
      <c r="B122" s="36" t="s">
        <v>243</v>
      </c>
      <c r="C122" s="36">
        <v>1</v>
      </c>
      <c r="D122" s="36">
        <v>0</v>
      </c>
      <c r="E122" s="39">
        <v>910</v>
      </c>
      <c r="F122" s="39">
        <v>759</v>
      </c>
      <c r="G122" s="39">
        <v>2352</v>
      </c>
      <c r="H122" s="39">
        <v>305</v>
      </c>
      <c r="I122" s="39">
        <v>369</v>
      </c>
      <c r="J122" s="39">
        <v>329</v>
      </c>
      <c r="K122" s="39">
        <v>1003</v>
      </c>
      <c r="L122" s="43">
        <v>0.4264</v>
      </c>
      <c r="M122" s="39">
        <v>210</v>
      </c>
      <c r="N122" s="40">
        <v>141.70599999999999</v>
      </c>
      <c r="O122" s="39">
        <v>1</v>
      </c>
      <c r="P122" s="40">
        <v>0.38600000000000001</v>
      </c>
      <c r="Q122" s="39">
        <v>293</v>
      </c>
      <c r="R122" s="39">
        <v>39</v>
      </c>
      <c r="S122" s="39">
        <v>21</v>
      </c>
      <c r="T122" s="39">
        <v>997</v>
      </c>
      <c r="U122" s="39">
        <v>970</v>
      </c>
      <c r="V122" s="39">
        <v>967</v>
      </c>
      <c r="W122" s="39">
        <v>2934</v>
      </c>
      <c r="X122" s="39">
        <v>978</v>
      </c>
      <c r="Y122" s="39">
        <v>120</v>
      </c>
      <c r="Z122" s="39">
        <v>77</v>
      </c>
      <c r="AA122" s="39">
        <v>69</v>
      </c>
      <c r="AB122" s="39">
        <v>266</v>
      </c>
      <c r="AC122" s="39">
        <v>89</v>
      </c>
      <c r="AD122" s="43">
        <v>9.0700000000000003E-2</v>
      </c>
      <c r="AE122" s="39">
        <v>45</v>
      </c>
      <c r="AF122" s="39">
        <v>570</v>
      </c>
      <c r="AG122" s="40">
        <v>0.75</v>
      </c>
    </row>
    <row r="123" spans="1:33" x14ac:dyDescent="0.3">
      <c r="A123" s="38" t="s">
        <v>244</v>
      </c>
      <c r="B123" s="36" t="s">
        <v>245</v>
      </c>
      <c r="C123" s="36">
        <v>1</v>
      </c>
      <c r="D123" s="36">
        <v>0</v>
      </c>
      <c r="E123" s="39">
        <v>4943</v>
      </c>
      <c r="F123" s="39">
        <v>3890</v>
      </c>
      <c r="G123" s="39">
        <v>11431</v>
      </c>
      <c r="H123" s="39">
        <v>3078</v>
      </c>
      <c r="I123" s="39">
        <v>3156</v>
      </c>
      <c r="J123" s="39">
        <v>3016</v>
      </c>
      <c r="K123" s="39">
        <v>9250</v>
      </c>
      <c r="L123" s="43">
        <v>0.80920000000000003</v>
      </c>
      <c r="M123" s="39">
        <v>2046</v>
      </c>
      <c r="N123" s="40">
        <v>5.681</v>
      </c>
      <c r="O123" s="39">
        <v>1</v>
      </c>
      <c r="P123" s="40">
        <v>0</v>
      </c>
      <c r="Q123" s="39">
        <v>0</v>
      </c>
      <c r="R123" s="39">
        <v>665</v>
      </c>
      <c r="S123" s="39">
        <v>352</v>
      </c>
      <c r="T123" s="39">
        <v>4460</v>
      </c>
      <c r="U123" s="39">
        <v>4386</v>
      </c>
      <c r="V123" s="39">
        <v>4398</v>
      </c>
      <c r="W123" s="39">
        <v>13244</v>
      </c>
      <c r="X123" s="39">
        <v>4415</v>
      </c>
      <c r="Y123" s="39">
        <v>1192</v>
      </c>
      <c r="Z123" s="39">
        <v>977</v>
      </c>
      <c r="AA123" s="39">
        <v>1009</v>
      </c>
      <c r="AB123" s="39">
        <v>3178</v>
      </c>
      <c r="AC123" s="39">
        <v>1059</v>
      </c>
      <c r="AD123" s="43">
        <v>0.24</v>
      </c>
      <c r="AE123" s="39">
        <v>607</v>
      </c>
      <c r="AF123" s="39">
        <v>3006</v>
      </c>
      <c r="AG123" s="40">
        <v>0.77200000000000002</v>
      </c>
    </row>
    <row r="124" spans="1:33" x14ac:dyDescent="0.3">
      <c r="A124" s="38" t="s">
        <v>246</v>
      </c>
      <c r="B124" s="36" t="s">
        <v>247</v>
      </c>
      <c r="C124" s="36">
        <v>1</v>
      </c>
      <c r="D124" s="36">
        <v>0</v>
      </c>
      <c r="E124" s="39">
        <v>9711</v>
      </c>
      <c r="F124" s="39">
        <v>7727</v>
      </c>
      <c r="G124" s="39">
        <v>23049</v>
      </c>
      <c r="H124" s="39">
        <v>2391</v>
      </c>
      <c r="I124" s="39">
        <v>2390</v>
      </c>
      <c r="J124" s="39">
        <v>2598</v>
      </c>
      <c r="K124" s="39">
        <v>7379</v>
      </c>
      <c r="L124" s="43">
        <v>0.3201</v>
      </c>
      <c r="M124" s="39">
        <v>1608</v>
      </c>
      <c r="N124" s="40">
        <v>117.265</v>
      </c>
      <c r="O124" s="39">
        <v>1</v>
      </c>
      <c r="P124" s="40">
        <v>0</v>
      </c>
      <c r="Q124" s="39">
        <v>0</v>
      </c>
      <c r="R124" s="39">
        <v>240</v>
      </c>
      <c r="S124" s="39">
        <v>127</v>
      </c>
      <c r="T124" s="39">
        <v>8646</v>
      </c>
      <c r="U124" s="39">
        <v>8502</v>
      </c>
      <c r="V124" s="39">
        <v>8525</v>
      </c>
      <c r="W124" s="39">
        <v>25673</v>
      </c>
      <c r="X124" s="39">
        <v>8558</v>
      </c>
      <c r="Y124" s="39">
        <v>635</v>
      </c>
      <c r="Z124" s="39">
        <v>474</v>
      </c>
      <c r="AA124" s="39">
        <v>462</v>
      </c>
      <c r="AB124" s="39">
        <v>1571</v>
      </c>
      <c r="AC124" s="39">
        <v>524</v>
      </c>
      <c r="AD124" s="43">
        <v>6.1199999999999997E-2</v>
      </c>
      <c r="AE124" s="39">
        <v>307</v>
      </c>
      <c r="AF124" s="39">
        <v>2043</v>
      </c>
      <c r="AG124" s="40">
        <v>0.26400000000000001</v>
      </c>
    </row>
    <row r="125" spans="1:33" x14ac:dyDescent="0.3">
      <c r="A125" s="38" t="s">
        <v>248</v>
      </c>
      <c r="B125" s="36" t="s">
        <v>249</v>
      </c>
      <c r="C125" s="36">
        <v>1</v>
      </c>
      <c r="D125" s="36">
        <v>0</v>
      </c>
      <c r="E125" s="39">
        <v>1882</v>
      </c>
      <c r="F125" s="39">
        <v>1572</v>
      </c>
      <c r="G125" s="39">
        <v>4587</v>
      </c>
      <c r="H125" s="39">
        <v>380</v>
      </c>
      <c r="I125" s="39">
        <v>425</v>
      </c>
      <c r="J125" s="39">
        <v>424</v>
      </c>
      <c r="K125" s="39">
        <v>1229</v>
      </c>
      <c r="L125" s="43">
        <v>0.26790000000000003</v>
      </c>
      <c r="M125" s="39">
        <v>274</v>
      </c>
      <c r="N125" s="40">
        <v>7.2</v>
      </c>
      <c r="O125" s="39">
        <v>1</v>
      </c>
      <c r="P125" s="40">
        <v>0</v>
      </c>
      <c r="Q125" s="39">
        <v>0</v>
      </c>
      <c r="R125" s="39">
        <v>44</v>
      </c>
      <c r="S125" s="39">
        <v>23</v>
      </c>
      <c r="T125" s="39">
        <v>1444</v>
      </c>
      <c r="U125" s="39">
        <v>1420</v>
      </c>
      <c r="V125" s="39">
        <v>1424</v>
      </c>
      <c r="W125" s="39">
        <v>4288</v>
      </c>
      <c r="X125" s="39">
        <v>1429</v>
      </c>
      <c r="Y125" s="39">
        <v>96</v>
      </c>
      <c r="Z125" s="39">
        <v>72</v>
      </c>
      <c r="AA125" s="39">
        <v>94</v>
      </c>
      <c r="AB125" s="39">
        <v>262</v>
      </c>
      <c r="AC125" s="39">
        <v>87</v>
      </c>
      <c r="AD125" s="43">
        <v>6.1100000000000002E-2</v>
      </c>
      <c r="AE125" s="39">
        <v>62</v>
      </c>
      <c r="AF125" s="39">
        <v>360</v>
      </c>
      <c r="AG125" s="40">
        <v>0.22900000000000001</v>
      </c>
    </row>
    <row r="126" spans="1:33" x14ac:dyDescent="0.3">
      <c r="A126" s="38" t="s">
        <v>250</v>
      </c>
      <c r="B126" s="36" t="s">
        <v>251</v>
      </c>
      <c r="C126" s="36">
        <v>1</v>
      </c>
      <c r="D126" s="36">
        <v>0</v>
      </c>
      <c r="E126" s="39">
        <v>1809</v>
      </c>
      <c r="F126" s="39">
        <v>1540</v>
      </c>
      <c r="G126" s="39">
        <v>4728</v>
      </c>
      <c r="H126" s="39">
        <v>394</v>
      </c>
      <c r="I126" s="39">
        <v>423</v>
      </c>
      <c r="J126" s="39">
        <v>451</v>
      </c>
      <c r="K126" s="39">
        <v>1268</v>
      </c>
      <c r="L126" s="43">
        <v>0.26819999999999999</v>
      </c>
      <c r="M126" s="39">
        <v>268</v>
      </c>
      <c r="N126" s="40">
        <v>65.070999999999998</v>
      </c>
      <c r="O126" s="39">
        <v>1</v>
      </c>
      <c r="P126" s="40">
        <v>2.5999999999999999E-2</v>
      </c>
      <c r="Q126" s="39">
        <v>40</v>
      </c>
      <c r="R126" s="39">
        <v>72</v>
      </c>
      <c r="S126" s="39">
        <v>38</v>
      </c>
      <c r="T126" s="39">
        <v>1760</v>
      </c>
      <c r="U126" s="39">
        <v>1721</v>
      </c>
      <c r="V126" s="39">
        <v>1722</v>
      </c>
      <c r="W126" s="39">
        <v>5203</v>
      </c>
      <c r="X126" s="39">
        <v>1734</v>
      </c>
      <c r="Y126" s="39">
        <v>116</v>
      </c>
      <c r="Z126" s="39">
        <v>107</v>
      </c>
      <c r="AA126" s="39">
        <v>124</v>
      </c>
      <c r="AB126" s="39">
        <v>347</v>
      </c>
      <c r="AC126" s="39">
        <v>116</v>
      </c>
      <c r="AD126" s="43">
        <v>6.6699999999999995E-2</v>
      </c>
      <c r="AE126" s="39">
        <v>67</v>
      </c>
      <c r="AF126" s="39">
        <v>414</v>
      </c>
      <c r="AG126" s="40">
        <v>0.26800000000000002</v>
      </c>
    </row>
    <row r="127" spans="1:33" x14ac:dyDescent="0.3">
      <c r="A127" s="38" t="s">
        <v>252</v>
      </c>
      <c r="B127" s="36" t="s">
        <v>253</v>
      </c>
      <c r="C127" s="36">
        <v>1</v>
      </c>
      <c r="D127" s="36">
        <v>0</v>
      </c>
      <c r="E127" s="39">
        <v>1072</v>
      </c>
      <c r="F127" s="39">
        <v>933</v>
      </c>
      <c r="G127" s="39">
        <v>2785</v>
      </c>
      <c r="H127" s="39">
        <v>184</v>
      </c>
      <c r="I127" s="39">
        <v>182</v>
      </c>
      <c r="J127" s="39">
        <v>202</v>
      </c>
      <c r="K127" s="39">
        <v>568</v>
      </c>
      <c r="L127" s="43">
        <v>0.2039</v>
      </c>
      <c r="M127" s="39">
        <v>124</v>
      </c>
      <c r="N127" s="40">
        <v>61.875</v>
      </c>
      <c r="O127" s="39">
        <v>1</v>
      </c>
      <c r="P127" s="40">
        <v>0.19500000000000001</v>
      </c>
      <c r="Q127" s="39">
        <v>182</v>
      </c>
      <c r="R127" s="39">
        <v>28</v>
      </c>
      <c r="S127" s="39">
        <v>15</v>
      </c>
      <c r="T127" s="39">
        <v>1082</v>
      </c>
      <c r="U127" s="39">
        <v>1064</v>
      </c>
      <c r="V127" s="39">
        <v>1067</v>
      </c>
      <c r="W127" s="39">
        <v>3213</v>
      </c>
      <c r="X127" s="39">
        <v>1071</v>
      </c>
      <c r="Y127" s="39">
        <v>75</v>
      </c>
      <c r="Z127" s="39">
        <v>59</v>
      </c>
      <c r="AA127" s="39">
        <v>49</v>
      </c>
      <c r="AB127" s="39">
        <v>183</v>
      </c>
      <c r="AC127" s="39">
        <v>61</v>
      </c>
      <c r="AD127" s="43">
        <v>5.7000000000000002E-2</v>
      </c>
      <c r="AE127" s="39">
        <v>35</v>
      </c>
      <c r="AF127" s="39">
        <v>357</v>
      </c>
      <c r="AG127" s="40">
        <v>0.38200000000000001</v>
      </c>
    </row>
    <row r="128" spans="1:33" x14ac:dyDescent="0.3">
      <c r="A128" s="38" t="s">
        <v>254</v>
      </c>
      <c r="B128" s="36" t="s">
        <v>255</v>
      </c>
      <c r="C128" s="36">
        <v>1</v>
      </c>
      <c r="D128" s="36">
        <v>0</v>
      </c>
      <c r="E128" s="39">
        <v>13425</v>
      </c>
      <c r="F128" s="39">
        <v>10189</v>
      </c>
      <c r="G128" s="39">
        <v>30537</v>
      </c>
      <c r="H128" s="39">
        <v>2850</v>
      </c>
      <c r="I128" s="39">
        <v>3377</v>
      </c>
      <c r="J128" s="39">
        <v>3553</v>
      </c>
      <c r="K128" s="39">
        <v>9780</v>
      </c>
      <c r="L128" s="43">
        <v>0.32029999999999997</v>
      </c>
      <c r="M128" s="39">
        <v>2121</v>
      </c>
      <c r="N128" s="40">
        <v>94.397000000000006</v>
      </c>
      <c r="O128" s="39">
        <v>1</v>
      </c>
      <c r="P128" s="40">
        <v>0</v>
      </c>
      <c r="Q128" s="39">
        <v>0</v>
      </c>
      <c r="R128" s="39">
        <v>350</v>
      </c>
      <c r="S128" s="39">
        <v>186</v>
      </c>
      <c r="T128" s="39">
        <v>11496</v>
      </c>
      <c r="U128" s="39">
        <v>11305</v>
      </c>
      <c r="V128" s="39">
        <v>11336</v>
      </c>
      <c r="W128" s="39">
        <v>34137</v>
      </c>
      <c r="X128" s="39">
        <v>11379</v>
      </c>
      <c r="Y128" s="39">
        <v>785</v>
      </c>
      <c r="Z128" s="39">
        <v>567</v>
      </c>
      <c r="AA128" s="39">
        <v>633</v>
      </c>
      <c r="AB128" s="39">
        <v>1985</v>
      </c>
      <c r="AC128" s="39">
        <v>662</v>
      </c>
      <c r="AD128" s="43">
        <v>5.8099999999999999E-2</v>
      </c>
      <c r="AE128" s="39">
        <v>385</v>
      </c>
      <c r="AF128" s="39">
        <v>2693</v>
      </c>
      <c r="AG128" s="40">
        <v>0.26400000000000001</v>
      </c>
    </row>
    <row r="129" spans="1:33" x14ac:dyDescent="0.3">
      <c r="A129" s="38" t="s">
        <v>256</v>
      </c>
      <c r="B129" s="36" t="s">
        <v>257</v>
      </c>
      <c r="C129" s="36">
        <v>1</v>
      </c>
      <c r="D129" s="36">
        <v>0</v>
      </c>
      <c r="E129" s="39">
        <v>953</v>
      </c>
      <c r="F129" s="39">
        <v>725</v>
      </c>
      <c r="G129" s="39">
        <v>2363</v>
      </c>
      <c r="H129" s="39">
        <v>242</v>
      </c>
      <c r="I129" s="39">
        <v>291</v>
      </c>
      <c r="J129" s="39">
        <v>253</v>
      </c>
      <c r="K129" s="39">
        <v>786</v>
      </c>
      <c r="L129" s="43">
        <v>0.33260000000000001</v>
      </c>
      <c r="M129" s="39">
        <v>157</v>
      </c>
      <c r="N129" s="40">
        <v>79.385999999999996</v>
      </c>
      <c r="O129" s="39">
        <v>1</v>
      </c>
      <c r="P129" s="40">
        <v>0.311</v>
      </c>
      <c r="Q129" s="39">
        <v>225</v>
      </c>
      <c r="R129" s="39">
        <v>30</v>
      </c>
      <c r="S129" s="39">
        <v>16</v>
      </c>
      <c r="T129" s="39">
        <v>1196</v>
      </c>
      <c r="U129" s="39">
        <v>1176</v>
      </c>
      <c r="V129" s="39">
        <v>1179</v>
      </c>
      <c r="W129" s="39">
        <v>3551</v>
      </c>
      <c r="X129" s="39">
        <v>1184</v>
      </c>
      <c r="Y129" s="39">
        <v>96</v>
      </c>
      <c r="Z129" s="39">
        <v>65</v>
      </c>
      <c r="AA129" s="39">
        <v>46</v>
      </c>
      <c r="AB129" s="39">
        <v>207</v>
      </c>
      <c r="AC129" s="39">
        <v>69</v>
      </c>
      <c r="AD129" s="43">
        <v>5.8299999999999998E-2</v>
      </c>
      <c r="AE129" s="39">
        <v>27</v>
      </c>
      <c r="AF129" s="39">
        <v>426</v>
      </c>
      <c r="AG129" s="40">
        <v>0.58699999999999997</v>
      </c>
    </row>
    <row r="130" spans="1:33" x14ac:dyDescent="0.3">
      <c r="A130" s="38" t="s">
        <v>258</v>
      </c>
      <c r="B130" s="36" t="s">
        <v>259</v>
      </c>
      <c r="C130" s="36">
        <v>1</v>
      </c>
      <c r="D130" s="36">
        <v>0</v>
      </c>
      <c r="E130" s="39">
        <v>1743</v>
      </c>
      <c r="F130" s="39">
        <v>1482</v>
      </c>
      <c r="G130" s="39">
        <v>4477</v>
      </c>
      <c r="H130" s="39">
        <v>449</v>
      </c>
      <c r="I130" s="39">
        <v>455</v>
      </c>
      <c r="J130" s="39">
        <v>480</v>
      </c>
      <c r="K130" s="39">
        <v>1384</v>
      </c>
      <c r="L130" s="43">
        <v>0.30909999999999999</v>
      </c>
      <c r="M130" s="39">
        <v>298</v>
      </c>
      <c r="N130" s="40">
        <v>56.432000000000002</v>
      </c>
      <c r="O130" s="39">
        <v>1</v>
      </c>
      <c r="P130" s="40">
        <v>0</v>
      </c>
      <c r="Q130" s="39">
        <v>0</v>
      </c>
      <c r="R130" s="39">
        <v>4</v>
      </c>
      <c r="S130" s="39">
        <v>2</v>
      </c>
      <c r="T130" s="39">
        <v>1801</v>
      </c>
      <c r="U130" s="39">
        <v>1767</v>
      </c>
      <c r="V130" s="39">
        <v>1783</v>
      </c>
      <c r="W130" s="39">
        <v>5351</v>
      </c>
      <c r="X130" s="39">
        <v>1784</v>
      </c>
      <c r="Y130" s="39">
        <v>121</v>
      </c>
      <c r="Z130" s="39">
        <v>120</v>
      </c>
      <c r="AA130" s="39">
        <v>109</v>
      </c>
      <c r="AB130" s="39">
        <v>350</v>
      </c>
      <c r="AC130" s="39">
        <v>117</v>
      </c>
      <c r="AD130" s="43">
        <v>6.54E-2</v>
      </c>
      <c r="AE130" s="39">
        <v>63</v>
      </c>
      <c r="AF130" s="39">
        <v>364</v>
      </c>
      <c r="AG130" s="40">
        <v>0.245</v>
      </c>
    </row>
    <row r="131" spans="1:33" x14ac:dyDescent="0.3">
      <c r="A131" s="38" t="s">
        <v>260</v>
      </c>
      <c r="B131" s="36" t="s">
        <v>261</v>
      </c>
      <c r="C131" s="36">
        <v>1</v>
      </c>
      <c r="D131" s="36">
        <v>0</v>
      </c>
      <c r="E131" s="39">
        <v>3603</v>
      </c>
      <c r="F131" s="39">
        <v>2974</v>
      </c>
      <c r="G131" s="39">
        <v>8568</v>
      </c>
      <c r="H131" s="39">
        <v>1069</v>
      </c>
      <c r="I131" s="39">
        <v>1085</v>
      </c>
      <c r="J131" s="39">
        <v>1040</v>
      </c>
      <c r="K131" s="39">
        <v>3194</v>
      </c>
      <c r="L131" s="43">
        <v>0.37280000000000002</v>
      </c>
      <c r="M131" s="39">
        <v>721</v>
      </c>
      <c r="N131" s="40">
        <v>5.1040000000000001</v>
      </c>
      <c r="O131" s="39">
        <v>1</v>
      </c>
      <c r="P131" s="40">
        <v>0</v>
      </c>
      <c r="Q131" s="39">
        <v>0</v>
      </c>
      <c r="R131" s="39">
        <v>137</v>
      </c>
      <c r="S131" s="39">
        <v>73</v>
      </c>
      <c r="T131" s="39">
        <v>3546</v>
      </c>
      <c r="U131" s="39">
        <v>3481</v>
      </c>
      <c r="V131" s="39">
        <v>3510</v>
      </c>
      <c r="W131" s="39">
        <v>10537</v>
      </c>
      <c r="X131" s="39">
        <v>3512</v>
      </c>
      <c r="Y131" s="39">
        <v>399</v>
      </c>
      <c r="Z131" s="39">
        <v>356</v>
      </c>
      <c r="AA131" s="39">
        <v>389</v>
      </c>
      <c r="AB131" s="39">
        <v>1144</v>
      </c>
      <c r="AC131" s="39">
        <v>381</v>
      </c>
      <c r="AD131" s="43">
        <v>0.1086</v>
      </c>
      <c r="AE131" s="39">
        <v>210</v>
      </c>
      <c r="AF131" s="39">
        <v>1005</v>
      </c>
      <c r="AG131" s="40">
        <v>0.33700000000000002</v>
      </c>
    </row>
    <row r="132" spans="1:33" x14ac:dyDescent="0.3">
      <c r="A132" s="38" t="s">
        <v>262</v>
      </c>
      <c r="B132" s="36" t="s">
        <v>263</v>
      </c>
      <c r="C132" s="36">
        <v>1</v>
      </c>
      <c r="D132" s="36">
        <v>0</v>
      </c>
      <c r="E132" s="39">
        <v>11348</v>
      </c>
      <c r="F132" s="39">
        <v>9572</v>
      </c>
      <c r="G132" s="39">
        <v>28595</v>
      </c>
      <c r="H132" s="39">
        <v>1906</v>
      </c>
      <c r="I132" s="39">
        <v>2205</v>
      </c>
      <c r="J132" s="39">
        <v>2227</v>
      </c>
      <c r="K132" s="39">
        <v>6338</v>
      </c>
      <c r="L132" s="43">
        <v>0.22159999999999999</v>
      </c>
      <c r="M132" s="39">
        <v>1379</v>
      </c>
      <c r="N132" s="40">
        <v>40.981999999999999</v>
      </c>
      <c r="O132" s="39">
        <v>1</v>
      </c>
      <c r="P132" s="40">
        <v>0</v>
      </c>
      <c r="Q132" s="39">
        <v>0</v>
      </c>
      <c r="R132" s="39">
        <v>574</v>
      </c>
      <c r="S132" s="39">
        <v>304</v>
      </c>
      <c r="T132" s="39">
        <v>11587</v>
      </c>
      <c r="U132" s="39">
        <v>11376</v>
      </c>
      <c r="V132" s="39">
        <v>11469</v>
      </c>
      <c r="W132" s="39">
        <v>34432</v>
      </c>
      <c r="X132" s="39">
        <v>11477</v>
      </c>
      <c r="Y132" s="39">
        <v>621</v>
      </c>
      <c r="Z132" s="39">
        <v>592</v>
      </c>
      <c r="AA132" s="39">
        <v>591</v>
      </c>
      <c r="AB132" s="39">
        <v>1804</v>
      </c>
      <c r="AC132" s="39">
        <v>601</v>
      </c>
      <c r="AD132" s="43">
        <v>5.2400000000000002E-2</v>
      </c>
      <c r="AE132" s="39">
        <v>326</v>
      </c>
      <c r="AF132" s="39">
        <v>2010</v>
      </c>
      <c r="AG132" s="40">
        <v>0.20899999999999999</v>
      </c>
    </row>
    <row r="133" spans="1:33" x14ac:dyDescent="0.3">
      <c r="A133" s="38" t="s">
        <v>264</v>
      </c>
      <c r="B133" s="36" t="s">
        <v>265</v>
      </c>
      <c r="C133" s="36">
        <v>1</v>
      </c>
      <c r="D133" s="36">
        <v>0</v>
      </c>
      <c r="E133" s="39">
        <v>4065</v>
      </c>
      <c r="F133" s="39">
        <v>3704</v>
      </c>
      <c r="G133" s="39">
        <v>10256</v>
      </c>
      <c r="H133" s="39">
        <v>1648</v>
      </c>
      <c r="I133" s="39">
        <v>1539</v>
      </c>
      <c r="J133" s="39">
        <v>1730</v>
      </c>
      <c r="K133" s="39">
        <v>4917</v>
      </c>
      <c r="L133" s="43">
        <v>0.47939999999999999</v>
      </c>
      <c r="M133" s="39">
        <v>1154</v>
      </c>
      <c r="N133" s="40">
        <v>14.101000000000001</v>
      </c>
      <c r="O133" s="39">
        <v>1</v>
      </c>
      <c r="P133" s="40">
        <v>0</v>
      </c>
      <c r="Q133" s="39">
        <v>0</v>
      </c>
      <c r="R133" s="39">
        <v>246</v>
      </c>
      <c r="S133" s="39">
        <v>130</v>
      </c>
      <c r="T133" s="39">
        <v>4187</v>
      </c>
      <c r="U133" s="39">
        <v>4111</v>
      </c>
      <c r="V133" s="39">
        <v>4145</v>
      </c>
      <c r="W133" s="39">
        <v>12443</v>
      </c>
      <c r="X133" s="39">
        <v>4148</v>
      </c>
      <c r="Y133" s="39">
        <v>651</v>
      </c>
      <c r="Z133" s="39">
        <v>596</v>
      </c>
      <c r="AA133" s="39">
        <v>593</v>
      </c>
      <c r="AB133" s="39">
        <v>1840</v>
      </c>
      <c r="AC133" s="39">
        <v>613</v>
      </c>
      <c r="AD133" s="43">
        <v>0.1479</v>
      </c>
      <c r="AE133" s="39">
        <v>356</v>
      </c>
      <c r="AF133" s="39">
        <v>1641</v>
      </c>
      <c r="AG133" s="40">
        <v>0.443</v>
      </c>
    </row>
    <row r="134" spans="1:33" x14ac:dyDescent="0.3">
      <c r="A134" s="38" t="s">
        <v>266</v>
      </c>
      <c r="B134" s="36" t="s">
        <v>267</v>
      </c>
      <c r="C134" s="36">
        <v>1</v>
      </c>
      <c r="D134" s="36">
        <v>0</v>
      </c>
      <c r="E134" s="39">
        <v>1990</v>
      </c>
      <c r="F134" s="39">
        <v>1681</v>
      </c>
      <c r="G134" s="39">
        <v>4920</v>
      </c>
      <c r="H134" s="39">
        <v>179</v>
      </c>
      <c r="I134" s="39">
        <v>231</v>
      </c>
      <c r="J134" s="39">
        <v>211</v>
      </c>
      <c r="K134" s="39">
        <v>621</v>
      </c>
      <c r="L134" s="43">
        <v>0.12620000000000001</v>
      </c>
      <c r="M134" s="39">
        <v>138</v>
      </c>
      <c r="N134" s="40">
        <v>32.197000000000003</v>
      </c>
      <c r="O134" s="39">
        <v>1</v>
      </c>
      <c r="P134" s="40">
        <v>0</v>
      </c>
      <c r="Q134" s="39">
        <v>0</v>
      </c>
      <c r="R134" s="39">
        <v>9</v>
      </c>
      <c r="S134" s="39">
        <v>5</v>
      </c>
      <c r="T134" s="39">
        <v>2088</v>
      </c>
      <c r="U134" s="39">
        <v>2050</v>
      </c>
      <c r="V134" s="39">
        <v>2066</v>
      </c>
      <c r="W134" s="39">
        <v>6204</v>
      </c>
      <c r="X134" s="39">
        <v>2068</v>
      </c>
      <c r="Y134" s="39">
        <v>101</v>
      </c>
      <c r="Z134" s="39">
        <v>75</v>
      </c>
      <c r="AA134" s="39">
        <v>75</v>
      </c>
      <c r="AB134" s="39">
        <v>251</v>
      </c>
      <c r="AC134" s="39">
        <v>84</v>
      </c>
      <c r="AD134" s="43">
        <v>4.0500000000000001E-2</v>
      </c>
      <c r="AE134" s="39">
        <v>44</v>
      </c>
      <c r="AF134" s="39">
        <v>188</v>
      </c>
      <c r="AG134" s="40">
        <v>0.111</v>
      </c>
    </row>
    <row r="135" spans="1:33" x14ac:dyDescent="0.3">
      <c r="A135" s="38" t="s">
        <v>268</v>
      </c>
      <c r="B135" s="36" t="s">
        <v>269</v>
      </c>
      <c r="C135" s="36">
        <v>1</v>
      </c>
      <c r="D135" s="36">
        <v>1</v>
      </c>
      <c r="E135" s="39">
        <v>46730</v>
      </c>
      <c r="F135" s="39">
        <v>38873</v>
      </c>
      <c r="G135" s="39">
        <v>83716</v>
      </c>
      <c r="H135" s="39">
        <v>22153</v>
      </c>
      <c r="I135" s="39">
        <v>23379</v>
      </c>
      <c r="J135" s="39">
        <v>23802</v>
      </c>
      <c r="K135" s="39">
        <v>69334</v>
      </c>
      <c r="L135" s="43">
        <v>0.82820000000000005</v>
      </c>
      <c r="M135" s="39">
        <v>20927</v>
      </c>
      <c r="N135" s="40">
        <v>41.21</v>
      </c>
      <c r="O135" s="39">
        <v>1</v>
      </c>
      <c r="P135" s="40">
        <v>0</v>
      </c>
      <c r="Q135" s="39">
        <v>0</v>
      </c>
      <c r="R135" s="39">
        <v>6400</v>
      </c>
      <c r="S135" s="39">
        <v>3392</v>
      </c>
      <c r="T135" s="39">
        <v>45383</v>
      </c>
      <c r="U135" s="39">
        <v>44558</v>
      </c>
      <c r="V135" s="39">
        <v>44919</v>
      </c>
      <c r="W135" s="39">
        <v>134860</v>
      </c>
      <c r="X135" s="39">
        <v>44953</v>
      </c>
      <c r="Y135" s="39">
        <v>15779</v>
      </c>
      <c r="Z135" s="39">
        <v>15176</v>
      </c>
      <c r="AA135" s="39">
        <v>15205</v>
      </c>
      <c r="AB135" s="39">
        <v>46160</v>
      </c>
      <c r="AC135" s="39">
        <v>15387</v>
      </c>
      <c r="AD135" s="43">
        <v>0.34229999999999999</v>
      </c>
      <c r="AE135" s="39">
        <v>8649</v>
      </c>
      <c r="AF135" s="39">
        <v>32969</v>
      </c>
      <c r="AG135" s="40">
        <v>0.84799999999999998</v>
      </c>
    </row>
    <row r="136" spans="1:33" x14ac:dyDescent="0.3">
      <c r="A136" s="38" t="s">
        <v>270</v>
      </c>
      <c r="B136" s="36" t="s">
        <v>271</v>
      </c>
      <c r="C136" s="36">
        <v>1</v>
      </c>
      <c r="D136" s="36">
        <v>0</v>
      </c>
      <c r="E136" s="39">
        <v>2812</v>
      </c>
      <c r="F136" s="39">
        <v>2431</v>
      </c>
      <c r="G136" s="39">
        <v>6391</v>
      </c>
      <c r="H136" s="39">
        <v>1423</v>
      </c>
      <c r="I136" s="39">
        <v>1534</v>
      </c>
      <c r="J136" s="39">
        <v>1663</v>
      </c>
      <c r="K136" s="39">
        <v>4620</v>
      </c>
      <c r="L136" s="43">
        <v>0.72289999999999999</v>
      </c>
      <c r="M136" s="39">
        <v>1142</v>
      </c>
      <c r="N136" s="40">
        <v>10.132999999999999</v>
      </c>
      <c r="O136" s="39">
        <v>1</v>
      </c>
      <c r="P136" s="40">
        <v>0</v>
      </c>
      <c r="Q136" s="39">
        <v>0</v>
      </c>
      <c r="R136" s="39">
        <v>325</v>
      </c>
      <c r="S136" s="39">
        <v>172</v>
      </c>
      <c r="T136" s="39">
        <v>2709</v>
      </c>
      <c r="U136" s="39">
        <v>2659</v>
      </c>
      <c r="V136" s="39">
        <v>2681</v>
      </c>
      <c r="W136" s="39">
        <v>8049</v>
      </c>
      <c r="X136" s="39">
        <v>2683</v>
      </c>
      <c r="Y136" s="39">
        <v>533</v>
      </c>
      <c r="Z136" s="39">
        <v>517</v>
      </c>
      <c r="AA136" s="39">
        <v>623</v>
      </c>
      <c r="AB136" s="39">
        <v>1673</v>
      </c>
      <c r="AC136" s="39">
        <v>558</v>
      </c>
      <c r="AD136" s="43">
        <v>0.2079</v>
      </c>
      <c r="AE136" s="39">
        <v>329</v>
      </c>
      <c r="AF136" s="39">
        <v>1644</v>
      </c>
      <c r="AG136" s="40">
        <v>0.67600000000000005</v>
      </c>
    </row>
    <row r="137" spans="1:33" x14ac:dyDescent="0.3">
      <c r="A137" s="38" t="s">
        <v>272</v>
      </c>
      <c r="B137" s="36" t="s">
        <v>273</v>
      </c>
      <c r="C137" s="36">
        <v>1</v>
      </c>
      <c r="D137" s="36">
        <v>0</v>
      </c>
      <c r="E137" s="39">
        <v>2698</v>
      </c>
      <c r="F137" s="39">
        <v>2223</v>
      </c>
      <c r="G137" s="39">
        <v>6276</v>
      </c>
      <c r="H137" s="39">
        <v>1116</v>
      </c>
      <c r="I137" s="39">
        <v>1091</v>
      </c>
      <c r="J137" s="39">
        <v>1297</v>
      </c>
      <c r="K137" s="39">
        <v>3504</v>
      </c>
      <c r="L137" s="43">
        <v>0.55830000000000002</v>
      </c>
      <c r="M137" s="39">
        <v>807</v>
      </c>
      <c r="N137" s="40">
        <v>5.2610000000000001</v>
      </c>
      <c r="O137" s="39">
        <v>1</v>
      </c>
      <c r="P137" s="40">
        <v>0</v>
      </c>
      <c r="Q137" s="39">
        <v>0</v>
      </c>
      <c r="R137" s="39">
        <v>333</v>
      </c>
      <c r="S137" s="39">
        <v>176</v>
      </c>
      <c r="T137" s="39">
        <v>2365</v>
      </c>
      <c r="U137" s="39">
        <v>2322</v>
      </c>
      <c r="V137" s="39">
        <v>2341</v>
      </c>
      <c r="W137" s="39">
        <v>7028</v>
      </c>
      <c r="X137" s="39">
        <v>2343</v>
      </c>
      <c r="Y137" s="39">
        <v>407</v>
      </c>
      <c r="Z137" s="39">
        <v>389</v>
      </c>
      <c r="AA137" s="39">
        <v>364</v>
      </c>
      <c r="AB137" s="39">
        <v>1160</v>
      </c>
      <c r="AC137" s="39">
        <v>387</v>
      </c>
      <c r="AD137" s="43">
        <v>0.1651</v>
      </c>
      <c r="AE137" s="39">
        <v>239</v>
      </c>
      <c r="AF137" s="39">
        <v>1223</v>
      </c>
      <c r="AG137" s="40">
        <v>0.55000000000000004</v>
      </c>
    </row>
    <row r="138" spans="1:33" x14ac:dyDescent="0.3">
      <c r="A138" s="38" t="s">
        <v>274</v>
      </c>
      <c r="B138" s="36" t="s">
        <v>275</v>
      </c>
      <c r="C138" s="36">
        <v>1</v>
      </c>
      <c r="D138" s="36">
        <v>0</v>
      </c>
      <c r="E138" s="39">
        <v>1639</v>
      </c>
      <c r="F138" s="39">
        <v>1392</v>
      </c>
      <c r="G138" s="39">
        <v>3846</v>
      </c>
      <c r="H138" s="39">
        <v>820</v>
      </c>
      <c r="I138" s="39">
        <v>833</v>
      </c>
      <c r="J138" s="39">
        <v>842</v>
      </c>
      <c r="K138" s="39">
        <v>2495</v>
      </c>
      <c r="L138" s="43">
        <v>0.64870000000000005</v>
      </c>
      <c r="M138" s="39">
        <v>587</v>
      </c>
      <c r="N138" s="40">
        <v>2.5590000000000002</v>
      </c>
      <c r="O138" s="39">
        <v>1</v>
      </c>
      <c r="P138" s="40">
        <v>0</v>
      </c>
      <c r="Q138" s="39">
        <v>0</v>
      </c>
      <c r="R138" s="39">
        <v>73</v>
      </c>
      <c r="S138" s="39">
        <v>39</v>
      </c>
      <c r="T138" s="39">
        <v>1569</v>
      </c>
      <c r="U138" s="39">
        <v>1540</v>
      </c>
      <c r="V138" s="39">
        <v>1553</v>
      </c>
      <c r="W138" s="39">
        <v>4662</v>
      </c>
      <c r="X138" s="39">
        <v>1554</v>
      </c>
      <c r="Y138" s="39">
        <v>282</v>
      </c>
      <c r="Z138" s="39">
        <v>243</v>
      </c>
      <c r="AA138" s="39">
        <v>287</v>
      </c>
      <c r="AB138" s="39">
        <v>812</v>
      </c>
      <c r="AC138" s="39">
        <v>271</v>
      </c>
      <c r="AD138" s="43">
        <v>0.17419999999999999</v>
      </c>
      <c r="AE138" s="39">
        <v>158</v>
      </c>
      <c r="AF138" s="39">
        <v>785</v>
      </c>
      <c r="AG138" s="40">
        <v>0.56299999999999994</v>
      </c>
    </row>
    <row r="139" spans="1:33" x14ac:dyDescent="0.3">
      <c r="A139" s="38" t="s">
        <v>276</v>
      </c>
      <c r="B139" s="36" t="s">
        <v>277</v>
      </c>
      <c r="C139" s="36">
        <v>1</v>
      </c>
      <c r="D139" s="36">
        <v>0</v>
      </c>
      <c r="E139" s="39">
        <v>2233</v>
      </c>
      <c r="F139" s="39">
        <v>1835</v>
      </c>
      <c r="G139" s="39">
        <v>5335</v>
      </c>
      <c r="H139" s="39">
        <v>833</v>
      </c>
      <c r="I139" s="39">
        <v>886</v>
      </c>
      <c r="J139" s="39">
        <v>838</v>
      </c>
      <c r="K139" s="39">
        <v>2557</v>
      </c>
      <c r="L139" s="43">
        <v>0.4793</v>
      </c>
      <c r="M139" s="39">
        <v>572</v>
      </c>
      <c r="N139" s="40">
        <v>5.1989999999999998</v>
      </c>
      <c r="O139" s="39">
        <v>1</v>
      </c>
      <c r="P139" s="40">
        <v>0</v>
      </c>
      <c r="Q139" s="39">
        <v>0</v>
      </c>
      <c r="R139" s="39">
        <v>44</v>
      </c>
      <c r="S139" s="39">
        <v>23</v>
      </c>
      <c r="T139" s="39">
        <v>2089</v>
      </c>
      <c r="U139" s="39">
        <v>2050</v>
      </c>
      <c r="V139" s="39">
        <v>2067</v>
      </c>
      <c r="W139" s="39">
        <v>6206</v>
      </c>
      <c r="X139" s="39">
        <v>2069</v>
      </c>
      <c r="Y139" s="39">
        <v>280</v>
      </c>
      <c r="Z139" s="39">
        <v>255</v>
      </c>
      <c r="AA139" s="39">
        <v>234</v>
      </c>
      <c r="AB139" s="39">
        <v>769</v>
      </c>
      <c r="AC139" s="39">
        <v>256</v>
      </c>
      <c r="AD139" s="43">
        <v>0.1239</v>
      </c>
      <c r="AE139" s="39">
        <v>148</v>
      </c>
      <c r="AF139" s="39">
        <v>744</v>
      </c>
      <c r="AG139" s="40">
        <v>0.40500000000000003</v>
      </c>
    </row>
    <row r="140" spans="1:33" x14ac:dyDescent="0.3">
      <c r="A140" s="38" t="s">
        <v>278</v>
      </c>
      <c r="B140" s="36" t="s">
        <v>279</v>
      </c>
      <c r="C140" s="36">
        <v>1</v>
      </c>
      <c r="D140" s="36">
        <v>0</v>
      </c>
      <c r="E140" s="39">
        <v>1559</v>
      </c>
      <c r="F140" s="39">
        <v>1362</v>
      </c>
      <c r="G140" s="39">
        <v>3626</v>
      </c>
      <c r="H140" s="39">
        <v>737</v>
      </c>
      <c r="I140" s="39">
        <v>695</v>
      </c>
      <c r="J140" s="39">
        <v>755</v>
      </c>
      <c r="K140" s="39">
        <v>2187</v>
      </c>
      <c r="L140" s="43">
        <v>0.60309999999999997</v>
      </c>
      <c r="M140" s="39">
        <v>534</v>
      </c>
      <c r="N140" s="40">
        <v>3.1120000000000001</v>
      </c>
      <c r="O140" s="39">
        <v>1</v>
      </c>
      <c r="P140" s="40">
        <v>0</v>
      </c>
      <c r="Q140" s="39">
        <v>0</v>
      </c>
      <c r="R140" s="39">
        <v>61</v>
      </c>
      <c r="S140" s="39">
        <v>32</v>
      </c>
      <c r="T140" s="39">
        <v>1553</v>
      </c>
      <c r="U140" s="39">
        <v>1525</v>
      </c>
      <c r="V140" s="39">
        <v>1537</v>
      </c>
      <c r="W140" s="39">
        <v>4615</v>
      </c>
      <c r="X140" s="39">
        <v>1538</v>
      </c>
      <c r="Y140" s="39">
        <v>304</v>
      </c>
      <c r="Z140" s="39">
        <v>284</v>
      </c>
      <c r="AA140" s="39">
        <v>299</v>
      </c>
      <c r="AB140" s="39">
        <v>887</v>
      </c>
      <c r="AC140" s="39">
        <v>296</v>
      </c>
      <c r="AD140" s="43">
        <v>0.19220000000000001</v>
      </c>
      <c r="AE140" s="39">
        <v>170</v>
      </c>
      <c r="AF140" s="39">
        <v>737</v>
      </c>
      <c r="AG140" s="40">
        <v>0.54100000000000004</v>
      </c>
    </row>
    <row r="141" spans="1:33" x14ac:dyDescent="0.3">
      <c r="A141" s="38" t="s">
        <v>280</v>
      </c>
      <c r="B141" s="36" t="s">
        <v>281</v>
      </c>
      <c r="C141" s="36">
        <v>1</v>
      </c>
      <c r="D141" s="36">
        <v>0</v>
      </c>
      <c r="E141" s="39">
        <v>4848</v>
      </c>
      <c r="F141" s="39">
        <v>4093</v>
      </c>
      <c r="G141" s="39">
        <v>12236</v>
      </c>
      <c r="H141" s="39">
        <v>657</v>
      </c>
      <c r="I141" s="39">
        <v>692</v>
      </c>
      <c r="J141" s="39">
        <v>777</v>
      </c>
      <c r="K141" s="39">
        <v>2126</v>
      </c>
      <c r="L141" s="43">
        <v>0.17369999999999999</v>
      </c>
      <c r="M141" s="39">
        <v>462</v>
      </c>
      <c r="N141" s="40">
        <v>59.457999999999998</v>
      </c>
      <c r="O141" s="39">
        <v>1</v>
      </c>
      <c r="P141" s="40">
        <v>0</v>
      </c>
      <c r="Q141" s="39">
        <v>0</v>
      </c>
      <c r="R141" s="39">
        <v>40</v>
      </c>
      <c r="S141" s="39">
        <v>21</v>
      </c>
      <c r="T141" s="39">
        <v>5245</v>
      </c>
      <c r="U141" s="39">
        <v>5149</v>
      </c>
      <c r="V141" s="39">
        <v>5191</v>
      </c>
      <c r="W141" s="39">
        <v>15585</v>
      </c>
      <c r="X141" s="39">
        <v>5195</v>
      </c>
      <c r="Y141" s="39">
        <v>251</v>
      </c>
      <c r="Z141" s="39">
        <v>211</v>
      </c>
      <c r="AA141" s="39">
        <v>215</v>
      </c>
      <c r="AB141" s="39">
        <v>677</v>
      </c>
      <c r="AC141" s="39">
        <v>226</v>
      </c>
      <c r="AD141" s="43">
        <v>4.3400000000000001E-2</v>
      </c>
      <c r="AE141" s="39">
        <v>115</v>
      </c>
      <c r="AF141" s="39">
        <v>599</v>
      </c>
      <c r="AG141" s="40">
        <v>0.14599999999999999</v>
      </c>
    </row>
    <row r="142" spans="1:33" x14ac:dyDescent="0.3">
      <c r="A142" s="38" t="s">
        <v>282</v>
      </c>
      <c r="B142" s="36" t="s">
        <v>283</v>
      </c>
      <c r="C142" s="36">
        <v>1</v>
      </c>
      <c r="D142" s="36">
        <v>0</v>
      </c>
      <c r="E142" s="39">
        <v>1850</v>
      </c>
      <c r="F142" s="39">
        <v>1547</v>
      </c>
      <c r="G142" s="39">
        <v>4667</v>
      </c>
      <c r="H142" s="39">
        <v>621</v>
      </c>
      <c r="I142" s="39">
        <v>670</v>
      </c>
      <c r="J142" s="39">
        <v>630</v>
      </c>
      <c r="K142" s="39">
        <v>1921</v>
      </c>
      <c r="L142" s="43">
        <v>0.41160000000000002</v>
      </c>
      <c r="M142" s="39">
        <v>414</v>
      </c>
      <c r="N142" s="40">
        <v>140.64699999999999</v>
      </c>
      <c r="O142" s="39">
        <v>1</v>
      </c>
      <c r="P142" s="40">
        <v>0.27500000000000002</v>
      </c>
      <c r="Q142" s="39">
        <v>425</v>
      </c>
      <c r="R142" s="39">
        <v>3</v>
      </c>
      <c r="S142" s="39">
        <v>2</v>
      </c>
      <c r="T142" s="39">
        <v>1882</v>
      </c>
      <c r="U142" s="39">
        <v>1847</v>
      </c>
      <c r="V142" s="39">
        <v>1861</v>
      </c>
      <c r="W142" s="39">
        <v>5590</v>
      </c>
      <c r="X142" s="39">
        <v>1863</v>
      </c>
      <c r="Y142" s="39">
        <v>171</v>
      </c>
      <c r="Z142" s="39">
        <v>156</v>
      </c>
      <c r="AA142" s="39">
        <v>144</v>
      </c>
      <c r="AB142" s="39">
        <v>471</v>
      </c>
      <c r="AC142" s="39">
        <v>157</v>
      </c>
      <c r="AD142" s="43">
        <v>8.43E-2</v>
      </c>
      <c r="AE142" s="39">
        <v>85</v>
      </c>
      <c r="AF142" s="39">
        <v>927</v>
      </c>
      <c r="AG142" s="40">
        <v>0.59899999999999998</v>
      </c>
    </row>
    <row r="143" spans="1:33" x14ac:dyDescent="0.3">
      <c r="A143" s="38" t="s">
        <v>284</v>
      </c>
      <c r="B143" s="36" t="s">
        <v>285</v>
      </c>
      <c r="C143" s="36">
        <v>1</v>
      </c>
      <c r="D143" s="36">
        <v>0</v>
      </c>
      <c r="E143" s="39">
        <v>1512</v>
      </c>
      <c r="F143" s="39">
        <v>1223</v>
      </c>
      <c r="G143" s="39">
        <v>3724</v>
      </c>
      <c r="H143" s="39">
        <v>265</v>
      </c>
      <c r="I143" s="39">
        <v>285</v>
      </c>
      <c r="J143" s="39">
        <v>332</v>
      </c>
      <c r="K143" s="39">
        <v>882</v>
      </c>
      <c r="L143" s="43">
        <v>0.23680000000000001</v>
      </c>
      <c r="M143" s="39">
        <v>188</v>
      </c>
      <c r="N143" s="40">
        <v>67.363</v>
      </c>
      <c r="O143" s="39">
        <v>1</v>
      </c>
      <c r="P143" s="40">
        <v>0.13400000000000001</v>
      </c>
      <c r="Q143" s="39">
        <v>164</v>
      </c>
      <c r="R143" s="39">
        <v>0</v>
      </c>
      <c r="S143" s="39">
        <v>0</v>
      </c>
      <c r="T143" s="39">
        <v>1523</v>
      </c>
      <c r="U143" s="39">
        <v>1495</v>
      </c>
      <c r="V143" s="39">
        <v>1507</v>
      </c>
      <c r="W143" s="39">
        <v>4525</v>
      </c>
      <c r="X143" s="39">
        <v>1508</v>
      </c>
      <c r="Y143" s="39">
        <v>103</v>
      </c>
      <c r="Z143" s="39">
        <v>102</v>
      </c>
      <c r="AA143" s="39">
        <v>88</v>
      </c>
      <c r="AB143" s="39">
        <v>293</v>
      </c>
      <c r="AC143" s="39">
        <v>98</v>
      </c>
      <c r="AD143" s="43">
        <v>6.4799999999999996E-2</v>
      </c>
      <c r="AE143" s="39">
        <v>52</v>
      </c>
      <c r="AF143" s="39">
        <v>405</v>
      </c>
      <c r="AG143" s="40">
        <v>0.33100000000000002</v>
      </c>
    </row>
    <row r="144" spans="1:33" x14ac:dyDescent="0.3">
      <c r="A144" s="38" t="s">
        <v>286</v>
      </c>
      <c r="B144" s="36" t="s">
        <v>287</v>
      </c>
      <c r="C144" s="36">
        <v>1</v>
      </c>
      <c r="D144" s="36">
        <v>0</v>
      </c>
      <c r="E144" s="39">
        <v>2470</v>
      </c>
      <c r="F144" s="39">
        <v>2000</v>
      </c>
      <c r="G144" s="39">
        <v>6057</v>
      </c>
      <c r="H144" s="39">
        <v>403</v>
      </c>
      <c r="I144" s="39">
        <v>390</v>
      </c>
      <c r="J144" s="39">
        <v>435</v>
      </c>
      <c r="K144" s="39">
        <v>1228</v>
      </c>
      <c r="L144" s="43">
        <v>0.20269999999999999</v>
      </c>
      <c r="M144" s="39">
        <v>264</v>
      </c>
      <c r="N144" s="40">
        <v>79.83</v>
      </c>
      <c r="O144" s="39">
        <v>1</v>
      </c>
      <c r="P144" s="40">
        <v>0</v>
      </c>
      <c r="Q144" s="39">
        <v>0</v>
      </c>
      <c r="R144" s="39">
        <v>2</v>
      </c>
      <c r="S144" s="39">
        <v>1</v>
      </c>
      <c r="T144" s="39">
        <v>2549</v>
      </c>
      <c r="U144" s="39">
        <v>2503</v>
      </c>
      <c r="V144" s="39">
        <v>2523</v>
      </c>
      <c r="W144" s="39">
        <v>7575</v>
      </c>
      <c r="X144" s="39">
        <v>2525</v>
      </c>
      <c r="Y144" s="39">
        <v>127</v>
      </c>
      <c r="Z144" s="39">
        <v>105</v>
      </c>
      <c r="AA144" s="39">
        <v>112</v>
      </c>
      <c r="AB144" s="39">
        <v>344</v>
      </c>
      <c r="AC144" s="39">
        <v>115</v>
      </c>
      <c r="AD144" s="43">
        <v>4.5400000000000003E-2</v>
      </c>
      <c r="AE144" s="39">
        <v>59</v>
      </c>
      <c r="AF144" s="39">
        <v>325</v>
      </c>
      <c r="AG144" s="40">
        <v>0.16200000000000001</v>
      </c>
    </row>
    <row r="145" spans="1:33" x14ac:dyDescent="0.3">
      <c r="A145" s="38" t="s">
        <v>288</v>
      </c>
      <c r="B145" s="36" t="s">
        <v>289</v>
      </c>
      <c r="C145" s="36">
        <v>1</v>
      </c>
      <c r="D145" s="36">
        <v>0</v>
      </c>
      <c r="E145" s="39">
        <v>2639</v>
      </c>
      <c r="F145" s="39">
        <v>2028</v>
      </c>
      <c r="G145" s="39">
        <v>6240</v>
      </c>
      <c r="H145" s="39">
        <v>1119</v>
      </c>
      <c r="I145" s="39">
        <v>1107</v>
      </c>
      <c r="J145" s="39">
        <v>1104</v>
      </c>
      <c r="K145" s="39">
        <v>3330</v>
      </c>
      <c r="L145" s="43">
        <v>0.53369999999999995</v>
      </c>
      <c r="M145" s="39">
        <v>704</v>
      </c>
      <c r="N145" s="40">
        <v>56.625999999999998</v>
      </c>
      <c r="O145" s="39">
        <v>1</v>
      </c>
      <c r="P145" s="40">
        <v>0</v>
      </c>
      <c r="Q145" s="39">
        <v>0</v>
      </c>
      <c r="R145" s="39">
        <v>3</v>
      </c>
      <c r="S145" s="39">
        <v>2</v>
      </c>
      <c r="T145" s="39">
        <v>2321</v>
      </c>
      <c r="U145" s="39">
        <v>2279</v>
      </c>
      <c r="V145" s="39">
        <v>2297</v>
      </c>
      <c r="W145" s="39">
        <v>6897</v>
      </c>
      <c r="X145" s="39">
        <v>2299</v>
      </c>
      <c r="Y145" s="39">
        <v>290</v>
      </c>
      <c r="Z145" s="39">
        <v>287</v>
      </c>
      <c r="AA145" s="39">
        <v>232</v>
      </c>
      <c r="AB145" s="39">
        <v>809</v>
      </c>
      <c r="AC145" s="39">
        <v>270</v>
      </c>
      <c r="AD145" s="43">
        <v>0.1173</v>
      </c>
      <c r="AE145" s="39">
        <v>155</v>
      </c>
      <c r="AF145" s="39">
        <v>862</v>
      </c>
      <c r="AG145" s="40">
        <v>0.42499999999999999</v>
      </c>
    </row>
    <row r="146" spans="1:33" x14ac:dyDescent="0.3">
      <c r="A146" s="38" t="s">
        <v>290</v>
      </c>
      <c r="B146" s="36" t="s">
        <v>291</v>
      </c>
      <c r="C146" s="36">
        <v>1</v>
      </c>
      <c r="D146" s="36">
        <v>0</v>
      </c>
      <c r="E146" s="39">
        <v>3232</v>
      </c>
      <c r="F146" s="39">
        <v>2798</v>
      </c>
      <c r="G146" s="39">
        <v>8364</v>
      </c>
      <c r="H146" s="39">
        <v>629</v>
      </c>
      <c r="I146" s="39">
        <v>783</v>
      </c>
      <c r="J146" s="39">
        <v>822</v>
      </c>
      <c r="K146" s="39">
        <v>2234</v>
      </c>
      <c r="L146" s="43">
        <v>0.2671</v>
      </c>
      <c r="M146" s="39">
        <v>486</v>
      </c>
      <c r="N146" s="40">
        <v>28.472000000000001</v>
      </c>
      <c r="O146" s="39">
        <v>1</v>
      </c>
      <c r="P146" s="40">
        <v>0</v>
      </c>
      <c r="Q146" s="39">
        <v>0</v>
      </c>
      <c r="R146" s="39">
        <v>53</v>
      </c>
      <c r="S146" s="39">
        <v>28</v>
      </c>
      <c r="T146" s="39">
        <v>3424</v>
      </c>
      <c r="U146" s="39">
        <v>3362</v>
      </c>
      <c r="V146" s="39">
        <v>3389</v>
      </c>
      <c r="W146" s="39">
        <v>10175</v>
      </c>
      <c r="X146" s="39">
        <v>3392</v>
      </c>
      <c r="Y146" s="39">
        <v>220</v>
      </c>
      <c r="Z146" s="39">
        <v>147</v>
      </c>
      <c r="AA146" s="39">
        <v>181</v>
      </c>
      <c r="AB146" s="39">
        <v>548</v>
      </c>
      <c r="AC146" s="39">
        <v>183</v>
      </c>
      <c r="AD146" s="43">
        <v>5.3900000000000003E-2</v>
      </c>
      <c r="AE146" s="39">
        <v>98</v>
      </c>
      <c r="AF146" s="39">
        <v>613</v>
      </c>
      <c r="AG146" s="40">
        <v>0.219</v>
      </c>
    </row>
    <row r="147" spans="1:33" x14ac:dyDescent="0.3">
      <c r="A147" s="38" t="s">
        <v>292</v>
      </c>
      <c r="B147" s="36" t="s">
        <v>293</v>
      </c>
      <c r="C147" s="36">
        <v>1</v>
      </c>
      <c r="D147" s="36">
        <v>0</v>
      </c>
      <c r="E147" s="39">
        <v>3925</v>
      </c>
      <c r="F147" s="39">
        <v>3205</v>
      </c>
      <c r="G147" s="39">
        <v>9568</v>
      </c>
      <c r="H147" s="39">
        <v>692</v>
      </c>
      <c r="I147" s="39">
        <v>784</v>
      </c>
      <c r="J147" s="39">
        <v>799</v>
      </c>
      <c r="K147" s="39">
        <v>2275</v>
      </c>
      <c r="L147" s="43">
        <v>0.23780000000000001</v>
      </c>
      <c r="M147" s="39">
        <v>495</v>
      </c>
      <c r="N147" s="40">
        <v>27.265000000000001</v>
      </c>
      <c r="O147" s="39">
        <v>1</v>
      </c>
      <c r="P147" s="40">
        <v>0</v>
      </c>
      <c r="Q147" s="39">
        <v>0</v>
      </c>
      <c r="R147" s="39">
        <v>7</v>
      </c>
      <c r="S147" s="39">
        <v>4</v>
      </c>
      <c r="T147" s="39">
        <v>3808</v>
      </c>
      <c r="U147" s="39">
        <v>3739</v>
      </c>
      <c r="V147" s="39">
        <v>3769</v>
      </c>
      <c r="W147" s="39">
        <v>11316</v>
      </c>
      <c r="X147" s="39">
        <v>3772</v>
      </c>
      <c r="Y147" s="39">
        <v>197</v>
      </c>
      <c r="Z147" s="39">
        <v>177</v>
      </c>
      <c r="AA147" s="39">
        <v>175</v>
      </c>
      <c r="AB147" s="39">
        <v>549</v>
      </c>
      <c r="AC147" s="39">
        <v>183</v>
      </c>
      <c r="AD147" s="43">
        <v>4.8500000000000001E-2</v>
      </c>
      <c r="AE147" s="39">
        <v>101</v>
      </c>
      <c r="AF147" s="39">
        <v>601</v>
      </c>
      <c r="AG147" s="40">
        <v>0.187</v>
      </c>
    </row>
    <row r="148" spans="1:33" x14ac:dyDescent="0.3">
      <c r="A148" s="38" t="s">
        <v>294</v>
      </c>
      <c r="B148" s="36" t="s">
        <v>295</v>
      </c>
      <c r="C148" s="36">
        <v>1</v>
      </c>
      <c r="D148" s="36">
        <v>0</v>
      </c>
      <c r="E148" s="39">
        <v>5482</v>
      </c>
      <c r="F148" s="39">
        <v>4441</v>
      </c>
      <c r="G148" s="39">
        <v>13375</v>
      </c>
      <c r="H148" s="39">
        <v>1280</v>
      </c>
      <c r="I148" s="39">
        <v>1656</v>
      </c>
      <c r="J148" s="39">
        <v>1752</v>
      </c>
      <c r="K148" s="39">
        <v>4688</v>
      </c>
      <c r="L148" s="43">
        <v>0.35049999999999998</v>
      </c>
      <c r="M148" s="39">
        <v>1012</v>
      </c>
      <c r="N148" s="40">
        <v>24.315000000000001</v>
      </c>
      <c r="O148" s="39">
        <v>1</v>
      </c>
      <c r="P148" s="40">
        <v>0</v>
      </c>
      <c r="Q148" s="39">
        <v>0</v>
      </c>
      <c r="R148" s="39">
        <v>34</v>
      </c>
      <c r="S148" s="39">
        <v>18</v>
      </c>
      <c r="T148" s="39">
        <v>5454</v>
      </c>
      <c r="U148" s="39">
        <v>5355</v>
      </c>
      <c r="V148" s="39">
        <v>5398</v>
      </c>
      <c r="W148" s="39">
        <v>16207</v>
      </c>
      <c r="X148" s="39">
        <v>5402</v>
      </c>
      <c r="Y148" s="39">
        <v>465</v>
      </c>
      <c r="Z148" s="39">
        <v>398</v>
      </c>
      <c r="AA148" s="39">
        <v>417</v>
      </c>
      <c r="AB148" s="39">
        <v>1280</v>
      </c>
      <c r="AC148" s="39">
        <v>427</v>
      </c>
      <c r="AD148" s="43">
        <v>7.9000000000000001E-2</v>
      </c>
      <c r="AE148" s="39">
        <v>228</v>
      </c>
      <c r="AF148" s="39">
        <v>1259</v>
      </c>
      <c r="AG148" s="40">
        <v>0.28299999999999997</v>
      </c>
    </row>
    <row r="149" spans="1:33" x14ac:dyDescent="0.3">
      <c r="A149" s="38" t="s">
        <v>296</v>
      </c>
      <c r="B149" s="36" t="s">
        <v>297</v>
      </c>
      <c r="C149" s="36">
        <v>1</v>
      </c>
      <c r="D149" s="36">
        <v>0</v>
      </c>
      <c r="E149" s="39">
        <v>874</v>
      </c>
      <c r="F149" s="39">
        <v>714</v>
      </c>
      <c r="G149" s="39">
        <v>2143</v>
      </c>
      <c r="H149" s="39">
        <v>270</v>
      </c>
      <c r="I149" s="39">
        <v>290</v>
      </c>
      <c r="J149" s="39">
        <v>222</v>
      </c>
      <c r="K149" s="39">
        <v>782</v>
      </c>
      <c r="L149" s="43">
        <v>0.3649</v>
      </c>
      <c r="M149" s="39">
        <v>169</v>
      </c>
      <c r="N149" s="40">
        <v>80.405000000000001</v>
      </c>
      <c r="O149" s="39">
        <v>1</v>
      </c>
      <c r="P149" s="40">
        <v>0.316</v>
      </c>
      <c r="Q149" s="39">
        <v>226</v>
      </c>
      <c r="R149" s="39">
        <v>0</v>
      </c>
      <c r="S149" s="39">
        <v>0</v>
      </c>
      <c r="T149" s="39">
        <v>952</v>
      </c>
      <c r="U149" s="39">
        <v>935</v>
      </c>
      <c r="V149" s="39">
        <v>941</v>
      </c>
      <c r="W149" s="39">
        <v>2828</v>
      </c>
      <c r="X149" s="39">
        <v>943</v>
      </c>
      <c r="Y149" s="39">
        <v>93</v>
      </c>
      <c r="Z149" s="39">
        <v>102</v>
      </c>
      <c r="AA149" s="39">
        <v>76</v>
      </c>
      <c r="AB149" s="39">
        <v>271</v>
      </c>
      <c r="AC149" s="39">
        <v>90</v>
      </c>
      <c r="AD149" s="43">
        <v>9.5799999999999996E-2</v>
      </c>
      <c r="AE149" s="39">
        <v>44</v>
      </c>
      <c r="AF149" s="39">
        <v>440</v>
      </c>
      <c r="AG149" s="40">
        <v>0.61599999999999999</v>
      </c>
    </row>
    <row r="150" spans="1:33" x14ac:dyDescent="0.3">
      <c r="A150" s="38" t="s">
        <v>298</v>
      </c>
      <c r="B150" s="36" t="s">
        <v>299</v>
      </c>
      <c r="C150" s="36">
        <v>1</v>
      </c>
      <c r="D150" s="36">
        <v>0</v>
      </c>
      <c r="E150" s="39">
        <v>3207</v>
      </c>
      <c r="F150" s="39">
        <v>2715</v>
      </c>
      <c r="G150" s="39">
        <v>5537</v>
      </c>
      <c r="H150" s="39">
        <v>1536</v>
      </c>
      <c r="I150" s="39">
        <v>1508</v>
      </c>
      <c r="J150" s="39">
        <v>1719</v>
      </c>
      <c r="K150" s="39">
        <v>4763</v>
      </c>
      <c r="L150" s="43">
        <v>0.86019999999999996</v>
      </c>
      <c r="M150" s="39">
        <v>1518</v>
      </c>
      <c r="N150" s="40">
        <v>6.4470000000000001</v>
      </c>
      <c r="O150" s="39">
        <v>1</v>
      </c>
      <c r="P150" s="40">
        <v>0</v>
      </c>
      <c r="Q150" s="39">
        <v>0</v>
      </c>
      <c r="R150" s="39">
        <v>310</v>
      </c>
      <c r="S150" s="39">
        <v>164</v>
      </c>
      <c r="T150" s="39">
        <v>3270</v>
      </c>
      <c r="U150" s="39">
        <v>3211</v>
      </c>
      <c r="V150" s="39">
        <v>3237</v>
      </c>
      <c r="W150" s="39">
        <v>9718</v>
      </c>
      <c r="X150" s="39">
        <v>3239</v>
      </c>
      <c r="Y150" s="39">
        <v>1146</v>
      </c>
      <c r="Z150" s="39">
        <v>1012</v>
      </c>
      <c r="AA150" s="39">
        <v>1045</v>
      </c>
      <c r="AB150" s="39">
        <v>3203</v>
      </c>
      <c r="AC150" s="39">
        <v>1068</v>
      </c>
      <c r="AD150" s="43">
        <v>0.3296</v>
      </c>
      <c r="AE150" s="39">
        <v>582</v>
      </c>
      <c r="AF150" s="39">
        <v>2265</v>
      </c>
      <c r="AG150" s="40">
        <v>0.83399999999999996</v>
      </c>
    </row>
    <row r="151" spans="1:33" x14ac:dyDescent="0.3">
      <c r="A151" s="38" t="s">
        <v>300</v>
      </c>
      <c r="B151" s="36" t="s">
        <v>301</v>
      </c>
      <c r="C151" s="36">
        <v>1</v>
      </c>
      <c r="D151" s="36">
        <v>0</v>
      </c>
      <c r="E151" s="39">
        <v>6542</v>
      </c>
      <c r="F151" s="39">
        <v>5375</v>
      </c>
      <c r="G151" s="39">
        <v>15985</v>
      </c>
      <c r="H151" s="39">
        <v>1359</v>
      </c>
      <c r="I151" s="39">
        <v>1422</v>
      </c>
      <c r="J151" s="39">
        <v>1453</v>
      </c>
      <c r="K151" s="39">
        <v>4234</v>
      </c>
      <c r="L151" s="43">
        <v>0.26490000000000002</v>
      </c>
      <c r="M151" s="39">
        <v>925</v>
      </c>
      <c r="N151" s="40">
        <v>34.029000000000003</v>
      </c>
      <c r="O151" s="39">
        <v>1</v>
      </c>
      <c r="P151" s="40">
        <v>0</v>
      </c>
      <c r="Q151" s="39">
        <v>0</v>
      </c>
      <c r="R151" s="39">
        <v>100</v>
      </c>
      <c r="S151" s="39">
        <v>53</v>
      </c>
      <c r="T151" s="39">
        <v>6526</v>
      </c>
      <c r="U151" s="39">
        <v>6409</v>
      </c>
      <c r="V151" s="39">
        <v>6460</v>
      </c>
      <c r="W151" s="39">
        <v>19395</v>
      </c>
      <c r="X151" s="39">
        <v>6465</v>
      </c>
      <c r="Y151" s="39">
        <v>349</v>
      </c>
      <c r="Z151" s="39">
        <v>332</v>
      </c>
      <c r="AA151" s="39">
        <v>343</v>
      </c>
      <c r="AB151" s="39">
        <v>1024</v>
      </c>
      <c r="AC151" s="39">
        <v>341</v>
      </c>
      <c r="AD151" s="43">
        <v>5.28E-2</v>
      </c>
      <c r="AE151" s="39">
        <v>184</v>
      </c>
      <c r="AF151" s="39">
        <v>1163</v>
      </c>
      <c r="AG151" s="40">
        <v>0.216</v>
      </c>
    </row>
    <row r="152" spans="1:33" x14ac:dyDescent="0.3">
      <c r="A152" s="38" t="s">
        <v>302</v>
      </c>
      <c r="B152" s="36" t="s">
        <v>303</v>
      </c>
      <c r="C152" s="36">
        <v>1</v>
      </c>
      <c r="D152" s="36">
        <v>0</v>
      </c>
      <c r="E152" s="39">
        <v>1455</v>
      </c>
      <c r="F152" s="39">
        <v>1189</v>
      </c>
      <c r="G152" s="39">
        <v>3655</v>
      </c>
      <c r="H152" s="39">
        <v>530</v>
      </c>
      <c r="I152" s="39">
        <v>543</v>
      </c>
      <c r="J152" s="39">
        <v>524</v>
      </c>
      <c r="K152" s="39">
        <v>1597</v>
      </c>
      <c r="L152" s="43">
        <v>0.43690000000000001</v>
      </c>
      <c r="M152" s="39">
        <v>338</v>
      </c>
      <c r="N152" s="40">
        <v>80.668999999999997</v>
      </c>
      <c r="O152" s="39">
        <v>1</v>
      </c>
      <c r="P152" s="40">
        <v>0.20100000000000001</v>
      </c>
      <c r="Q152" s="39">
        <v>239</v>
      </c>
      <c r="R152" s="39">
        <v>0</v>
      </c>
      <c r="S152" s="39">
        <v>0</v>
      </c>
      <c r="T152" s="39">
        <v>1415</v>
      </c>
      <c r="U152" s="39">
        <v>1388</v>
      </c>
      <c r="V152" s="39">
        <v>1401</v>
      </c>
      <c r="W152" s="39">
        <v>4204</v>
      </c>
      <c r="X152" s="39">
        <v>1401</v>
      </c>
      <c r="Y152" s="39">
        <v>157</v>
      </c>
      <c r="Z152" s="39">
        <v>117</v>
      </c>
      <c r="AA152" s="39">
        <v>131</v>
      </c>
      <c r="AB152" s="39">
        <v>405</v>
      </c>
      <c r="AC152" s="39">
        <v>135</v>
      </c>
      <c r="AD152" s="43">
        <v>9.6299999999999997E-2</v>
      </c>
      <c r="AE152" s="39">
        <v>74</v>
      </c>
      <c r="AF152" s="39">
        <v>652</v>
      </c>
      <c r="AG152" s="40">
        <v>0.54800000000000004</v>
      </c>
    </row>
    <row r="153" spans="1:33" x14ac:dyDescent="0.3">
      <c r="A153" s="38" t="s">
        <v>304</v>
      </c>
      <c r="B153" s="36" t="s">
        <v>305</v>
      </c>
      <c r="C153" s="36">
        <v>1</v>
      </c>
      <c r="D153" s="36">
        <v>0</v>
      </c>
      <c r="E153" s="39">
        <v>703</v>
      </c>
      <c r="F153" s="39">
        <v>535</v>
      </c>
      <c r="G153" s="39">
        <v>1577</v>
      </c>
      <c r="H153" s="39">
        <v>209</v>
      </c>
      <c r="I153" s="39">
        <v>223</v>
      </c>
      <c r="J153" s="39">
        <v>218</v>
      </c>
      <c r="K153" s="39">
        <v>650</v>
      </c>
      <c r="L153" s="43">
        <v>0.41220000000000001</v>
      </c>
      <c r="M153" s="39">
        <v>143</v>
      </c>
      <c r="N153" s="40">
        <v>57.265999999999998</v>
      </c>
      <c r="O153" s="39">
        <v>1</v>
      </c>
      <c r="P153" s="40">
        <v>0.307</v>
      </c>
      <c r="Q153" s="39">
        <v>164</v>
      </c>
      <c r="R153" s="39">
        <v>9</v>
      </c>
      <c r="S153" s="39">
        <v>5</v>
      </c>
      <c r="T153" s="39">
        <v>674</v>
      </c>
      <c r="U153" s="39">
        <v>662</v>
      </c>
      <c r="V153" s="39">
        <v>667</v>
      </c>
      <c r="W153" s="39">
        <v>2003</v>
      </c>
      <c r="X153" s="39">
        <v>668</v>
      </c>
      <c r="Y153" s="39">
        <v>94</v>
      </c>
      <c r="Z153" s="39">
        <v>67</v>
      </c>
      <c r="AA153" s="39">
        <v>48</v>
      </c>
      <c r="AB153" s="39">
        <v>209</v>
      </c>
      <c r="AC153" s="39">
        <v>70</v>
      </c>
      <c r="AD153" s="43">
        <v>0.1043</v>
      </c>
      <c r="AE153" s="39">
        <v>36</v>
      </c>
      <c r="AF153" s="39">
        <v>349</v>
      </c>
      <c r="AG153" s="40">
        <v>0.65200000000000002</v>
      </c>
    </row>
    <row r="154" spans="1:33" x14ac:dyDescent="0.3">
      <c r="A154" s="38" t="s">
        <v>306</v>
      </c>
      <c r="B154" s="36" t="s">
        <v>307</v>
      </c>
      <c r="C154" s="36">
        <v>1</v>
      </c>
      <c r="D154" s="36">
        <v>0</v>
      </c>
      <c r="E154" s="39">
        <v>5723</v>
      </c>
      <c r="F154" s="39">
        <v>4645</v>
      </c>
      <c r="G154" s="39">
        <v>13836</v>
      </c>
      <c r="H154" s="39">
        <v>559</v>
      </c>
      <c r="I154" s="39">
        <v>902</v>
      </c>
      <c r="J154" s="39">
        <v>741</v>
      </c>
      <c r="K154" s="39">
        <v>2202</v>
      </c>
      <c r="L154" s="43">
        <v>0.15920000000000001</v>
      </c>
      <c r="M154" s="39">
        <v>481</v>
      </c>
      <c r="N154" s="40">
        <v>49.792000000000002</v>
      </c>
      <c r="O154" s="39">
        <v>1</v>
      </c>
      <c r="P154" s="40">
        <v>0</v>
      </c>
      <c r="Q154" s="39">
        <v>0</v>
      </c>
      <c r="R154" s="39">
        <v>43</v>
      </c>
      <c r="S154" s="39">
        <v>23</v>
      </c>
      <c r="T154" s="39">
        <v>5505</v>
      </c>
      <c r="U154" s="39">
        <v>5405</v>
      </c>
      <c r="V154" s="39">
        <v>5449</v>
      </c>
      <c r="W154" s="39">
        <v>16359</v>
      </c>
      <c r="X154" s="39">
        <v>5453</v>
      </c>
      <c r="Y154" s="39">
        <v>245</v>
      </c>
      <c r="Z154" s="39">
        <v>195</v>
      </c>
      <c r="AA154" s="39">
        <v>176</v>
      </c>
      <c r="AB154" s="39">
        <v>616</v>
      </c>
      <c r="AC154" s="39">
        <v>205</v>
      </c>
      <c r="AD154" s="43">
        <v>3.7699999999999997E-2</v>
      </c>
      <c r="AE154" s="39">
        <v>114</v>
      </c>
      <c r="AF154" s="39">
        <v>619</v>
      </c>
      <c r="AG154" s="40">
        <v>0.13300000000000001</v>
      </c>
    </row>
    <row r="155" spans="1:33" x14ac:dyDescent="0.3">
      <c r="A155" s="38" t="s">
        <v>308</v>
      </c>
      <c r="B155" s="36" t="s">
        <v>309</v>
      </c>
      <c r="C155" s="36">
        <v>1</v>
      </c>
      <c r="D155" s="36">
        <v>0</v>
      </c>
      <c r="E155" s="39">
        <v>2046</v>
      </c>
      <c r="F155" s="39">
        <v>1687</v>
      </c>
      <c r="G155" s="39">
        <v>4962</v>
      </c>
      <c r="H155" s="39">
        <v>891</v>
      </c>
      <c r="I155" s="39">
        <v>876</v>
      </c>
      <c r="J155" s="39">
        <v>946</v>
      </c>
      <c r="K155" s="39">
        <v>2713</v>
      </c>
      <c r="L155" s="43">
        <v>0.54679999999999995</v>
      </c>
      <c r="M155" s="39">
        <v>600</v>
      </c>
      <c r="N155" s="40">
        <v>3.6869999999999998</v>
      </c>
      <c r="O155" s="39">
        <v>1</v>
      </c>
      <c r="P155" s="40">
        <v>0</v>
      </c>
      <c r="Q155" s="39">
        <v>0</v>
      </c>
      <c r="R155" s="39">
        <v>40</v>
      </c>
      <c r="S155" s="39">
        <v>21</v>
      </c>
      <c r="T155" s="39">
        <v>2059</v>
      </c>
      <c r="U155" s="39">
        <v>2021</v>
      </c>
      <c r="V155" s="39">
        <v>2038</v>
      </c>
      <c r="W155" s="39">
        <v>6118</v>
      </c>
      <c r="X155" s="39">
        <v>2039</v>
      </c>
      <c r="Y155" s="39">
        <v>302</v>
      </c>
      <c r="Z155" s="39">
        <v>283</v>
      </c>
      <c r="AA155" s="39">
        <v>282</v>
      </c>
      <c r="AB155" s="39">
        <v>867</v>
      </c>
      <c r="AC155" s="39">
        <v>289</v>
      </c>
      <c r="AD155" s="43">
        <v>0.14169999999999999</v>
      </c>
      <c r="AE155" s="39">
        <v>155</v>
      </c>
      <c r="AF155" s="39">
        <v>777</v>
      </c>
      <c r="AG155" s="40">
        <v>0.46</v>
      </c>
    </row>
    <row r="156" spans="1:33" x14ac:dyDescent="0.3">
      <c r="A156" s="38" t="s">
        <v>310</v>
      </c>
      <c r="B156" s="36" t="s">
        <v>311</v>
      </c>
      <c r="C156" s="36">
        <v>1</v>
      </c>
      <c r="D156" s="36">
        <v>0</v>
      </c>
      <c r="E156" s="39">
        <v>8136</v>
      </c>
      <c r="F156" s="39">
        <v>6725</v>
      </c>
      <c r="G156" s="39">
        <v>18689</v>
      </c>
      <c r="H156" s="39">
        <v>2689</v>
      </c>
      <c r="I156" s="39">
        <v>3062</v>
      </c>
      <c r="J156" s="39">
        <v>3142</v>
      </c>
      <c r="K156" s="39">
        <v>8893</v>
      </c>
      <c r="L156" s="43">
        <v>0.4758</v>
      </c>
      <c r="M156" s="39">
        <v>2080</v>
      </c>
      <c r="N156" s="40">
        <v>17.234999999999999</v>
      </c>
      <c r="O156" s="39">
        <v>1</v>
      </c>
      <c r="P156" s="40">
        <v>0</v>
      </c>
      <c r="Q156" s="39">
        <v>0</v>
      </c>
      <c r="R156" s="39">
        <v>253</v>
      </c>
      <c r="S156" s="39">
        <v>134</v>
      </c>
      <c r="T156" s="39">
        <v>8900</v>
      </c>
      <c r="U156" s="39">
        <v>8738</v>
      </c>
      <c r="V156" s="39">
        <v>8809</v>
      </c>
      <c r="W156" s="39">
        <v>26447</v>
      </c>
      <c r="X156" s="39">
        <v>8816</v>
      </c>
      <c r="Y156" s="39">
        <v>1075</v>
      </c>
      <c r="Z156" s="39">
        <v>967</v>
      </c>
      <c r="AA156" s="39">
        <v>996</v>
      </c>
      <c r="AB156" s="39">
        <v>3038</v>
      </c>
      <c r="AC156" s="39">
        <v>1013</v>
      </c>
      <c r="AD156" s="43">
        <v>0.1149</v>
      </c>
      <c r="AE156" s="39">
        <v>502</v>
      </c>
      <c r="AF156" s="39">
        <v>2717</v>
      </c>
      <c r="AG156" s="40">
        <v>0.40400000000000003</v>
      </c>
    </row>
    <row r="157" spans="1:33" x14ac:dyDescent="0.3">
      <c r="A157" s="38" t="s">
        <v>312</v>
      </c>
      <c r="B157" s="36" t="s">
        <v>313</v>
      </c>
      <c r="C157" s="36">
        <v>1</v>
      </c>
      <c r="D157" s="36">
        <v>0</v>
      </c>
      <c r="E157" s="39">
        <v>7448</v>
      </c>
      <c r="F157" s="39">
        <v>5994</v>
      </c>
      <c r="G157" s="39">
        <v>17783</v>
      </c>
      <c r="H157" s="39">
        <v>2492</v>
      </c>
      <c r="I157" s="39">
        <v>2619</v>
      </c>
      <c r="J157" s="39">
        <v>2418</v>
      </c>
      <c r="K157" s="39">
        <v>7529</v>
      </c>
      <c r="L157" s="43">
        <v>0.4234</v>
      </c>
      <c r="M157" s="39">
        <v>1650</v>
      </c>
      <c r="N157" s="40">
        <v>23.411000000000001</v>
      </c>
      <c r="O157" s="39">
        <v>1</v>
      </c>
      <c r="P157" s="40">
        <v>0</v>
      </c>
      <c r="Q157" s="39">
        <v>0</v>
      </c>
      <c r="R157" s="39">
        <v>80</v>
      </c>
      <c r="S157" s="39">
        <v>42</v>
      </c>
      <c r="T157" s="39">
        <v>7387</v>
      </c>
      <c r="U157" s="39">
        <v>7253</v>
      </c>
      <c r="V157" s="39">
        <v>7311</v>
      </c>
      <c r="W157" s="39">
        <v>21951</v>
      </c>
      <c r="X157" s="39">
        <v>7317</v>
      </c>
      <c r="Y157" s="39">
        <v>695</v>
      </c>
      <c r="Z157" s="39">
        <v>672</v>
      </c>
      <c r="AA157" s="39">
        <v>641</v>
      </c>
      <c r="AB157" s="39">
        <v>2008</v>
      </c>
      <c r="AC157" s="39">
        <v>669</v>
      </c>
      <c r="AD157" s="43">
        <v>9.1499999999999998E-2</v>
      </c>
      <c r="AE157" s="39">
        <v>356</v>
      </c>
      <c r="AF157" s="39">
        <v>2049</v>
      </c>
      <c r="AG157" s="40">
        <v>0.34100000000000003</v>
      </c>
    </row>
    <row r="158" spans="1:33" x14ac:dyDescent="0.3">
      <c r="A158" s="38" t="s">
        <v>314</v>
      </c>
      <c r="B158" s="36" t="s">
        <v>315</v>
      </c>
      <c r="C158" s="36">
        <v>1</v>
      </c>
      <c r="D158" s="36">
        <v>0</v>
      </c>
      <c r="E158" s="39">
        <v>401</v>
      </c>
      <c r="F158" s="39">
        <v>304</v>
      </c>
      <c r="G158" s="39">
        <v>902</v>
      </c>
      <c r="H158" s="39">
        <v>158</v>
      </c>
      <c r="I158" s="39">
        <v>172</v>
      </c>
      <c r="J158" s="39">
        <v>147</v>
      </c>
      <c r="K158" s="39">
        <v>477</v>
      </c>
      <c r="L158" s="43">
        <v>0.52880000000000005</v>
      </c>
      <c r="M158" s="39">
        <v>104</v>
      </c>
      <c r="N158" s="40">
        <v>86.933999999999997</v>
      </c>
      <c r="O158" s="39">
        <v>1</v>
      </c>
      <c r="P158" s="40">
        <v>0.42199999999999999</v>
      </c>
      <c r="Q158" s="39">
        <v>128</v>
      </c>
      <c r="R158" s="39">
        <v>0</v>
      </c>
      <c r="S158" s="39">
        <v>0</v>
      </c>
      <c r="T158" s="39">
        <v>276</v>
      </c>
      <c r="U158" s="39">
        <v>273</v>
      </c>
      <c r="V158" s="39">
        <v>272</v>
      </c>
      <c r="W158" s="39">
        <v>821</v>
      </c>
      <c r="X158" s="39">
        <v>274</v>
      </c>
      <c r="Y158" s="39">
        <v>40</v>
      </c>
      <c r="Z158" s="39">
        <v>44</v>
      </c>
      <c r="AA158" s="39">
        <v>41</v>
      </c>
      <c r="AB158" s="39">
        <v>125</v>
      </c>
      <c r="AC158" s="39">
        <v>42</v>
      </c>
      <c r="AD158" s="43">
        <v>0.15229999999999999</v>
      </c>
      <c r="AE158" s="39">
        <v>30</v>
      </c>
      <c r="AF158" s="39">
        <v>263</v>
      </c>
      <c r="AG158" s="40">
        <v>0.86499999999999999</v>
      </c>
    </row>
    <row r="159" spans="1:33" x14ac:dyDescent="0.3">
      <c r="A159" s="38" t="s">
        <v>316</v>
      </c>
      <c r="B159" s="36" t="s">
        <v>317</v>
      </c>
      <c r="C159" s="36">
        <v>1</v>
      </c>
      <c r="D159" s="36">
        <v>0</v>
      </c>
      <c r="E159" s="39">
        <v>147</v>
      </c>
      <c r="F159" s="39">
        <v>172</v>
      </c>
      <c r="G159" s="39">
        <v>496</v>
      </c>
      <c r="H159" s="39">
        <v>49</v>
      </c>
      <c r="I159" s="39">
        <v>55</v>
      </c>
      <c r="J159" s="39">
        <v>53</v>
      </c>
      <c r="K159" s="39">
        <v>157</v>
      </c>
      <c r="L159" s="43">
        <v>0.3165</v>
      </c>
      <c r="M159" s="39">
        <v>35</v>
      </c>
      <c r="N159" s="40">
        <v>155.34299999999999</v>
      </c>
      <c r="O159" s="39">
        <v>1</v>
      </c>
      <c r="P159" s="40">
        <v>0.46899999999999997</v>
      </c>
      <c r="Q159" s="39">
        <v>81</v>
      </c>
      <c r="R159" s="39">
        <v>0</v>
      </c>
      <c r="S159" s="39">
        <v>0</v>
      </c>
      <c r="T159" s="39">
        <v>120</v>
      </c>
      <c r="U159" s="39">
        <v>119</v>
      </c>
      <c r="V159" s="39">
        <v>118</v>
      </c>
      <c r="W159" s="39">
        <v>357</v>
      </c>
      <c r="X159" s="39">
        <v>119</v>
      </c>
      <c r="Y159" s="39">
        <v>11</v>
      </c>
      <c r="Z159" s="39">
        <v>12</v>
      </c>
      <c r="AA159" s="39">
        <v>21</v>
      </c>
      <c r="AB159" s="39">
        <v>44</v>
      </c>
      <c r="AC159" s="39">
        <v>15</v>
      </c>
      <c r="AD159" s="43">
        <v>0.1232</v>
      </c>
      <c r="AE159" s="39">
        <v>14</v>
      </c>
      <c r="AF159" s="39">
        <v>131</v>
      </c>
      <c r="AG159" s="40">
        <v>0.76100000000000001</v>
      </c>
    </row>
    <row r="160" spans="1:33" x14ac:dyDescent="0.3">
      <c r="A160" s="38" t="s">
        <v>318</v>
      </c>
      <c r="B160" s="36" t="s">
        <v>319</v>
      </c>
      <c r="C160" s="36">
        <v>1</v>
      </c>
      <c r="D160" s="36">
        <v>0</v>
      </c>
      <c r="E160" s="39">
        <v>131</v>
      </c>
      <c r="F160" s="39">
        <v>102</v>
      </c>
      <c r="G160" s="39">
        <v>324</v>
      </c>
      <c r="H160" s="39">
        <v>72</v>
      </c>
      <c r="I160" s="39">
        <v>69</v>
      </c>
      <c r="J160" s="39">
        <v>59</v>
      </c>
      <c r="K160" s="39">
        <v>200</v>
      </c>
      <c r="L160" s="43">
        <v>0.61729999999999996</v>
      </c>
      <c r="M160" s="39">
        <v>41</v>
      </c>
      <c r="N160" s="40">
        <v>161.887</v>
      </c>
      <c r="O160" s="39">
        <v>1</v>
      </c>
      <c r="P160" s="40">
        <v>0.47799999999999998</v>
      </c>
      <c r="Q160" s="39">
        <v>49</v>
      </c>
      <c r="R160" s="39">
        <v>0</v>
      </c>
      <c r="S160" s="39">
        <v>0</v>
      </c>
      <c r="T160" s="39">
        <v>86</v>
      </c>
      <c r="U160" s="39">
        <v>85</v>
      </c>
      <c r="V160" s="39">
        <v>85</v>
      </c>
      <c r="W160" s="39">
        <v>256</v>
      </c>
      <c r="X160" s="39">
        <v>85</v>
      </c>
      <c r="Y160" s="39">
        <v>15</v>
      </c>
      <c r="Z160" s="39">
        <v>15</v>
      </c>
      <c r="AA160" s="39">
        <v>10</v>
      </c>
      <c r="AB160" s="39">
        <v>40</v>
      </c>
      <c r="AC160" s="39">
        <v>13</v>
      </c>
      <c r="AD160" s="43">
        <v>0.15629999999999999</v>
      </c>
      <c r="AE160" s="39">
        <v>10</v>
      </c>
      <c r="AF160" s="39">
        <v>101</v>
      </c>
      <c r="AG160" s="40">
        <v>0.99</v>
      </c>
    </row>
    <row r="161" spans="1:33" x14ac:dyDescent="0.3">
      <c r="A161" s="38" t="s">
        <v>320</v>
      </c>
      <c r="B161" s="36" t="s">
        <v>321</v>
      </c>
      <c r="C161" s="36">
        <v>1</v>
      </c>
      <c r="D161" s="36">
        <v>0</v>
      </c>
      <c r="E161" s="39">
        <v>920</v>
      </c>
      <c r="F161" s="39">
        <v>651</v>
      </c>
      <c r="G161" s="39">
        <v>1968</v>
      </c>
      <c r="H161" s="39">
        <v>328</v>
      </c>
      <c r="I161" s="39">
        <v>310</v>
      </c>
      <c r="J161" s="39">
        <v>372</v>
      </c>
      <c r="K161" s="39">
        <v>1010</v>
      </c>
      <c r="L161" s="43">
        <v>0.51319999999999999</v>
      </c>
      <c r="M161" s="39">
        <v>217</v>
      </c>
      <c r="N161" s="40">
        <v>71.566000000000003</v>
      </c>
      <c r="O161" s="39">
        <v>1</v>
      </c>
      <c r="P161" s="40">
        <v>0.312</v>
      </c>
      <c r="Q161" s="39">
        <v>203</v>
      </c>
      <c r="R161" s="39">
        <v>0</v>
      </c>
      <c r="S161" s="39">
        <v>0</v>
      </c>
      <c r="T161" s="39">
        <v>617</v>
      </c>
      <c r="U161" s="39">
        <v>612</v>
      </c>
      <c r="V161" s="39">
        <v>610</v>
      </c>
      <c r="W161" s="39">
        <v>1839</v>
      </c>
      <c r="X161" s="39">
        <v>613</v>
      </c>
      <c r="Y161" s="39">
        <v>116</v>
      </c>
      <c r="Z161" s="39">
        <v>102</v>
      </c>
      <c r="AA161" s="39">
        <v>87</v>
      </c>
      <c r="AB161" s="39">
        <v>305</v>
      </c>
      <c r="AC161" s="39">
        <v>102</v>
      </c>
      <c r="AD161" s="43">
        <v>0.16589999999999999</v>
      </c>
      <c r="AE161" s="39">
        <v>70</v>
      </c>
      <c r="AF161" s="39">
        <v>491</v>
      </c>
      <c r="AG161" s="40">
        <v>0.754</v>
      </c>
    </row>
    <row r="162" spans="1:33" x14ac:dyDescent="0.3">
      <c r="A162" s="38" t="s">
        <v>322</v>
      </c>
      <c r="B162" s="36" t="s">
        <v>323</v>
      </c>
      <c r="C162" s="36">
        <v>1</v>
      </c>
      <c r="D162" s="36">
        <v>0</v>
      </c>
      <c r="E162" s="39">
        <v>55</v>
      </c>
      <c r="F162" s="39">
        <v>48</v>
      </c>
      <c r="G162" s="39">
        <v>168</v>
      </c>
      <c r="H162" s="39">
        <v>14</v>
      </c>
      <c r="I162" s="39">
        <v>18</v>
      </c>
      <c r="J162" s="39">
        <v>15</v>
      </c>
      <c r="K162" s="39">
        <v>47</v>
      </c>
      <c r="L162" s="43">
        <v>0.27979999999999999</v>
      </c>
      <c r="M162" s="39">
        <v>9</v>
      </c>
      <c r="N162" s="40">
        <v>231.953</v>
      </c>
      <c r="O162" s="39">
        <v>1</v>
      </c>
      <c r="P162" s="40">
        <v>0.48699999999999999</v>
      </c>
      <c r="Q162" s="39">
        <v>23</v>
      </c>
      <c r="R162" s="39">
        <v>0</v>
      </c>
      <c r="S162" s="39">
        <v>0</v>
      </c>
      <c r="T162" s="39">
        <v>42</v>
      </c>
      <c r="U162" s="39">
        <v>42</v>
      </c>
      <c r="V162" s="39">
        <v>42</v>
      </c>
      <c r="W162" s="39">
        <v>126</v>
      </c>
      <c r="X162" s="39">
        <v>42</v>
      </c>
      <c r="Y162" s="39">
        <v>4</v>
      </c>
      <c r="Z162" s="39">
        <v>2</v>
      </c>
      <c r="AA162" s="39">
        <v>3</v>
      </c>
      <c r="AB162" s="39">
        <v>9</v>
      </c>
      <c r="AC162" s="39">
        <v>3</v>
      </c>
      <c r="AD162" s="43">
        <v>7.1400000000000005E-2</v>
      </c>
      <c r="AE162" s="39">
        <v>2</v>
      </c>
      <c r="AF162" s="39">
        <v>35</v>
      </c>
      <c r="AG162" s="40">
        <v>0.72899999999999998</v>
      </c>
    </row>
    <row r="163" spans="1:33" x14ac:dyDescent="0.3">
      <c r="A163" s="38" t="s">
        <v>324</v>
      </c>
      <c r="B163" s="36" t="s">
        <v>325</v>
      </c>
      <c r="C163" s="36">
        <v>1</v>
      </c>
      <c r="D163" s="36">
        <v>0</v>
      </c>
      <c r="E163" s="39">
        <v>689</v>
      </c>
      <c r="F163" s="39">
        <v>535</v>
      </c>
      <c r="G163" s="39">
        <v>1638</v>
      </c>
      <c r="H163" s="39">
        <v>200</v>
      </c>
      <c r="I163" s="39">
        <v>204</v>
      </c>
      <c r="J163" s="39">
        <v>201</v>
      </c>
      <c r="K163" s="39">
        <v>605</v>
      </c>
      <c r="L163" s="43">
        <v>0.36940000000000001</v>
      </c>
      <c r="M163" s="39">
        <v>128</v>
      </c>
      <c r="N163" s="40">
        <v>177.97200000000001</v>
      </c>
      <c r="O163" s="39">
        <v>1</v>
      </c>
      <c r="P163" s="40">
        <v>0.432</v>
      </c>
      <c r="Q163" s="39">
        <v>231</v>
      </c>
      <c r="R163" s="39">
        <v>0</v>
      </c>
      <c r="S163" s="39">
        <v>0</v>
      </c>
      <c r="T163" s="39">
        <v>700</v>
      </c>
      <c r="U163" s="39">
        <v>694</v>
      </c>
      <c r="V163" s="39">
        <v>691</v>
      </c>
      <c r="W163" s="39">
        <v>2085</v>
      </c>
      <c r="X163" s="39">
        <v>695</v>
      </c>
      <c r="Y163" s="39">
        <v>87</v>
      </c>
      <c r="Z163" s="39">
        <v>66</v>
      </c>
      <c r="AA163" s="39">
        <v>75</v>
      </c>
      <c r="AB163" s="39">
        <v>228</v>
      </c>
      <c r="AC163" s="39">
        <v>76</v>
      </c>
      <c r="AD163" s="43">
        <v>0.1094</v>
      </c>
      <c r="AE163" s="39">
        <v>38</v>
      </c>
      <c r="AF163" s="39">
        <v>398</v>
      </c>
      <c r="AG163" s="40">
        <v>0.74299999999999999</v>
      </c>
    </row>
    <row r="164" spans="1:33" x14ac:dyDescent="0.3">
      <c r="A164" s="38" t="s">
        <v>326</v>
      </c>
      <c r="B164" s="36" t="s">
        <v>327</v>
      </c>
      <c r="C164" s="36">
        <v>1</v>
      </c>
      <c r="D164" s="36">
        <v>0</v>
      </c>
      <c r="E164" s="39">
        <v>267</v>
      </c>
      <c r="F164" s="39">
        <v>221</v>
      </c>
      <c r="G164" s="39">
        <v>666</v>
      </c>
      <c r="H164" s="39">
        <v>136</v>
      </c>
      <c r="I164" s="39">
        <v>139</v>
      </c>
      <c r="J164" s="39">
        <v>134</v>
      </c>
      <c r="K164" s="39">
        <v>409</v>
      </c>
      <c r="L164" s="43">
        <v>0.61409999999999998</v>
      </c>
      <c r="M164" s="39">
        <v>88</v>
      </c>
      <c r="N164" s="40">
        <v>329.93</v>
      </c>
      <c r="O164" s="39">
        <v>1</v>
      </c>
      <c r="P164" s="40">
        <v>0.47799999999999998</v>
      </c>
      <c r="Q164" s="39">
        <v>106</v>
      </c>
      <c r="R164" s="39">
        <v>0</v>
      </c>
      <c r="S164" s="39">
        <v>0</v>
      </c>
      <c r="T164" s="39">
        <v>218</v>
      </c>
      <c r="U164" s="39">
        <v>216</v>
      </c>
      <c r="V164" s="39">
        <v>215</v>
      </c>
      <c r="W164" s="39">
        <v>649</v>
      </c>
      <c r="X164" s="39">
        <v>216</v>
      </c>
      <c r="Y164" s="39">
        <v>39</v>
      </c>
      <c r="Z164" s="39">
        <v>35</v>
      </c>
      <c r="AA164" s="39">
        <v>36</v>
      </c>
      <c r="AB164" s="39">
        <v>110</v>
      </c>
      <c r="AC164" s="39">
        <v>37</v>
      </c>
      <c r="AD164" s="43">
        <v>0.16950000000000001</v>
      </c>
      <c r="AE164" s="39">
        <v>24</v>
      </c>
      <c r="AF164" s="39">
        <v>219</v>
      </c>
      <c r="AG164" s="40">
        <v>0.99</v>
      </c>
    </row>
    <row r="165" spans="1:33" x14ac:dyDescent="0.3">
      <c r="A165" s="38" t="s">
        <v>328</v>
      </c>
      <c r="B165" s="36" t="s">
        <v>329</v>
      </c>
      <c r="C165" s="36">
        <v>1</v>
      </c>
      <c r="D165" s="36">
        <v>0</v>
      </c>
      <c r="E165" s="39">
        <v>898</v>
      </c>
      <c r="F165" s="39">
        <v>701</v>
      </c>
      <c r="G165" s="39">
        <v>2101</v>
      </c>
      <c r="H165" s="39">
        <v>426</v>
      </c>
      <c r="I165" s="39">
        <v>462</v>
      </c>
      <c r="J165" s="39">
        <v>445</v>
      </c>
      <c r="K165" s="39">
        <v>1333</v>
      </c>
      <c r="L165" s="43">
        <v>0.63449999999999995</v>
      </c>
      <c r="M165" s="39">
        <v>289</v>
      </c>
      <c r="N165" s="40">
        <v>144.58699999999999</v>
      </c>
      <c r="O165" s="39">
        <v>1</v>
      </c>
      <c r="P165" s="40">
        <v>0.39600000000000002</v>
      </c>
      <c r="Q165" s="39">
        <v>278</v>
      </c>
      <c r="R165" s="39">
        <v>1</v>
      </c>
      <c r="S165" s="39">
        <v>1</v>
      </c>
      <c r="T165" s="39">
        <v>654</v>
      </c>
      <c r="U165" s="39">
        <v>647</v>
      </c>
      <c r="V165" s="39">
        <v>645</v>
      </c>
      <c r="W165" s="39">
        <v>1946</v>
      </c>
      <c r="X165" s="39">
        <v>649</v>
      </c>
      <c r="Y165" s="39">
        <v>124</v>
      </c>
      <c r="Z165" s="39">
        <v>117</v>
      </c>
      <c r="AA165" s="39">
        <v>117</v>
      </c>
      <c r="AB165" s="39">
        <v>358</v>
      </c>
      <c r="AC165" s="39">
        <v>119</v>
      </c>
      <c r="AD165" s="43">
        <v>0.184</v>
      </c>
      <c r="AE165" s="39">
        <v>84</v>
      </c>
      <c r="AF165" s="39">
        <v>653</v>
      </c>
      <c r="AG165" s="40">
        <v>0.93100000000000005</v>
      </c>
    </row>
    <row r="166" spans="1:33" x14ac:dyDescent="0.3">
      <c r="A166" s="38" t="s">
        <v>330</v>
      </c>
      <c r="B166" s="36" t="s">
        <v>331</v>
      </c>
      <c r="C166" s="36">
        <v>1</v>
      </c>
      <c r="D166" s="36">
        <v>0</v>
      </c>
      <c r="E166" s="39">
        <v>315</v>
      </c>
      <c r="F166" s="39">
        <v>236</v>
      </c>
      <c r="G166" s="39">
        <v>704</v>
      </c>
      <c r="H166" s="39">
        <v>122</v>
      </c>
      <c r="I166" s="39">
        <v>131</v>
      </c>
      <c r="J166" s="39">
        <v>117</v>
      </c>
      <c r="K166" s="39">
        <v>370</v>
      </c>
      <c r="L166" s="43">
        <v>0.52559999999999996</v>
      </c>
      <c r="M166" s="39">
        <v>81</v>
      </c>
      <c r="N166" s="40">
        <v>108.414</v>
      </c>
      <c r="O166" s="39">
        <v>1</v>
      </c>
      <c r="P166" s="40">
        <v>0.44800000000000001</v>
      </c>
      <c r="Q166" s="39">
        <v>106</v>
      </c>
      <c r="R166" s="39">
        <v>0</v>
      </c>
      <c r="S166" s="39">
        <v>0</v>
      </c>
      <c r="T166" s="39">
        <v>249</v>
      </c>
      <c r="U166" s="39">
        <v>247</v>
      </c>
      <c r="V166" s="39">
        <v>246</v>
      </c>
      <c r="W166" s="39">
        <v>742</v>
      </c>
      <c r="X166" s="39">
        <v>247</v>
      </c>
      <c r="Y166" s="39">
        <v>36</v>
      </c>
      <c r="Z166" s="39">
        <v>48</v>
      </c>
      <c r="AA166" s="39">
        <v>44</v>
      </c>
      <c r="AB166" s="39">
        <v>128</v>
      </c>
      <c r="AC166" s="39">
        <v>43</v>
      </c>
      <c r="AD166" s="43">
        <v>0.17249999999999999</v>
      </c>
      <c r="AE166" s="39">
        <v>26</v>
      </c>
      <c r="AF166" s="39">
        <v>214</v>
      </c>
      <c r="AG166" s="40">
        <v>0.90600000000000003</v>
      </c>
    </row>
    <row r="167" spans="1:33" x14ac:dyDescent="0.3">
      <c r="A167" s="38" t="s">
        <v>332</v>
      </c>
      <c r="B167" s="36" t="s">
        <v>333</v>
      </c>
      <c r="C167" s="36">
        <v>1</v>
      </c>
      <c r="D167" s="36">
        <v>1</v>
      </c>
      <c r="E167" s="39">
        <v>474</v>
      </c>
      <c r="F167" s="39">
        <v>371</v>
      </c>
      <c r="G167" s="39">
        <v>1135</v>
      </c>
      <c r="H167" s="39">
        <v>230</v>
      </c>
      <c r="I167" s="39">
        <v>212</v>
      </c>
      <c r="J167" s="39">
        <v>210</v>
      </c>
      <c r="K167" s="39">
        <v>652</v>
      </c>
      <c r="L167" s="43">
        <v>0.57440000000000002</v>
      </c>
      <c r="M167" s="39">
        <v>139</v>
      </c>
      <c r="N167" s="40">
        <v>243.768</v>
      </c>
      <c r="O167" s="39">
        <v>1</v>
      </c>
      <c r="P167" s="40">
        <v>0.46100000000000002</v>
      </c>
      <c r="Q167" s="39">
        <v>171</v>
      </c>
      <c r="R167" s="39">
        <v>0</v>
      </c>
      <c r="S167" s="39">
        <v>0</v>
      </c>
      <c r="T167" s="39">
        <v>470</v>
      </c>
      <c r="U167" s="39">
        <v>466</v>
      </c>
      <c r="V167" s="39">
        <v>464</v>
      </c>
      <c r="W167" s="39">
        <v>1400</v>
      </c>
      <c r="X167" s="39">
        <v>467</v>
      </c>
      <c r="Y167" s="39">
        <v>51</v>
      </c>
      <c r="Z167" s="39">
        <v>53</v>
      </c>
      <c r="AA167" s="39">
        <v>58</v>
      </c>
      <c r="AB167" s="39">
        <v>162</v>
      </c>
      <c r="AC167" s="39">
        <v>54</v>
      </c>
      <c r="AD167" s="43">
        <v>0.1157</v>
      </c>
      <c r="AE167" s="39">
        <v>28</v>
      </c>
      <c r="AF167" s="39">
        <v>339</v>
      </c>
      <c r="AG167" s="40">
        <v>0.91300000000000003</v>
      </c>
    </row>
    <row r="168" spans="1:33" x14ac:dyDescent="0.3">
      <c r="A168" s="38" t="s">
        <v>334</v>
      </c>
      <c r="B168" s="36" t="s">
        <v>335</v>
      </c>
      <c r="C168" s="36">
        <v>1</v>
      </c>
      <c r="D168" s="36">
        <v>0</v>
      </c>
      <c r="E168" s="39">
        <v>860</v>
      </c>
      <c r="F168" s="39">
        <v>684</v>
      </c>
      <c r="G168" s="39">
        <v>2140</v>
      </c>
      <c r="H168" s="39">
        <v>337</v>
      </c>
      <c r="I168" s="39">
        <v>403</v>
      </c>
      <c r="J168" s="39">
        <v>372</v>
      </c>
      <c r="K168" s="39">
        <v>1112</v>
      </c>
      <c r="L168" s="43">
        <v>0.51959999999999995</v>
      </c>
      <c r="M168" s="39">
        <v>231</v>
      </c>
      <c r="N168" s="40">
        <v>293.77800000000002</v>
      </c>
      <c r="O168" s="39">
        <v>1</v>
      </c>
      <c r="P168" s="40">
        <v>0.44500000000000001</v>
      </c>
      <c r="Q168" s="39">
        <v>304</v>
      </c>
      <c r="R168" s="39">
        <v>0</v>
      </c>
      <c r="S168" s="39">
        <v>0</v>
      </c>
      <c r="T168" s="39">
        <v>731</v>
      </c>
      <c r="U168" s="39">
        <v>744</v>
      </c>
      <c r="V168" s="39">
        <v>744</v>
      </c>
      <c r="W168" s="39">
        <v>2219</v>
      </c>
      <c r="X168" s="39">
        <v>740</v>
      </c>
      <c r="Y168" s="39">
        <v>110</v>
      </c>
      <c r="Z168" s="39">
        <v>105</v>
      </c>
      <c r="AA168" s="39">
        <v>98</v>
      </c>
      <c r="AB168" s="39">
        <v>313</v>
      </c>
      <c r="AC168" s="39">
        <v>104</v>
      </c>
      <c r="AD168" s="43">
        <v>0.1411</v>
      </c>
      <c r="AE168" s="39">
        <v>63</v>
      </c>
      <c r="AF168" s="39">
        <v>599</v>
      </c>
      <c r="AG168" s="40">
        <v>0.875</v>
      </c>
    </row>
    <row r="169" spans="1:33" x14ac:dyDescent="0.3">
      <c r="A169" s="38" t="s">
        <v>336</v>
      </c>
      <c r="B169" s="36" t="s">
        <v>337</v>
      </c>
      <c r="C169" s="36">
        <v>1</v>
      </c>
      <c r="D169" s="36">
        <v>0</v>
      </c>
      <c r="E169" s="39">
        <v>621</v>
      </c>
      <c r="F169" s="39">
        <v>524</v>
      </c>
      <c r="G169" s="39">
        <v>1489</v>
      </c>
      <c r="H169" s="39">
        <v>248</v>
      </c>
      <c r="I169" s="39">
        <v>270</v>
      </c>
      <c r="J169" s="39">
        <v>275</v>
      </c>
      <c r="K169" s="39">
        <v>793</v>
      </c>
      <c r="L169" s="43">
        <v>0.53259999999999996</v>
      </c>
      <c r="M169" s="39">
        <v>181</v>
      </c>
      <c r="N169" s="40">
        <v>126.081</v>
      </c>
      <c r="O169" s="39">
        <v>1</v>
      </c>
      <c r="P169" s="40">
        <v>0.40899999999999997</v>
      </c>
      <c r="Q169" s="39">
        <v>214</v>
      </c>
      <c r="R169" s="39">
        <v>0</v>
      </c>
      <c r="S169" s="39">
        <v>0</v>
      </c>
      <c r="T169" s="39">
        <v>518</v>
      </c>
      <c r="U169" s="39">
        <v>526</v>
      </c>
      <c r="V169" s="39">
        <v>527</v>
      </c>
      <c r="W169" s="39">
        <v>1571</v>
      </c>
      <c r="X169" s="39">
        <v>524</v>
      </c>
      <c r="Y169" s="39">
        <v>83</v>
      </c>
      <c r="Z169" s="39">
        <v>85</v>
      </c>
      <c r="AA169" s="39">
        <v>70</v>
      </c>
      <c r="AB169" s="39">
        <v>238</v>
      </c>
      <c r="AC169" s="39">
        <v>79</v>
      </c>
      <c r="AD169" s="43">
        <v>0.1515</v>
      </c>
      <c r="AE169" s="39">
        <v>52</v>
      </c>
      <c r="AF169" s="39">
        <v>448</v>
      </c>
      <c r="AG169" s="40">
        <v>0.85399999999999998</v>
      </c>
    </row>
    <row r="170" spans="1:33" x14ac:dyDescent="0.3">
      <c r="A170" s="38" t="s">
        <v>338</v>
      </c>
      <c r="B170" s="36" t="s">
        <v>339</v>
      </c>
      <c r="C170" s="36">
        <v>1</v>
      </c>
      <c r="D170" s="36">
        <v>0</v>
      </c>
      <c r="E170" s="39">
        <v>1566</v>
      </c>
      <c r="F170" s="39">
        <v>1314</v>
      </c>
      <c r="G170" s="39">
        <v>3948</v>
      </c>
      <c r="H170" s="39">
        <v>942</v>
      </c>
      <c r="I170" s="39">
        <v>1017</v>
      </c>
      <c r="J170" s="39">
        <v>971</v>
      </c>
      <c r="K170" s="39">
        <v>2930</v>
      </c>
      <c r="L170" s="43">
        <v>0.74209999999999998</v>
      </c>
      <c r="M170" s="39">
        <v>634</v>
      </c>
      <c r="N170" s="40">
        <v>127.97199999999999</v>
      </c>
      <c r="O170" s="39">
        <v>1</v>
      </c>
      <c r="P170" s="40">
        <v>0.28899999999999998</v>
      </c>
      <c r="Q170" s="39">
        <v>380</v>
      </c>
      <c r="R170" s="39">
        <v>0</v>
      </c>
      <c r="S170" s="39">
        <v>0</v>
      </c>
      <c r="T170" s="39">
        <v>1456</v>
      </c>
      <c r="U170" s="39">
        <v>1483</v>
      </c>
      <c r="V170" s="39">
        <v>1483</v>
      </c>
      <c r="W170" s="39">
        <v>4422</v>
      </c>
      <c r="X170" s="39">
        <v>1474</v>
      </c>
      <c r="Y170" s="39">
        <v>461</v>
      </c>
      <c r="Z170" s="39">
        <v>430</v>
      </c>
      <c r="AA170" s="39">
        <v>337</v>
      </c>
      <c r="AB170" s="39">
        <v>1228</v>
      </c>
      <c r="AC170" s="39">
        <v>409</v>
      </c>
      <c r="AD170" s="43">
        <v>0.2777</v>
      </c>
      <c r="AE170" s="39">
        <v>237</v>
      </c>
      <c r="AF170" s="39">
        <v>1252</v>
      </c>
      <c r="AG170" s="40">
        <v>0.95199999999999996</v>
      </c>
    </row>
    <row r="171" spans="1:33" x14ac:dyDescent="0.3">
      <c r="A171" s="38" t="s">
        <v>340</v>
      </c>
      <c r="B171" s="36" t="s">
        <v>341</v>
      </c>
      <c r="C171" s="36">
        <v>1</v>
      </c>
      <c r="D171" s="36">
        <v>0</v>
      </c>
      <c r="E171" s="39">
        <v>1263</v>
      </c>
      <c r="F171" s="39">
        <v>1037</v>
      </c>
      <c r="G171" s="39">
        <v>3209</v>
      </c>
      <c r="H171" s="39">
        <v>474</v>
      </c>
      <c r="I171" s="39">
        <v>506</v>
      </c>
      <c r="J171" s="39">
        <v>467</v>
      </c>
      <c r="K171" s="39">
        <v>1447</v>
      </c>
      <c r="L171" s="43">
        <v>0.45090000000000002</v>
      </c>
      <c r="M171" s="39">
        <v>304</v>
      </c>
      <c r="N171" s="40">
        <v>684.40700000000004</v>
      </c>
      <c r="O171" s="39">
        <v>1</v>
      </c>
      <c r="P171" s="40">
        <v>0.46100000000000002</v>
      </c>
      <c r="Q171" s="39">
        <v>478</v>
      </c>
      <c r="R171" s="39">
        <v>2</v>
      </c>
      <c r="S171" s="39">
        <v>1</v>
      </c>
      <c r="T171" s="39">
        <v>1254</v>
      </c>
      <c r="U171" s="39">
        <v>1268</v>
      </c>
      <c r="V171" s="39">
        <v>1266</v>
      </c>
      <c r="W171" s="39">
        <v>3788</v>
      </c>
      <c r="X171" s="39">
        <v>1263</v>
      </c>
      <c r="Y171" s="39">
        <v>156</v>
      </c>
      <c r="Z171" s="39">
        <v>129</v>
      </c>
      <c r="AA171" s="39">
        <v>128</v>
      </c>
      <c r="AB171" s="39">
        <v>413</v>
      </c>
      <c r="AC171" s="39">
        <v>138</v>
      </c>
      <c r="AD171" s="43">
        <v>0.109</v>
      </c>
      <c r="AE171" s="39">
        <v>73</v>
      </c>
      <c r="AF171" s="39">
        <v>857</v>
      </c>
      <c r="AG171" s="40">
        <v>0.82599999999999996</v>
      </c>
    </row>
    <row r="172" spans="1:33" x14ac:dyDescent="0.3">
      <c r="A172" s="38" t="s">
        <v>342</v>
      </c>
      <c r="B172" s="36" t="s">
        <v>343</v>
      </c>
      <c r="C172" s="36">
        <v>1</v>
      </c>
      <c r="D172" s="36">
        <v>0</v>
      </c>
      <c r="E172" s="39">
        <v>2746</v>
      </c>
      <c r="F172" s="39">
        <v>2048</v>
      </c>
      <c r="G172" s="39">
        <v>6220</v>
      </c>
      <c r="H172" s="39">
        <v>1012</v>
      </c>
      <c r="I172" s="39">
        <v>1191</v>
      </c>
      <c r="J172" s="39">
        <v>1173</v>
      </c>
      <c r="K172" s="39">
        <v>3376</v>
      </c>
      <c r="L172" s="43">
        <v>0.54279999999999995</v>
      </c>
      <c r="M172" s="39">
        <v>723</v>
      </c>
      <c r="N172" s="40">
        <v>363.89</v>
      </c>
      <c r="O172" s="39">
        <v>1</v>
      </c>
      <c r="P172" s="40">
        <v>0.38</v>
      </c>
      <c r="Q172" s="39">
        <v>778</v>
      </c>
      <c r="R172" s="39">
        <v>0</v>
      </c>
      <c r="S172" s="39">
        <v>0</v>
      </c>
      <c r="T172" s="39">
        <v>2272</v>
      </c>
      <c r="U172" s="39">
        <v>2317</v>
      </c>
      <c r="V172" s="39">
        <v>2317</v>
      </c>
      <c r="W172" s="39">
        <v>6906</v>
      </c>
      <c r="X172" s="39">
        <v>2302</v>
      </c>
      <c r="Y172" s="39">
        <v>388</v>
      </c>
      <c r="Z172" s="39">
        <v>405</v>
      </c>
      <c r="AA172" s="39">
        <v>359</v>
      </c>
      <c r="AB172" s="39">
        <v>1152</v>
      </c>
      <c r="AC172" s="39">
        <v>384</v>
      </c>
      <c r="AD172" s="43">
        <v>0.1668</v>
      </c>
      <c r="AE172" s="39">
        <v>222</v>
      </c>
      <c r="AF172" s="39">
        <v>1724</v>
      </c>
      <c r="AG172" s="40">
        <v>0.84099999999999997</v>
      </c>
    </row>
    <row r="173" spans="1:33" x14ac:dyDescent="0.3">
      <c r="A173" s="38" t="s">
        <v>344</v>
      </c>
      <c r="B173" s="36" t="s">
        <v>345</v>
      </c>
      <c r="C173" s="36">
        <v>1</v>
      </c>
      <c r="D173" s="36">
        <v>0</v>
      </c>
      <c r="E173" s="39">
        <v>896</v>
      </c>
      <c r="F173" s="39">
        <v>768</v>
      </c>
      <c r="G173" s="39">
        <v>2223</v>
      </c>
      <c r="H173" s="39">
        <v>449</v>
      </c>
      <c r="I173" s="39">
        <v>494</v>
      </c>
      <c r="J173" s="39">
        <v>474</v>
      </c>
      <c r="K173" s="39">
        <v>1417</v>
      </c>
      <c r="L173" s="43">
        <v>0.63739999999999997</v>
      </c>
      <c r="M173" s="39">
        <v>318</v>
      </c>
      <c r="N173" s="40">
        <v>110.90900000000001</v>
      </c>
      <c r="O173" s="39">
        <v>1</v>
      </c>
      <c r="P173" s="40">
        <v>0.35499999999999998</v>
      </c>
      <c r="Q173" s="39">
        <v>273</v>
      </c>
      <c r="R173" s="39">
        <v>0</v>
      </c>
      <c r="S173" s="39">
        <v>0</v>
      </c>
      <c r="T173" s="39">
        <v>917</v>
      </c>
      <c r="U173" s="39">
        <v>935</v>
      </c>
      <c r="V173" s="39">
        <v>935</v>
      </c>
      <c r="W173" s="39">
        <v>2787</v>
      </c>
      <c r="X173" s="39">
        <v>929</v>
      </c>
      <c r="Y173" s="39">
        <v>190</v>
      </c>
      <c r="Z173" s="39">
        <v>195</v>
      </c>
      <c r="AA173" s="39">
        <v>180</v>
      </c>
      <c r="AB173" s="39">
        <v>565</v>
      </c>
      <c r="AC173" s="39">
        <v>188</v>
      </c>
      <c r="AD173" s="43">
        <v>0.20269999999999999</v>
      </c>
      <c r="AE173" s="39">
        <v>101</v>
      </c>
      <c r="AF173" s="39">
        <v>693</v>
      </c>
      <c r="AG173" s="40">
        <v>0.90200000000000002</v>
      </c>
    </row>
    <row r="174" spans="1:33" x14ac:dyDescent="0.3">
      <c r="A174" s="38" t="s">
        <v>346</v>
      </c>
      <c r="B174" s="36" t="s">
        <v>347</v>
      </c>
      <c r="C174" s="36">
        <v>1</v>
      </c>
      <c r="D174" s="36">
        <v>0</v>
      </c>
      <c r="E174" s="39">
        <v>249</v>
      </c>
      <c r="F174" s="39">
        <v>167</v>
      </c>
      <c r="G174" s="39">
        <v>659</v>
      </c>
      <c r="H174" s="39">
        <v>142</v>
      </c>
      <c r="I174" s="39">
        <v>141</v>
      </c>
      <c r="J174" s="39">
        <v>107</v>
      </c>
      <c r="K174" s="39">
        <v>390</v>
      </c>
      <c r="L174" s="43">
        <v>0.59179999999999999</v>
      </c>
      <c r="M174" s="39">
        <v>64</v>
      </c>
      <c r="N174" s="40">
        <v>277.39</v>
      </c>
      <c r="O174" s="39">
        <v>1</v>
      </c>
      <c r="P174" s="40">
        <v>0.47899999999999998</v>
      </c>
      <c r="Q174" s="39">
        <v>80</v>
      </c>
      <c r="R174" s="39">
        <v>0</v>
      </c>
      <c r="S174" s="39">
        <v>0</v>
      </c>
      <c r="T174" s="39">
        <v>306</v>
      </c>
      <c r="U174" s="39">
        <v>308</v>
      </c>
      <c r="V174" s="39">
        <v>308</v>
      </c>
      <c r="W174" s="39">
        <v>922</v>
      </c>
      <c r="X174" s="39">
        <v>307</v>
      </c>
      <c r="Y174" s="39">
        <v>61</v>
      </c>
      <c r="Z174" s="39">
        <v>73</v>
      </c>
      <c r="AA174" s="39">
        <v>62</v>
      </c>
      <c r="AB174" s="39">
        <v>196</v>
      </c>
      <c r="AC174" s="39">
        <v>65</v>
      </c>
      <c r="AD174" s="43">
        <v>0.21260000000000001</v>
      </c>
      <c r="AE174" s="39">
        <v>23</v>
      </c>
      <c r="AF174" s="39">
        <v>168</v>
      </c>
      <c r="AG174" s="40">
        <v>1.0049999999999999</v>
      </c>
    </row>
    <row r="175" spans="1:33" x14ac:dyDescent="0.3">
      <c r="A175" s="38" t="s">
        <v>348</v>
      </c>
      <c r="B175" s="36" t="s">
        <v>349</v>
      </c>
      <c r="C175" s="36">
        <v>1</v>
      </c>
      <c r="D175" s="36">
        <v>0</v>
      </c>
      <c r="E175" s="39">
        <v>134</v>
      </c>
      <c r="F175" s="39">
        <v>103</v>
      </c>
      <c r="G175" s="39">
        <v>312</v>
      </c>
      <c r="H175" s="39">
        <v>56</v>
      </c>
      <c r="I175" s="39">
        <v>53</v>
      </c>
      <c r="J175" s="39">
        <v>60</v>
      </c>
      <c r="K175" s="39">
        <v>169</v>
      </c>
      <c r="L175" s="43">
        <v>0.54169999999999996</v>
      </c>
      <c r="M175" s="39">
        <v>36</v>
      </c>
      <c r="N175" s="40">
        <v>56.280999999999999</v>
      </c>
      <c r="O175" s="39">
        <v>0</v>
      </c>
      <c r="P175" s="40">
        <v>0.45500000000000002</v>
      </c>
      <c r="Q175" s="39">
        <v>0</v>
      </c>
      <c r="R175" s="39">
        <v>0</v>
      </c>
      <c r="S175" s="39">
        <v>0</v>
      </c>
      <c r="T175" s="39">
        <v>148</v>
      </c>
      <c r="U175" s="39">
        <v>143</v>
      </c>
      <c r="V175" s="39">
        <v>143</v>
      </c>
      <c r="W175" s="39">
        <v>434</v>
      </c>
      <c r="X175" s="39">
        <v>145</v>
      </c>
      <c r="Y175" s="39">
        <v>29</v>
      </c>
      <c r="Z175" s="39">
        <v>16</v>
      </c>
      <c r="AA175" s="39">
        <v>15</v>
      </c>
      <c r="AB175" s="39">
        <v>60</v>
      </c>
      <c r="AC175" s="39">
        <v>20</v>
      </c>
      <c r="AD175" s="43">
        <v>0.13819999999999999</v>
      </c>
      <c r="AE175" s="39">
        <v>9</v>
      </c>
      <c r="AF175" s="39">
        <v>46</v>
      </c>
      <c r="AG175" s="40">
        <v>0.44600000000000001</v>
      </c>
    </row>
    <row r="176" spans="1:33" x14ac:dyDescent="0.3">
      <c r="A176" s="38" t="s">
        <v>350</v>
      </c>
      <c r="B176" s="36" t="s">
        <v>351</v>
      </c>
      <c r="C176" s="36">
        <v>1</v>
      </c>
      <c r="D176" s="36">
        <v>0</v>
      </c>
      <c r="E176" s="39">
        <v>3015</v>
      </c>
      <c r="F176" s="39">
        <v>2424</v>
      </c>
      <c r="G176" s="39">
        <v>7031</v>
      </c>
      <c r="H176" s="39">
        <v>1704</v>
      </c>
      <c r="I176" s="39">
        <v>1752</v>
      </c>
      <c r="J176" s="39">
        <v>1750</v>
      </c>
      <c r="K176" s="39">
        <v>5206</v>
      </c>
      <c r="L176" s="43">
        <v>0.74039999999999995</v>
      </c>
      <c r="M176" s="39">
        <v>1167</v>
      </c>
      <c r="N176" s="40">
        <v>89.323999999999998</v>
      </c>
      <c r="O176" s="39">
        <v>1</v>
      </c>
      <c r="P176" s="40">
        <v>0</v>
      </c>
      <c r="Q176" s="39">
        <v>0</v>
      </c>
      <c r="R176" s="39">
        <v>41</v>
      </c>
      <c r="S176" s="39">
        <v>22</v>
      </c>
      <c r="T176" s="39">
        <v>2869</v>
      </c>
      <c r="U176" s="39">
        <v>2776</v>
      </c>
      <c r="V176" s="39">
        <v>2774</v>
      </c>
      <c r="W176" s="39">
        <v>8419</v>
      </c>
      <c r="X176" s="39">
        <v>2806</v>
      </c>
      <c r="Y176" s="39">
        <v>794</v>
      </c>
      <c r="Z176" s="39">
        <v>662</v>
      </c>
      <c r="AA176" s="39">
        <v>776</v>
      </c>
      <c r="AB176" s="39">
        <v>2232</v>
      </c>
      <c r="AC176" s="39">
        <v>744</v>
      </c>
      <c r="AD176" s="43">
        <v>0.2651</v>
      </c>
      <c r="AE176" s="39">
        <v>418</v>
      </c>
      <c r="AF176" s="39">
        <v>1608</v>
      </c>
      <c r="AG176" s="40">
        <v>0.66300000000000003</v>
      </c>
    </row>
    <row r="177" spans="1:33" x14ac:dyDescent="0.3">
      <c r="A177" s="38" t="s">
        <v>352</v>
      </c>
      <c r="B177" s="36" t="s">
        <v>353</v>
      </c>
      <c r="C177" s="36">
        <v>1</v>
      </c>
      <c r="D177" s="36">
        <v>0</v>
      </c>
      <c r="E177" s="39">
        <v>1743</v>
      </c>
      <c r="F177" s="39">
        <v>1427</v>
      </c>
      <c r="G177" s="39">
        <v>4264</v>
      </c>
      <c r="H177" s="39">
        <v>736</v>
      </c>
      <c r="I177" s="39">
        <v>790</v>
      </c>
      <c r="J177" s="39">
        <v>806</v>
      </c>
      <c r="K177" s="39">
        <v>2332</v>
      </c>
      <c r="L177" s="43">
        <v>0.54690000000000005</v>
      </c>
      <c r="M177" s="39">
        <v>507</v>
      </c>
      <c r="N177" s="40">
        <v>45.673000000000002</v>
      </c>
      <c r="O177" s="39">
        <v>1</v>
      </c>
      <c r="P177" s="40">
        <v>0</v>
      </c>
      <c r="Q177" s="39">
        <v>0</v>
      </c>
      <c r="R177" s="39">
        <v>12</v>
      </c>
      <c r="S177" s="39">
        <v>6</v>
      </c>
      <c r="T177" s="39">
        <v>1630</v>
      </c>
      <c r="U177" s="39">
        <v>1577</v>
      </c>
      <c r="V177" s="39">
        <v>1576</v>
      </c>
      <c r="W177" s="39">
        <v>4783</v>
      </c>
      <c r="X177" s="39">
        <v>1594</v>
      </c>
      <c r="Y177" s="39">
        <v>255</v>
      </c>
      <c r="Z177" s="39">
        <v>217</v>
      </c>
      <c r="AA177" s="39">
        <v>251</v>
      </c>
      <c r="AB177" s="39">
        <v>723</v>
      </c>
      <c r="AC177" s="39">
        <v>241</v>
      </c>
      <c r="AD177" s="43">
        <v>0.1512</v>
      </c>
      <c r="AE177" s="39">
        <v>140</v>
      </c>
      <c r="AF177" s="39">
        <v>654</v>
      </c>
      <c r="AG177" s="40">
        <v>0.45800000000000002</v>
      </c>
    </row>
    <row r="178" spans="1:33" x14ac:dyDescent="0.3">
      <c r="A178" s="38" t="s">
        <v>354</v>
      </c>
      <c r="B178" s="36" t="s">
        <v>355</v>
      </c>
      <c r="C178" s="36">
        <v>1</v>
      </c>
      <c r="D178" s="36">
        <v>0</v>
      </c>
      <c r="E178" s="39">
        <v>981</v>
      </c>
      <c r="F178" s="39">
        <v>784</v>
      </c>
      <c r="G178" s="39">
        <v>2421</v>
      </c>
      <c r="H178" s="39">
        <v>390</v>
      </c>
      <c r="I178" s="39">
        <v>415</v>
      </c>
      <c r="J178" s="39">
        <v>391</v>
      </c>
      <c r="K178" s="39">
        <v>1196</v>
      </c>
      <c r="L178" s="43">
        <v>0.49399999999999999</v>
      </c>
      <c r="M178" s="39">
        <v>252</v>
      </c>
      <c r="N178" s="40">
        <v>53.137999999999998</v>
      </c>
      <c r="O178" s="39">
        <v>1</v>
      </c>
      <c r="P178" s="40">
        <v>0.20100000000000001</v>
      </c>
      <c r="Q178" s="39">
        <v>158</v>
      </c>
      <c r="R178" s="39">
        <v>1</v>
      </c>
      <c r="S178" s="39">
        <v>1</v>
      </c>
      <c r="T178" s="39">
        <v>910</v>
      </c>
      <c r="U178" s="39">
        <v>881</v>
      </c>
      <c r="V178" s="39">
        <v>881</v>
      </c>
      <c r="W178" s="39">
        <v>2672</v>
      </c>
      <c r="X178" s="39">
        <v>891</v>
      </c>
      <c r="Y178" s="39">
        <v>118</v>
      </c>
      <c r="Z178" s="39">
        <v>85</v>
      </c>
      <c r="AA178" s="39">
        <v>99</v>
      </c>
      <c r="AB178" s="39">
        <v>302</v>
      </c>
      <c r="AC178" s="39">
        <v>101</v>
      </c>
      <c r="AD178" s="43">
        <v>0.113</v>
      </c>
      <c r="AE178" s="39">
        <v>58</v>
      </c>
      <c r="AF178" s="39">
        <v>470</v>
      </c>
      <c r="AG178" s="40">
        <v>0.59899999999999998</v>
      </c>
    </row>
    <row r="179" spans="1:33" x14ac:dyDescent="0.3">
      <c r="A179" s="38" t="s">
        <v>356</v>
      </c>
      <c r="B179" s="36" t="s">
        <v>357</v>
      </c>
      <c r="C179" s="36">
        <v>1</v>
      </c>
      <c r="D179" s="36">
        <v>0</v>
      </c>
      <c r="E179" s="39">
        <v>425</v>
      </c>
      <c r="F179" s="39">
        <v>408</v>
      </c>
      <c r="G179" s="39">
        <v>1211</v>
      </c>
      <c r="H179" s="39">
        <v>188</v>
      </c>
      <c r="I179" s="39">
        <v>219</v>
      </c>
      <c r="J179" s="39">
        <v>209</v>
      </c>
      <c r="K179" s="39">
        <v>616</v>
      </c>
      <c r="L179" s="43">
        <v>0.50870000000000004</v>
      </c>
      <c r="M179" s="39">
        <v>135</v>
      </c>
      <c r="N179" s="40">
        <v>150.09299999999999</v>
      </c>
      <c r="O179" s="39">
        <v>1</v>
      </c>
      <c r="P179" s="40">
        <v>0.437</v>
      </c>
      <c r="Q179" s="39">
        <v>178</v>
      </c>
      <c r="R179" s="39">
        <v>1</v>
      </c>
      <c r="S179" s="39">
        <v>1</v>
      </c>
      <c r="T179" s="39">
        <v>382</v>
      </c>
      <c r="U179" s="39">
        <v>369</v>
      </c>
      <c r="V179" s="39">
        <v>367</v>
      </c>
      <c r="W179" s="39">
        <v>1118</v>
      </c>
      <c r="X179" s="39">
        <v>373</v>
      </c>
      <c r="Y179" s="39">
        <v>61</v>
      </c>
      <c r="Z179" s="39">
        <v>36</v>
      </c>
      <c r="AA179" s="39">
        <v>53</v>
      </c>
      <c r="AB179" s="39">
        <v>150</v>
      </c>
      <c r="AC179" s="39">
        <v>50</v>
      </c>
      <c r="AD179" s="43">
        <v>0.13420000000000001</v>
      </c>
      <c r="AE179" s="39">
        <v>36</v>
      </c>
      <c r="AF179" s="39">
        <v>351</v>
      </c>
      <c r="AG179" s="40">
        <v>0.86</v>
      </c>
    </row>
    <row r="180" spans="1:33" x14ac:dyDescent="0.3">
      <c r="A180" s="38" t="s">
        <v>358</v>
      </c>
      <c r="B180" s="36" t="s">
        <v>359</v>
      </c>
      <c r="C180" s="36">
        <v>1</v>
      </c>
      <c r="D180" s="36">
        <v>0</v>
      </c>
      <c r="E180" s="39">
        <v>1870</v>
      </c>
      <c r="F180" s="39">
        <v>1578</v>
      </c>
      <c r="G180" s="39">
        <v>4831</v>
      </c>
      <c r="H180" s="39">
        <v>661</v>
      </c>
      <c r="I180" s="39">
        <v>679</v>
      </c>
      <c r="J180" s="39">
        <v>661</v>
      </c>
      <c r="K180" s="39">
        <v>2001</v>
      </c>
      <c r="L180" s="43">
        <v>0.41420000000000001</v>
      </c>
      <c r="M180" s="39">
        <v>425</v>
      </c>
      <c r="N180" s="40">
        <v>90.942999999999998</v>
      </c>
      <c r="O180" s="39">
        <v>1</v>
      </c>
      <c r="P180" s="40">
        <v>0.15</v>
      </c>
      <c r="Q180" s="39">
        <v>237</v>
      </c>
      <c r="R180" s="39">
        <v>4</v>
      </c>
      <c r="S180" s="39">
        <v>2</v>
      </c>
      <c r="T180" s="39">
        <v>1765</v>
      </c>
      <c r="U180" s="39">
        <v>1710</v>
      </c>
      <c r="V180" s="39">
        <v>1711</v>
      </c>
      <c r="W180" s="39">
        <v>5186</v>
      </c>
      <c r="X180" s="39">
        <v>1729</v>
      </c>
      <c r="Y180" s="39">
        <v>244</v>
      </c>
      <c r="Z180" s="39">
        <v>190</v>
      </c>
      <c r="AA180" s="39">
        <v>219</v>
      </c>
      <c r="AB180" s="39">
        <v>653</v>
      </c>
      <c r="AC180" s="39">
        <v>218</v>
      </c>
      <c r="AD180" s="43">
        <v>0.12590000000000001</v>
      </c>
      <c r="AE180" s="39">
        <v>129</v>
      </c>
      <c r="AF180" s="39">
        <v>794</v>
      </c>
      <c r="AG180" s="40">
        <v>0.503</v>
      </c>
    </row>
    <row r="181" spans="1:33" x14ac:dyDescent="0.3">
      <c r="A181" s="38" t="s">
        <v>360</v>
      </c>
      <c r="B181" s="36" t="s">
        <v>361</v>
      </c>
      <c r="C181" s="36">
        <v>1</v>
      </c>
      <c r="D181" s="36">
        <v>0</v>
      </c>
      <c r="E181" s="39">
        <v>837</v>
      </c>
      <c r="F181" s="39">
        <v>700</v>
      </c>
      <c r="G181" s="39">
        <v>2152</v>
      </c>
      <c r="H181" s="39">
        <v>265</v>
      </c>
      <c r="I181" s="39">
        <v>298</v>
      </c>
      <c r="J181" s="39">
        <v>262</v>
      </c>
      <c r="K181" s="39">
        <v>825</v>
      </c>
      <c r="L181" s="43">
        <v>0.38340000000000002</v>
      </c>
      <c r="M181" s="39">
        <v>174</v>
      </c>
      <c r="N181" s="40">
        <v>79.924999999999997</v>
      </c>
      <c r="O181" s="39">
        <v>1</v>
      </c>
      <c r="P181" s="40">
        <v>0.31900000000000001</v>
      </c>
      <c r="Q181" s="39">
        <v>223</v>
      </c>
      <c r="R181" s="39">
        <v>7</v>
      </c>
      <c r="S181" s="39">
        <v>4</v>
      </c>
      <c r="T181" s="39">
        <v>850</v>
      </c>
      <c r="U181" s="39">
        <v>823</v>
      </c>
      <c r="V181" s="39">
        <v>841</v>
      </c>
      <c r="W181" s="39">
        <v>2514</v>
      </c>
      <c r="X181" s="39">
        <v>838</v>
      </c>
      <c r="Y181" s="39">
        <v>94</v>
      </c>
      <c r="Z181" s="39">
        <v>65</v>
      </c>
      <c r="AA181" s="39">
        <v>86</v>
      </c>
      <c r="AB181" s="39">
        <v>245</v>
      </c>
      <c r="AC181" s="39">
        <v>82</v>
      </c>
      <c r="AD181" s="43">
        <v>9.7500000000000003E-2</v>
      </c>
      <c r="AE181" s="39">
        <v>44</v>
      </c>
      <c r="AF181" s="39">
        <v>446</v>
      </c>
      <c r="AG181" s="40">
        <v>0.63700000000000001</v>
      </c>
    </row>
    <row r="182" spans="1:33" x14ac:dyDescent="0.3">
      <c r="A182" s="38" t="s">
        <v>362</v>
      </c>
      <c r="B182" s="36" t="s">
        <v>363</v>
      </c>
      <c r="C182" s="36">
        <v>1</v>
      </c>
      <c r="D182" s="36">
        <v>0</v>
      </c>
      <c r="E182" s="39">
        <v>2472</v>
      </c>
      <c r="F182" s="39">
        <v>2094</v>
      </c>
      <c r="G182" s="39">
        <v>6181</v>
      </c>
      <c r="H182" s="39">
        <v>1114</v>
      </c>
      <c r="I182" s="39">
        <v>1228</v>
      </c>
      <c r="J182" s="39">
        <v>1337</v>
      </c>
      <c r="K182" s="39">
        <v>3679</v>
      </c>
      <c r="L182" s="43">
        <v>0.59519999999999995</v>
      </c>
      <c r="M182" s="39">
        <v>810</v>
      </c>
      <c r="N182" s="40">
        <v>25.884</v>
      </c>
      <c r="O182" s="39">
        <v>1</v>
      </c>
      <c r="P182" s="40">
        <v>0</v>
      </c>
      <c r="Q182" s="39">
        <v>0</v>
      </c>
      <c r="R182" s="39">
        <v>43</v>
      </c>
      <c r="S182" s="39">
        <v>23</v>
      </c>
      <c r="T182" s="39">
        <v>2612</v>
      </c>
      <c r="U182" s="39">
        <v>2531</v>
      </c>
      <c r="V182" s="39">
        <v>2587</v>
      </c>
      <c r="W182" s="39">
        <v>7730</v>
      </c>
      <c r="X182" s="39">
        <v>2577</v>
      </c>
      <c r="Y182" s="39">
        <v>457</v>
      </c>
      <c r="Z182" s="39">
        <v>346</v>
      </c>
      <c r="AA182" s="39">
        <v>456</v>
      </c>
      <c r="AB182" s="39">
        <v>1259</v>
      </c>
      <c r="AC182" s="39">
        <v>420</v>
      </c>
      <c r="AD182" s="43">
        <v>0.16289999999999999</v>
      </c>
      <c r="AE182" s="39">
        <v>222</v>
      </c>
      <c r="AF182" s="39">
        <v>1056</v>
      </c>
      <c r="AG182" s="40">
        <v>0.504</v>
      </c>
    </row>
    <row r="183" spans="1:33" x14ac:dyDescent="0.3">
      <c r="A183" s="38" t="s">
        <v>364</v>
      </c>
      <c r="B183" s="36" t="s">
        <v>365</v>
      </c>
      <c r="C183" s="36">
        <v>1</v>
      </c>
      <c r="D183" s="36">
        <v>0</v>
      </c>
      <c r="E183" s="39">
        <v>942</v>
      </c>
      <c r="F183" s="39">
        <v>868</v>
      </c>
      <c r="G183" s="39">
        <v>2415</v>
      </c>
      <c r="H183" s="39">
        <v>342</v>
      </c>
      <c r="I183" s="39">
        <v>398</v>
      </c>
      <c r="J183" s="39">
        <v>393</v>
      </c>
      <c r="K183" s="39">
        <v>1133</v>
      </c>
      <c r="L183" s="43">
        <v>0.46920000000000001</v>
      </c>
      <c r="M183" s="39">
        <v>265</v>
      </c>
      <c r="N183" s="40">
        <v>76.33</v>
      </c>
      <c r="O183" s="39">
        <v>1</v>
      </c>
      <c r="P183" s="40">
        <v>0.26700000000000002</v>
      </c>
      <c r="Q183" s="39">
        <v>232</v>
      </c>
      <c r="R183" s="39">
        <v>9</v>
      </c>
      <c r="S183" s="39">
        <v>5</v>
      </c>
      <c r="T183" s="39">
        <v>1016</v>
      </c>
      <c r="U183" s="39">
        <v>984</v>
      </c>
      <c r="V183" s="39">
        <v>1004</v>
      </c>
      <c r="W183" s="39">
        <v>3004</v>
      </c>
      <c r="X183" s="39">
        <v>1001</v>
      </c>
      <c r="Y183" s="39">
        <v>64</v>
      </c>
      <c r="Z183" s="39">
        <v>109</v>
      </c>
      <c r="AA183" s="39">
        <v>105</v>
      </c>
      <c r="AB183" s="39">
        <v>278</v>
      </c>
      <c r="AC183" s="39">
        <v>93</v>
      </c>
      <c r="AD183" s="43">
        <v>9.2499999999999999E-2</v>
      </c>
      <c r="AE183" s="39">
        <v>52</v>
      </c>
      <c r="AF183" s="39">
        <v>555</v>
      </c>
      <c r="AG183" s="40">
        <v>0.63900000000000001</v>
      </c>
    </row>
    <row r="184" spans="1:33" x14ac:dyDescent="0.3">
      <c r="A184" s="38" t="s">
        <v>366</v>
      </c>
      <c r="B184" s="36" t="s">
        <v>367</v>
      </c>
      <c r="C184" s="36">
        <v>1</v>
      </c>
      <c r="D184" s="36">
        <v>0</v>
      </c>
      <c r="E184" s="39">
        <v>408</v>
      </c>
      <c r="F184" s="39">
        <v>395</v>
      </c>
      <c r="G184" s="39">
        <v>1162</v>
      </c>
      <c r="H184" s="39">
        <v>169</v>
      </c>
      <c r="I184" s="39">
        <v>180</v>
      </c>
      <c r="J184" s="39">
        <v>184</v>
      </c>
      <c r="K184" s="39">
        <v>533</v>
      </c>
      <c r="L184" s="43">
        <v>0.4587</v>
      </c>
      <c r="M184" s="39">
        <v>118</v>
      </c>
      <c r="N184" s="40">
        <v>43.276000000000003</v>
      </c>
      <c r="O184" s="39">
        <v>1</v>
      </c>
      <c r="P184" s="40">
        <v>0.311</v>
      </c>
      <c r="Q184" s="39">
        <v>123</v>
      </c>
      <c r="R184" s="39">
        <v>30</v>
      </c>
      <c r="S184" s="39">
        <v>16</v>
      </c>
      <c r="T184" s="39">
        <v>433</v>
      </c>
      <c r="U184" s="39">
        <v>420</v>
      </c>
      <c r="V184" s="39">
        <v>429</v>
      </c>
      <c r="W184" s="39">
        <v>1282</v>
      </c>
      <c r="X184" s="39">
        <v>427</v>
      </c>
      <c r="Y184" s="39">
        <v>45</v>
      </c>
      <c r="Z184" s="39">
        <v>41</v>
      </c>
      <c r="AA184" s="39">
        <v>36</v>
      </c>
      <c r="AB184" s="39">
        <v>122</v>
      </c>
      <c r="AC184" s="39">
        <v>41</v>
      </c>
      <c r="AD184" s="43">
        <v>9.5200000000000007E-2</v>
      </c>
      <c r="AE184" s="39">
        <v>24</v>
      </c>
      <c r="AF184" s="39">
        <v>282</v>
      </c>
      <c r="AG184" s="40">
        <v>0.71299999999999997</v>
      </c>
    </row>
    <row r="185" spans="1:33" x14ac:dyDescent="0.3">
      <c r="A185" s="38" t="s">
        <v>368</v>
      </c>
      <c r="B185" s="36" t="s">
        <v>369</v>
      </c>
      <c r="C185" s="36">
        <v>1</v>
      </c>
      <c r="D185" s="36">
        <v>0</v>
      </c>
      <c r="E185" s="39">
        <v>1363</v>
      </c>
      <c r="F185" s="39">
        <v>1073</v>
      </c>
      <c r="G185" s="39">
        <v>3335</v>
      </c>
      <c r="H185" s="39">
        <v>435</v>
      </c>
      <c r="I185" s="39">
        <v>497</v>
      </c>
      <c r="J185" s="39">
        <v>504</v>
      </c>
      <c r="K185" s="39">
        <v>1436</v>
      </c>
      <c r="L185" s="43">
        <v>0.43059999999999998</v>
      </c>
      <c r="M185" s="39">
        <v>300</v>
      </c>
      <c r="N185" s="40">
        <v>49.82</v>
      </c>
      <c r="O185" s="39">
        <v>1</v>
      </c>
      <c r="P185" s="40">
        <v>6.8000000000000005E-2</v>
      </c>
      <c r="Q185" s="39">
        <v>73</v>
      </c>
      <c r="R185" s="39">
        <v>9</v>
      </c>
      <c r="S185" s="39">
        <v>5</v>
      </c>
      <c r="T185" s="39">
        <v>1292</v>
      </c>
      <c r="U185" s="39">
        <v>1251</v>
      </c>
      <c r="V185" s="39">
        <v>1278</v>
      </c>
      <c r="W185" s="39">
        <v>3821</v>
      </c>
      <c r="X185" s="39">
        <v>1274</v>
      </c>
      <c r="Y185" s="39">
        <v>125</v>
      </c>
      <c r="Z185" s="39">
        <v>79</v>
      </c>
      <c r="AA185" s="39">
        <v>121</v>
      </c>
      <c r="AB185" s="39">
        <v>325</v>
      </c>
      <c r="AC185" s="39">
        <v>108</v>
      </c>
      <c r="AD185" s="43">
        <v>8.5099999999999995E-2</v>
      </c>
      <c r="AE185" s="39">
        <v>59</v>
      </c>
      <c r="AF185" s="39">
        <v>438</v>
      </c>
      <c r="AG185" s="40">
        <v>0.40799999999999997</v>
      </c>
    </row>
    <row r="186" spans="1:33" x14ac:dyDescent="0.3">
      <c r="A186" s="38" t="s">
        <v>370</v>
      </c>
      <c r="B186" s="36" t="s">
        <v>371</v>
      </c>
      <c r="C186" s="36">
        <v>1</v>
      </c>
      <c r="D186" s="36">
        <v>0</v>
      </c>
      <c r="E186" s="39">
        <v>795</v>
      </c>
      <c r="F186" s="39">
        <v>660</v>
      </c>
      <c r="G186" s="39">
        <v>2093</v>
      </c>
      <c r="H186" s="39">
        <v>382</v>
      </c>
      <c r="I186" s="39">
        <v>375</v>
      </c>
      <c r="J186" s="39">
        <v>328</v>
      </c>
      <c r="K186" s="39">
        <v>1085</v>
      </c>
      <c r="L186" s="43">
        <v>0.51839999999999997</v>
      </c>
      <c r="M186" s="39">
        <v>222</v>
      </c>
      <c r="N186" s="40">
        <v>70.433000000000007</v>
      </c>
      <c r="O186" s="39">
        <v>1</v>
      </c>
      <c r="P186" s="40">
        <v>0.307</v>
      </c>
      <c r="Q186" s="39">
        <v>203</v>
      </c>
      <c r="R186" s="39">
        <v>5</v>
      </c>
      <c r="S186" s="39">
        <v>3</v>
      </c>
      <c r="T186" s="39">
        <v>848</v>
      </c>
      <c r="U186" s="39">
        <v>822</v>
      </c>
      <c r="V186" s="39">
        <v>840</v>
      </c>
      <c r="W186" s="39">
        <v>2510</v>
      </c>
      <c r="X186" s="39">
        <v>837</v>
      </c>
      <c r="Y186" s="39">
        <v>138</v>
      </c>
      <c r="Z186" s="39">
        <v>144</v>
      </c>
      <c r="AA186" s="39">
        <v>90</v>
      </c>
      <c r="AB186" s="39">
        <v>372</v>
      </c>
      <c r="AC186" s="39">
        <v>124</v>
      </c>
      <c r="AD186" s="43">
        <v>0.1482</v>
      </c>
      <c r="AE186" s="39">
        <v>64</v>
      </c>
      <c r="AF186" s="39">
        <v>493</v>
      </c>
      <c r="AG186" s="40">
        <v>0.746</v>
      </c>
    </row>
    <row r="187" spans="1:33" x14ac:dyDescent="0.3">
      <c r="A187" s="38" t="s">
        <v>372</v>
      </c>
      <c r="B187" s="36" t="s">
        <v>373</v>
      </c>
      <c r="C187" s="36">
        <v>1</v>
      </c>
      <c r="D187" s="36">
        <v>0</v>
      </c>
      <c r="E187" s="39">
        <v>675</v>
      </c>
      <c r="F187" s="39">
        <v>591</v>
      </c>
      <c r="G187" s="39">
        <v>1780</v>
      </c>
      <c r="H187" s="39">
        <v>282</v>
      </c>
      <c r="I187" s="39">
        <v>288</v>
      </c>
      <c r="J187" s="39">
        <v>232</v>
      </c>
      <c r="K187" s="39">
        <v>802</v>
      </c>
      <c r="L187" s="43">
        <v>0.4506</v>
      </c>
      <c r="M187" s="39">
        <v>173</v>
      </c>
      <c r="N187" s="40">
        <v>77.180000000000007</v>
      </c>
      <c r="O187" s="39">
        <v>1</v>
      </c>
      <c r="P187" s="40">
        <v>0.34</v>
      </c>
      <c r="Q187" s="39">
        <v>201</v>
      </c>
      <c r="R187" s="39">
        <v>10</v>
      </c>
      <c r="S187" s="39">
        <v>5</v>
      </c>
      <c r="T187" s="39">
        <v>763</v>
      </c>
      <c r="U187" s="39">
        <v>740</v>
      </c>
      <c r="V187" s="39">
        <v>750</v>
      </c>
      <c r="W187" s="39">
        <v>2253</v>
      </c>
      <c r="X187" s="39">
        <v>751</v>
      </c>
      <c r="Y187" s="39">
        <v>61</v>
      </c>
      <c r="Z187" s="39">
        <v>76</v>
      </c>
      <c r="AA187" s="39">
        <v>82</v>
      </c>
      <c r="AB187" s="39">
        <v>219</v>
      </c>
      <c r="AC187" s="39">
        <v>73</v>
      </c>
      <c r="AD187" s="43">
        <v>9.7199999999999995E-2</v>
      </c>
      <c r="AE187" s="39">
        <v>37</v>
      </c>
      <c r="AF187" s="39">
        <v>417</v>
      </c>
      <c r="AG187" s="40">
        <v>0.70499999999999996</v>
      </c>
    </row>
    <row r="188" spans="1:33" x14ac:dyDescent="0.3">
      <c r="A188" s="38" t="s">
        <v>374</v>
      </c>
      <c r="B188" s="36" t="s">
        <v>375</v>
      </c>
      <c r="C188" s="36">
        <v>1</v>
      </c>
      <c r="D188" s="36">
        <v>0</v>
      </c>
      <c r="E188" s="39">
        <v>1076</v>
      </c>
      <c r="F188" s="39">
        <v>882</v>
      </c>
      <c r="G188" s="39">
        <v>2568</v>
      </c>
      <c r="H188" s="39">
        <v>339</v>
      </c>
      <c r="I188" s="39">
        <v>373</v>
      </c>
      <c r="J188" s="39">
        <v>365</v>
      </c>
      <c r="K188" s="39">
        <v>1077</v>
      </c>
      <c r="L188" s="43">
        <v>0.4194</v>
      </c>
      <c r="M188" s="39">
        <v>240</v>
      </c>
      <c r="N188" s="40">
        <v>70.608999999999995</v>
      </c>
      <c r="O188" s="39">
        <v>1</v>
      </c>
      <c r="P188" s="40">
        <v>0.245</v>
      </c>
      <c r="Q188" s="39">
        <v>216</v>
      </c>
      <c r="R188" s="39">
        <v>7</v>
      </c>
      <c r="S188" s="39">
        <v>4</v>
      </c>
      <c r="T188" s="39">
        <v>1028</v>
      </c>
      <c r="U188" s="39">
        <v>996</v>
      </c>
      <c r="V188" s="39">
        <v>1017</v>
      </c>
      <c r="W188" s="39">
        <v>3041</v>
      </c>
      <c r="X188" s="39">
        <v>1014</v>
      </c>
      <c r="Y188" s="39">
        <v>147</v>
      </c>
      <c r="Z188" s="39">
        <v>123</v>
      </c>
      <c r="AA188" s="39">
        <v>97</v>
      </c>
      <c r="AB188" s="39">
        <v>367</v>
      </c>
      <c r="AC188" s="39">
        <v>122</v>
      </c>
      <c r="AD188" s="43">
        <v>0.1207</v>
      </c>
      <c r="AE188" s="39">
        <v>69</v>
      </c>
      <c r="AF188" s="39">
        <v>530</v>
      </c>
      <c r="AG188" s="40">
        <v>0.6</v>
      </c>
    </row>
    <row r="189" spans="1:33" x14ac:dyDescent="0.3">
      <c r="A189" s="38" t="s">
        <v>376</v>
      </c>
      <c r="B189" s="36" t="s">
        <v>377</v>
      </c>
      <c r="C189" s="36">
        <v>1</v>
      </c>
      <c r="D189" s="36">
        <v>0</v>
      </c>
      <c r="E189" s="39">
        <v>1277</v>
      </c>
      <c r="F189" s="39">
        <v>1047</v>
      </c>
      <c r="G189" s="39">
        <v>3092</v>
      </c>
      <c r="H189" s="39">
        <v>582</v>
      </c>
      <c r="I189" s="39">
        <v>619</v>
      </c>
      <c r="J189" s="39">
        <v>620</v>
      </c>
      <c r="K189" s="39">
        <v>1821</v>
      </c>
      <c r="L189" s="43">
        <v>0.58889999999999998</v>
      </c>
      <c r="M189" s="39">
        <v>401</v>
      </c>
      <c r="N189" s="40">
        <v>117.211</v>
      </c>
      <c r="O189" s="39">
        <v>1</v>
      </c>
      <c r="P189" s="40">
        <v>0.315</v>
      </c>
      <c r="Q189" s="39">
        <v>330</v>
      </c>
      <c r="R189" s="39">
        <v>19</v>
      </c>
      <c r="S189" s="39">
        <v>10</v>
      </c>
      <c r="T189" s="39">
        <v>1231</v>
      </c>
      <c r="U189" s="39">
        <v>1199</v>
      </c>
      <c r="V189" s="39">
        <v>1189</v>
      </c>
      <c r="W189" s="39">
        <v>3619</v>
      </c>
      <c r="X189" s="39">
        <v>1206</v>
      </c>
      <c r="Y189" s="39">
        <v>225</v>
      </c>
      <c r="Z189" s="39">
        <v>195</v>
      </c>
      <c r="AA189" s="39">
        <v>206</v>
      </c>
      <c r="AB189" s="39">
        <v>626</v>
      </c>
      <c r="AC189" s="39">
        <v>209</v>
      </c>
      <c r="AD189" s="43">
        <v>0.17299999999999999</v>
      </c>
      <c r="AE189" s="39">
        <v>118</v>
      </c>
      <c r="AF189" s="39">
        <v>860</v>
      </c>
      <c r="AG189" s="40">
        <v>0.82099999999999995</v>
      </c>
    </row>
    <row r="190" spans="1:33" x14ac:dyDescent="0.3">
      <c r="A190" s="38" t="s">
        <v>378</v>
      </c>
      <c r="B190" s="36" t="s">
        <v>379</v>
      </c>
      <c r="C190" s="36">
        <v>1</v>
      </c>
      <c r="D190" s="36">
        <v>0</v>
      </c>
      <c r="E190" s="39">
        <v>1548</v>
      </c>
      <c r="F190" s="39">
        <v>1209</v>
      </c>
      <c r="G190" s="39">
        <v>3723</v>
      </c>
      <c r="H190" s="39">
        <v>737</v>
      </c>
      <c r="I190" s="39">
        <v>593</v>
      </c>
      <c r="J190" s="39">
        <v>625</v>
      </c>
      <c r="K190" s="39">
        <v>1955</v>
      </c>
      <c r="L190" s="43">
        <v>0.52510000000000001</v>
      </c>
      <c r="M190" s="39">
        <v>413</v>
      </c>
      <c r="N190" s="40">
        <v>74.584000000000003</v>
      </c>
      <c r="O190" s="39">
        <v>1</v>
      </c>
      <c r="P190" s="40">
        <v>0.17199999999999999</v>
      </c>
      <c r="Q190" s="39">
        <v>208</v>
      </c>
      <c r="R190" s="39">
        <v>53</v>
      </c>
      <c r="S190" s="39">
        <v>28</v>
      </c>
      <c r="T190" s="39">
        <v>1377</v>
      </c>
      <c r="U190" s="39">
        <v>1341</v>
      </c>
      <c r="V190" s="39">
        <v>1329</v>
      </c>
      <c r="W190" s="39">
        <v>4047</v>
      </c>
      <c r="X190" s="39">
        <v>1349</v>
      </c>
      <c r="Y190" s="39">
        <v>242</v>
      </c>
      <c r="Z190" s="39">
        <v>200</v>
      </c>
      <c r="AA190" s="39">
        <v>260</v>
      </c>
      <c r="AB190" s="39">
        <v>702</v>
      </c>
      <c r="AC190" s="39">
        <v>234</v>
      </c>
      <c r="AD190" s="43">
        <v>0.17349999999999999</v>
      </c>
      <c r="AE190" s="39">
        <v>136</v>
      </c>
      <c r="AF190" s="39">
        <v>786</v>
      </c>
      <c r="AG190" s="40">
        <v>0.65</v>
      </c>
    </row>
    <row r="191" spans="1:33" x14ac:dyDescent="0.3">
      <c r="A191" s="38" t="s">
        <v>380</v>
      </c>
      <c r="B191" s="36" t="s">
        <v>381</v>
      </c>
      <c r="C191" s="36">
        <v>1</v>
      </c>
      <c r="D191" s="36">
        <v>0</v>
      </c>
      <c r="E191" s="39">
        <v>1318</v>
      </c>
      <c r="F191" s="39">
        <v>1105</v>
      </c>
      <c r="G191" s="39">
        <v>3323</v>
      </c>
      <c r="H191" s="39">
        <v>470</v>
      </c>
      <c r="I191" s="39">
        <v>507</v>
      </c>
      <c r="J191" s="39">
        <v>476</v>
      </c>
      <c r="K191" s="39">
        <v>1453</v>
      </c>
      <c r="L191" s="43">
        <v>0.43730000000000002</v>
      </c>
      <c r="M191" s="39">
        <v>314</v>
      </c>
      <c r="N191" s="40">
        <v>65.411000000000001</v>
      </c>
      <c r="O191" s="39">
        <v>1</v>
      </c>
      <c r="P191" s="40">
        <v>0.159</v>
      </c>
      <c r="Q191" s="39">
        <v>176</v>
      </c>
      <c r="R191" s="39">
        <v>18</v>
      </c>
      <c r="S191" s="39">
        <v>10</v>
      </c>
      <c r="T191" s="39">
        <v>1214</v>
      </c>
      <c r="U191" s="39">
        <v>1182</v>
      </c>
      <c r="V191" s="39">
        <v>1173</v>
      </c>
      <c r="W191" s="39">
        <v>3569</v>
      </c>
      <c r="X191" s="39">
        <v>1190</v>
      </c>
      <c r="Y191" s="39">
        <v>145</v>
      </c>
      <c r="Z191" s="39">
        <v>130</v>
      </c>
      <c r="AA191" s="39">
        <v>201</v>
      </c>
      <c r="AB191" s="39">
        <v>476</v>
      </c>
      <c r="AC191" s="39">
        <v>159</v>
      </c>
      <c r="AD191" s="43">
        <v>0.13339999999999999</v>
      </c>
      <c r="AE191" s="39">
        <v>96</v>
      </c>
      <c r="AF191" s="39">
        <v>597</v>
      </c>
      <c r="AG191" s="40">
        <v>0.54</v>
      </c>
    </row>
    <row r="192" spans="1:33" x14ac:dyDescent="0.3">
      <c r="A192" s="38" t="s">
        <v>382</v>
      </c>
      <c r="B192" s="36" t="s">
        <v>383</v>
      </c>
      <c r="C192" s="36">
        <v>1</v>
      </c>
      <c r="D192" s="36">
        <v>0</v>
      </c>
      <c r="E192" s="39">
        <v>1279</v>
      </c>
      <c r="F192" s="39">
        <v>1047</v>
      </c>
      <c r="G192" s="39">
        <v>3204</v>
      </c>
      <c r="H192" s="39">
        <v>378</v>
      </c>
      <c r="I192" s="39">
        <v>412</v>
      </c>
      <c r="J192" s="39">
        <v>423</v>
      </c>
      <c r="K192" s="39">
        <v>1213</v>
      </c>
      <c r="L192" s="43">
        <v>0.37859999999999999</v>
      </c>
      <c r="M192" s="39">
        <v>258</v>
      </c>
      <c r="N192" s="40">
        <v>135.785</v>
      </c>
      <c r="O192" s="39">
        <v>1</v>
      </c>
      <c r="P192" s="40">
        <v>0.33900000000000002</v>
      </c>
      <c r="Q192" s="39">
        <v>355</v>
      </c>
      <c r="R192" s="39">
        <v>1</v>
      </c>
      <c r="S192" s="39">
        <v>1</v>
      </c>
      <c r="T192" s="39">
        <v>1160</v>
      </c>
      <c r="U192" s="39">
        <v>1133</v>
      </c>
      <c r="V192" s="39">
        <v>1134</v>
      </c>
      <c r="W192" s="39">
        <v>3427</v>
      </c>
      <c r="X192" s="39">
        <v>1142</v>
      </c>
      <c r="Y192" s="39">
        <v>142</v>
      </c>
      <c r="Z192" s="39">
        <v>119</v>
      </c>
      <c r="AA192" s="39">
        <v>137</v>
      </c>
      <c r="AB192" s="39">
        <v>398</v>
      </c>
      <c r="AC192" s="39">
        <v>133</v>
      </c>
      <c r="AD192" s="43">
        <v>0.11609999999999999</v>
      </c>
      <c r="AE192" s="39">
        <v>79</v>
      </c>
      <c r="AF192" s="39">
        <v>694</v>
      </c>
      <c r="AG192" s="40">
        <v>0.66200000000000003</v>
      </c>
    </row>
    <row r="193" spans="1:33" x14ac:dyDescent="0.3">
      <c r="A193" s="38" t="s">
        <v>384</v>
      </c>
      <c r="B193" s="36" t="s">
        <v>385</v>
      </c>
      <c r="C193" s="36">
        <v>1</v>
      </c>
      <c r="D193" s="36">
        <v>0</v>
      </c>
      <c r="E193" s="39">
        <v>416</v>
      </c>
      <c r="F193" s="39">
        <v>313</v>
      </c>
      <c r="G193" s="39">
        <v>945</v>
      </c>
      <c r="H193" s="39">
        <v>170</v>
      </c>
      <c r="I193" s="39">
        <v>162</v>
      </c>
      <c r="J193" s="39">
        <v>148</v>
      </c>
      <c r="K193" s="39">
        <v>480</v>
      </c>
      <c r="L193" s="43">
        <v>0.50790000000000002</v>
      </c>
      <c r="M193" s="39">
        <v>103</v>
      </c>
      <c r="N193" s="40">
        <v>174.864</v>
      </c>
      <c r="O193" s="39">
        <v>1</v>
      </c>
      <c r="P193" s="40">
        <v>0.45600000000000002</v>
      </c>
      <c r="Q193" s="39">
        <v>143</v>
      </c>
      <c r="R193" s="39">
        <v>12</v>
      </c>
      <c r="S193" s="39">
        <v>6</v>
      </c>
      <c r="T193" s="39">
        <v>538</v>
      </c>
      <c r="U193" s="39">
        <v>524</v>
      </c>
      <c r="V193" s="39">
        <v>520</v>
      </c>
      <c r="W193" s="39">
        <v>1582</v>
      </c>
      <c r="X193" s="39">
        <v>527</v>
      </c>
      <c r="Y193" s="39">
        <v>92</v>
      </c>
      <c r="Z193" s="39">
        <v>99</v>
      </c>
      <c r="AA193" s="39">
        <v>115</v>
      </c>
      <c r="AB193" s="39">
        <v>306</v>
      </c>
      <c r="AC193" s="39">
        <v>102</v>
      </c>
      <c r="AD193" s="43">
        <v>0.19339999999999999</v>
      </c>
      <c r="AE193" s="39">
        <v>39</v>
      </c>
      <c r="AF193" s="39">
        <v>292</v>
      </c>
      <c r="AG193" s="40">
        <v>0.93200000000000005</v>
      </c>
    </row>
    <row r="194" spans="1:33" x14ac:dyDescent="0.3">
      <c r="A194" s="38" t="s">
        <v>386</v>
      </c>
      <c r="B194" s="36" t="s">
        <v>387</v>
      </c>
      <c r="C194" s="36">
        <v>1</v>
      </c>
      <c r="D194" s="36">
        <v>0</v>
      </c>
      <c r="E194" s="39">
        <v>364</v>
      </c>
      <c r="F194" s="39">
        <v>271</v>
      </c>
      <c r="G194" s="39">
        <v>838</v>
      </c>
      <c r="H194" s="39">
        <v>127</v>
      </c>
      <c r="I194" s="39">
        <v>137</v>
      </c>
      <c r="J194" s="39">
        <v>151</v>
      </c>
      <c r="K194" s="39">
        <v>415</v>
      </c>
      <c r="L194" s="43">
        <v>0.49519999999999997</v>
      </c>
      <c r="M194" s="39">
        <v>87</v>
      </c>
      <c r="N194" s="40">
        <v>96.644999999999996</v>
      </c>
      <c r="O194" s="39">
        <v>1</v>
      </c>
      <c r="P194" s="40">
        <v>0.436</v>
      </c>
      <c r="Q194" s="39">
        <v>118</v>
      </c>
      <c r="R194" s="39">
        <v>13</v>
      </c>
      <c r="S194" s="39">
        <v>7</v>
      </c>
      <c r="T194" s="39">
        <v>359</v>
      </c>
      <c r="U194" s="39">
        <v>349</v>
      </c>
      <c r="V194" s="39">
        <v>346</v>
      </c>
      <c r="W194" s="39">
        <v>1054</v>
      </c>
      <c r="X194" s="39">
        <v>351</v>
      </c>
      <c r="Y194" s="39">
        <v>65</v>
      </c>
      <c r="Z194" s="39">
        <v>69</v>
      </c>
      <c r="AA194" s="39">
        <v>83</v>
      </c>
      <c r="AB194" s="39">
        <v>217</v>
      </c>
      <c r="AC194" s="39">
        <v>72</v>
      </c>
      <c r="AD194" s="43">
        <v>0.2059</v>
      </c>
      <c r="AE194" s="39">
        <v>36</v>
      </c>
      <c r="AF194" s="39">
        <v>249</v>
      </c>
      <c r="AG194" s="40">
        <v>0.91800000000000004</v>
      </c>
    </row>
    <row r="195" spans="1:33" x14ac:dyDescent="0.3">
      <c r="A195" s="38" t="s">
        <v>388</v>
      </c>
      <c r="B195" s="36" t="s">
        <v>389</v>
      </c>
      <c r="C195" s="36">
        <v>1</v>
      </c>
      <c r="D195" s="36">
        <v>0</v>
      </c>
      <c r="E195" s="39">
        <v>139</v>
      </c>
      <c r="F195" s="39">
        <v>121</v>
      </c>
      <c r="G195" s="39">
        <v>336</v>
      </c>
      <c r="H195" s="39">
        <v>40</v>
      </c>
      <c r="I195" s="39">
        <v>48</v>
      </c>
      <c r="J195" s="39">
        <v>51</v>
      </c>
      <c r="K195" s="39">
        <v>139</v>
      </c>
      <c r="L195" s="43">
        <v>0.41370000000000001</v>
      </c>
      <c r="M195" s="39">
        <v>33</v>
      </c>
      <c r="N195" s="40">
        <v>265.38</v>
      </c>
      <c r="O195" s="39">
        <v>1</v>
      </c>
      <c r="P195" s="40">
        <v>0.48199999999999998</v>
      </c>
      <c r="Q195" s="39">
        <v>58</v>
      </c>
      <c r="R195" s="39">
        <v>0</v>
      </c>
      <c r="S195" s="39">
        <v>0</v>
      </c>
      <c r="T195" s="39">
        <v>143</v>
      </c>
      <c r="U195" s="39">
        <v>136</v>
      </c>
      <c r="V195" s="39">
        <v>131</v>
      </c>
      <c r="W195" s="39">
        <v>410</v>
      </c>
      <c r="X195" s="39">
        <v>137</v>
      </c>
      <c r="Y195" s="39">
        <v>17</v>
      </c>
      <c r="Z195" s="39">
        <v>17</v>
      </c>
      <c r="AA195" s="39">
        <v>16</v>
      </c>
      <c r="AB195" s="39">
        <v>50</v>
      </c>
      <c r="AC195" s="39">
        <v>17</v>
      </c>
      <c r="AD195" s="43">
        <v>0.122</v>
      </c>
      <c r="AE195" s="39">
        <v>10</v>
      </c>
      <c r="AF195" s="39">
        <v>102</v>
      </c>
      <c r="AG195" s="40">
        <v>0.84199999999999997</v>
      </c>
    </row>
    <row r="196" spans="1:33" x14ac:dyDescent="0.3">
      <c r="A196" s="38" t="s">
        <v>390</v>
      </c>
      <c r="B196" s="36" t="s">
        <v>391</v>
      </c>
      <c r="C196" s="36">
        <v>1</v>
      </c>
      <c r="D196" s="36">
        <v>0</v>
      </c>
      <c r="E196" s="39">
        <v>84</v>
      </c>
      <c r="F196" s="39">
        <v>66</v>
      </c>
      <c r="G196" s="39">
        <v>199</v>
      </c>
      <c r="H196" s="39">
        <v>19</v>
      </c>
      <c r="I196" s="39">
        <v>28</v>
      </c>
      <c r="J196" s="39">
        <v>27</v>
      </c>
      <c r="K196" s="39">
        <v>74</v>
      </c>
      <c r="L196" s="43">
        <v>0.37190000000000001</v>
      </c>
      <c r="M196" s="39">
        <v>16</v>
      </c>
      <c r="N196" s="40">
        <v>196.583</v>
      </c>
      <c r="O196" s="39">
        <v>0</v>
      </c>
      <c r="P196" s="40">
        <v>0.48399999999999999</v>
      </c>
      <c r="Q196" s="39">
        <v>0</v>
      </c>
      <c r="R196" s="39">
        <v>0</v>
      </c>
      <c r="S196" s="39">
        <v>0</v>
      </c>
      <c r="T196" s="39">
        <v>76</v>
      </c>
      <c r="U196" s="39">
        <v>73</v>
      </c>
      <c r="V196" s="39">
        <v>70</v>
      </c>
      <c r="W196" s="39">
        <v>219</v>
      </c>
      <c r="X196" s="39">
        <v>73</v>
      </c>
      <c r="Y196" s="39">
        <v>11</v>
      </c>
      <c r="Z196" s="39">
        <v>10</v>
      </c>
      <c r="AA196" s="39">
        <v>8</v>
      </c>
      <c r="AB196" s="39">
        <v>29</v>
      </c>
      <c r="AC196" s="39">
        <v>10</v>
      </c>
      <c r="AD196" s="43">
        <v>0.13239999999999999</v>
      </c>
      <c r="AE196" s="39">
        <v>6</v>
      </c>
      <c r="AF196" s="39">
        <v>23</v>
      </c>
      <c r="AG196" s="40">
        <v>0.34799999999999998</v>
      </c>
    </row>
    <row r="197" spans="1:33" x14ac:dyDescent="0.3">
      <c r="A197" s="38" t="s">
        <v>392</v>
      </c>
      <c r="B197" s="36" t="s">
        <v>393</v>
      </c>
      <c r="C197" s="36">
        <v>1</v>
      </c>
      <c r="D197" s="36">
        <v>0</v>
      </c>
      <c r="E197" s="39">
        <v>64</v>
      </c>
      <c r="F197" s="39">
        <v>51</v>
      </c>
      <c r="G197" s="39">
        <v>175</v>
      </c>
      <c r="H197" s="39">
        <v>30</v>
      </c>
      <c r="I197" s="39">
        <v>24</v>
      </c>
      <c r="J197" s="39">
        <v>22</v>
      </c>
      <c r="K197" s="39">
        <v>76</v>
      </c>
      <c r="L197" s="43">
        <v>0.43430000000000002</v>
      </c>
      <c r="M197" s="39">
        <v>14</v>
      </c>
      <c r="N197" s="40">
        <v>386.85199999999998</v>
      </c>
      <c r="O197" s="39">
        <v>1</v>
      </c>
      <c r="P197" s="40">
        <v>0.48799999999999999</v>
      </c>
      <c r="Q197" s="39">
        <v>25</v>
      </c>
      <c r="R197" s="39">
        <v>0</v>
      </c>
      <c r="S197" s="39">
        <v>0</v>
      </c>
      <c r="T197" s="39">
        <v>67</v>
      </c>
      <c r="U197" s="39">
        <v>63</v>
      </c>
      <c r="V197" s="39">
        <v>61</v>
      </c>
      <c r="W197" s="39">
        <v>191</v>
      </c>
      <c r="X197" s="39">
        <v>64</v>
      </c>
      <c r="Y197" s="39">
        <v>12</v>
      </c>
      <c r="Z197" s="39">
        <v>16</v>
      </c>
      <c r="AA197" s="39">
        <v>11</v>
      </c>
      <c r="AB197" s="39">
        <v>39</v>
      </c>
      <c r="AC197" s="39">
        <v>13</v>
      </c>
      <c r="AD197" s="43">
        <v>0.20419999999999999</v>
      </c>
      <c r="AE197" s="39">
        <v>7</v>
      </c>
      <c r="AF197" s="39">
        <v>47</v>
      </c>
      <c r="AG197" s="40">
        <v>0.92100000000000004</v>
      </c>
    </row>
    <row r="198" spans="1:33" x14ac:dyDescent="0.3">
      <c r="A198" s="38" t="s">
        <v>394</v>
      </c>
      <c r="B198" s="36" t="s">
        <v>395</v>
      </c>
      <c r="C198" s="36">
        <v>1</v>
      </c>
      <c r="D198" s="36">
        <v>0</v>
      </c>
      <c r="E198" s="39">
        <v>141</v>
      </c>
      <c r="F198" s="39">
        <v>127</v>
      </c>
      <c r="G198" s="39">
        <v>382</v>
      </c>
      <c r="H198" s="39">
        <v>48</v>
      </c>
      <c r="I198" s="39">
        <v>52</v>
      </c>
      <c r="J198" s="39">
        <v>49</v>
      </c>
      <c r="K198" s="39">
        <v>149</v>
      </c>
      <c r="L198" s="43">
        <v>0.3901</v>
      </c>
      <c r="M198" s="39">
        <v>32</v>
      </c>
      <c r="N198" s="40">
        <v>271.95100000000002</v>
      </c>
      <c r="O198" s="39">
        <v>1</v>
      </c>
      <c r="P198" s="40">
        <v>0.48199999999999998</v>
      </c>
      <c r="Q198" s="39">
        <v>61</v>
      </c>
      <c r="R198" s="39">
        <v>0</v>
      </c>
      <c r="S198" s="39">
        <v>0</v>
      </c>
      <c r="T198" s="39">
        <v>115</v>
      </c>
      <c r="U198" s="39">
        <v>110</v>
      </c>
      <c r="V198" s="39">
        <v>105</v>
      </c>
      <c r="W198" s="39">
        <v>330</v>
      </c>
      <c r="X198" s="39">
        <v>110</v>
      </c>
      <c r="Y198" s="39">
        <v>13</v>
      </c>
      <c r="Z198" s="39">
        <v>5</v>
      </c>
      <c r="AA198" s="39">
        <v>4</v>
      </c>
      <c r="AB198" s="39">
        <v>22</v>
      </c>
      <c r="AC198" s="39">
        <v>7</v>
      </c>
      <c r="AD198" s="43">
        <v>6.6699999999999995E-2</v>
      </c>
      <c r="AE198" s="39">
        <v>6</v>
      </c>
      <c r="AF198" s="39">
        <v>100</v>
      </c>
      <c r="AG198" s="40">
        <v>0.78700000000000003</v>
      </c>
    </row>
    <row r="199" spans="1:33" x14ac:dyDescent="0.3">
      <c r="A199" s="38" t="s">
        <v>396</v>
      </c>
      <c r="B199" s="36" t="s">
        <v>397</v>
      </c>
      <c r="C199" s="36">
        <v>1</v>
      </c>
      <c r="D199" s="36">
        <v>0</v>
      </c>
      <c r="E199" s="39">
        <v>705</v>
      </c>
      <c r="F199" s="39">
        <v>650</v>
      </c>
      <c r="G199" s="39">
        <v>1824</v>
      </c>
      <c r="H199" s="39">
        <v>250</v>
      </c>
      <c r="I199" s="39">
        <v>315</v>
      </c>
      <c r="J199" s="39">
        <v>289</v>
      </c>
      <c r="K199" s="39">
        <v>854</v>
      </c>
      <c r="L199" s="43">
        <v>0.46820000000000001</v>
      </c>
      <c r="M199" s="39">
        <v>198</v>
      </c>
      <c r="N199" s="40">
        <v>111.961</v>
      </c>
      <c r="O199" s="39">
        <v>1</v>
      </c>
      <c r="P199" s="40">
        <v>0.377</v>
      </c>
      <c r="Q199" s="39">
        <v>245</v>
      </c>
      <c r="R199" s="39">
        <v>11</v>
      </c>
      <c r="S199" s="39">
        <v>6</v>
      </c>
      <c r="T199" s="39">
        <v>766</v>
      </c>
      <c r="U199" s="39">
        <v>756</v>
      </c>
      <c r="V199" s="39">
        <v>756</v>
      </c>
      <c r="W199" s="39">
        <v>2278</v>
      </c>
      <c r="X199" s="39">
        <v>759</v>
      </c>
      <c r="Y199" s="39">
        <v>142</v>
      </c>
      <c r="Z199" s="39">
        <v>106</v>
      </c>
      <c r="AA199" s="39">
        <v>104</v>
      </c>
      <c r="AB199" s="39">
        <v>352</v>
      </c>
      <c r="AC199" s="39">
        <v>117</v>
      </c>
      <c r="AD199" s="43">
        <v>0.1545</v>
      </c>
      <c r="AE199" s="39">
        <v>65</v>
      </c>
      <c r="AF199" s="39">
        <v>515</v>
      </c>
      <c r="AG199" s="40">
        <v>0.79200000000000004</v>
      </c>
    </row>
    <row r="200" spans="1:33" x14ac:dyDescent="0.3">
      <c r="A200" s="38" t="s">
        <v>398</v>
      </c>
      <c r="B200" s="36" t="s">
        <v>399</v>
      </c>
      <c r="C200" s="36">
        <v>1</v>
      </c>
      <c r="D200" s="36">
        <v>0</v>
      </c>
      <c r="E200" s="39">
        <v>912</v>
      </c>
      <c r="F200" s="39">
        <v>883</v>
      </c>
      <c r="G200" s="39">
        <v>2465</v>
      </c>
      <c r="H200" s="39">
        <v>385</v>
      </c>
      <c r="I200" s="39">
        <v>424</v>
      </c>
      <c r="J200" s="39">
        <v>431</v>
      </c>
      <c r="K200" s="39">
        <v>1240</v>
      </c>
      <c r="L200" s="43">
        <v>0.503</v>
      </c>
      <c r="M200" s="39">
        <v>289</v>
      </c>
      <c r="N200" s="40">
        <v>42.015000000000001</v>
      </c>
      <c r="O200" s="39">
        <v>1</v>
      </c>
      <c r="P200" s="40">
        <v>7.8E-2</v>
      </c>
      <c r="Q200" s="39">
        <v>69</v>
      </c>
      <c r="R200" s="39">
        <v>42</v>
      </c>
      <c r="S200" s="39">
        <v>22</v>
      </c>
      <c r="T200" s="39">
        <v>1046</v>
      </c>
      <c r="U200" s="39">
        <v>1031</v>
      </c>
      <c r="V200" s="39">
        <v>1031</v>
      </c>
      <c r="W200" s="39">
        <v>3108</v>
      </c>
      <c r="X200" s="39">
        <v>1036</v>
      </c>
      <c r="Y200" s="39">
        <v>125</v>
      </c>
      <c r="Z200" s="39">
        <v>91</v>
      </c>
      <c r="AA200" s="39">
        <v>119</v>
      </c>
      <c r="AB200" s="39">
        <v>335</v>
      </c>
      <c r="AC200" s="39">
        <v>112</v>
      </c>
      <c r="AD200" s="43">
        <v>0.10780000000000001</v>
      </c>
      <c r="AE200" s="39">
        <v>62</v>
      </c>
      <c r="AF200" s="39">
        <v>443</v>
      </c>
      <c r="AG200" s="40">
        <v>0.501</v>
      </c>
    </row>
    <row r="201" spans="1:33" x14ac:dyDescent="0.3">
      <c r="A201" s="38" t="s">
        <v>400</v>
      </c>
      <c r="B201" s="36" t="s">
        <v>401</v>
      </c>
      <c r="C201" s="36">
        <v>1</v>
      </c>
      <c r="D201" s="36">
        <v>0</v>
      </c>
      <c r="E201" s="39">
        <v>1346</v>
      </c>
      <c r="F201" s="39">
        <v>1075</v>
      </c>
      <c r="G201" s="39">
        <v>3149</v>
      </c>
      <c r="H201" s="39">
        <v>715</v>
      </c>
      <c r="I201" s="39">
        <v>728</v>
      </c>
      <c r="J201" s="39">
        <v>697</v>
      </c>
      <c r="K201" s="39">
        <v>2140</v>
      </c>
      <c r="L201" s="43">
        <v>0.67959999999999998</v>
      </c>
      <c r="M201" s="39">
        <v>475</v>
      </c>
      <c r="N201" s="40">
        <v>24.911000000000001</v>
      </c>
      <c r="O201" s="39">
        <v>1</v>
      </c>
      <c r="P201" s="40">
        <v>0</v>
      </c>
      <c r="Q201" s="39">
        <v>0</v>
      </c>
      <c r="R201" s="39">
        <v>6</v>
      </c>
      <c r="S201" s="39">
        <v>3</v>
      </c>
      <c r="T201" s="39">
        <v>1304</v>
      </c>
      <c r="U201" s="39">
        <v>1285</v>
      </c>
      <c r="V201" s="39">
        <v>1285</v>
      </c>
      <c r="W201" s="39">
        <v>3874</v>
      </c>
      <c r="X201" s="39">
        <v>1291</v>
      </c>
      <c r="Y201" s="39">
        <v>295</v>
      </c>
      <c r="Z201" s="39">
        <v>230</v>
      </c>
      <c r="AA201" s="39">
        <v>284</v>
      </c>
      <c r="AB201" s="39">
        <v>809</v>
      </c>
      <c r="AC201" s="39">
        <v>270</v>
      </c>
      <c r="AD201" s="43">
        <v>0.20880000000000001</v>
      </c>
      <c r="AE201" s="39">
        <v>146</v>
      </c>
      <c r="AF201" s="39">
        <v>625</v>
      </c>
      <c r="AG201" s="40">
        <v>0.58099999999999996</v>
      </c>
    </row>
    <row r="202" spans="1:33" x14ac:dyDescent="0.3">
      <c r="A202" s="38" t="s">
        <v>402</v>
      </c>
      <c r="B202" s="36" t="s">
        <v>403</v>
      </c>
      <c r="C202" s="36">
        <v>1</v>
      </c>
      <c r="D202" s="36">
        <v>0</v>
      </c>
      <c r="E202" s="39">
        <v>1203</v>
      </c>
      <c r="F202" s="39">
        <v>1033</v>
      </c>
      <c r="G202" s="39">
        <v>3152</v>
      </c>
      <c r="H202" s="39">
        <v>582</v>
      </c>
      <c r="I202" s="39">
        <v>648</v>
      </c>
      <c r="J202" s="39">
        <v>520</v>
      </c>
      <c r="K202" s="39">
        <v>1750</v>
      </c>
      <c r="L202" s="43">
        <v>0.55520000000000003</v>
      </c>
      <c r="M202" s="39">
        <v>373</v>
      </c>
      <c r="N202" s="40">
        <v>54.424999999999997</v>
      </c>
      <c r="O202" s="39">
        <v>1</v>
      </c>
      <c r="P202" s="40">
        <v>0.11799999999999999</v>
      </c>
      <c r="Q202" s="39">
        <v>122</v>
      </c>
      <c r="R202" s="39">
        <v>11</v>
      </c>
      <c r="S202" s="39">
        <v>6</v>
      </c>
      <c r="T202" s="39">
        <v>1136</v>
      </c>
      <c r="U202" s="39">
        <v>1120</v>
      </c>
      <c r="V202" s="39">
        <v>1120</v>
      </c>
      <c r="W202" s="39">
        <v>3376</v>
      </c>
      <c r="X202" s="39">
        <v>1125</v>
      </c>
      <c r="Y202" s="39">
        <v>212</v>
      </c>
      <c r="Z202" s="39">
        <v>161</v>
      </c>
      <c r="AA202" s="39">
        <v>157</v>
      </c>
      <c r="AB202" s="39">
        <v>530</v>
      </c>
      <c r="AC202" s="39">
        <v>177</v>
      </c>
      <c r="AD202" s="43">
        <v>0.157</v>
      </c>
      <c r="AE202" s="39">
        <v>105</v>
      </c>
      <c r="AF202" s="39">
        <v>607</v>
      </c>
      <c r="AG202" s="40">
        <v>0.58699999999999997</v>
      </c>
    </row>
    <row r="203" spans="1:33" x14ac:dyDescent="0.3">
      <c r="A203" s="38" t="s">
        <v>404</v>
      </c>
      <c r="B203" s="36" t="s">
        <v>405</v>
      </c>
      <c r="C203" s="36">
        <v>1</v>
      </c>
      <c r="D203" s="36">
        <v>0</v>
      </c>
      <c r="E203" s="39">
        <v>844</v>
      </c>
      <c r="F203" s="39">
        <v>775</v>
      </c>
      <c r="G203" s="39">
        <v>2321</v>
      </c>
      <c r="H203" s="39">
        <v>700</v>
      </c>
      <c r="I203" s="39">
        <v>561</v>
      </c>
      <c r="J203" s="39">
        <v>419</v>
      </c>
      <c r="K203" s="39">
        <v>1680</v>
      </c>
      <c r="L203" s="43">
        <v>0.7238</v>
      </c>
      <c r="M203" s="39">
        <v>365</v>
      </c>
      <c r="N203" s="40">
        <v>185.239</v>
      </c>
      <c r="O203" s="39">
        <v>1</v>
      </c>
      <c r="P203" s="40">
        <v>0.40899999999999997</v>
      </c>
      <c r="Q203" s="39">
        <v>317</v>
      </c>
      <c r="R203" s="39">
        <v>0</v>
      </c>
      <c r="S203" s="39">
        <v>0</v>
      </c>
      <c r="T203" s="39">
        <v>812</v>
      </c>
      <c r="U203" s="39">
        <v>798</v>
      </c>
      <c r="V203" s="39">
        <v>798</v>
      </c>
      <c r="W203" s="39">
        <v>2408</v>
      </c>
      <c r="X203" s="39">
        <v>803</v>
      </c>
      <c r="Y203" s="39">
        <v>151</v>
      </c>
      <c r="Z203" s="39">
        <v>122</v>
      </c>
      <c r="AA203" s="39">
        <v>133</v>
      </c>
      <c r="AB203" s="39">
        <v>406</v>
      </c>
      <c r="AC203" s="39">
        <v>135</v>
      </c>
      <c r="AD203" s="43">
        <v>0.1686</v>
      </c>
      <c r="AE203" s="39">
        <v>85</v>
      </c>
      <c r="AF203" s="39">
        <v>768</v>
      </c>
      <c r="AG203" s="40">
        <v>0.99</v>
      </c>
    </row>
    <row r="204" spans="1:33" x14ac:dyDescent="0.3">
      <c r="A204" s="38" t="s">
        <v>406</v>
      </c>
      <c r="B204" s="36" t="s">
        <v>407</v>
      </c>
      <c r="C204" s="36">
        <v>1</v>
      </c>
      <c r="D204" s="36">
        <v>0</v>
      </c>
      <c r="E204" s="39">
        <v>615</v>
      </c>
      <c r="F204" s="39">
        <v>489</v>
      </c>
      <c r="G204" s="39">
        <v>1420</v>
      </c>
      <c r="H204" s="39">
        <v>217</v>
      </c>
      <c r="I204" s="39">
        <v>294</v>
      </c>
      <c r="J204" s="39">
        <v>251</v>
      </c>
      <c r="K204" s="39">
        <v>762</v>
      </c>
      <c r="L204" s="43">
        <v>0.53659999999999997</v>
      </c>
      <c r="M204" s="39">
        <v>171</v>
      </c>
      <c r="N204" s="40">
        <v>477.69</v>
      </c>
      <c r="O204" s="39">
        <v>1</v>
      </c>
      <c r="P204" s="40">
        <v>0.47099999999999997</v>
      </c>
      <c r="Q204" s="39">
        <v>230</v>
      </c>
      <c r="R204" s="39">
        <v>0</v>
      </c>
      <c r="S204" s="39">
        <v>0</v>
      </c>
      <c r="T204" s="39">
        <v>589</v>
      </c>
      <c r="U204" s="39">
        <v>581</v>
      </c>
      <c r="V204" s="39">
        <v>580</v>
      </c>
      <c r="W204" s="39">
        <v>1750</v>
      </c>
      <c r="X204" s="39">
        <v>583</v>
      </c>
      <c r="Y204" s="39">
        <v>116</v>
      </c>
      <c r="Z204" s="39">
        <v>73</v>
      </c>
      <c r="AA204" s="39">
        <v>56</v>
      </c>
      <c r="AB204" s="39">
        <v>245</v>
      </c>
      <c r="AC204" s="39">
        <v>82</v>
      </c>
      <c r="AD204" s="43">
        <v>0.14000000000000001</v>
      </c>
      <c r="AE204" s="39">
        <v>44</v>
      </c>
      <c r="AF204" s="39">
        <v>446</v>
      </c>
      <c r="AG204" s="40">
        <v>0.91200000000000003</v>
      </c>
    </row>
    <row r="205" spans="1:33" x14ac:dyDescent="0.3">
      <c r="A205" s="38" t="s">
        <v>408</v>
      </c>
      <c r="B205" s="36" t="s">
        <v>409</v>
      </c>
      <c r="C205" s="36">
        <v>1</v>
      </c>
      <c r="D205" s="36">
        <v>0</v>
      </c>
      <c r="E205" s="39">
        <v>189</v>
      </c>
      <c r="F205" s="39">
        <v>161</v>
      </c>
      <c r="G205" s="39">
        <v>508</v>
      </c>
      <c r="H205" s="39">
        <v>94</v>
      </c>
      <c r="I205" s="39">
        <v>123</v>
      </c>
      <c r="J205" s="39">
        <v>106</v>
      </c>
      <c r="K205" s="39">
        <v>323</v>
      </c>
      <c r="L205" s="43">
        <v>0.63580000000000003</v>
      </c>
      <c r="M205" s="39">
        <v>67</v>
      </c>
      <c r="N205" s="40">
        <v>66.653000000000006</v>
      </c>
      <c r="O205" s="39">
        <v>1</v>
      </c>
      <c r="P205" s="40">
        <v>0.443</v>
      </c>
      <c r="Q205" s="39">
        <v>71</v>
      </c>
      <c r="R205" s="39">
        <v>0</v>
      </c>
      <c r="S205" s="39">
        <v>0</v>
      </c>
      <c r="T205" s="39">
        <v>309</v>
      </c>
      <c r="U205" s="39">
        <v>304</v>
      </c>
      <c r="V205" s="39">
        <v>304</v>
      </c>
      <c r="W205" s="39">
        <v>917</v>
      </c>
      <c r="X205" s="39">
        <v>306</v>
      </c>
      <c r="Y205" s="39">
        <v>56</v>
      </c>
      <c r="Z205" s="39">
        <v>57</v>
      </c>
      <c r="AA205" s="39">
        <v>69</v>
      </c>
      <c r="AB205" s="39">
        <v>182</v>
      </c>
      <c r="AC205" s="39">
        <v>61</v>
      </c>
      <c r="AD205" s="43">
        <v>0.19850000000000001</v>
      </c>
      <c r="AE205" s="39">
        <v>21</v>
      </c>
      <c r="AF205" s="39">
        <v>160</v>
      </c>
      <c r="AG205" s="40">
        <v>0.99299999999999999</v>
      </c>
    </row>
    <row r="206" spans="1:33" x14ac:dyDescent="0.3">
      <c r="A206" s="38" t="s">
        <v>410</v>
      </c>
      <c r="B206" s="36" t="s">
        <v>411</v>
      </c>
      <c r="C206" s="36">
        <v>1</v>
      </c>
      <c r="D206" s="36">
        <v>0</v>
      </c>
      <c r="E206" s="39">
        <v>223</v>
      </c>
      <c r="F206" s="39">
        <v>222</v>
      </c>
      <c r="G206" s="39">
        <v>696</v>
      </c>
      <c r="H206" s="39">
        <v>115</v>
      </c>
      <c r="I206" s="39">
        <v>106</v>
      </c>
      <c r="J206" s="39">
        <v>94</v>
      </c>
      <c r="K206" s="39">
        <v>315</v>
      </c>
      <c r="L206" s="43">
        <v>0.4526</v>
      </c>
      <c r="M206" s="39">
        <v>65</v>
      </c>
      <c r="N206" s="40">
        <v>493.82</v>
      </c>
      <c r="O206" s="39">
        <v>1</v>
      </c>
      <c r="P206" s="40">
        <v>0.48199999999999998</v>
      </c>
      <c r="Q206" s="39">
        <v>107</v>
      </c>
      <c r="R206" s="39">
        <v>0</v>
      </c>
      <c r="S206" s="39">
        <v>0</v>
      </c>
      <c r="T206" s="39">
        <v>210</v>
      </c>
      <c r="U206" s="39">
        <v>207</v>
      </c>
      <c r="V206" s="39">
        <v>208</v>
      </c>
      <c r="W206" s="39">
        <v>625</v>
      </c>
      <c r="X206" s="39">
        <v>208</v>
      </c>
      <c r="Y206" s="39">
        <v>38</v>
      </c>
      <c r="Z206" s="39">
        <v>21</v>
      </c>
      <c r="AA206" s="39">
        <v>13</v>
      </c>
      <c r="AB206" s="39">
        <v>72</v>
      </c>
      <c r="AC206" s="39">
        <v>24</v>
      </c>
      <c r="AD206" s="43">
        <v>0.1152</v>
      </c>
      <c r="AE206" s="39">
        <v>17</v>
      </c>
      <c r="AF206" s="39">
        <v>190</v>
      </c>
      <c r="AG206" s="40">
        <v>0.85499999999999998</v>
      </c>
    </row>
    <row r="207" spans="1:33" x14ac:dyDescent="0.3">
      <c r="A207" s="38" t="s">
        <v>412</v>
      </c>
      <c r="B207" s="36" t="s">
        <v>413</v>
      </c>
      <c r="C207" s="36">
        <v>1</v>
      </c>
      <c r="D207" s="36">
        <v>0</v>
      </c>
      <c r="E207" s="39">
        <v>1208</v>
      </c>
      <c r="F207" s="39">
        <v>987</v>
      </c>
      <c r="G207" s="39">
        <v>3030</v>
      </c>
      <c r="H207" s="39">
        <v>489</v>
      </c>
      <c r="I207" s="39">
        <v>580</v>
      </c>
      <c r="J207" s="39">
        <v>559</v>
      </c>
      <c r="K207" s="39">
        <v>1628</v>
      </c>
      <c r="L207" s="43">
        <v>0.5373</v>
      </c>
      <c r="M207" s="39">
        <v>345</v>
      </c>
      <c r="N207" s="40">
        <v>139.26499999999999</v>
      </c>
      <c r="O207" s="39">
        <v>1</v>
      </c>
      <c r="P207" s="40">
        <v>0.35199999999999998</v>
      </c>
      <c r="Q207" s="39">
        <v>347</v>
      </c>
      <c r="R207" s="39">
        <v>20</v>
      </c>
      <c r="S207" s="39">
        <v>11</v>
      </c>
      <c r="T207" s="39">
        <v>1178</v>
      </c>
      <c r="U207" s="39">
        <v>1158</v>
      </c>
      <c r="V207" s="39">
        <v>1158</v>
      </c>
      <c r="W207" s="39">
        <v>3494</v>
      </c>
      <c r="X207" s="39">
        <v>1165</v>
      </c>
      <c r="Y207" s="39">
        <v>214</v>
      </c>
      <c r="Z207" s="39">
        <v>169</v>
      </c>
      <c r="AA207" s="39">
        <v>149</v>
      </c>
      <c r="AB207" s="39">
        <v>532</v>
      </c>
      <c r="AC207" s="39">
        <v>177</v>
      </c>
      <c r="AD207" s="43">
        <v>0.15229999999999999</v>
      </c>
      <c r="AE207" s="39">
        <v>98</v>
      </c>
      <c r="AF207" s="39">
        <v>802</v>
      </c>
      <c r="AG207" s="40">
        <v>0.81200000000000006</v>
      </c>
    </row>
    <row r="208" spans="1:33" x14ac:dyDescent="0.3">
      <c r="A208" s="38" t="s">
        <v>414</v>
      </c>
      <c r="B208" s="36" t="s">
        <v>415</v>
      </c>
      <c r="C208" s="36">
        <v>1</v>
      </c>
      <c r="D208" s="36">
        <v>1</v>
      </c>
      <c r="E208" s="39">
        <v>2551</v>
      </c>
      <c r="F208" s="39">
        <v>1989</v>
      </c>
      <c r="G208" s="39">
        <v>5962</v>
      </c>
      <c r="H208" s="39">
        <v>1494</v>
      </c>
      <c r="I208" s="39">
        <v>1281</v>
      </c>
      <c r="J208" s="39">
        <v>1052</v>
      </c>
      <c r="K208" s="39">
        <v>3827</v>
      </c>
      <c r="L208" s="43">
        <v>0.64190000000000003</v>
      </c>
      <c r="M208" s="39">
        <v>830</v>
      </c>
      <c r="N208" s="40">
        <v>53.3</v>
      </c>
      <c r="O208" s="39">
        <v>1</v>
      </c>
      <c r="P208" s="40">
        <v>0</v>
      </c>
      <c r="Q208" s="39">
        <v>0</v>
      </c>
      <c r="R208" s="39">
        <v>4</v>
      </c>
      <c r="S208" s="39">
        <v>2</v>
      </c>
      <c r="T208" s="39">
        <v>2172</v>
      </c>
      <c r="U208" s="39">
        <v>2141</v>
      </c>
      <c r="V208" s="39">
        <v>2141</v>
      </c>
      <c r="W208" s="39">
        <v>6454</v>
      </c>
      <c r="X208" s="39">
        <v>2151</v>
      </c>
      <c r="Y208" s="39">
        <v>413</v>
      </c>
      <c r="Z208" s="39">
        <v>286</v>
      </c>
      <c r="AA208" s="39">
        <v>351</v>
      </c>
      <c r="AB208" s="39">
        <v>1050</v>
      </c>
      <c r="AC208" s="39">
        <v>350</v>
      </c>
      <c r="AD208" s="43">
        <v>0.16270000000000001</v>
      </c>
      <c r="AE208" s="39">
        <v>210</v>
      </c>
      <c r="AF208" s="39">
        <v>1043</v>
      </c>
      <c r="AG208" s="40">
        <v>0.52400000000000002</v>
      </c>
    </row>
    <row r="209" spans="1:33" x14ac:dyDescent="0.3">
      <c r="A209" s="38" t="s">
        <v>416</v>
      </c>
      <c r="B209" s="36" t="s">
        <v>417</v>
      </c>
      <c r="C209" s="36">
        <v>1</v>
      </c>
      <c r="D209" s="36">
        <v>0</v>
      </c>
      <c r="E209" s="39">
        <v>2127</v>
      </c>
      <c r="F209" s="39">
        <v>1724</v>
      </c>
      <c r="G209" s="39">
        <v>5279</v>
      </c>
      <c r="H209" s="39">
        <v>870</v>
      </c>
      <c r="I209" s="39">
        <v>837</v>
      </c>
      <c r="J209" s="39">
        <v>793</v>
      </c>
      <c r="K209" s="39">
        <v>2500</v>
      </c>
      <c r="L209" s="43">
        <v>0.47360000000000002</v>
      </c>
      <c r="M209" s="39">
        <v>531</v>
      </c>
      <c r="N209" s="40">
        <v>221.06</v>
      </c>
      <c r="O209" s="39">
        <v>1</v>
      </c>
      <c r="P209" s="40">
        <v>0.33800000000000002</v>
      </c>
      <c r="Q209" s="39">
        <v>583</v>
      </c>
      <c r="R209" s="39">
        <v>3</v>
      </c>
      <c r="S209" s="39">
        <v>2</v>
      </c>
      <c r="T209" s="39">
        <v>2027</v>
      </c>
      <c r="U209" s="39">
        <v>1975</v>
      </c>
      <c r="V209" s="39">
        <v>1987</v>
      </c>
      <c r="W209" s="39">
        <v>5989</v>
      </c>
      <c r="X209" s="39">
        <v>1996</v>
      </c>
      <c r="Y209" s="39">
        <v>276</v>
      </c>
      <c r="Z209" s="39">
        <v>278</v>
      </c>
      <c r="AA209" s="39">
        <v>244</v>
      </c>
      <c r="AB209" s="39">
        <v>798</v>
      </c>
      <c r="AC209" s="39">
        <v>266</v>
      </c>
      <c r="AD209" s="43">
        <v>0.13320000000000001</v>
      </c>
      <c r="AE209" s="39">
        <v>149</v>
      </c>
      <c r="AF209" s="39">
        <v>1266</v>
      </c>
      <c r="AG209" s="40">
        <v>0.73399999999999999</v>
      </c>
    </row>
    <row r="210" spans="1:33" x14ac:dyDescent="0.3">
      <c r="A210" s="38" t="s">
        <v>418</v>
      </c>
      <c r="B210" s="36" t="s">
        <v>419</v>
      </c>
      <c r="C210" s="36">
        <v>1</v>
      </c>
      <c r="D210" s="36">
        <v>0</v>
      </c>
      <c r="E210" s="39">
        <v>538</v>
      </c>
      <c r="F210" s="39">
        <v>448</v>
      </c>
      <c r="G210" s="39">
        <v>1347</v>
      </c>
      <c r="H210" s="39">
        <v>217</v>
      </c>
      <c r="I210" s="39">
        <v>239</v>
      </c>
      <c r="J210" s="39">
        <v>226</v>
      </c>
      <c r="K210" s="39">
        <v>682</v>
      </c>
      <c r="L210" s="43">
        <v>0.50629999999999997</v>
      </c>
      <c r="M210" s="39">
        <v>147</v>
      </c>
      <c r="N210" s="40">
        <v>82.867000000000004</v>
      </c>
      <c r="O210" s="39">
        <v>1</v>
      </c>
      <c r="P210" s="40">
        <v>0.38500000000000001</v>
      </c>
      <c r="Q210" s="39">
        <v>172</v>
      </c>
      <c r="R210" s="39">
        <v>0</v>
      </c>
      <c r="S210" s="39">
        <v>0</v>
      </c>
      <c r="T210" s="39">
        <v>553</v>
      </c>
      <c r="U210" s="39">
        <v>539</v>
      </c>
      <c r="V210" s="39">
        <v>541</v>
      </c>
      <c r="W210" s="39">
        <v>1633</v>
      </c>
      <c r="X210" s="39">
        <v>544</v>
      </c>
      <c r="Y210" s="39">
        <v>103</v>
      </c>
      <c r="Z210" s="39">
        <v>50</v>
      </c>
      <c r="AA210" s="39">
        <v>83</v>
      </c>
      <c r="AB210" s="39">
        <v>236</v>
      </c>
      <c r="AC210" s="39">
        <v>79</v>
      </c>
      <c r="AD210" s="43">
        <v>0.14449999999999999</v>
      </c>
      <c r="AE210" s="39">
        <v>42</v>
      </c>
      <c r="AF210" s="39">
        <v>362</v>
      </c>
      <c r="AG210" s="40">
        <v>0.80800000000000005</v>
      </c>
    </row>
    <row r="211" spans="1:33" x14ac:dyDescent="0.3">
      <c r="A211" s="38" t="s">
        <v>420</v>
      </c>
      <c r="B211" s="36" t="s">
        <v>421</v>
      </c>
      <c r="C211" s="36">
        <v>1</v>
      </c>
      <c r="D211" s="36">
        <v>0</v>
      </c>
      <c r="E211" s="39">
        <v>3846</v>
      </c>
      <c r="F211" s="39">
        <v>3395</v>
      </c>
      <c r="G211" s="39">
        <v>10183</v>
      </c>
      <c r="H211" s="39">
        <v>1675</v>
      </c>
      <c r="I211" s="39">
        <v>2069</v>
      </c>
      <c r="J211" s="39">
        <v>2023</v>
      </c>
      <c r="K211" s="39">
        <v>5767</v>
      </c>
      <c r="L211" s="43">
        <v>0.56630000000000003</v>
      </c>
      <c r="M211" s="39">
        <v>1250</v>
      </c>
      <c r="N211" s="40">
        <v>283.29700000000003</v>
      </c>
      <c r="O211" s="39">
        <v>1</v>
      </c>
      <c r="P211" s="40">
        <v>0.255</v>
      </c>
      <c r="Q211" s="39">
        <v>866</v>
      </c>
      <c r="R211" s="39">
        <v>187</v>
      </c>
      <c r="S211" s="39">
        <v>99</v>
      </c>
      <c r="T211" s="39">
        <v>4232</v>
      </c>
      <c r="U211" s="39">
        <v>4122</v>
      </c>
      <c r="V211" s="39">
        <v>4148</v>
      </c>
      <c r="W211" s="39">
        <v>12502</v>
      </c>
      <c r="X211" s="39">
        <v>4167</v>
      </c>
      <c r="Y211" s="39">
        <v>777</v>
      </c>
      <c r="Z211" s="39">
        <v>482</v>
      </c>
      <c r="AA211" s="39">
        <v>804</v>
      </c>
      <c r="AB211" s="39">
        <v>2063</v>
      </c>
      <c r="AC211" s="39">
        <v>688</v>
      </c>
      <c r="AD211" s="43">
        <v>0.16500000000000001</v>
      </c>
      <c r="AE211" s="39">
        <v>364</v>
      </c>
      <c r="AF211" s="39">
        <v>2580</v>
      </c>
      <c r="AG211" s="40">
        <v>0.75900000000000001</v>
      </c>
    </row>
    <row r="212" spans="1:33" x14ac:dyDescent="0.3">
      <c r="A212" s="38" t="s">
        <v>422</v>
      </c>
      <c r="B212" s="36" t="s">
        <v>423</v>
      </c>
      <c r="C212" s="36">
        <v>1</v>
      </c>
      <c r="D212" s="36">
        <v>0</v>
      </c>
      <c r="E212" s="39">
        <v>1542</v>
      </c>
      <c r="F212" s="39">
        <v>1328</v>
      </c>
      <c r="G212" s="39">
        <v>3973</v>
      </c>
      <c r="H212" s="39">
        <v>589</v>
      </c>
      <c r="I212" s="39">
        <v>646</v>
      </c>
      <c r="J212" s="39">
        <v>654</v>
      </c>
      <c r="K212" s="39">
        <v>1889</v>
      </c>
      <c r="L212" s="43">
        <v>0.47549999999999998</v>
      </c>
      <c r="M212" s="39">
        <v>410</v>
      </c>
      <c r="N212" s="40">
        <v>83.29</v>
      </c>
      <c r="O212" s="39">
        <v>1</v>
      </c>
      <c r="P212" s="40">
        <v>0.17699999999999999</v>
      </c>
      <c r="Q212" s="39">
        <v>235</v>
      </c>
      <c r="R212" s="39">
        <v>5</v>
      </c>
      <c r="S212" s="39">
        <v>3</v>
      </c>
      <c r="T212" s="39">
        <v>1671</v>
      </c>
      <c r="U212" s="39">
        <v>1628</v>
      </c>
      <c r="V212" s="39">
        <v>1636</v>
      </c>
      <c r="W212" s="39">
        <v>4935</v>
      </c>
      <c r="X212" s="39">
        <v>1645</v>
      </c>
      <c r="Y212" s="39">
        <v>261</v>
      </c>
      <c r="Z212" s="39">
        <v>212</v>
      </c>
      <c r="AA212" s="39">
        <v>193</v>
      </c>
      <c r="AB212" s="39">
        <v>666</v>
      </c>
      <c r="AC212" s="39">
        <v>222</v>
      </c>
      <c r="AD212" s="43">
        <v>0.13500000000000001</v>
      </c>
      <c r="AE212" s="39">
        <v>117</v>
      </c>
      <c r="AF212" s="39">
        <v>766</v>
      </c>
      <c r="AG212" s="40">
        <v>0.57599999999999996</v>
      </c>
    </row>
    <row r="213" spans="1:33" x14ac:dyDescent="0.3">
      <c r="A213" s="38" t="s">
        <v>424</v>
      </c>
      <c r="B213" s="36" t="s">
        <v>425</v>
      </c>
      <c r="C213" s="36">
        <v>1</v>
      </c>
      <c r="D213" s="36">
        <v>0</v>
      </c>
      <c r="E213" s="39">
        <v>917</v>
      </c>
      <c r="F213" s="39">
        <v>776</v>
      </c>
      <c r="G213" s="39">
        <v>2436</v>
      </c>
      <c r="H213" s="39">
        <v>316</v>
      </c>
      <c r="I213" s="39">
        <v>401</v>
      </c>
      <c r="J213" s="39">
        <v>337</v>
      </c>
      <c r="K213" s="39">
        <v>1054</v>
      </c>
      <c r="L213" s="43">
        <v>0.43269999999999997</v>
      </c>
      <c r="M213" s="39">
        <v>218</v>
      </c>
      <c r="N213" s="40">
        <v>233.523</v>
      </c>
      <c r="O213" s="39">
        <v>1</v>
      </c>
      <c r="P213" s="40">
        <v>0.42499999999999999</v>
      </c>
      <c r="Q213" s="39">
        <v>330</v>
      </c>
      <c r="R213" s="39">
        <v>0</v>
      </c>
      <c r="S213" s="39">
        <v>0</v>
      </c>
      <c r="T213" s="39">
        <v>1009</v>
      </c>
      <c r="U213" s="39">
        <v>982</v>
      </c>
      <c r="V213" s="39">
        <v>988</v>
      </c>
      <c r="W213" s="39">
        <v>2979</v>
      </c>
      <c r="X213" s="39">
        <v>993</v>
      </c>
      <c r="Y213" s="39">
        <v>139</v>
      </c>
      <c r="Z213" s="39">
        <v>171</v>
      </c>
      <c r="AA213" s="39">
        <v>131</v>
      </c>
      <c r="AB213" s="39">
        <v>441</v>
      </c>
      <c r="AC213" s="39">
        <v>147</v>
      </c>
      <c r="AD213" s="43">
        <v>0.14799999999999999</v>
      </c>
      <c r="AE213" s="39">
        <v>75</v>
      </c>
      <c r="AF213" s="39">
        <v>624</v>
      </c>
      <c r="AG213" s="40">
        <v>0.80400000000000005</v>
      </c>
    </row>
    <row r="214" spans="1:33" x14ac:dyDescent="0.3">
      <c r="A214" s="38" t="s">
        <v>426</v>
      </c>
      <c r="B214" s="36" t="s">
        <v>427</v>
      </c>
      <c r="C214" s="36">
        <v>1</v>
      </c>
      <c r="D214" s="36">
        <v>0</v>
      </c>
      <c r="E214" s="39">
        <v>576</v>
      </c>
      <c r="F214" s="39">
        <v>483</v>
      </c>
      <c r="G214" s="39">
        <v>1424</v>
      </c>
      <c r="H214" s="39">
        <v>240</v>
      </c>
      <c r="I214" s="39">
        <v>289</v>
      </c>
      <c r="J214" s="39">
        <v>280</v>
      </c>
      <c r="K214" s="39">
        <v>809</v>
      </c>
      <c r="L214" s="43">
        <v>0.56810000000000005</v>
      </c>
      <c r="M214" s="39">
        <v>178</v>
      </c>
      <c r="N214" s="40">
        <v>95.991</v>
      </c>
      <c r="O214" s="39">
        <v>1</v>
      </c>
      <c r="P214" s="40">
        <v>0.39200000000000002</v>
      </c>
      <c r="Q214" s="39">
        <v>189</v>
      </c>
      <c r="R214" s="39">
        <v>6</v>
      </c>
      <c r="S214" s="39">
        <v>3</v>
      </c>
      <c r="T214" s="39">
        <v>578</v>
      </c>
      <c r="U214" s="39">
        <v>563</v>
      </c>
      <c r="V214" s="39">
        <v>566</v>
      </c>
      <c r="W214" s="39">
        <v>1707</v>
      </c>
      <c r="X214" s="39">
        <v>569</v>
      </c>
      <c r="Y214" s="39">
        <v>120</v>
      </c>
      <c r="Z214" s="39">
        <v>66</v>
      </c>
      <c r="AA214" s="39">
        <v>71</v>
      </c>
      <c r="AB214" s="39">
        <v>257</v>
      </c>
      <c r="AC214" s="39">
        <v>86</v>
      </c>
      <c r="AD214" s="43">
        <v>0.15060000000000001</v>
      </c>
      <c r="AE214" s="39">
        <v>47</v>
      </c>
      <c r="AF214" s="39">
        <v>418</v>
      </c>
      <c r="AG214" s="40">
        <v>0.86499999999999999</v>
      </c>
    </row>
    <row r="215" spans="1:33" x14ac:dyDescent="0.3">
      <c r="A215" s="38" t="s">
        <v>428</v>
      </c>
      <c r="B215" s="36" t="s">
        <v>429</v>
      </c>
      <c r="C215" s="36">
        <v>1</v>
      </c>
      <c r="D215" s="36">
        <v>0</v>
      </c>
      <c r="E215" s="39">
        <v>445</v>
      </c>
      <c r="F215" s="39">
        <v>418</v>
      </c>
      <c r="G215" s="39">
        <v>1206</v>
      </c>
      <c r="H215" s="39">
        <v>137</v>
      </c>
      <c r="I215" s="39">
        <v>162</v>
      </c>
      <c r="J215" s="39">
        <v>153</v>
      </c>
      <c r="K215" s="39">
        <v>452</v>
      </c>
      <c r="L215" s="43">
        <v>0.37480000000000002</v>
      </c>
      <c r="M215" s="39">
        <v>102</v>
      </c>
      <c r="N215" s="40">
        <v>41.384</v>
      </c>
      <c r="O215" s="39">
        <v>1</v>
      </c>
      <c r="P215" s="40">
        <v>0.29199999999999998</v>
      </c>
      <c r="Q215" s="39">
        <v>122</v>
      </c>
      <c r="R215" s="39">
        <v>6</v>
      </c>
      <c r="S215" s="39">
        <v>3</v>
      </c>
      <c r="T215" s="39">
        <v>429</v>
      </c>
      <c r="U215" s="39">
        <v>418</v>
      </c>
      <c r="V215" s="39">
        <v>420</v>
      </c>
      <c r="W215" s="39">
        <v>1267</v>
      </c>
      <c r="X215" s="39">
        <v>422</v>
      </c>
      <c r="Y215" s="39">
        <v>73</v>
      </c>
      <c r="Z215" s="39">
        <v>47</v>
      </c>
      <c r="AA215" s="39">
        <v>40</v>
      </c>
      <c r="AB215" s="39">
        <v>160</v>
      </c>
      <c r="AC215" s="39">
        <v>53</v>
      </c>
      <c r="AD215" s="43">
        <v>0.1263</v>
      </c>
      <c r="AE215" s="39">
        <v>34</v>
      </c>
      <c r="AF215" s="39">
        <v>262</v>
      </c>
      <c r="AG215" s="40">
        <v>0.626</v>
      </c>
    </row>
    <row r="216" spans="1:33" x14ac:dyDescent="0.3">
      <c r="A216" s="38" t="s">
        <v>430</v>
      </c>
      <c r="B216" s="36" t="s">
        <v>431</v>
      </c>
      <c r="C216" s="36">
        <v>1</v>
      </c>
      <c r="D216" s="36">
        <v>0</v>
      </c>
      <c r="E216" s="39">
        <v>392</v>
      </c>
      <c r="F216" s="39">
        <v>329</v>
      </c>
      <c r="G216" s="39">
        <v>968</v>
      </c>
      <c r="H216" s="39">
        <v>150</v>
      </c>
      <c r="I216" s="39">
        <v>179</v>
      </c>
      <c r="J216" s="39">
        <v>181</v>
      </c>
      <c r="K216" s="39">
        <v>510</v>
      </c>
      <c r="L216" s="43">
        <v>0.52690000000000003</v>
      </c>
      <c r="M216" s="39">
        <v>113</v>
      </c>
      <c r="N216" s="40">
        <v>59.73</v>
      </c>
      <c r="O216" s="39">
        <v>1</v>
      </c>
      <c r="P216" s="40">
        <v>0.38300000000000001</v>
      </c>
      <c r="Q216" s="39">
        <v>126</v>
      </c>
      <c r="R216" s="39">
        <v>0</v>
      </c>
      <c r="S216" s="39">
        <v>0</v>
      </c>
      <c r="T216" s="39">
        <v>381</v>
      </c>
      <c r="U216" s="39">
        <v>371</v>
      </c>
      <c r="V216" s="39">
        <v>373</v>
      </c>
      <c r="W216" s="39">
        <v>1125</v>
      </c>
      <c r="X216" s="39">
        <v>375</v>
      </c>
      <c r="Y216" s="39">
        <v>71</v>
      </c>
      <c r="Z216" s="39">
        <v>59</v>
      </c>
      <c r="AA216" s="39">
        <v>47</v>
      </c>
      <c r="AB216" s="39">
        <v>177</v>
      </c>
      <c r="AC216" s="39">
        <v>59</v>
      </c>
      <c r="AD216" s="43">
        <v>0.1573</v>
      </c>
      <c r="AE216" s="39">
        <v>34</v>
      </c>
      <c r="AF216" s="39">
        <v>274</v>
      </c>
      <c r="AG216" s="40">
        <v>0.83199999999999996</v>
      </c>
    </row>
    <row r="217" spans="1:33" x14ac:dyDescent="0.3">
      <c r="A217" s="38" t="s">
        <v>432</v>
      </c>
      <c r="B217" s="36" t="s">
        <v>433</v>
      </c>
      <c r="C217" s="36">
        <v>1</v>
      </c>
      <c r="D217" s="36">
        <v>0</v>
      </c>
      <c r="E217" s="39">
        <v>526</v>
      </c>
      <c r="F217" s="39">
        <v>434</v>
      </c>
      <c r="G217" s="39">
        <v>1379</v>
      </c>
      <c r="H217" s="39">
        <v>259</v>
      </c>
      <c r="I217" s="39">
        <v>284</v>
      </c>
      <c r="J217" s="39">
        <v>258</v>
      </c>
      <c r="K217" s="39">
        <v>801</v>
      </c>
      <c r="L217" s="43">
        <v>0.58089999999999997</v>
      </c>
      <c r="M217" s="39">
        <v>164</v>
      </c>
      <c r="N217" s="40">
        <v>97.948999999999998</v>
      </c>
      <c r="O217" s="39">
        <v>1</v>
      </c>
      <c r="P217" s="40">
        <v>0.40400000000000003</v>
      </c>
      <c r="Q217" s="39">
        <v>175</v>
      </c>
      <c r="R217" s="39">
        <v>0</v>
      </c>
      <c r="S217" s="39">
        <v>0</v>
      </c>
      <c r="T217" s="39">
        <v>610</v>
      </c>
      <c r="U217" s="39">
        <v>594</v>
      </c>
      <c r="V217" s="39">
        <v>598</v>
      </c>
      <c r="W217" s="39">
        <v>1802</v>
      </c>
      <c r="X217" s="39">
        <v>601</v>
      </c>
      <c r="Y217" s="39">
        <v>106</v>
      </c>
      <c r="Z217" s="39">
        <v>109</v>
      </c>
      <c r="AA217" s="39">
        <v>75</v>
      </c>
      <c r="AB217" s="39">
        <v>290</v>
      </c>
      <c r="AC217" s="39">
        <v>97</v>
      </c>
      <c r="AD217" s="43">
        <v>0.16089999999999999</v>
      </c>
      <c r="AE217" s="39">
        <v>45</v>
      </c>
      <c r="AF217" s="39">
        <v>385</v>
      </c>
      <c r="AG217" s="40">
        <v>0.88700000000000001</v>
      </c>
    </row>
    <row r="218" spans="1:33" x14ac:dyDescent="0.3">
      <c r="A218" s="38" t="s">
        <v>434</v>
      </c>
      <c r="B218" s="36" t="s">
        <v>435</v>
      </c>
      <c r="C218" s="36">
        <v>1</v>
      </c>
      <c r="D218" s="36">
        <v>0</v>
      </c>
      <c r="E218" s="39">
        <v>4491</v>
      </c>
      <c r="F218" s="39">
        <v>3994</v>
      </c>
      <c r="G218" s="39">
        <v>11772</v>
      </c>
      <c r="H218" s="39">
        <v>2588</v>
      </c>
      <c r="I218" s="39">
        <v>2839</v>
      </c>
      <c r="J218" s="39">
        <v>2717</v>
      </c>
      <c r="K218" s="39">
        <v>8144</v>
      </c>
      <c r="L218" s="43">
        <v>0.69179999999999997</v>
      </c>
      <c r="M218" s="39">
        <v>1796</v>
      </c>
      <c r="N218" s="40">
        <v>29.276</v>
      </c>
      <c r="O218" s="39">
        <v>1</v>
      </c>
      <c r="P218" s="40">
        <v>0</v>
      </c>
      <c r="Q218" s="39">
        <v>0</v>
      </c>
      <c r="R218" s="39">
        <v>85</v>
      </c>
      <c r="S218" s="39">
        <v>45</v>
      </c>
      <c r="T218" s="39">
        <v>4530</v>
      </c>
      <c r="U218" s="39">
        <v>4412</v>
      </c>
      <c r="V218" s="39">
        <v>4439</v>
      </c>
      <c r="W218" s="39">
        <v>13381</v>
      </c>
      <c r="X218" s="39">
        <v>4460</v>
      </c>
      <c r="Y218" s="39">
        <v>1113</v>
      </c>
      <c r="Z218" s="39">
        <v>950</v>
      </c>
      <c r="AA218" s="39">
        <v>1149</v>
      </c>
      <c r="AB218" s="39">
        <v>3212</v>
      </c>
      <c r="AC218" s="39">
        <v>1071</v>
      </c>
      <c r="AD218" s="43">
        <v>0.24</v>
      </c>
      <c r="AE218" s="39">
        <v>623</v>
      </c>
      <c r="AF218" s="39">
        <v>2465</v>
      </c>
      <c r="AG218" s="40">
        <v>0.61699999999999999</v>
      </c>
    </row>
    <row r="219" spans="1:33" x14ac:dyDescent="0.3">
      <c r="A219" s="38" t="s">
        <v>436</v>
      </c>
      <c r="B219" s="36" t="s">
        <v>437</v>
      </c>
      <c r="C219" s="36">
        <v>1</v>
      </c>
      <c r="D219" s="36">
        <v>0</v>
      </c>
      <c r="E219" s="39">
        <v>3504</v>
      </c>
      <c r="F219" s="39">
        <v>3047</v>
      </c>
      <c r="G219" s="39">
        <v>8801</v>
      </c>
      <c r="H219" s="39">
        <v>1305</v>
      </c>
      <c r="I219" s="39">
        <v>1540</v>
      </c>
      <c r="J219" s="39">
        <v>1515</v>
      </c>
      <c r="K219" s="39">
        <v>4360</v>
      </c>
      <c r="L219" s="43">
        <v>0.49540000000000001</v>
      </c>
      <c r="M219" s="39">
        <v>981</v>
      </c>
      <c r="N219" s="40">
        <v>189.38200000000001</v>
      </c>
      <c r="O219" s="39">
        <v>1</v>
      </c>
      <c r="P219" s="40">
        <v>0.17499999999999999</v>
      </c>
      <c r="Q219" s="39">
        <v>533</v>
      </c>
      <c r="R219" s="39">
        <v>35</v>
      </c>
      <c r="S219" s="39">
        <v>19</v>
      </c>
      <c r="T219" s="39">
        <v>3478</v>
      </c>
      <c r="U219" s="39">
        <v>3390</v>
      </c>
      <c r="V219" s="39">
        <v>3411</v>
      </c>
      <c r="W219" s="39">
        <v>10279</v>
      </c>
      <c r="X219" s="39">
        <v>3426</v>
      </c>
      <c r="Y219" s="39">
        <v>557</v>
      </c>
      <c r="Z219" s="39">
        <v>455</v>
      </c>
      <c r="AA219" s="39">
        <v>490</v>
      </c>
      <c r="AB219" s="39">
        <v>1502</v>
      </c>
      <c r="AC219" s="39">
        <v>501</v>
      </c>
      <c r="AD219" s="43">
        <v>0.14610000000000001</v>
      </c>
      <c r="AE219" s="39">
        <v>289</v>
      </c>
      <c r="AF219" s="39">
        <v>1823</v>
      </c>
      <c r="AG219" s="40">
        <v>0.59799999999999998</v>
      </c>
    </row>
    <row r="220" spans="1:33" x14ac:dyDescent="0.3">
      <c r="A220" s="38" t="s">
        <v>438</v>
      </c>
      <c r="B220" s="36" t="s">
        <v>439</v>
      </c>
      <c r="C220" s="36">
        <v>1</v>
      </c>
      <c r="D220" s="36">
        <v>0</v>
      </c>
      <c r="E220" s="39">
        <v>478</v>
      </c>
      <c r="F220" s="39">
        <v>437</v>
      </c>
      <c r="G220" s="39">
        <v>1296</v>
      </c>
      <c r="H220" s="39">
        <v>200</v>
      </c>
      <c r="I220" s="39">
        <v>186</v>
      </c>
      <c r="J220" s="39">
        <v>164</v>
      </c>
      <c r="K220" s="39">
        <v>550</v>
      </c>
      <c r="L220" s="43">
        <v>0.4244</v>
      </c>
      <c r="M220" s="39">
        <v>121</v>
      </c>
      <c r="N220" s="40">
        <v>100.288</v>
      </c>
      <c r="O220" s="39">
        <v>1</v>
      </c>
      <c r="P220" s="40">
        <v>0.40500000000000003</v>
      </c>
      <c r="Q220" s="39">
        <v>177</v>
      </c>
      <c r="R220" s="39">
        <v>3</v>
      </c>
      <c r="S220" s="39">
        <v>2</v>
      </c>
      <c r="T220" s="39">
        <v>504</v>
      </c>
      <c r="U220" s="39">
        <v>494</v>
      </c>
      <c r="V220" s="39">
        <v>499</v>
      </c>
      <c r="W220" s="39">
        <v>1497</v>
      </c>
      <c r="X220" s="39">
        <v>499</v>
      </c>
      <c r="Y220" s="39">
        <v>87</v>
      </c>
      <c r="Z220" s="39">
        <v>78</v>
      </c>
      <c r="AA220" s="39">
        <v>89</v>
      </c>
      <c r="AB220" s="39">
        <v>254</v>
      </c>
      <c r="AC220" s="39">
        <v>85</v>
      </c>
      <c r="AD220" s="43">
        <v>0.16969999999999999</v>
      </c>
      <c r="AE220" s="39">
        <v>48</v>
      </c>
      <c r="AF220" s="39">
        <v>349</v>
      </c>
      <c r="AG220" s="40">
        <v>0.79800000000000004</v>
      </c>
    </row>
    <row r="221" spans="1:33" x14ac:dyDescent="0.3">
      <c r="A221" s="38" t="s">
        <v>440</v>
      </c>
      <c r="B221" s="36" t="s">
        <v>441</v>
      </c>
      <c r="C221" s="36">
        <v>1</v>
      </c>
      <c r="D221" s="36">
        <v>0</v>
      </c>
      <c r="E221" s="39">
        <v>407</v>
      </c>
      <c r="F221" s="39">
        <v>297</v>
      </c>
      <c r="G221" s="39">
        <v>962</v>
      </c>
      <c r="H221" s="39">
        <v>180</v>
      </c>
      <c r="I221" s="39">
        <v>185</v>
      </c>
      <c r="J221" s="39">
        <v>193</v>
      </c>
      <c r="K221" s="39">
        <v>558</v>
      </c>
      <c r="L221" s="43">
        <v>0.57999999999999996</v>
      </c>
      <c r="M221" s="39">
        <v>112</v>
      </c>
      <c r="N221" s="40">
        <v>197.28399999999999</v>
      </c>
      <c r="O221" s="39">
        <v>1</v>
      </c>
      <c r="P221" s="40">
        <v>0.46100000000000002</v>
      </c>
      <c r="Q221" s="39">
        <v>137</v>
      </c>
      <c r="R221" s="39">
        <v>0</v>
      </c>
      <c r="S221" s="39">
        <v>0</v>
      </c>
      <c r="T221" s="39">
        <v>336</v>
      </c>
      <c r="U221" s="39">
        <v>330</v>
      </c>
      <c r="V221" s="39">
        <v>332</v>
      </c>
      <c r="W221" s="39">
        <v>998</v>
      </c>
      <c r="X221" s="39">
        <v>333</v>
      </c>
      <c r="Y221" s="39">
        <v>61</v>
      </c>
      <c r="Z221" s="39">
        <v>58</v>
      </c>
      <c r="AA221" s="39">
        <v>40</v>
      </c>
      <c r="AB221" s="39">
        <v>159</v>
      </c>
      <c r="AC221" s="39">
        <v>53</v>
      </c>
      <c r="AD221" s="43">
        <v>0.1593</v>
      </c>
      <c r="AE221" s="39">
        <v>31</v>
      </c>
      <c r="AF221" s="39">
        <v>281</v>
      </c>
      <c r="AG221" s="40">
        <v>0.94599999999999995</v>
      </c>
    </row>
    <row r="222" spans="1:33" x14ac:dyDescent="0.3">
      <c r="A222" s="38" t="s">
        <v>442</v>
      </c>
      <c r="B222" s="36" t="s">
        <v>443</v>
      </c>
      <c r="C222" s="36">
        <v>1</v>
      </c>
      <c r="D222" s="36">
        <v>0</v>
      </c>
      <c r="E222" s="39">
        <v>1417</v>
      </c>
      <c r="F222" s="39">
        <v>1228</v>
      </c>
      <c r="G222" s="39">
        <v>3666</v>
      </c>
      <c r="H222" s="39">
        <v>536</v>
      </c>
      <c r="I222" s="39">
        <v>615</v>
      </c>
      <c r="J222" s="39">
        <v>596</v>
      </c>
      <c r="K222" s="39">
        <v>1747</v>
      </c>
      <c r="L222" s="43">
        <v>0.47649999999999998</v>
      </c>
      <c r="M222" s="39">
        <v>380</v>
      </c>
      <c r="N222" s="40">
        <v>257.82100000000003</v>
      </c>
      <c r="O222" s="39">
        <v>1</v>
      </c>
      <c r="P222" s="40">
        <v>0.39700000000000002</v>
      </c>
      <c r="Q222" s="39">
        <v>488</v>
      </c>
      <c r="R222" s="39">
        <v>6</v>
      </c>
      <c r="S222" s="39">
        <v>3</v>
      </c>
      <c r="T222" s="39">
        <v>1541</v>
      </c>
      <c r="U222" s="39">
        <v>1522</v>
      </c>
      <c r="V222" s="39">
        <v>1535</v>
      </c>
      <c r="W222" s="39">
        <v>4598</v>
      </c>
      <c r="X222" s="39">
        <v>1533</v>
      </c>
      <c r="Y222" s="39">
        <v>287</v>
      </c>
      <c r="Z222" s="39">
        <v>276</v>
      </c>
      <c r="AA222" s="39">
        <v>255</v>
      </c>
      <c r="AB222" s="39">
        <v>818</v>
      </c>
      <c r="AC222" s="39">
        <v>273</v>
      </c>
      <c r="AD222" s="43">
        <v>0.1779</v>
      </c>
      <c r="AE222" s="39">
        <v>142</v>
      </c>
      <c r="AF222" s="39">
        <v>1014</v>
      </c>
      <c r="AG222" s="40">
        <v>0.82499999999999996</v>
      </c>
    </row>
    <row r="223" spans="1:33" x14ac:dyDescent="0.3">
      <c r="A223" s="38" t="s">
        <v>444</v>
      </c>
      <c r="B223" s="36" t="s">
        <v>445</v>
      </c>
      <c r="C223" s="36">
        <v>1</v>
      </c>
      <c r="D223" s="36">
        <v>0</v>
      </c>
      <c r="E223" s="39">
        <v>1240</v>
      </c>
      <c r="F223" s="39">
        <v>1002</v>
      </c>
      <c r="G223" s="39">
        <v>2921</v>
      </c>
      <c r="H223" s="39">
        <v>536</v>
      </c>
      <c r="I223" s="39">
        <v>615</v>
      </c>
      <c r="J223" s="39">
        <v>616</v>
      </c>
      <c r="K223" s="39">
        <v>1767</v>
      </c>
      <c r="L223" s="43">
        <v>0.60489999999999999</v>
      </c>
      <c r="M223" s="39">
        <v>394</v>
      </c>
      <c r="N223" s="40">
        <v>368.851</v>
      </c>
      <c r="O223" s="39">
        <v>1</v>
      </c>
      <c r="P223" s="40">
        <v>0.437</v>
      </c>
      <c r="Q223" s="39">
        <v>438</v>
      </c>
      <c r="R223" s="39">
        <v>10</v>
      </c>
      <c r="S223" s="39">
        <v>5</v>
      </c>
      <c r="T223" s="39">
        <v>1054</v>
      </c>
      <c r="U223" s="39">
        <v>1039</v>
      </c>
      <c r="V223" s="39">
        <v>1050</v>
      </c>
      <c r="W223" s="39">
        <v>3143</v>
      </c>
      <c r="X223" s="39">
        <v>1048</v>
      </c>
      <c r="Y223" s="39">
        <v>197</v>
      </c>
      <c r="Z223" s="39">
        <v>173</v>
      </c>
      <c r="AA223" s="39">
        <v>129</v>
      </c>
      <c r="AB223" s="39">
        <v>499</v>
      </c>
      <c r="AC223" s="39">
        <v>166</v>
      </c>
      <c r="AD223" s="43">
        <v>0.1588</v>
      </c>
      <c r="AE223" s="39">
        <v>103</v>
      </c>
      <c r="AF223" s="39">
        <v>941</v>
      </c>
      <c r="AG223" s="40">
        <v>0.93899999999999995</v>
      </c>
    </row>
    <row r="224" spans="1:33" x14ac:dyDescent="0.3">
      <c r="A224" s="38" t="s">
        <v>446</v>
      </c>
      <c r="B224" s="36" t="s">
        <v>447</v>
      </c>
      <c r="C224" s="36">
        <v>1</v>
      </c>
      <c r="D224" s="36">
        <v>0</v>
      </c>
      <c r="E224" s="39">
        <v>1018</v>
      </c>
      <c r="F224" s="39">
        <v>834</v>
      </c>
      <c r="G224" s="39">
        <v>2477</v>
      </c>
      <c r="H224" s="39">
        <v>345</v>
      </c>
      <c r="I224" s="39">
        <v>429</v>
      </c>
      <c r="J224" s="39">
        <v>400</v>
      </c>
      <c r="K224" s="39">
        <v>1174</v>
      </c>
      <c r="L224" s="43">
        <v>0.47399999999999998</v>
      </c>
      <c r="M224" s="39">
        <v>257</v>
      </c>
      <c r="N224" s="40">
        <v>237.054</v>
      </c>
      <c r="O224" s="39">
        <v>1</v>
      </c>
      <c r="P224" s="40">
        <v>0.42199999999999999</v>
      </c>
      <c r="Q224" s="39">
        <v>352</v>
      </c>
      <c r="R224" s="39">
        <v>0</v>
      </c>
      <c r="S224" s="39">
        <v>0</v>
      </c>
      <c r="T224" s="39">
        <v>981</v>
      </c>
      <c r="U224" s="39">
        <v>966</v>
      </c>
      <c r="V224" s="39">
        <v>978</v>
      </c>
      <c r="W224" s="39">
        <v>2925</v>
      </c>
      <c r="X224" s="39">
        <v>975</v>
      </c>
      <c r="Y224" s="39">
        <v>119</v>
      </c>
      <c r="Z224" s="39">
        <v>120</v>
      </c>
      <c r="AA224" s="39">
        <v>117</v>
      </c>
      <c r="AB224" s="39">
        <v>356</v>
      </c>
      <c r="AC224" s="39">
        <v>119</v>
      </c>
      <c r="AD224" s="43">
        <v>0.1217</v>
      </c>
      <c r="AE224" s="39">
        <v>66</v>
      </c>
      <c r="AF224" s="39">
        <v>676</v>
      </c>
      <c r="AG224" s="40">
        <v>0.81</v>
      </c>
    </row>
    <row r="225" spans="1:33" x14ac:dyDescent="0.3">
      <c r="A225" s="38" t="s">
        <v>448</v>
      </c>
      <c r="B225" s="36" t="s">
        <v>449</v>
      </c>
      <c r="C225" s="36">
        <v>1</v>
      </c>
      <c r="D225" s="36">
        <v>0</v>
      </c>
      <c r="E225" s="39">
        <v>1025</v>
      </c>
      <c r="F225" s="39">
        <v>874</v>
      </c>
      <c r="G225" s="39">
        <v>2677</v>
      </c>
      <c r="H225" s="39">
        <v>302</v>
      </c>
      <c r="I225" s="39">
        <v>333</v>
      </c>
      <c r="J225" s="39">
        <v>322</v>
      </c>
      <c r="K225" s="39">
        <v>957</v>
      </c>
      <c r="L225" s="43">
        <v>0.35749999999999998</v>
      </c>
      <c r="M225" s="39">
        <v>203</v>
      </c>
      <c r="N225" s="40">
        <v>50.737000000000002</v>
      </c>
      <c r="O225" s="39">
        <v>1</v>
      </c>
      <c r="P225" s="40">
        <v>0.152</v>
      </c>
      <c r="Q225" s="39">
        <v>133</v>
      </c>
      <c r="R225" s="39">
        <v>13</v>
      </c>
      <c r="S225" s="39">
        <v>7</v>
      </c>
      <c r="T225" s="39">
        <v>954</v>
      </c>
      <c r="U225" s="39">
        <v>939</v>
      </c>
      <c r="V225" s="39">
        <v>936</v>
      </c>
      <c r="W225" s="39">
        <v>2829</v>
      </c>
      <c r="X225" s="39">
        <v>943</v>
      </c>
      <c r="Y225" s="39">
        <v>64</v>
      </c>
      <c r="Z225" s="39">
        <v>98</v>
      </c>
      <c r="AA225" s="39">
        <v>63</v>
      </c>
      <c r="AB225" s="39">
        <v>225</v>
      </c>
      <c r="AC225" s="39">
        <v>75</v>
      </c>
      <c r="AD225" s="43">
        <v>7.9500000000000001E-2</v>
      </c>
      <c r="AE225" s="39">
        <v>45</v>
      </c>
      <c r="AF225" s="39">
        <v>389</v>
      </c>
      <c r="AG225" s="40">
        <v>0.44500000000000001</v>
      </c>
    </row>
    <row r="226" spans="1:33" x14ac:dyDescent="0.3">
      <c r="A226" s="38" t="s">
        <v>450</v>
      </c>
      <c r="B226" s="36" t="s">
        <v>451</v>
      </c>
      <c r="C226" s="36">
        <v>1</v>
      </c>
      <c r="D226" s="36">
        <v>0</v>
      </c>
      <c r="E226" s="39">
        <v>913</v>
      </c>
      <c r="F226" s="39">
        <v>773</v>
      </c>
      <c r="G226" s="39">
        <v>2270</v>
      </c>
      <c r="H226" s="39">
        <v>278</v>
      </c>
      <c r="I226" s="39">
        <v>296</v>
      </c>
      <c r="J226" s="39">
        <v>303</v>
      </c>
      <c r="K226" s="39">
        <v>877</v>
      </c>
      <c r="L226" s="43">
        <v>0.38629999999999998</v>
      </c>
      <c r="M226" s="39">
        <v>194</v>
      </c>
      <c r="N226" s="40">
        <v>59.750999999999998</v>
      </c>
      <c r="O226" s="39">
        <v>1</v>
      </c>
      <c r="P226" s="40">
        <v>0.23699999999999999</v>
      </c>
      <c r="Q226" s="39">
        <v>183</v>
      </c>
      <c r="R226" s="39">
        <v>19</v>
      </c>
      <c r="S226" s="39">
        <v>10</v>
      </c>
      <c r="T226" s="39">
        <v>854</v>
      </c>
      <c r="U226" s="39">
        <v>839</v>
      </c>
      <c r="V226" s="39">
        <v>837</v>
      </c>
      <c r="W226" s="39">
        <v>2530</v>
      </c>
      <c r="X226" s="39">
        <v>843</v>
      </c>
      <c r="Y226" s="39">
        <v>72</v>
      </c>
      <c r="Z226" s="39">
        <v>62</v>
      </c>
      <c r="AA226" s="39">
        <v>63</v>
      </c>
      <c r="AB226" s="39">
        <v>197</v>
      </c>
      <c r="AC226" s="39">
        <v>66</v>
      </c>
      <c r="AD226" s="43">
        <v>7.7899999999999997E-2</v>
      </c>
      <c r="AE226" s="39">
        <v>39</v>
      </c>
      <c r="AF226" s="39">
        <v>427</v>
      </c>
      <c r="AG226" s="40">
        <v>0.55200000000000005</v>
      </c>
    </row>
    <row r="227" spans="1:33" x14ac:dyDescent="0.3">
      <c r="A227" s="38" t="s">
        <v>452</v>
      </c>
      <c r="B227" s="36" t="s">
        <v>453</v>
      </c>
      <c r="C227" s="36">
        <v>1</v>
      </c>
      <c r="D227" s="36">
        <v>0</v>
      </c>
      <c r="E227" s="39">
        <v>1071</v>
      </c>
      <c r="F227" s="39">
        <v>880</v>
      </c>
      <c r="G227" s="39">
        <v>2516</v>
      </c>
      <c r="H227" s="39">
        <v>335</v>
      </c>
      <c r="I227" s="39">
        <v>345</v>
      </c>
      <c r="J227" s="39">
        <v>351</v>
      </c>
      <c r="K227" s="39">
        <v>1031</v>
      </c>
      <c r="L227" s="43">
        <v>0.4098</v>
      </c>
      <c r="M227" s="39">
        <v>234</v>
      </c>
      <c r="N227" s="40">
        <v>74.010000000000005</v>
      </c>
      <c r="O227" s="39">
        <v>1</v>
      </c>
      <c r="P227" s="40">
        <v>0.25700000000000001</v>
      </c>
      <c r="Q227" s="39">
        <v>226</v>
      </c>
      <c r="R227" s="39">
        <v>52</v>
      </c>
      <c r="S227" s="39">
        <v>28</v>
      </c>
      <c r="T227" s="39">
        <v>1132</v>
      </c>
      <c r="U227" s="39">
        <v>1116</v>
      </c>
      <c r="V227" s="39">
        <v>1112</v>
      </c>
      <c r="W227" s="39">
        <v>3360</v>
      </c>
      <c r="X227" s="39">
        <v>1120</v>
      </c>
      <c r="Y227" s="39">
        <v>134</v>
      </c>
      <c r="Z227" s="39">
        <v>119</v>
      </c>
      <c r="AA227" s="39">
        <v>120</v>
      </c>
      <c r="AB227" s="39">
        <v>373</v>
      </c>
      <c r="AC227" s="39">
        <v>124</v>
      </c>
      <c r="AD227" s="43">
        <v>0.111</v>
      </c>
      <c r="AE227" s="39">
        <v>63</v>
      </c>
      <c r="AF227" s="39">
        <v>552</v>
      </c>
      <c r="AG227" s="40">
        <v>0.627</v>
      </c>
    </row>
    <row r="228" spans="1:33" x14ac:dyDescent="0.3">
      <c r="A228" s="38" t="s">
        <v>454</v>
      </c>
      <c r="B228" s="36" t="s">
        <v>455</v>
      </c>
      <c r="C228" s="36">
        <v>1</v>
      </c>
      <c r="D228" s="36">
        <v>0</v>
      </c>
      <c r="E228" s="39">
        <v>1580</v>
      </c>
      <c r="F228" s="39">
        <v>1277</v>
      </c>
      <c r="G228" s="39">
        <v>4127</v>
      </c>
      <c r="H228" s="39">
        <v>545</v>
      </c>
      <c r="I228" s="39">
        <v>568</v>
      </c>
      <c r="J228" s="39">
        <v>532</v>
      </c>
      <c r="K228" s="39">
        <v>1645</v>
      </c>
      <c r="L228" s="43">
        <v>0.39860000000000001</v>
      </c>
      <c r="M228" s="39">
        <v>331</v>
      </c>
      <c r="N228" s="40">
        <v>82.921000000000006</v>
      </c>
      <c r="O228" s="39">
        <v>1</v>
      </c>
      <c r="P228" s="40">
        <v>0.188</v>
      </c>
      <c r="Q228" s="39">
        <v>240</v>
      </c>
      <c r="R228" s="39">
        <v>5</v>
      </c>
      <c r="S228" s="39">
        <v>3</v>
      </c>
      <c r="T228" s="39">
        <v>1509</v>
      </c>
      <c r="U228" s="39">
        <v>1487</v>
      </c>
      <c r="V228" s="39">
        <v>1483</v>
      </c>
      <c r="W228" s="39">
        <v>4479</v>
      </c>
      <c r="X228" s="39">
        <v>1493</v>
      </c>
      <c r="Y228" s="39">
        <v>140</v>
      </c>
      <c r="Z228" s="39">
        <v>117</v>
      </c>
      <c r="AA228" s="39">
        <v>108</v>
      </c>
      <c r="AB228" s="39">
        <v>365</v>
      </c>
      <c r="AC228" s="39">
        <v>122</v>
      </c>
      <c r="AD228" s="43">
        <v>8.1500000000000003E-2</v>
      </c>
      <c r="AE228" s="39">
        <v>68</v>
      </c>
      <c r="AF228" s="39">
        <v>643</v>
      </c>
      <c r="AG228" s="40">
        <v>0.503</v>
      </c>
    </row>
    <row r="229" spans="1:33" x14ac:dyDescent="0.3">
      <c r="A229" s="38" t="s">
        <v>456</v>
      </c>
      <c r="B229" s="36" t="s">
        <v>457</v>
      </c>
      <c r="C229" s="36">
        <v>1</v>
      </c>
      <c r="D229" s="36">
        <v>0</v>
      </c>
      <c r="E229" s="39">
        <v>677</v>
      </c>
      <c r="F229" s="39">
        <v>538</v>
      </c>
      <c r="G229" s="39">
        <v>1579</v>
      </c>
      <c r="H229" s="39">
        <v>343</v>
      </c>
      <c r="I229" s="39">
        <v>329</v>
      </c>
      <c r="J229" s="39">
        <v>322</v>
      </c>
      <c r="K229" s="39">
        <v>994</v>
      </c>
      <c r="L229" s="43">
        <v>0.62949999999999995</v>
      </c>
      <c r="M229" s="39">
        <v>220</v>
      </c>
      <c r="N229" s="40">
        <v>37.148000000000003</v>
      </c>
      <c r="O229" s="39">
        <v>1</v>
      </c>
      <c r="P229" s="40">
        <v>0.20599999999999999</v>
      </c>
      <c r="Q229" s="39">
        <v>111</v>
      </c>
      <c r="R229" s="39">
        <v>28</v>
      </c>
      <c r="S229" s="39">
        <v>15</v>
      </c>
      <c r="T229" s="39">
        <v>562</v>
      </c>
      <c r="U229" s="39">
        <v>554</v>
      </c>
      <c r="V229" s="39">
        <v>553</v>
      </c>
      <c r="W229" s="39">
        <v>1669</v>
      </c>
      <c r="X229" s="39">
        <v>556</v>
      </c>
      <c r="Y229" s="39">
        <v>122</v>
      </c>
      <c r="Z229" s="39">
        <v>117</v>
      </c>
      <c r="AA229" s="39">
        <v>109</v>
      </c>
      <c r="AB229" s="39">
        <v>348</v>
      </c>
      <c r="AC229" s="39">
        <v>116</v>
      </c>
      <c r="AD229" s="43">
        <v>0.20849999999999999</v>
      </c>
      <c r="AE229" s="39">
        <v>73</v>
      </c>
      <c r="AF229" s="39">
        <v>420</v>
      </c>
      <c r="AG229" s="40">
        <v>0.78</v>
      </c>
    </row>
    <row r="230" spans="1:33" x14ac:dyDescent="0.3">
      <c r="A230" s="38" t="s">
        <v>458</v>
      </c>
      <c r="B230" s="36" t="s">
        <v>459</v>
      </c>
      <c r="C230" s="36">
        <v>1</v>
      </c>
      <c r="D230" s="36">
        <v>0</v>
      </c>
      <c r="E230" s="39">
        <v>1508</v>
      </c>
      <c r="F230" s="39">
        <v>1204</v>
      </c>
      <c r="G230" s="39">
        <v>3649</v>
      </c>
      <c r="H230" s="39">
        <v>666</v>
      </c>
      <c r="I230" s="39">
        <v>741</v>
      </c>
      <c r="J230" s="39">
        <v>717</v>
      </c>
      <c r="K230" s="39">
        <v>2124</v>
      </c>
      <c r="L230" s="43">
        <v>0.58209999999999995</v>
      </c>
      <c r="M230" s="39">
        <v>456</v>
      </c>
      <c r="N230" s="40">
        <v>124.459</v>
      </c>
      <c r="O230" s="39">
        <v>1</v>
      </c>
      <c r="P230" s="40">
        <v>0.30099999999999999</v>
      </c>
      <c r="Q230" s="39">
        <v>362</v>
      </c>
      <c r="R230" s="39">
        <v>11</v>
      </c>
      <c r="S230" s="39">
        <v>6</v>
      </c>
      <c r="T230" s="39">
        <v>1439</v>
      </c>
      <c r="U230" s="39">
        <v>1417</v>
      </c>
      <c r="V230" s="39">
        <v>1415</v>
      </c>
      <c r="W230" s="39">
        <v>4271</v>
      </c>
      <c r="X230" s="39">
        <v>1424</v>
      </c>
      <c r="Y230" s="39">
        <v>257</v>
      </c>
      <c r="Z230" s="39">
        <v>221</v>
      </c>
      <c r="AA230" s="39">
        <v>223</v>
      </c>
      <c r="AB230" s="39">
        <v>701</v>
      </c>
      <c r="AC230" s="39">
        <v>234</v>
      </c>
      <c r="AD230" s="43">
        <v>0.1641</v>
      </c>
      <c r="AE230" s="39">
        <v>128</v>
      </c>
      <c r="AF230" s="39">
        <v>953</v>
      </c>
      <c r="AG230" s="40">
        <v>0.79100000000000004</v>
      </c>
    </row>
    <row r="231" spans="1:33" x14ac:dyDescent="0.3">
      <c r="A231" s="38" t="s">
        <v>460</v>
      </c>
      <c r="B231" s="36" t="s">
        <v>461</v>
      </c>
      <c r="C231" s="36">
        <v>1</v>
      </c>
      <c r="D231" s="36">
        <v>0</v>
      </c>
      <c r="E231" s="39">
        <v>581</v>
      </c>
      <c r="F231" s="39">
        <v>510</v>
      </c>
      <c r="G231" s="39">
        <v>1594</v>
      </c>
      <c r="H231" s="39">
        <v>302</v>
      </c>
      <c r="I231" s="39">
        <v>297</v>
      </c>
      <c r="J231" s="39">
        <v>261</v>
      </c>
      <c r="K231" s="39">
        <v>860</v>
      </c>
      <c r="L231" s="43">
        <v>0.53949999999999998</v>
      </c>
      <c r="M231" s="39">
        <v>179</v>
      </c>
      <c r="N231" s="40">
        <v>117.13200000000001</v>
      </c>
      <c r="O231" s="39">
        <v>1</v>
      </c>
      <c r="P231" s="40">
        <v>0.40500000000000003</v>
      </c>
      <c r="Q231" s="39">
        <v>207</v>
      </c>
      <c r="R231" s="39">
        <v>0</v>
      </c>
      <c r="S231" s="39">
        <v>0</v>
      </c>
      <c r="T231" s="39">
        <v>628</v>
      </c>
      <c r="U231" s="39">
        <v>618</v>
      </c>
      <c r="V231" s="39">
        <v>617</v>
      </c>
      <c r="W231" s="39">
        <v>1863</v>
      </c>
      <c r="X231" s="39">
        <v>621</v>
      </c>
      <c r="Y231" s="39">
        <v>127</v>
      </c>
      <c r="Z231" s="39">
        <v>91</v>
      </c>
      <c r="AA231" s="39">
        <v>94</v>
      </c>
      <c r="AB231" s="39">
        <v>312</v>
      </c>
      <c r="AC231" s="39">
        <v>104</v>
      </c>
      <c r="AD231" s="43">
        <v>0.16750000000000001</v>
      </c>
      <c r="AE231" s="39">
        <v>56</v>
      </c>
      <c r="AF231" s="39">
        <v>443</v>
      </c>
      <c r="AG231" s="40">
        <v>0.86799999999999999</v>
      </c>
    </row>
    <row r="232" spans="1:33" x14ac:dyDescent="0.3">
      <c r="A232" s="38" t="s">
        <v>462</v>
      </c>
      <c r="B232" s="36" t="s">
        <v>463</v>
      </c>
      <c r="C232" s="36">
        <v>1</v>
      </c>
      <c r="D232" s="36">
        <v>0</v>
      </c>
      <c r="E232" s="39">
        <v>794</v>
      </c>
      <c r="F232" s="39">
        <v>632</v>
      </c>
      <c r="G232" s="39">
        <v>1958</v>
      </c>
      <c r="H232" s="39">
        <v>318</v>
      </c>
      <c r="I232" s="39">
        <v>338</v>
      </c>
      <c r="J232" s="39">
        <v>316</v>
      </c>
      <c r="K232" s="39">
        <v>972</v>
      </c>
      <c r="L232" s="43">
        <v>0.49640000000000001</v>
      </c>
      <c r="M232" s="39">
        <v>204</v>
      </c>
      <c r="N232" s="40">
        <v>67.108000000000004</v>
      </c>
      <c r="O232" s="39">
        <v>1</v>
      </c>
      <c r="P232" s="40">
        <v>0.30599999999999999</v>
      </c>
      <c r="Q232" s="39">
        <v>193</v>
      </c>
      <c r="R232" s="39">
        <v>24</v>
      </c>
      <c r="S232" s="39">
        <v>13</v>
      </c>
      <c r="T232" s="39">
        <v>686</v>
      </c>
      <c r="U232" s="39">
        <v>676</v>
      </c>
      <c r="V232" s="39">
        <v>674</v>
      </c>
      <c r="W232" s="39">
        <v>2036</v>
      </c>
      <c r="X232" s="39">
        <v>679</v>
      </c>
      <c r="Y232" s="39">
        <v>85</v>
      </c>
      <c r="Z232" s="39">
        <v>78</v>
      </c>
      <c r="AA232" s="39">
        <v>69</v>
      </c>
      <c r="AB232" s="39">
        <v>232</v>
      </c>
      <c r="AC232" s="39">
        <v>77</v>
      </c>
      <c r="AD232" s="43">
        <v>0.1139</v>
      </c>
      <c r="AE232" s="39">
        <v>47</v>
      </c>
      <c r="AF232" s="39">
        <v>458</v>
      </c>
      <c r="AG232" s="40">
        <v>0.72399999999999998</v>
      </c>
    </row>
    <row r="233" spans="1:33" x14ac:dyDescent="0.3">
      <c r="A233" s="38" t="s">
        <v>464</v>
      </c>
      <c r="B233" s="36" t="s">
        <v>465</v>
      </c>
      <c r="C233" s="36">
        <v>1</v>
      </c>
      <c r="D233" s="36">
        <v>0</v>
      </c>
      <c r="E233" s="39">
        <v>256</v>
      </c>
      <c r="F233" s="39">
        <v>193</v>
      </c>
      <c r="G233" s="39">
        <v>584</v>
      </c>
      <c r="H233" s="39">
        <v>96</v>
      </c>
      <c r="I233" s="39">
        <v>152</v>
      </c>
      <c r="J233" s="39">
        <v>137</v>
      </c>
      <c r="K233" s="39">
        <v>385</v>
      </c>
      <c r="L233" s="43">
        <v>0.65920000000000001</v>
      </c>
      <c r="M233" s="39">
        <v>83</v>
      </c>
      <c r="N233" s="40">
        <v>58.100999999999999</v>
      </c>
      <c r="O233" s="39">
        <v>1</v>
      </c>
      <c r="P233" s="40">
        <v>0.42499999999999999</v>
      </c>
      <c r="Q233" s="39">
        <v>82</v>
      </c>
      <c r="R233" s="39">
        <v>0</v>
      </c>
      <c r="S233" s="39">
        <v>0</v>
      </c>
      <c r="T233" s="39">
        <v>238</v>
      </c>
      <c r="U233" s="39">
        <v>232</v>
      </c>
      <c r="V233" s="39">
        <v>234</v>
      </c>
      <c r="W233" s="39">
        <v>704</v>
      </c>
      <c r="X233" s="39">
        <v>235</v>
      </c>
      <c r="Y233" s="39">
        <v>47</v>
      </c>
      <c r="Z233" s="39">
        <v>86</v>
      </c>
      <c r="AA233" s="39">
        <v>41</v>
      </c>
      <c r="AB233" s="39">
        <v>174</v>
      </c>
      <c r="AC233" s="39">
        <v>58</v>
      </c>
      <c r="AD233" s="43">
        <v>0.2472</v>
      </c>
      <c r="AE233" s="39">
        <v>31</v>
      </c>
      <c r="AF233" s="39">
        <v>197</v>
      </c>
      <c r="AG233" s="40">
        <v>1.02</v>
      </c>
    </row>
    <row r="234" spans="1:33" x14ac:dyDescent="0.3">
      <c r="A234" s="38" t="s">
        <v>466</v>
      </c>
      <c r="B234" s="36" t="s">
        <v>467</v>
      </c>
      <c r="C234" s="36">
        <v>1</v>
      </c>
      <c r="D234" s="36">
        <v>0</v>
      </c>
      <c r="E234" s="39">
        <v>1535</v>
      </c>
      <c r="F234" s="39">
        <v>1310</v>
      </c>
      <c r="G234" s="39">
        <v>3950</v>
      </c>
      <c r="H234" s="39">
        <v>354</v>
      </c>
      <c r="I234" s="39">
        <v>380</v>
      </c>
      <c r="J234" s="39">
        <v>366</v>
      </c>
      <c r="K234" s="39">
        <v>1100</v>
      </c>
      <c r="L234" s="43">
        <v>0.27850000000000003</v>
      </c>
      <c r="M234" s="39">
        <v>237</v>
      </c>
      <c r="N234" s="40">
        <v>113.795</v>
      </c>
      <c r="O234" s="39">
        <v>1</v>
      </c>
      <c r="P234" s="40">
        <v>0.26500000000000001</v>
      </c>
      <c r="Q234" s="39">
        <v>347</v>
      </c>
      <c r="R234" s="39">
        <v>0</v>
      </c>
      <c r="S234" s="39">
        <v>0</v>
      </c>
      <c r="T234" s="39">
        <v>1483</v>
      </c>
      <c r="U234" s="39">
        <v>1451</v>
      </c>
      <c r="V234" s="39">
        <v>1458</v>
      </c>
      <c r="W234" s="39">
        <v>4392</v>
      </c>
      <c r="X234" s="39">
        <v>1464</v>
      </c>
      <c r="Y234" s="39">
        <v>101</v>
      </c>
      <c r="Z234" s="39">
        <v>86</v>
      </c>
      <c r="AA234" s="39">
        <v>99</v>
      </c>
      <c r="AB234" s="39">
        <v>286</v>
      </c>
      <c r="AC234" s="39">
        <v>95</v>
      </c>
      <c r="AD234" s="43">
        <v>6.5100000000000005E-2</v>
      </c>
      <c r="AE234" s="39">
        <v>55</v>
      </c>
      <c r="AF234" s="39">
        <v>640</v>
      </c>
      <c r="AG234" s="40">
        <v>0.48799999999999999</v>
      </c>
    </row>
    <row r="235" spans="1:33" x14ac:dyDescent="0.3">
      <c r="A235" s="38" t="s">
        <v>468</v>
      </c>
      <c r="B235" s="36" t="s">
        <v>469</v>
      </c>
      <c r="C235" s="36">
        <v>1</v>
      </c>
      <c r="D235" s="36">
        <v>0</v>
      </c>
      <c r="E235" s="39">
        <v>363</v>
      </c>
      <c r="F235" s="39">
        <v>292</v>
      </c>
      <c r="G235" s="39">
        <v>920</v>
      </c>
      <c r="H235" s="39">
        <v>159</v>
      </c>
      <c r="I235" s="39">
        <v>166</v>
      </c>
      <c r="J235" s="39">
        <v>159</v>
      </c>
      <c r="K235" s="39">
        <v>484</v>
      </c>
      <c r="L235" s="43">
        <v>0.52610000000000001</v>
      </c>
      <c r="M235" s="39">
        <v>100</v>
      </c>
      <c r="N235" s="40">
        <v>88.915999999999997</v>
      </c>
      <c r="O235" s="39">
        <v>1</v>
      </c>
      <c r="P235" s="40">
        <v>0.42599999999999999</v>
      </c>
      <c r="Q235" s="39">
        <v>124</v>
      </c>
      <c r="R235" s="39">
        <v>1</v>
      </c>
      <c r="S235" s="39">
        <v>1</v>
      </c>
      <c r="T235" s="39">
        <v>344</v>
      </c>
      <c r="U235" s="39">
        <v>336</v>
      </c>
      <c r="V235" s="39">
        <v>337</v>
      </c>
      <c r="W235" s="39">
        <v>1017</v>
      </c>
      <c r="X235" s="39">
        <v>339</v>
      </c>
      <c r="Y235" s="39">
        <v>56</v>
      </c>
      <c r="Z235" s="39">
        <v>50</v>
      </c>
      <c r="AA235" s="39">
        <v>52</v>
      </c>
      <c r="AB235" s="39">
        <v>158</v>
      </c>
      <c r="AC235" s="39">
        <v>53</v>
      </c>
      <c r="AD235" s="43">
        <v>0.15540000000000001</v>
      </c>
      <c r="AE235" s="39">
        <v>29</v>
      </c>
      <c r="AF235" s="39">
        <v>255</v>
      </c>
      <c r="AG235" s="40">
        <v>0.873</v>
      </c>
    </row>
    <row r="236" spans="1:33" x14ac:dyDescent="0.3">
      <c r="A236" s="38" t="s">
        <v>470</v>
      </c>
      <c r="B236" s="36" t="s">
        <v>471</v>
      </c>
      <c r="C236" s="36">
        <v>1</v>
      </c>
      <c r="D236" s="36">
        <v>0</v>
      </c>
      <c r="E236" s="39">
        <v>714</v>
      </c>
      <c r="F236" s="39">
        <v>588</v>
      </c>
      <c r="G236" s="39">
        <v>1682</v>
      </c>
      <c r="H236" s="39">
        <v>294</v>
      </c>
      <c r="I236" s="39">
        <v>335</v>
      </c>
      <c r="J236" s="39">
        <v>322</v>
      </c>
      <c r="K236" s="39">
        <v>951</v>
      </c>
      <c r="L236" s="43">
        <v>0.56540000000000001</v>
      </c>
      <c r="M236" s="39">
        <v>216</v>
      </c>
      <c r="N236" s="40">
        <v>78.872</v>
      </c>
      <c r="O236" s="39">
        <v>1</v>
      </c>
      <c r="P236" s="40">
        <v>0.34399999999999997</v>
      </c>
      <c r="Q236" s="39">
        <v>202</v>
      </c>
      <c r="R236" s="39">
        <v>2</v>
      </c>
      <c r="S236" s="39">
        <v>1</v>
      </c>
      <c r="T236" s="39">
        <v>688</v>
      </c>
      <c r="U236" s="39">
        <v>674</v>
      </c>
      <c r="V236" s="39">
        <v>677</v>
      </c>
      <c r="W236" s="39">
        <v>2039</v>
      </c>
      <c r="X236" s="39">
        <v>680</v>
      </c>
      <c r="Y236" s="39">
        <v>101</v>
      </c>
      <c r="Z236" s="39">
        <v>62</v>
      </c>
      <c r="AA236" s="39">
        <v>85</v>
      </c>
      <c r="AB236" s="39">
        <v>248</v>
      </c>
      <c r="AC236" s="39">
        <v>83</v>
      </c>
      <c r="AD236" s="43">
        <v>0.1216</v>
      </c>
      <c r="AE236" s="39">
        <v>46</v>
      </c>
      <c r="AF236" s="39">
        <v>466</v>
      </c>
      <c r="AG236" s="40">
        <v>0.79200000000000004</v>
      </c>
    </row>
    <row r="237" spans="1:33" x14ac:dyDescent="0.3">
      <c r="A237" s="38" t="s">
        <v>472</v>
      </c>
      <c r="B237" s="36" t="s">
        <v>473</v>
      </c>
      <c r="C237" s="36">
        <v>1</v>
      </c>
      <c r="D237" s="36">
        <v>0</v>
      </c>
      <c r="E237" s="39">
        <v>655</v>
      </c>
      <c r="F237" s="39">
        <v>534</v>
      </c>
      <c r="G237" s="39">
        <v>1630</v>
      </c>
      <c r="H237" s="39">
        <v>165</v>
      </c>
      <c r="I237" s="39">
        <v>165</v>
      </c>
      <c r="J237" s="39">
        <v>166</v>
      </c>
      <c r="K237" s="39">
        <v>496</v>
      </c>
      <c r="L237" s="43">
        <v>0.30430000000000001</v>
      </c>
      <c r="M237" s="39">
        <v>106</v>
      </c>
      <c r="N237" s="40">
        <v>49.777000000000001</v>
      </c>
      <c r="O237" s="39">
        <v>1</v>
      </c>
      <c r="P237" s="40">
        <v>0.28000000000000003</v>
      </c>
      <c r="Q237" s="39">
        <v>150</v>
      </c>
      <c r="R237" s="39">
        <v>0</v>
      </c>
      <c r="S237" s="39">
        <v>0</v>
      </c>
      <c r="T237" s="39">
        <v>564</v>
      </c>
      <c r="U237" s="39">
        <v>552</v>
      </c>
      <c r="V237" s="39">
        <v>555</v>
      </c>
      <c r="W237" s="39">
        <v>1671</v>
      </c>
      <c r="X237" s="39">
        <v>557</v>
      </c>
      <c r="Y237" s="39">
        <v>50</v>
      </c>
      <c r="Z237" s="39">
        <v>43</v>
      </c>
      <c r="AA237" s="39">
        <v>37</v>
      </c>
      <c r="AB237" s="39">
        <v>130</v>
      </c>
      <c r="AC237" s="39">
        <v>43</v>
      </c>
      <c r="AD237" s="43">
        <v>7.7799999999999994E-2</v>
      </c>
      <c r="AE237" s="39">
        <v>27</v>
      </c>
      <c r="AF237" s="39">
        <v>284</v>
      </c>
      <c r="AG237" s="40">
        <v>0.53100000000000003</v>
      </c>
    </row>
    <row r="238" spans="1:33" x14ac:dyDescent="0.3">
      <c r="A238" s="38" t="s">
        <v>474</v>
      </c>
      <c r="B238" s="36" t="s">
        <v>475</v>
      </c>
      <c r="C238" s="36">
        <v>1</v>
      </c>
      <c r="D238" s="36">
        <v>0</v>
      </c>
      <c r="E238" s="39">
        <v>1473</v>
      </c>
      <c r="F238" s="39">
        <v>1234</v>
      </c>
      <c r="G238" s="39">
        <v>3656</v>
      </c>
      <c r="H238" s="39">
        <v>593</v>
      </c>
      <c r="I238" s="39">
        <v>599</v>
      </c>
      <c r="J238" s="39">
        <v>545</v>
      </c>
      <c r="K238" s="39">
        <v>1737</v>
      </c>
      <c r="L238" s="43">
        <v>0.47510000000000002</v>
      </c>
      <c r="M238" s="39">
        <v>381</v>
      </c>
      <c r="N238" s="40">
        <v>56.348999999999997</v>
      </c>
      <c r="O238" s="39">
        <v>1</v>
      </c>
      <c r="P238" s="40">
        <v>6.0999999999999999E-2</v>
      </c>
      <c r="Q238" s="39">
        <v>75</v>
      </c>
      <c r="R238" s="39">
        <v>6</v>
      </c>
      <c r="S238" s="39">
        <v>3</v>
      </c>
      <c r="T238" s="39">
        <v>1403</v>
      </c>
      <c r="U238" s="39">
        <v>1373</v>
      </c>
      <c r="V238" s="39">
        <v>1380</v>
      </c>
      <c r="W238" s="39">
        <v>4156</v>
      </c>
      <c r="X238" s="39">
        <v>1385</v>
      </c>
      <c r="Y238" s="39">
        <v>192</v>
      </c>
      <c r="Z238" s="39">
        <v>181</v>
      </c>
      <c r="AA238" s="39">
        <v>197</v>
      </c>
      <c r="AB238" s="39">
        <v>570</v>
      </c>
      <c r="AC238" s="39">
        <v>190</v>
      </c>
      <c r="AD238" s="43">
        <v>0.13719999999999999</v>
      </c>
      <c r="AE238" s="39">
        <v>110</v>
      </c>
      <c r="AF238" s="39">
        <v>570</v>
      </c>
      <c r="AG238" s="40">
        <v>0.46100000000000002</v>
      </c>
    </row>
    <row r="239" spans="1:33" x14ac:dyDescent="0.3">
      <c r="A239" s="38" t="s">
        <v>476</v>
      </c>
      <c r="B239" s="36" t="s">
        <v>477</v>
      </c>
      <c r="C239" s="36">
        <v>1</v>
      </c>
      <c r="D239" s="36">
        <v>0</v>
      </c>
      <c r="E239" s="39">
        <v>475</v>
      </c>
      <c r="F239" s="39">
        <v>398</v>
      </c>
      <c r="G239" s="39">
        <v>1228</v>
      </c>
      <c r="H239" s="39">
        <v>218</v>
      </c>
      <c r="I239" s="39">
        <v>225</v>
      </c>
      <c r="J239" s="39">
        <v>222</v>
      </c>
      <c r="K239" s="39">
        <v>665</v>
      </c>
      <c r="L239" s="43">
        <v>0.54149999999999998</v>
      </c>
      <c r="M239" s="39">
        <v>140</v>
      </c>
      <c r="N239" s="40">
        <v>54.567</v>
      </c>
      <c r="O239" s="39">
        <v>1</v>
      </c>
      <c r="P239" s="40">
        <v>0.34699999999999998</v>
      </c>
      <c r="Q239" s="39">
        <v>138</v>
      </c>
      <c r="R239" s="39">
        <v>6</v>
      </c>
      <c r="S239" s="39">
        <v>3</v>
      </c>
      <c r="T239" s="39">
        <v>531</v>
      </c>
      <c r="U239" s="39">
        <v>521</v>
      </c>
      <c r="V239" s="39">
        <v>524</v>
      </c>
      <c r="W239" s="39">
        <v>1576</v>
      </c>
      <c r="X239" s="39">
        <v>525</v>
      </c>
      <c r="Y239" s="39">
        <v>107</v>
      </c>
      <c r="Z239" s="39">
        <v>98</v>
      </c>
      <c r="AA239" s="39">
        <v>91</v>
      </c>
      <c r="AB239" s="39">
        <v>296</v>
      </c>
      <c r="AC239" s="39">
        <v>99</v>
      </c>
      <c r="AD239" s="43">
        <v>0.18779999999999999</v>
      </c>
      <c r="AE239" s="39">
        <v>49</v>
      </c>
      <c r="AF239" s="39">
        <v>331</v>
      </c>
      <c r="AG239" s="40">
        <v>0.83099999999999996</v>
      </c>
    </row>
    <row r="240" spans="1:33" x14ac:dyDescent="0.3">
      <c r="A240" s="38" t="s">
        <v>478</v>
      </c>
      <c r="B240" s="36" t="s">
        <v>479</v>
      </c>
      <c r="C240" s="36">
        <v>1</v>
      </c>
      <c r="D240" s="36">
        <v>0</v>
      </c>
      <c r="E240" s="39">
        <v>2080</v>
      </c>
      <c r="F240" s="39">
        <v>1652</v>
      </c>
      <c r="G240" s="39">
        <v>5052</v>
      </c>
      <c r="H240" s="39">
        <v>899</v>
      </c>
      <c r="I240" s="39">
        <v>921</v>
      </c>
      <c r="J240" s="39">
        <v>818</v>
      </c>
      <c r="K240" s="39">
        <v>2638</v>
      </c>
      <c r="L240" s="43">
        <v>0.5222</v>
      </c>
      <c r="M240" s="39">
        <v>561</v>
      </c>
      <c r="N240" s="40">
        <v>40.206000000000003</v>
      </c>
      <c r="O240" s="39">
        <v>1</v>
      </c>
      <c r="P240" s="40">
        <v>0</v>
      </c>
      <c r="Q240" s="39">
        <v>0</v>
      </c>
      <c r="R240" s="39">
        <v>28</v>
      </c>
      <c r="S240" s="39">
        <v>15</v>
      </c>
      <c r="T240" s="39">
        <v>1967</v>
      </c>
      <c r="U240" s="39">
        <v>1926</v>
      </c>
      <c r="V240" s="39">
        <v>1937</v>
      </c>
      <c r="W240" s="39">
        <v>5830</v>
      </c>
      <c r="X240" s="39">
        <v>1943</v>
      </c>
      <c r="Y240" s="39">
        <v>338</v>
      </c>
      <c r="Z240" s="39">
        <v>307</v>
      </c>
      <c r="AA240" s="39">
        <v>283</v>
      </c>
      <c r="AB240" s="39">
        <v>928</v>
      </c>
      <c r="AC240" s="39">
        <v>309</v>
      </c>
      <c r="AD240" s="43">
        <v>0.15920000000000001</v>
      </c>
      <c r="AE240" s="39">
        <v>171</v>
      </c>
      <c r="AF240" s="39">
        <v>748</v>
      </c>
      <c r="AG240" s="40">
        <v>0.45200000000000001</v>
      </c>
    </row>
    <row r="241" spans="1:33" x14ac:dyDescent="0.3">
      <c r="A241" s="38" t="s">
        <v>480</v>
      </c>
      <c r="B241" s="36" t="s">
        <v>481</v>
      </c>
      <c r="C241" s="36">
        <v>1</v>
      </c>
      <c r="D241" s="36">
        <v>0</v>
      </c>
      <c r="E241" s="39">
        <v>475</v>
      </c>
      <c r="F241" s="39">
        <v>387</v>
      </c>
      <c r="G241" s="39">
        <v>1179</v>
      </c>
      <c r="H241" s="39">
        <v>204</v>
      </c>
      <c r="I241" s="39">
        <v>221</v>
      </c>
      <c r="J241" s="39">
        <v>204</v>
      </c>
      <c r="K241" s="39">
        <v>629</v>
      </c>
      <c r="L241" s="43">
        <v>0.53349999999999997</v>
      </c>
      <c r="M241" s="39">
        <v>134</v>
      </c>
      <c r="N241" s="40">
        <v>43.591000000000001</v>
      </c>
      <c r="O241" s="39">
        <v>1</v>
      </c>
      <c r="P241" s="40">
        <v>0.316</v>
      </c>
      <c r="Q241" s="39">
        <v>122</v>
      </c>
      <c r="R241" s="39">
        <v>2</v>
      </c>
      <c r="S241" s="39">
        <v>1</v>
      </c>
      <c r="T241" s="39">
        <v>409</v>
      </c>
      <c r="U241" s="39">
        <v>400</v>
      </c>
      <c r="V241" s="39">
        <v>403</v>
      </c>
      <c r="W241" s="39">
        <v>1212</v>
      </c>
      <c r="X241" s="39">
        <v>404</v>
      </c>
      <c r="Y241" s="39">
        <v>73</v>
      </c>
      <c r="Z241" s="39">
        <v>59</v>
      </c>
      <c r="AA241" s="39">
        <v>61</v>
      </c>
      <c r="AB241" s="39">
        <v>193</v>
      </c>
      <c r="AC241" s="39">
        <v>64</v>
      </c>
      <c r="AD241" s="43">
        <v>0.15920000000000001</v>
      </c>
      <c r="AE241" s="39">
        <v>40</v>
      </c>
      <c r="AF241" s="39">
        <v>298</v>
      </c>
      <c r="AG241" s="40">
        <v>0.77</v>
      </c>
    </row>
    <row r="242" spans="1:33" x14ac:dyDescent="0.3">
      <c r="A242" s="38" t="s">
        <v>482</v>
      </c>
      <c r="B242" s="36" t="s">
        <v>483</v>
      </c>
      <c r="C242" s="36">
        <v>1</v>
      </c>
      <c r="D242" s="36">
        <v>0</v>
      </c>
      <c r="E242" s="39">
        <v>2294</v>
      </c>
      <c r="F242" s="39">
        <v>1832</v>
      </c>
      <c r="G242" s="39">
        <v>5526</v>
      </c>
      <c r="H242" s="39">
        <v>718</v>
      </c>
      <c r="I242" s="39">
        <v>749</v>
      </c>
      <c r="J242" s="39">
        <v>717</v>
      </c>
      <c r="K242" s="39">
        <v>2184</v>
      </c>
      <c r="L242" s="43">
        <v>0.3952</v>
      </c>
      <c r="M242" s="39">
        <v>471</v>
      </c>
      <c r="N242" s="40">
        <v>63.697000000000003</v>
      </c>
      <c r="O242" s="39">
        <v>1</v>
      </c>
      <c r="P242" s="40">
        <v>0</v>
      </c>
      <c r="Q242" s="39">
        <v>0</v>
      </c>
      <c r="R242" s="39">
        <v>4</v>
      </c>
      <c r="S242" s="39">
        <v>2</v>
      </c>
      <c r="T242" s="39">
        <v>1948</v>
      </c>
      <c r="U242" s="39">
        <v>1907</v>
      </c>
      <c r="V242" s="39">
        <v>1917</v>
      </c>
      <c r="W242" s="39">
        <v>5772</v>
      </c>
      <c r="X242" s="39">
        <v>1924</v>
      </c>
      <c r="Y242" s="39">
        <v>166</v>
      </c>
      <c r="Z242" s="39">
        <v>239</v>
      </c>
      <c r="AA242" s="39">
        <v>169</v>
      </c>
      <c r="AB242" s="39">
        <v>574</v>
      </c>
      <c r="AC242" s="39">
        <v>191</v>
      </c>
      <c r="AD242" s="43">
        <v>9.9400000000000002E-2</v>
      </c>
      <c r="AE242" s="39">
        <v>118</v>
      </c>
      <c r="AF242" s="39">
        <v>592</v>
      </c>
      <c r="AG242" s="40">
        <v>0.32300000000000001</v>
      </c>
    </row>
    <row r="243" spans="1:33" x14ac:dyDescent="0.3">
      <c r="A243" s="38" t="s">
        <v>484</v>
      </c>
      <c r="B243" s="36" t="s">
        <v>485</v>
      </c>
      <c r="C243" s="36">
        <v>1</v>
      </c>
      <c r="D243" s="36">
        <v>0</v>
      </c>
      <c r="E243" s="39">
        <v>4044</v>
      </c>
      <c r="F243" s="39">
        <v>3451</v>
      </c>
      <c r="G243" s="39">
        <v>10218</v>
      </c>
      <c r="H243" s="39">
        <v>781</v>
      </c>
      <c r="I243" s="39">
        <v>847</v>
      </c>
      <c r="J243" s="39">
        <v>850</v>
      </c>
      <c r="K243" s="39">
        <v>2478</v>
      </c>
      <c r="L243" s="43">
        <v>0.24249999999999999</v>
      </c>
      <c r="M243" s="39">
        <v>544</v>
      </c>
      <c r="N243" s="40">
        <v>8.06</v>
      </c>
      <c r="O243" s="39">
        <v>1</v>
      </c>
      <c r="P243" s="40">
        <v>0</v>
      </c>
      <c r="Q243" s="39">
        <v>0</v>
      </c>
      <c r="R243" s="39">
        <v>180</v>
      </c>
      <c r="S243" s="39">
        <v>95</v>
      </c>
      <c r="T243" s="39">
        <v>3898</v>
      </c>
      <c r="U243" s="39">
        <v>3802</v>
      </c>
      <c r="V243" s="39">
        <v>3796</v>
      </c>
      <c r="W243" s="39">
        <v>11496</v>
      </c>
      <c r="X243" s="39">
        <v>3832</v>
      </c>
      <c r="Y243" s="39">
        <v>231</v>
      </c>
      <c r="Z243" s="39">
        <v>190</v>
      </c>
      <c r="AA243" s="39">
        <v>202</v>
      </c>
      <c r="AB243" s="39">
        <v>623</v>
      </c>
      <c r="AC243" s="39">
        <v>208</v>
      </c>
      <c r="AD243" s="43">
        <v>5.4199999999999998E-2</v>
      </c>
      <c r="AE243" s="39">
        <v>122</v>
      </c>
      <c r="AF243" s="39">
        <v>762</v>
      </c>
      <c r="AG243" s="40">
        <v>0.22</v>
      </c>
    </row>
    <row r="244" spans="1:33" x14ac:dyDescent="0.3">
      <c r="A244" s="38" t="s">
        <v>486</v>
      </c>
      <c r="B244" s="36" t="s">
        <v>487</v>
      </c>
      <c r="C244" s="36">
        <v>1</v>
      </c>
      <c r="D244" s="36">
        <v>0</v>
      </c>
      <c r="E244" s="39">
        <v>4564</v>
      </c>
      <c r="F244" s="39">
        <v>3731</v>
      </c>
      <c r="G244" s="39">
        <v>10738</v>
      </c>
      <c r="H244" s="39">
        <v>1688</v>
      </c>
      <c r="I244" s="39">
        <v>2184</v>
      </c>
      <c r="J244" s="39">
        <v>2109</v>
      </c>
      <c r="K244" s="39">
        <v>5981</v>
      </c>
      <c r="L244" s="43">
        <v>0.55700000000000005</v>
      </c>
      <c r="M244" s="39">
        <v>1351</v>
      </c>
      <c r="N244" s="40">
        <v>19.673999999999999</v>
      </c>
      <c r="O244" s="39">
        <v>1</v>
      </c>
      <c r="P244" s="40">
        <v>0</v>
      </c>
      <c r="Q244" s="39">
        <v>0</v>
      </c>
      <c r="R244" s="39">
        <v>193</v>
      </c>
      <c r="S244" s="39">
        <v>102</v>
      </c>
      <c r="T244" s="39">
        <v>4610</v>
      </c>
      <c r="U244" s="39">
        <v>4498</v>
      </c>
      <c r="V244" s="39">
        <v>4490</v>
      </c>
      <c r="W244" s="39">
        <v>13598</v>
      </c>
      <c r="X244" s="39">
        <v>4533</v>
      </c>
      <c r="Y244" s="39">
        <v>570</v>
      </c>
      <c r="Z244" s="39">
        <v>600</v>
      </c>
      <c r="AA244" s="39">
        <v>547</v>
      </c>
      <c r="AB244" s="39">
        <v>1717</v>
      </c>
      <c r="AC244" s="39">
        <v>572</v>
      </c>
      <c r="AD244" s="43">
        <v>0.1263</v>
      </c>
      <c r="AE244" s="39">
        <v>306</v>
      </c>
      <c r="AF244" s="39">
        <v>1760</v>
      </c>
      <c r="AG244" s="40">
        <v>0.47099999999999997</v>
      </c>
    </row>
    <row r="245" spans="1:33" x14ac:dyDescent="0.3">
      <c r="A245" s="38" t="s">
        <v>488</v>
      </c>
      <c r="B245" s="36" t="s">
        <v>489</v>
      </c>
      <c r="C245" s="36">
        <v>1</v>
      </c>
      <c r="D245" s="36">
        <v>0</v>
      </c>
      <c r="E245" s="39">
        <v>11816</v>
      </c>
      <c r="F245" s="39">
        <v>10139</v>
      </c>
      <c r="G245" s="39">
        <v>29540</v>
      </c>
      <c r="H245" s="39">
        <v>6173</v>
      </c>
      <c r="I245" s="39">
        <v>6064</v>
      </c>
      <c r="J245" s="39">
        <v>5952</v>
      </c>
      <c r="K245" s="39">
        <v>18189</v>
      </c>
      <c r="L245" s="43">
        <v>0.61570000000000003</v>
      </c>
      <c r="M245" s="39">
        <v>4058</v>
      </c>
      <c r="N245" s="40">
        <v>30.588999999999999</v>
      </c>
      <c r="O245" s="39">
        <v>1</v>
      </c>
      <c r="P245" s="40">
        <v>0</v>
      </c>
      <c r="Q245" s="39">
        <v>0</v>
      </c>
      <c r="R245" s="39">
        <v>700</v>
      </c>
      <c r="S245" s="39">
        <v>371</v>
      </c>
      <c r="T245" s="39">
        <v>12277</v>
      </c>
      <c r="U245" s="39">
        <v>11979</v>
      </c>
      <c r="V245" s="39">
        <v>11960</v>
      </c>
      <c r="W245" s="39">
        <v>36216</v>
      </c>
      <c r="X245" s="39">
        <v>12072</v>
      </c>
      <c r="Y245" s="39">
        <v>1846</v>
      </c>
      <c r="Z245" s="39">
        <v>1773</v>
      </c>
      <c r="AA245" s="39">
        <v>1670</v>
      </c>
      <c r="AB245" s="39">
        <v>5289</v>
      </c>
      <c r="AC245" s="39">
        <v>1763</v>
      </c>
      <c r="AD245" s="43">
        <v>0.14599999999999999</v>
      </c>
      <c r="AE245" s="39">
        <v>962</v>
      </c>
      <c r="AF245" s="39">
        <v>5392</v>
      </c>
      <c r="AG245" s="40">
        <v>0.53100000000000003</v>
      </c>
    </row>
    <row r="246" spans="1:33" x14ac:dyDescent="0.3">
      <c r="A246" s="38" t="s">
        <v>490</v>
      </c>
      <c r="B246" s="36" t="s">
        <v>491</v>
      </c>
      <c r="C246" s="36">
        <v>1</v>
      </c>
      <c r="D246" s="36">
        <v>0</v>
      </c>
      <c r="E246" s="39">
        <v>3145</v>
      </c>
      <c r="F246" s="39">
        <v>2766</v>
      </c>
      <c r="G246" s="39">
        <v>8040</v>
      </c>
      <c r="H246" s="39">
        <v>1571</v>
      </c>
      <c r="I246" s="39">
        <v>1647</v>
      </c>
      <c r="J246" s="39">
        <v>1671</v>
      </c>
      <c r="K246" s="39">
        <v>4889</v>
      </c>
      <c r="L246" s="43">
        <v>0.60809999999999997</v>
      </c>
      <c r="M246" s="39">
        <v>1093</v>
      </c>
      <c r="N246" s="40">
        <v>9.3239999999999998</v>
      </c>
      <c r="O246" s="39">
        <v>1</v>
      </c>
      <c r="P246" s="40">
        <v>0</v>
      </c>
      <c r="Q246" s="39">
        <v>0</v>
      </c>
      <c r="R246" s="39">
        <v>136</v>
      </c>
      <c r="S246" s="39">
        <v>72</v>
      </c>
      <c r="T246" s="39">
        <v>3306</v>
      </c>
      <c r="U246" s="39">
        <v>3227</v>
      </c>
      <c r="V246" s="39">
        <v>3222</v>
      </c>
      <c r="W246" s="39">
        <v>9755</v>
      </c>
      <c r="X246" s="39">
        <v>3252</v>
      </c>
      <c r="Y246" s="39">
        <v>571</v>
      </c>
      <c r="Z246" s="39">
        <v>536</v>
      </c>
      <c r="AA246" s="39">
        <v>456</v>
      </c>
      <c r="AB246" s="39">
        <v>1563</v>
      </c>
      <c r="AC246" s="39">
        <v>521</v>
      </c>
      <c r="AD246" s="43">
        <v>0.16020000000000001</v>
      </c>
      <c r="AE246" s="39">
        <v>288</v>
      </c>
      <c r="AF246" s="39">
        <v>1454</v>
      </c>
      <c r="AG246" s="40">
        <v>0.52500000000000002</v>
      </c>
    </row>
    <row r="247" spans="1:33" x14ac:dyDescent="0.3">
      <c r="A247" s="38" t="s">
        <v>492</v>
      </c>
      <c r="B247" s="36" t="s">
        <v>493</v>
      </c>
      <c r="C247" s="36">
        <v>1</v>
      </c>
      <c r="D247" s="36">
        <v>0</v>
      </c>
      <c r="E247" s="39">
        <v>4308</v>
      </c>
      <c r="F247" s="39">
        <v>3628</v>
      </c>
      <c r="G247" s="39">
        <v>10730</v>
      </c>
      <c r="H247" s="39">
        <v>1271</v>
      </c>
      <c r="I247" s="39">
        <v>1231</v>
      </c>
      <c r="J247" s="39">
        <v>1268</v>
      </c>
      <c r="K247" s="39">
        <v>3770</v>
      </c>
      <c r="L247" s="43">
        <v>0.35139999999999999</v>
      </c>
      <c r="M247" s="39">
        <v>829</v>
      </c>
      <c r="N247" s="40">
        <v>6.968</v>
      </c>
      <c r="O247" s="39">
        <v>1</v>
      </c>
      <c r="P247" s="40">
        <v>0</v>
      </c>
      <c r="Q247" s="39">
        <v>0</v>
      </c>
      <c r="R247" s="39">
        <v>110</v>
      </c>
      <c r="S247" s="39">
        <v>58</v>
      </c>
      <c r="T247" s="39">
        <v>3950</v>
      </c>
      <c r="U247" s="39">
        <v>3854</v>
      </c>
      <c r="V247" s="39">
        <v>3849</v>
      </c>
      <c r="W247" s="39">
        <v>11653</v>
      </c>
      <c r="X247" s="39">
        <v>3884</v>
      </c>
      <c r="Y247" s="39">
        <v>412</v>
      </c>
      <c r="Z247" s="39">
        <v>329</v>
      </c>
      <c r="AA247" s="39">
        <v>313</v>
      </c>
      <c r="AB247" s="39">
        <v>1054</v>
      </c>
      <c r="AC247" s="39">
        <v>351</v>
      </c>
      <c r="AD247" s="43">
        <v>9.0399999999999994E-2</v>
      </c>
      <c r="AE247" s="39">
        <v>213</v>
      </c>
      <c r="AF247" s="39">
        <v>1101</v>
      </c>
      <c r="AG247" s="40">
        <v>0.30299999999999999</v>
      </c>
    </row>
    <row r="248" spans="1:33" x14ac:dyDescent="0.3">
      <c r="A248" s="38" t="s">
        <v>494</v>
      </c>
      <c r="B248" s="36" t="s">
        <v>495</v>
      </c>
      <c r="C248" s="36">
        <v>1</v>
      </c>
      <c r="D248" s="36">
        <v>0</v>
      </c>
      <c r="E248" s="39">
        <v>2418</v>
      </c>
      <c r="F248" s="39">
        <v>2066</v>
      </c>
      <c r="G248" s="39">
        <v>6078</v>
      </c>
      <c r="H248" s="39">
        <v>389</v>
      </c>
      <c r="I248" s="39">
        <v>414</v>
      </c>
      <c r="J248" s="39">
        <v>444</v>
      </c>
      <c r="K248" s="39">
        <v>1247</v>
      </c>
      <c r="L248" s="43">
        <v>0.20519999999999999</v>
      </c>
      <c r="M248" s="39">
        <v>276</v>
      </c>
      <c r="N248" s="40">
        <v>73.459999999999994</v>
      </c>
      <c r="O248" s="39">
        <v>1</v>
      </c>
      <c r="P248" s="40">
        <v>0</v>
      </c>
      <c r="Q248" s="39">
        <v>0</v>
      </c>
      <c r="R248" s="39">
        <v>38</v>
      </c>
      <c r="S248" s="39">
        <v>20</v>
      </c>
      <c r="T248" s="39">
        <v>2384</v>
      </c>
      <c r="U248" s="39">
        <v>2332</v>
      </c>
      <c r="V248" s="39">
        <v>2327</v>
      </c>
      <c r="W248" s="39">
        <v>7043</v>
      </c>
      <c r="X248" s="39">
        <v>2348</v>
      </c>
      <c r="Y248" s="39">
        <v>131</v>
      </c>
      <c r="Z248" s="39">
        <v>110</v>
      </c>
      <c r="AA248" s="39">
        <v>98</v>
      </c>
      <c r="AB248" s="39">
        <v>339</v>
      </c>
      <c r="AC248" s="39">
        <v>113</v>
      </c>
      <c r="AD248" s="43">
        <v>4.8099999999999997E-2</v>
      </c>
      <c r="AE248" s="39">
        <v>65</v>
      </c>
      <c r="AF248" s="39">
        <v>362</v>
      </c>
      <c r="AG248" s="40">
        <v>0.17499999999999999</v>
      </c>
    </row>
    <row r="249" spans="1:33" x14ac:dyDescent="0.3">
      <c r="A249" s="38" t="s">
        <v>496</v>
      </c>
      <c r="B249" s="36" t="s">
        <v>497</v>
      </c>
      <c r="C249" s="36">
        <v>1</v>
      </c>
      <c r="D249" s="36">
        <v>0</v>
      </c>
      <c r="E249" s="39">
        <v>4097</v>
      </c>
      <c r="F249" s="39">
        <v>3510</v>
      </c>
      <c r="G249" s="39">
        <v>10490</v>
      </c>
      <c r="H249" s="39">
        <v>1298</v>
      </c>
      <c r="I249" s="39">
        <v>1375</v>
      </c>
      <c r="J249" s="39">
        <v>1351</v>
      </c>
      <c r="K249" s="39">
        <v>4024</v>
      </c>
      <c r="L249" s="43">
        <v>0.3836</v>
      </c>
      <c r="M249" s="39">
        <v>875</v>
      </c>
      <c r="N249" s="40">
        <v>36.646999999999998</v>
      </c>
      <c r="O249" s="39">
        <v>1</v>
      </c>
      <c r="P249" s="40">
        <v>0</v>
      </c>
      <c r="Q249" s="39">
        <v>0</v>
      </c>
      <c r="R249" s="39">
        <v>128</v>
      </c>
      <c r="S249" s="39">
        <v>68</v>
      </c>
      <c r="T249" s="39">
        <v>3945</v>
      </c>
      <c r="U249" s="39">
        <v>3850</v>
      </c>
      <c r="V249" s="39">
        <v>3843</v>
      </c>
      <c r="W249" s="39">
        <v>11638</v>
      </c>
      <c r="X249" s="39">
        <v>3879</v>
      </c>
      <c r="Y249" s="39">
        <v>358</v>
      </c>
      <c r="Z249" s="39">
        <v>363</v>
      </c>
      <c r="AA249" s="39">
        <v>299</v>
      </c>
      <c r="AB249" s="39">
        <v>1020</v>
      </c>
      <c r="AC249" s="39">
        <v>340</v>
      </c>
      <c r="AD249" s="43">
        <v>8.7599999999999997E-2</v>
      </c>
      <c r="AE249" s="39">
        <v>200</v>
      </c>
      <c r="AF249" s="39">
        <v>1144</v>
      </c>
      <c r="AG249" s="40">
        <v>0.32500000000000001</v>
      </c>
    </row>
    <row r="250" spans="1:33" x14ac:dyDescent="0.3">
      <c r="A250" s="38" t="s">
        <v>498</v>
      </c>
      <c r="B250" s="36" t="s">
        <v>499</v>
      </c>
      <c r="C250" s="36">
        <v>1</v>
      </c>
      <c r="D250" s="36">
        <v>0</v>
      </c>
      <c r="E250" s="39">
        <v>4775</v>
      </c>
      <c r="F250" s="39">
        <v>4045</v>
      </c>
      <c r="G250" s="39">
        <v>12259</v>
      </c>
      <c r="H250" s="39">
        <v>1069</v>
      </c>
      <c r="I250" s="39">
        <v>1147</v>
      </c>
      <c r="J250" s="39">
        <v>1240</v>
      </c>
      <c r="K250" s="39">
        <v>3456</v>
      </c>
      <c r="L250" s="43">
        <v>0.28189999999999998</v>
      </c>
      <c r="M250" s="39">
        <v>741</v>
      </c>
      <c r="N250" s="40">
        <v>67.058000000000007</v>
      </c>
      <c r="O250" s="39">
        <v>1</v>
      </c>
      <c r="P250" s="40">
        <v>0</v>
      </c>
      <c r="Q250" s="39">
        <v>0</v>
      </c>
      <c r="R250" s="39">
        <v>37</v>
      </c>
      <c r="S250" s="39">
        <v>20</v>
      </c>
      <c r="T250" s="39">
        <v>4841</v>
      </c>
      <c r="U250" s="39">
        <v>4724</v>
      </c>
      <c r="V250" s="39">
        <v>4716</v>
      </c>
      <c r="W250" s="39">
        <v>14281</v>
      </c>
      <c r="X250" s="39">
        <v>4760</v>
      </c>
      <c r="Y250" s="39">
        <v>321</v>
      </c>
      <c r="Z250" s="39">
        <v>303</v>
      </c>
      <c r="AA250" s="39">
        <v>287</v>
      </c>
      <c r="AB250" s="39">
        <v>911</v>
      </c>
      <c r="AC250" s="39">
        <v>304</v>
      </c>
      <c r="AD250" s="43">
        <v>6.3799999999999996E-2</v>
      </c>
      <c r="AE250" s="39">
        <v>168</v>
      </c>
      <c r="AF250" s="39">
        <v>930</v>
      </c>
      <c r="AG250" s="40">
        <v>0.22900000000000001</v>
      </c>
    </row>
    <row r="251" spans="1:33" x14ac:dyDescent="0.3">
      <c r="A251" s="38" t="s">
        <v>500</v>
      </c>
      <c r="B251" s="36" t="s">
        <v>501</v>
      </c>
      <c r="C251" s="36">
        <v>1</v>
      </c>
      <c r="D251" s="36">
        <v>0</v>
      </c>
      <c r="E251" s="39">
        <v>5471</v>
      </c>
      <c r="F251" s="39">
        <v>4712</v>
      </c>
      <c r="G251" s="39">
        <v>13721</v>
      </c>
      <c r="H251" s="39">
        <v>951</v>
      </c>
      <c r="I251" s="39">
        <v>1056</v>
      </c>
      <c r="J251" s="39">
        <v>1064</v>
      </c>
      <c r="K251" s="39">
        <v>3071</v>
      </c>
      <c r="L251" s="43">
        <v>0.2238</v>
      </c>
      <c r="M251" s="39">
        <v>685</v>
      </c>
      <c r="N251" s="40">
        <v>25.817</v>
      </c>
      <c r="O251" s="39">
        <v>1</v>
      </c>
      <c r="P251" s="40">
        <v>0</v>
      </c>
      <c r="Q251" s="39">
        <v>0</v>
      </c>
      <c r="R251" s="39">
        <v>117</v>
      </c>
      <c r="S251" s="39">
        <v>62</v>
      </c>
      <c r="T251" s="39">
        <v>5305</v>
      </c>
      <c r="U251" s="39">
        <v>5177</v>
      </c>
      <c r="V251" s="39">
        <v>5170</v>
      </c>
      <c r="W251" s="39">
        <v>15652</v>
      </c>
      <c r="X251" s="39">
        <v>5217</v>
      </c>
      <c r="Y251" s="39">
        <v>249</v>
      </c>
      <c r="Z251" s="39">
        <v>232</v>
      </c>
      <c r="AA251" s="39">
        <v>216</v>
      </c>
      <c r="AB251" s="39">
        <v>697</v>
      </c>
      <c r="AC251" s="39">
        <v>232</v>
      </c>
      <c r="AD251" s="43">
        <v>4.4499999999999998E-2</v>
      </c>
      <c r="AE251" s="39">
        <v>136</v>
      </c>
      <c r="AF251" s="39">
        <v>884</v>
      </c>
      <c r="AG251" s="40">
        <v>0.187</v>
      </c>
    </row>
    <row r="252" spans="1:33" x14ac:dyDescent="0.3">
      <c r="A252" s="38" t="s">
        <v>502</v>
      </c>
      <c r="B252" s="36" t="s">
        <v>503</v>
      </c>
      <c r="C252" s="36">
        <v>1</v>
      </c>
      <c r="D252" s="36">
        <v>0</v>
      </c>
      <c r="E252" s="39">
        <v>6399</v>
      </c>
      <c r="F252" s="39">
        <v>5204</v>
      </c>
      <c r="G252" s="39">
        <v>15897</v>
      </c>
      <c r="H252" s="39">
        <v>1360</v>
      </c>
      <c r="I252" s="39">
        <v>1281</v>
      </c>
      <c r="J252" s="39">
        <v>1260</v>
      </c>
      <c r="K252" s="39">
        <v>3901</v>
      </c>
      <c r="L252" s="43">
        <v>0.24540000000000001</v>
      </c>
      <c r="M252" s="39">
        <v>830</v>
      </c>
      <c r="N252" s="40">
        <v>26.501999999999999</v>
      </c>
      <c r="O252" s="39">
        <v>1</v>
      </c>
      <c r="P252" s="40">
        <v>0</v>
      </c>
      <c r="Q252" s="39">
        <v>0</v>
      </c>
      <c r="R252" s="39">
        <v>111</v>
      </c>
      <c r="S252" s="39">
        <v>59</v>
      </c>
      <c r="T252" s="39">
        <v>6341</v>
      </c>
      <c r="U252" s="39">
        <v>6188</v>
      </c>
      <c r="V252" s="39">
        <v>6178</v>
      </c>
      <c r="W252" s="39">
        <v>18707</v>
      </c>
      <c r="X252" s="39">
        <v>6236</v>
      </c>
      <c r="Y252" s="39">
        <v>394</v>
      </c>
      <c r="Z252" s="39">
        <v>336</v>
      </c>
      <c r="AA252" s="39">
        <v>315</v>
      </c>
      <c r="AB252" s="39">
        <v>1045</v>
      </c>
      <c r="AC252" s="39">
        <v>348</v>
      </c>
      <c r="AD252" s="43">
        <v>5.5899999999999998E-2</v>
      </c>
      <c r="AE252" s="39">
        <v>189</v>
      </c>
      <c r="AF252" s="39">
        <v>1079</v>
      </c>
      <c r="AG252" s="40">
        <v>0.20699999999999999</v>
      </c>
    </row>
    <row r="253" spans="1:33" x14ac:dyDescent="0.3">
      <c r="A253" s="38" t="s">
        <v>504</v>
      </c>
      <c r="B253" s="36" t="s">
        <v>505</v>
      </c>
      <c r="C253" s="36">
        <v>1</v>
      </c>
      <c r="D253" s="36">
        <v>0</v>
      </c>
      <c r="E253" s="39">
        <v>1103</v>
      </c>
      <c r="F253" s="39">
        <v>910</v>
      </c>
      <c r="G253" s="39">
        <v>2790</v>
      </c>
      <c r="H253" s="39">
        <v>532</v>
      </c>
      <c r="I253" s="39">
        <v>512</v>
      </c>
      <c r="J253" s="39">
        <v>504</v>
      </c>
      <c r="K253" s="39">
        <v>1548</v>
      </c>
      <c r="L253" s="43">
        <v>0.55479999999999996</v>
      </c>
      <c r="M253" s="39">
        <v>328</v>
      </c>
      <c r="N253" s="40">
        <v>2.8740000000000001</v>
      </c>
      <c r="O253" s="39">
        <v>1</v>
      </c>
      <c r="P253" s="40">
        <v>0</v>
      </c>
      <c r="Q253" s="39">
        <v>0</v>
      </c>
      <c r="R253" s="39">
        <v>30</v>
      </c>
      <c r="S253" s="39">
        <v>16</v>
      </c>
      <c r="T253" s="39">
        <v>1178</v>
      </c>
      <c r="U253" s="39">
        <v>1149</v>
      </c>
      <c r="V253" s="39">
        <v>1147</v>
      </c>
      <c r="W253" s="39">
        <v>3474</v>
      </c>
      <c r="X253" s="39">
        <v>1158</v>
      </c>
      <c r="Y253" s="39">
        <v>191</v>
      </c>
      <c r="Z253" s="39">
        <v>161</v>
      </c>
      <c r="AA253" s="39">
        <v>159</v>
      </c>
      <c r="AB253" s="39">
        <v>511</v>
      </c>
      <c r="AC253" s="39">
        <v>170</v>
      </c>
      <c r="AD253" s="43">
        <v>0.14710000000000001</v>
      </c>
      <c r="AE253" s="39">
        <v>87</v>
      </c>
      <c r="AF253" s="39">
        <v>432</v>
      </c>
      <c r="AG253" s="40">
        <v>0.47399999999999998</v>
      </c>
    </row>
    <row r="254" spans="1:33" x14ac:dyDescent="0.3">
      <c r="A254" s="38" t="s">
        <v>506</v>
      </c>
      <c r="B254" s="36" t="s">
        <v>507</v>
      </c>
      <c r="C254" s="36">
        <v>1</v>
      </c>
      <c r="D254" s="36">
        <v>0</v>
      </c>
      <c r="E254" s="39">
        <v>6470</v>
      </c>
      <c r="F254" s="39">
        <v>5561</v>
      </c>
      <c r="G254" s="39">
        <v>16546</v>
      </c>
      <c r="H254" s="39">
        <v>209</v>
      </c>
      <c r="I254" s="39">
        <v>172</v>
      </c>
      <c r="J254" s="39">
        <v>184</v>
      </c>
      <c r="K254" s="39">
        <v>565</v>
      </c>
      <c r="L254" s="43">
        <v>3.4099999999999998E-2</v>
      </c>
      <c r="M254" s="39">
        <v>123</v>
      </c>
      <c r="N254" s="40">
        <v>31.646000000000001</v>
      </c>
      <c r="O254" s="39">
        <v>1</v>
      </c>
      <c r="P254" s="40">
        <v>0</v>
      </c>
      <c r="Q254" s="39">
        <v>0</v>
      </c>
      <c r="R254" s="39">
        <v>72</v>
      </c>
      <c r="S254" s="39">
        <v>38</v>
      </c>
      <c r="T254" s="39">
        <v>6465</v>
      </c>
      <c r="U254" s="39">
        <v>6308</v>
      </c>
      <c r="V254" s="39">
        <v>6297</v>
      </c>
      <c r="W254" s="39">
        <v>19070</v>
      </c>
      <c r="X254" s="39">
        <v>6357</v>
      </c>
      <c r="Y254" s="39">
        <v>234</v>
      </c>
      <c r="Z254" s="39">
        <v>201</v>
      </c>
      <c r="AA254" s="39">
        <v>182</v>
      </c>
      <c r="AB254" s="39">
        <v>617</v>
      </c>
      <c r="AC254" s="39">
        <v>206</v>
      </c>
      <c r="AD254" s="43">
        <v>3.2399999999999998E-2</v>
      </c>
      <c r="AE254" s="39">
        <v>117</v>
      </c>
      <c r="AF254" s="39">
        <v>279</v>
      </c>
      <c r="AG254" s="40">
        <v>0.05</v>
      </c>
    </row>
    <row r="255" spans="1:33" x14ac:dyDescent="0.3">
      <c r="A255" s="38" t="s">
        <v>508</v>
      </c>
      <c r="B255" s="36" t="s">
        <v>509</v>
      </c>
      <c r="C255" s="36">
        <v>1</v>
      </c>
      <c r="D255" s="36">
        <v>0</v>
      </c>
      <c r="E255" s="39">
        <v>4438</v>
      </c>
      <c r="F255" s="39">
        <v>3765</v>
      </c>
      <c r="G255" s="39">
        <v>11089</v>
      </c>
      <c r="H255" s="39">
        <v>1190</v>
      </c>
      <c r="I255" s="39">
        <v>1208</v>
      </c>
      <c r="J255" s="39">
        <v>1300</v>
      </c>
      <c r="K255" s="39">
        <v>3698</v>
      </c>
      <c r="L255" s="43">
        <v>0.33350000000000002</v>
      </c>
      <c r="M255" s="39">
        <v>816</v>
      </c>
      <c r="N255" s="40">
        <v>51.755000000000003</v>
      </c>
      <c r="O255" s="39">
        <v>1</v>
      </c>
      <c r="P255" s="40">
        <v>0</v>
      </c>
      <c r="Q255" s="39">
        <v>0</v>
      </c>
      <c r="R255" s="39">
        <v>74</v>
      </c>
      <c r="S255" s="39">
        <v>39</v>
      </c>
      <c r="T255" s="39">
        <v>4441</v>
      </c>
      <c r="U255" s="39">
        <v>4333</v>
      </c>
      <c r="V255" s="39">
        <v>4326</v>
      </c>
      <c r="W255" s="39">
        <v>13100</v>
      </c>
      <c r="X255" s="39">
        <v>4367</v>
      </c>
      <c r="Y255" s="39">
        <v>420</v>
      </c>
      <c r="Z255" s="39">
        <v>390</v>
      </c>
      <c r="AA255" s="39">
        <v>363</v>
      </c>
      <c r="AB255" s="39">
        <v>1173</v>
      </c>
      <c r="AC255" s="39">
        <v>391</v>
      </c>
      <c r="AD255" s="43">
        <v>8.9499999999999996E-2</v>
      </c>
      <c r="AE255" s="39">
        <v>219</v>
      </c>
      <c r="AF255" s="39">
        <v>1075</v>
      </c>
      <c r="AG255" s="40">
        <v>0.28499999999999998</v>
      </c>
    </row>
    <row r="256" spans="1:33" x14ac:dyDescent="0.3">
      <c r="A256" s="38" t="s">
        <v>510</v>
      </c>
      <c r="B256" s="36" t="s">
        <v>511</v>
      </c>
      <c r="C256" s="36">
        <v>1</v>
      </c>
      <c r="D256" s="36">
        <v>1</v>
      </c>
      <c r="E256" s="39">
        <v>34680</v>
      </c>
      <c r="F256" s="39">
        <v>28439</v>
      </c>
      <c r="G256" s="39">
        <v>62883</v>
      </c>
      <c r="H256" s="39">
        <v>19947</v>
      </c>
      <c r="I256" s="39">
        <v>18808</v>
      </c>
      <c r="J256" s="39">
        <v>17915</v>
      </c>
      <c r="K256" s="39">
        <v>56670</v>
      </c>
      <c r="L256" s="43">
        <v>0.9012</v>
      </c>
      <c r="M256" s="39">
        <v>16659</v>
      </c>
      <c r="N256" s="40">
        <v>36.731999999999999</v>
      </c>
      <c r="O256" s="39">
        <v>1</v>
      </c>
      <c r="P256" s="40">
        <v>0</v>
      </c>
      <c r="Q256" s="39">
        <v>0</v>
      </c>
      <c r="R256" s="39">
        <v>3875</v>
      </c>
      <c r="S256" s="39">
        <v>2054</v>
      </c>
      <c r="T256" s="39">
        <v>32653</v>
      </c>
      <c r="U256" s="39">
        <v>31862</v>
      </c>
      <c r="V256" s="39">
        <v>31811</v>
      </c>
      <c r="W256" s="39">
        <v>96326</v>
      </c>
      <c r="X256" s="39">
        <v>32109</v>
      </c>
      <c r="Y256" s="39">
        <v>12700</v>
      </c>
      <c r="Z256" s="39">
        <v>12774</v>
      </c>
      <c r="AA256" s="39">
        <v>10932</v>
      </c>
      <c r="AB256" s="39">
        <v>36406</v>
      </c>
      <c r="AC256" s="39">
        <v>12135</v>
      </c>
      <c r="AD256" s="43">
        <v>0.37790000000000001</v>
      </c>
      <c r="AE256" s="39">
        <v>6986</v>
      </c>
      <c r="AF256" s="39">
        <v>25700</v>
      </c>
      <c r="AG256" s="40">
        <v>0.90300000000000002</v>
      </c>
    </row>
    <row r="257" spans="1:33" x14ac:dyDescent="0.3">
      <c r="A257" s="38" t="s">
        <v>512</v>
      </c>
      <c r="B257" s="36" t="s">
        <v>513</v>
      </c>
      <c r="C257" s="36">
        <v>1</v>
      </c>
      <c r="D257" s="36">
        <v>0</v>
      </c>
      <c r="E257" s="39">
        <v>6728</v>
      </c>
      <c r="F257" s="39">
        <v>5627</v>
      </c>
      <c r="G257" s="39">
        <v>16167</v>
      </c>
      <c r="H257" s="39">
        <v>2422</v>
      </c>
      <c r="I257" s="39">
        <v>2613</v>
      </c>
      <c r="J257" s="39">
        <v>2758</v>
      </c>
      <c r="K257" s="39">
        <v>7793</v>
      </c>
      <c r="L257" s="43">
        <v>0.48199999999999998</v>
      </c>
      <c r="M257" s="39">
        <v>1763</v>
      </c>
      <c r="N257" s="40">
        <v>63.191000000000003</v>
      </c>
      <c r="O257" s="39">
        <v>1</v>
      </c>
      <c r="P257" s="40">
        <v>0</v>
      </c>
      <c r="Q257" s="39">
        <v>0</v>
      </c>
      <c r="R257" s="39">
        <v>509</v>
      </c>
      <c r="S257" s="39">
        <v>270</v>
      </c>
      <c r="T257" s="39">
        <v>6353</v>
      </c>
      <c r="U257" s="39">
        <v>6199</v>
      </c>
      <c r="V257" s="39">
        <v>6189</v>
      </c>
      <c r="W257" s="39">
        <v>18741</v>
      </c>
      <c r="X257" s="39">
        <v>6247</v>
      </c>
      <c r="Y257" s="39">
        <v>769</v>
      </c>
      <c r="Z257" s="39">
        <v>727</v>
      </c>
      <c r="AA257" s="39">
        <v>665</v>
      </c>
      <c r="AB257" s="39">
        <v>2161</v>
      </c>
      <c r="AC257" s="39">
        <v>720</v>
      </c>
      <c r="AD257" s="43">
        <v>0.1153</v>
      </c>
      <c r="AE257" s="39">
        <v>422</v>
      </c>
      <c r="AF257" s="39">
        <v>2456</v>
      </c>
      <c r="AG257" s="40">
        <v>0.436</v>
      </c>
    </row>
    <row r="258" spans="1:33" x14ac:dyDescent="0.3">
      <c r="A258" s="38" t="s">
        <v>514</v>
      </c>
      <c r="B258" s="36" t="s">
        <v>515</v>
      </c>
      <c r="C258" s="36">
        <v>1</v>
      </c>
      <c r="D258" s="36">
        <v>0</v>
      </c>
      <c r="E258" s="39">
        <v>3824</v>
      </c>
      <c r="F258" s="39">
        <v>3208</v>
      </c>
      <c r="G258" s="39">
        <v>9108</v>
      </c>
      <c r="H258" s="39">
        <v>1334</v>
      </c>
      <c r="I258" s="39">
        <v>1469</v>
      </c>
      <c r="J258" s="39">
        <v>1602</v>
      </c>
      <c r="K258" s="39">
        <v>4405</v>
      </c>
      <c r="L258" s="43">
        <v>0.48359999999999997</v>
      </c>
      <c r="M258" s="39">
        <v>1008</v>
      </c>
      <c r="N258" s="40">
        <v>78.063000000000002</v>
      </c>
      <c r="O258" s="39">
        <v>1</v>
      </c>
      <c r="P258" s="40">
        <v>0</v>
      </c>
      <c r="Q258" s="39">
        <v>0</v>
      </c>
      <c r="R258" s="39">
        <v>70</v>
      </c>
      <c r="S258" s="39">
        <v>37</v>
      </c>
      <c r="T258" s="39">
        <v>3682</v>
      </c>
      <c r="U258" s="39">
        <v>3593</v>
      </c>
      <c r="V258" s="39">
        <v>3588</v>
      </c>
      <c r="W258" s="39">
        <v>10863</v>
      </c>
      <c r="X258" s="39">
        <v>3621</v>
      </c>
      <c r="Y258" s="39">
        <v>468</v>
      </c>
      <c r="Z258" s="39">
        <v>465</v>
      </c>
      <c r="AA258" s="39">
        <v>404</v>
      </c>
      <c r="AB258" s="39">
        <v>1337</v>
      </c>
      <c r="AC258" s="39">
        <v>446</v>
      </c>
      <c r="AD258" s="43">
        <v>0.1231</v>
      </c>
      <c r="AE258" s="39">
        <v>257</v>
      </c>
      <c r="AF258" s="39">
        <v>1303</v>
      </c>
      <c r="AG258" s="40">
        <v>0.40600000000000003</v>
      </c>
    </row>
    <row r="259" spans="1:33" x14ac:dyDescent="0.3">
      <c r="A259" s="38" t="s">
        <v>516</v>
      </c>
      <c r="B259" s="36" t="s">
        <v>517</v>
      </c>
      <c r="C259" s="36">
        <v>1</v>
      </c>
      <c r="D259" s="36">
        <v>0</v>
      </c>
      <c r="E259" s="39">
        <v>9265</v>
      </c>
      <c r="F259" s="39">
        <v>7720</v>
      </c>
      <c r="G259" s="39">
        <v>23352</v>
      </c>
      <c r="H259" s="39">
        <v>49</v>
      </c>
      <c r="I259" s="39">
        <v>2482</v>
      </c>
      <c r="J259" s="39">
        <v>2431</v>
      </c>
      <c r="K259" s="39">
        <v>4962</v>
      </c>
      <c r="L259" s="43">
        <v>0.21249999999999999</v>
      </c>
      <c r="M259" s="39">
        <v>1066</v>
      </c>
      <c r="N259" s="40">
        <v>52.524000000000001</v>
      </c>
      <c r="O259" s="39">
        <v>1</v>
      </c>
      <c r="P259" s="40">
        <v>0</v>
      </c>
      <c r="Q259" s="39">
        <v>0</v>
      </c>
      <c r="R259" s="39">
        <v>325</v>
      </c>
      <c r="S259" s="39">
        <v>172</v>
      </c>
      <c r="T259" s="39">
        <v>9491</v>
      </c>
      <c r="U259" s="39">
        <v>9261</v>
      </c>
      <c r="V259" s="39">
        <v>9246</v>
      </c>
      <c r="W259" s="39">
        <v>27998</v>
      </c>
      <c r="X259" s="39">
        <v>9333</v>
      </c>
      <c r="Y259" s="39">
        <v>604</v>
      </c>
      <c r="Z259" s="39">
        <v>625</v>
      </c>
      <c r="AA259" s="39">
        <v>509</v>
      </c>
      <c r="AB259" s="39">
        <v>1738</v>
      </c>
      <c r="AC259" s="39">
        <v>579</v>
      </c>
      <c r="AD259" s="43">
        <v>6.2100000000000002E-2</v>
      </c>
      <c r="AE259" s="39">
        <v>312</v>
      </c>
      <c r="AF259" s="39">
        <v>1551</v>
      </c>
      <c r="AG259" s="40">
        <v>0.2</v>
      </c>
    </row>
    <row r="260" spans="1:33" x14ac:dyDescent="0.3">
      <c r="A260" s="38" t="s">
        <v>518</v>
      </c>
      <c r="B260" s="36" t="s">
        <v>519</v>
      </c>
      <c r="C260" s="36">
        <v>1</v>
      </c>
      <c r="D260" s="36">
        <v>0</v>
      </c>
      <c r="E260" s="39">
        <v>790</v>
      </c>
      <c r="F260" s="39">
        <v>655</v>
      </c>
      <c r="G260" s="39">
        <v>1945</v>
      </c>
      <c r="H260" s="39">
        <v>307</v>
      </c>
      <c r="I260" s="39">
        <v>345</v>
      </c>
      <c r="J260" s="39">
        <v>350</v>
      </c>
      <c r="K260" s="39">
        <v>1002</v>
      </c>
      <c r="L260" s="43">
        <v>0.51519999999999999</v>
      </c>
      <c r="M260" s="39">
        <v>219</v>
      </c>
      <c r="N260" s="40">
        <v>36.033000000000001</v>
      </c>
      <c r="O260" s="39">
        <v>1</v>
      </c>
      <c r="P260" s="40">
        <v>0.13400000000000001</v>
      </c>
      <c r="Q260" s="39">
        <v>88</v>
      </c>
      <c r="R260" s="39">
        <v>6</v>
      </c>
      <c r="S260" s="39">
        <v>3</v>
      </c>
      <c r="T260" s="39">
        <v>793</v>
      </c>
      <c r="U260" s="39">
        <v>774</v>
      </c>
      <c r="V260" s="39">
        <v>772</v>
      </c>
      <c r="W260" s="39">
        <v>2339</v>
      </c>
      <c r="X260" s="39">
        <v>780</v>
      </c>
      <c r="Y260" s="39">
        <v>89</v>
      </c>
      <c r="Z260" s="39">
        <v>95</v>
      </c>
      <c r="AA260" s="39">
        <v>82</v>
      </c>
      <c r="AB260" s="39">
        <v>266</v>
      </c>
      <c r="AC260" s="39">
        <v>89</v>
      </c>
      <c r="AD260" s="43">
        <v>0.1137</v>
      </c>
      <c r="AE260" s="39">
        <v>48</v>
      </c>
      <c r="AF260" s="39">
        <v>359</v>
      </c>
      <c r="AG260" s="40">
        <v>0.54800000000000004</v>
      </c>
    </row>
    <row r="261" spans="1:33" x14ac:dyDescent="0.3">
      <c r="A261" s="38" t="s">
        <v>520</v>
      </c>
      <c r="B261" s="36" t="s">
        <v>521</v>
      </c>
      <c r="C261" s="36">
        <v>1</v>
      </c>
      <c r="D261" s="36">
        <v>0</v>
      </c>
      <c r="E261" s="39">
        <v>4134</v>
      </c>
      <c r="F261" s="39">
        <v>3611</v>
      </c>
      <c r="G261" s="39">
        <v>10591</v>
      </c>
      <c r="H261" s="39">
        <v>2564</v>
      </c>
      <c r="I261" s="39">
        <v>2592</v>
      </c>
      <c r="J261" s="39">
        <v>2714</v>
      </c>
      <c r="K261" s="39">
        <v>7870</v>
      </c>
      <c r="L261" s="43">
        <v>0.74309999999999998</v>
      </c>
      <c r="M261" s="39">
        <v>1744</v>
      </c>
      <c r="N261" s="40">
        <v>80.201999999999998</v>
      </c>
      <c r="O261" s="39">
        <v>1</v>
      </c>
      <c r="P261" s="40">
        <v>0</v>
      </c>
      <c r="Q261" s="39">
        <v>0</v>
      </c>
      <c r="R261" s="39">
        <v>257</v>
      </c>
      <c r="S261" s="39">
        <v>136</v>
      </c>
      <c r="T261" s="39">
        <v>4042</v>
      </c>
      <c r="U261" s="39">
        <v>3995</v>
      </c>
      <c r="V261" s="39">
        <v>4024</v>
      </c>
      <c r="W261" s="39">
        <v>12061</v>
      </c>
      <c r="X261" s="39">
        <v>4020</v>
      </c>
      <c r="Y261" s="39">
        <v>1114</v>
      </c>
      <c r="Z261" s="39">
        <v>871</v>
      </c>
      <c r="AA261" s="39">
        <v>964</v>
      </c>
      <c r="AB261" s="39">
        <v>2949</v>
      </c>
      <c r="AC261" s="39">
        <v>983</v>
      </c>
      <c r="AD261" s="43">
        <v>0.2445</v>
      </c>
      <c r="AE261" s="39">
        <v>574</v>
      </c>
      <c r="AF261" s="39">
        <v>2455</v>
      </c>
      <c r="AG261" s="40">
        <v>0.67900000000000005</v>
      </c>
    </row>
    <row r="262" spans="1:33" x14ac:dyDescent="0.3">
      <c r="A262" s="38" t="s">
        <v>522</v>
      </c>
      <c r="B262" s="36" t="s">
        <v>523</v>
      </c>
      <c r="C262" s="36">
        <v>1</v>
      </c>
      <c r="D262" s="36">
        <v>0</v>
      </c>
      <c r="E262" s="39">
        <v>982</v>
      </c>
      <c r="F262" s="39">
        <v>805</v>
      </c>
      <c r="G262" s="39">
        <v>2437</v>
      </c>
      <c r="H262" s="39">
        <v>473</v>
      </c>
      <c r="I262" s="39">
        <v>370</v>
      </c>
      <c r="J262" s="39">
        <v>427</v>
      </c>
      <c r="K262" s="39">
        <v>1270</v>
      </c>
      <c r="L262" s="43">
        <v>0.52110000000000001</v>
      </c>
      <c r="M262" s="39">
        <v>273</v>
      </c>
      <c r="N262" s="40">
        <v>100.503</v>
      </c>
      <c r="O262" s="39">
        <v>1</v>
      </c>
      <c r="P262" s="40">
        <v>0.33300000000000002</v>
      </c>
      <c r="Q262" s="39">
        <v>268</v>
      </c>
      <c r="R262" s="39">
        <v>0</v>
      </c>
      <c r="S262" s="39">
        <v>0</v>
      </c>
      <c r="T262" s="39">
        <v>1210</v>
      </c>
      <c r="U262" s="39">
        <v>1196</v>
      </c>
      <c r="V262" s="39">
        <v>1205</v>
      </c>
      <c r="W262" s="39">
        <v>3611</v>
      </c>
      <c r="X262" s="39">
        <v>1204</v>
      </c>
      <c r="Y262" s="39">
        <v>235</v>
      </c>
      <c r="Z262" s="39">
        <v>180</v>
      </c>
      <c r="AA262" s="39">
        <v>237</v>
      </c>
      <c r="AB262" s="39">
        <v>652</v>
      </c>
      <c r="AC262" s="39">
        <v>217</v>
      </c>
      <c r="AD262" s="43">
        <v>0.18060000000000001</v>
      </c>
      <c r="AE262" s="39">
        <v>94</v>
      </c>
      <c r="AF262" s="39">
        <v>636</v>
      </c>
      <c r="AG262" s="40">
        <v>0.79</v>
      </c>
    </row>
    <row r="263" spans="1:33" x14ac:dyDescent="0.3">
      <c r="A263" s="38" t="s">
        <v>524</v>
      </c>
      <c r="B263" s="36" t="s">
        <v>525</v>
      </c>
      <c r="C263" s="36">
        <v>1</v>
      </c>
      <c r="D263" s="36">
        <v>0</v>
      </c>
      <c r="E263" s="39">
        <v>1473</v>
      </c>
      <c r="F263" s="39">
        <v>1195</v>
      </c>
      <c r="G263" s="39">
        <v>3604</v>
      </c>
      <c r="H263" s="39">
        <v>432</v>
      </c>
      <c r="I263" s="39">
        <v>531</v>
      </c>
      <c r="J263" s="39">
        <v>559</v>
      </c>
      <c r="K263" s="39">
        <v>1522</v>
      </c>
      <c r="L263" s="43">
        <v>0.42230000000000001</v>
      </c>
      <c r="M263" s="39">
        <v>328</v>
      </c>
      <c r="N263" s="40">
        <v>129.30000000000001</v>
      </c>
      <c r="O263" s="39">
        <v>1</v>
      </c>
      <c r="P263" s="40">
        <v>0.309</v>
      </c>
      <c r="Q263" s="39">
        <v>369</v>
      </c>
      <c r="R263" s="39">
        <v>10</v>
      </c>
      <c r="S263" s="39">
        <v>5</v>
      </c>
      <c r="T263" s="39">
        <v>1487</v>
      </c>
      <c r="U263" s="39">
        <v>1470</v>
      </c>
      <c r="V263" s="39">
        <v>1480</v>
      </c>
      <c r="W263" s="39">
        <v>4437</v>
      </c>
      <c r="X263" s="39">
        <v>1479</v>
      </c>
      <c r="Y263" s="39">
        <v>196</v>
      </c>
      <c r="Z263" s="39">
        <v>173</v>
      </c>
      <c r="AA263" s="39">
        <v>116</v>
      </c>
      <c r="AB263" s="39">
        <v>485</v>
      </c>
      <c r="AC263" s="39">
        <v>162</v>
      </c>
      <c r="AD263" s="43">
        <v>0.10929999999999999</v>
      </c>
      <c r="AE263" s="39">
        <v>85</v>
      </c>
      <c r="AF263" s="39">
        <v>788</v>
      </c>
      <c r="AG263" s="40">
        <v>0.65900000000000003</v>
      </c>
    </row>
    <row r="264" spans="1:33" x14ac:dyDescent="0.3">
      <c r="A264" s="38" t="s">
        <v>526</v>
      </c>
      <c r="B264" s="36" t="s">
        <v>527</v>
      </c>
      <c r="C264" s="36">
        <v>1</v>
      </c>
      <c r="D264" s="36">
        <v>0</v>
      </c>
      <c r="E264" s="39">
        <v>764</v>
      </c>
      <c r="F264" s="39">
        <v>641</v>
      </c>
      <c r="G264" s="39">
        <v>1978</v>
      </c>
      <c r="H264" s="39">
        <v>381</v>
      </c>
      <c r="I264" s="39">
        <v>419</v>
      </c>
      <c r="J264" s="39">
        <v>421</v>
      </c>
      <c r="K264" s="39">
        <v>1221</v>
      </c>
      <c r="L264" s="43">
        <v>0.61729999999999996</v>
      </c>
      <c r="M264" s="39">
        <v>257</v>
      </c>
      <c r="N264" s="40">
        <v>60.835000000000001</v>
      </c>
      <c r="O264" s="39">
        <v>1</v>
      </c>
      <c r="P264" s="40">
        <v>0.28399999999999997</v>
      </c>
      <c r="Q264" s="39">
        <v>182</v>
      </c>
      <c r="R264" s="39">
        <v>0</v>
      </c>
      <c r="S264" s="39">
        <v>0</v>
      </c>
      <c r="T264" s="39">
        <v>1071</v>
      </c>
      <c r="U264" s="39">
        <v>1058</v>
      </c>
      <c r="V264" s="39">
        <v>1065</v>
      </c>
      <c r="W264" s="39">
        <v>3194</v>
      </c>
      <c r="X264" s="39">
        <v>1065</v>
      </c>
      <c r="Y264" s="39">
        <v>279</v>
      </c>
      <c r="Z264" s="39">
        <v>215</v>
      </c>
      <c r="AA264" s="39">
        <v>253</v>
      </c>
      <c r="AB264" s="39">
        <v>747</v>
      </c>
      <c r="AC264" s="39">
        <v>249</v>
      </c>
      <c r="AD264" s="43">
        <v>0.2339</v>
      </c>
      <c r="AE264" s="39">
        <v>97</v>
      </c>
      <c r="AF264" s="39">
        <v>537</v>
      </c>
      <c r="AG264" s="40">
        <v>0.83699999999999997</v>
      </c>
    </row>
    <row r="265" spans="1:33" x14ac:dyDescent="0.3">
      <c r="A265" s="38" t="s">
        <v>528</v>
      </c>
      <c r="B265" s="36" t="s">
        <v>529</v>
      </c>
      <c r="C265" s="36">
        <v>1</v>
      </c>
      <c r="D265" s="36">
        <v>1</v>
      </c>
      <c r="E265" s="39">
        <v>945</v>
      </c>
      <c r="F265" s="39">
        <v>684</v>
      </c>
      <c r="G265" s="39">
        <v>2123</v>
      </c>
      <c r="H265" s="39">
        <v>351</v>
      </c>
      <c r="I265" s="39">
        <v>415</v>
      </c>
      <c r="J265" s="39">
        <v>424</v>
      </c>
      <c r="K265" s="39">
        <v>1190</v>
      </c>
      <c r="L265" s="43">
        <v>0.5605</v>
      </c>
      <c r="M265" s="39">
        <v>249</v>
      </c>
      <c r="N265" s="40">
        <v>118.392</v>
      </c>
      <c r="O265" s="39">
        <v>1</v>
      </c>
      <c r="P265" s="40">
        <v>0.377</v>
      </c>
      <c r="Q265" s="39">
        <v>258</v>
      </c>
      <c r="R265" s="39">
        <v>0</v>
      </c>
      <c r="S265" s="39">
        <v>0</v>
      </c>
      <c r="T265" s="39">
        <v>928</v>
      </c>
      <c r="U265" s="39">
        <v>909</v>
      </c>
      <c r="V265" s="39">
        <v>912</v>
      </c>
      <c r="W265" s="39">
        <v>2749</v>
      </c>
      <c r="X265" s="39">
        <v>916</v>
      </c>
      <c r="Y265" s="39">
        <v>213</v>
      </c>
      <c r="Z265" s="39">
        <v>177</v>
      </c>
      <c r="AA265" s="39">
        <v>190</v>
      </c>
      <c r="AB265" s="39">
        <v>580</v>
      </c>
      <c r="AC265" s="39">
        <v>193</v>
      </c>
      <c r="AD265" s="43">
        <v>0.21099999999999999</v>
      </c>
      <c r="AE265" s="39">
        <v>94</v>
      </c>
      <c r="AF265" s="39">
        <v>602</v>
      </c>
      <c r="AG265" s="40">
        <v>0.88</v>
      </c>
    </row>
    <row r="266" spans="1:33" x14ac:dyDescent="0.3">
      <c r="A266" s="38" t="s">
        <v>530</v>
      </c>
      <c r="B266" s="36" t="s">
        <v>531</v>
      </c>
      <c r="C266" s="36">
        <v>1</v>
      </c>
      <c r="D266" s="36">
        <v>0</v>
      </c>
      <c r="E266" s="39">
        <v>4019</v>
      </c>
      <c r="F266" s="39">
        <v>3169</v>
      </c>
      <c r="G266" s="39">
        <v>9195</v>
      </c>
      <c r="H266" s="39">
        <v>1997</v>
      </c>
      <c r="I266" s="39">
        <v>1948</v>
      </c>
      <c r="J266" s="39">
        <v>1941</v>
      </c>
      <c r="K266" s="39">
        <v>5886</v>
      </c>
      <c r="L266" s="43">
        <v>0.6401</v>
      </c>
      <c r="M266" s="39">
        <v>1319</v>
      </c>
      <c r="N266" s="40">
        <v>7.1349999999999998</v>
      </c>
      <c r="O266" s="39">
        <v>1</v>
      </c>
      <c r="P266" s="40">
        <v>0</v>
      </c>
      <c r="Q266" s="39">
        <v>0</v>
      </c>
      <c r="R266" s="39">
        <v>675</v>
      </c>
      <c r="S266" s="39">
        <v>358</v>
      </c>
      <c r="T266" s="39">
        <v>3725</v>
      </c>
      <c r="U266" s="39">
        <v>3665</v>
      </c>
      <c r="V266" s="39">
        <v>3687</v>
      </c>
      <c r="W266" s="39">
        <v>11077</v>
      </c>
      <c r="X266" s="39">
        <v>3692</v>
      </c>
      <c r="Y266" s="39">
        <v>426</v>
      </c>
      <c r="Z266" s="39">
        <v>460</v>
      </c>
      <c r="AA266" s="39">
        <v>394</v>
      </c>
      <c r="AB266" s="39">
        <v>1280</v>
      </c>
      <c r="AC266" s="39">
        <v>427</v>
      </c>
      <c r="AD266" s="43">
        <v>0.11559999999999999</v>
      </c>
      <c r="AE266" s="39">
        <v>238</v>
      </c>
      <c r="AF266" s="39">
        <v>1916</v>
      </c>
      <c r="AG266" s="40">
        <v>0.60399999999999998</v>
      </c>
    </row>
    <row r="267" spans="1:33" x14ac:dyDescent="0.3">
      <c r="A267" s="38" t="s">
        <v>532</v>
      </c>
      <c r="B267" s="36" t="s">
        <v>533</v>
      </c>
      <c r="C267" s="36">
        <v>1</v>
      </c>
      <c r="D267" s="36">
        <v>1</v>
      </c>
      <c r="E267" s="39">
        <v>11107</v>
      </c>
      <c r="F267" s="39">
        <v>8632</v>
      </c>
      <c r="G267" s="39">
        <v>17120</v>
      </c>
      <c r="H267" s="39">
        <v>4368</v>
      </c>
      <c r="I267" s="39">
        <v>3733</v>
      </c>
      <c r="J267" s="39">
        <v>4030</v>
      </c>
      <c r="K267" s="39">
        <v>12131</v>
      </c>
      <c r="L267" s="43">
        <v>0.70860000000000001</v>
      </c>
      <c r="M267" s="39">
        <v>3976</v>
      </c>
      <c r="N267" s="40">
        <v>3.1320000000000001</v>
      </c>
      <c r="O267" s="39">
        <v>1</v>
      </c>
      <c r="P267" s="40">
        <v>0</v>
      </c>
      <c r="Q267" s="39">
        <v>0</v>
      </c>
      <c r="R267" s="39">
        <v>2980</v>
      </c>
      <c r="S267" s="39">
        <v>1579</v>
      </c>
      <c r="T267" s="39">
        <v>8076</v>
      </c>
      <c r="U267" s="39">
        <v>7946</v>
      </c>
      <c r="V267" s="39">
        <v>7994</v>
      </c>
      <c r="W267" s="39">
        <v>24016</v>
      </c>
      <c r="X267" s="39">
        <v>8005</v>
      </c>
      <c r="Y267" s="39">
        <v>1652</v>
      </c>
      <c r="Z267" s="39">
        <v>1688</v>
      </c>
      <c r="AA267" s="39">
        <v>1446</v>
      </c>
      <c r="AB267" s="39">
        <v>4786</v>
      </c>
      <c r="AC267" s="39">
        <v>1595</v>
      </c>
      <c r="AD267" s="43">
        <v>0.1993</v>
      </c>
      <c r="AE267" s="39">
        <v>1118</v>
      </c>
      <c r="AF267" s="39">
        <v>6674</v>
      </c>
      <c r="AG267" s="40">
        <v>0.77300000000000002</v>
      </c>
    </row>
    <row r="268" spans="1:33" x14ac:dyDescent="0.3">
      <c r="A268" s="38" t="s">
        <v>534</v>
      </c>
      <c r="B268" s="36" t="s">
        <v>535</v>
      </c>
      <c r="C268" s="36">
        <v>1</v>
      </c>
      <c r="D268" s="36">
        <v>0</v>
      </c>
      <c r="E268" s="39">
        <v>8184</v>
      </c>
      <c r="F268" s="39">
        <v>6759</v>
      </c>
      <c r="G268" s="39">
        <v>17550</v>
      </c>
      <c r="H268" s="39">
        <v>4123</v>
      </c>
      <c r="I268" s="39">
        <v>4071</v>
      </c>
      <c r="J268" s="39">
        <v>3722</v>
      </c>
      <c r="K268" s="39">
        <v>11916</v>
      </c>
      <c r="L268" s="43">
        <v>0.67900000000000005</v>
      </c>
      <c r="M268" s="39">
        <v>2983</v>
      </c>
      <c r="N268" s="40">
        <v>6.81</v>
      </c>
      <c r="O268" s="39">
        <v>1</v>
      </c>
      <c r="P268" s="40">
        <v>0</v>
      </c>
      <c r="Q268" s="39">
        <v>0</v>
      </c>
      <c r="R268" s="39">
        <v>1869</v>
      </c>
      <c r="S268" s="39">
        <v>991</v>
      </c>
      <c r="T268" s="39">
        <v>6489</v>
      </c>
      <c r="U268" s="39">
        <v>6384</v>
      </c>
      <c r="V268" s="39">
        <v>6422</v>
      </c>
      <c r="W268" s="39">
        <v>19295</v>
      </c>
      <c r="X268" s="39">
        <v>6432</v>
      </c>
      <c r="Y268" s="39">
        <v>845</v>
      </c>
      <c r="Z268" s="39">
        <v>871</v>
      </c>
      <c r="AA268" s="39">
        <v>797</v>
      </c>
      <c r="AB268" s="39">
        <v>2513</v>
      </c>
      <c r="AC268" s="39">
        <v>838</v>
      </c>
      <c r="AD268" s="43">
        <v>0.13020000000000001</v>
      </c>
      <c r="AE268" s="39">
        <v>572</v>
      </c>
      <c r="AF268" s="39">
        <v>4547</v>
      </c>
      <c r="AG268" s="40">
        <v>0.67200000000000004</v>
      </c>
    </row>
    <row r="269" spans="1:33" x14ac:dyDescent="0.3">
      <c r="A269" s="38" t="s">
        <v>536</v>
      </c>
      <c r="B269" s="36" t="s">
        <v>537</v>
      </c>
      <c r="C269" s="36">
        <v>1</v>
      </c>
      <c r="D269" s="36">
        <v>0</v>
      </c>
      <c r="E269" s="39">
        <v>9850</v>
      </c>
      <c r="F269" s="39">
        <v>7891</v>
      </c>
      <c r="G269" s="39">
        <v>22787</v>
      </c>
      <c r="H269" s="39">
        <v>1660</v>
      </c>
      <c r="I269" s="39">
        <v>2133</v>
      </c>
      <c r="J269" s="39">
        <v>2313</v>
      </c>
      <c r="K269" s="39">
        <v>6106</v>
      </c>
      <c r="L269" s="43">
        <v>0.26800000000000002</v>
      </c>
      <c r="M269" s="39">
        <v>1375</v>
      </c>
      <c r="N269" s="40">
        <v>8.41</v>
      </c>
      <c r="O269" s="39">
        <v>1</v>
      </c>
      <c r="P269" s="40">
        <v>0</v>
      </c>
      <c r="Q269" s="39">
        <v>0</v>
      </c>
      <c r="R269" s="39">
        <v>341</v>
      </c>
      <c r="S269" s="39">
        <v>181</v>
      </c>
      <c r="T269" s="39">
        <v>7825</v>
      </c>
      <c r="U269" s="39">
        <v>7698</v>
      </c>
      <c r="V269" s="39">
        <v>7745</v>
      </c>
      <c r="W269" s="39">
        <v>23268</v>
      </c>
      <c r="X269" s="39">
        <v>7756</v>
      </c>
      <c r="Y269" s="39">
        <v>389</v>
      </c>
      <c r="Z269" s="39">
        <v>343</v>
      </c>
      <c r="AA269" s="39">
        <v>344</v>
      </c>
      <c r="AB269" s="39">
        <v>1076</v>
      </c>
      <c r="AC269" s="39">
        <v>359</v>
      </c>
      <c r="AD269" s="43">
        <v>4.6199999999999998E-2</v>
      </c>
      <c r="AE269" s="39">
        <v>237</v>
      </c>
      <c r="AF269" s="39">
        <v>1794</v>
      </c>
      <c r="AG269" s="40">
        <v>0.22700000000000001</v>
      </c>
    </row>
    <row r="270" spans="1:33" x14ac:dyDescent="0.3">
      <c r="A270" s="38" t="s">
        <v>538</v>
      </c>
      <c r="B270" s="36" t="s">
        <v>539</v>
      </c>
      <c r="C270" s="36">
        <v>1</v>
      </c>
      <c r="D270" s="36">
        <v>0</v>
      </c>
      <c r="E270" s="39">
        <v>4930</v>
      </c>
      <c r="F270" s="39">
        <v>2148</v>
      </c>
      <c r="G270" s="39">
        <v>6163</v>
      </c>
      <c r="H270" s="39">
        <v>208</v>
      </c>
      <c r="I270" s="39">
        <v>305</v>
      </c>
      <c r="J270" s="39">
        <v>374</v>
      </c>
      <c r="K270" s="39">
        <v>887</v>
      </c>
      <c r="L270" s="43">
        <v>0.1439</v>
      </c>
      <c r="M270" s="39">
        <v>201</v>
      </c>
      <c r="N270" s="40">
        <v>3.3079999999999998</v>
      </c>
      <c r="O270" s="39">
        <v>1</v>
      </c>
      <c r="P270" s="40">
        <v>0</v>
      </c>
      <c r="Q270" s="39">
        <v>0</v>
      </c>
      <c r="R270" s="39">
        <v>115</v>
      </c>
      <c r="S270" s="39">
        <v>61</v>
      </c>
      <c r="T270" s="39">
        <v>2106</v>
      </c>
      <c r="U270" s="39">
        <v>2072</v>
      </c>
      <c r="V270" s="39">
        <v>2085</v>
      </c>
      <c r="W270" s="39">
        <v>6263</v>
      </c>
      <c r="X270" s="39">
        <v>2088</v>
      </c>
      <c r="Y270" s="39">
        <v>76</v>
      </c>
      <c r="Z270" s="39">
        <v>73</v>
      </c>
      <c r="AA270" s="39">
        <v>75</v>
      </c>
      <c r="AB270" s="39">
        <v>224</v>
      </c>
      <c r="AC270" s="39">
        <v>75</v>
      </c>
      <c r="AD270" s="43">
        <v>3.5799999999999998E-2</v>
      </c>
      <c r="AE270" s="39">
        <v>50</v>
      </c>
      <c r="AF270" s="39">
        <v>313</v>
      </c>
      <c r="AG270" s="40">
        <v>0.14499999999999999</v>
      </c>
    </row>
    <row r="271" spans="1:33" x14ac:dyDescent="0.3">
      <c r="A271" s="38" t="s">
        <v>540</v>
      </c>
      <c r="B271" s="36" t="s">
        <v>541</v>
      </c>
      <c r="C271" s="36">
        <v>1</v>
      </c>
      <c r="D271" s="36">
        <v>0</v>
      </c>
      <c r="E271" s="39">
        <v>8901</v>
      </c>
      <c r="F271" s="39">
        <v>7130</v>
      </c>
      <c r="G271" s="39">
        <v>21229</v>
      </c>
      <c r="H271" s="39">
        <v>1243</v>
      </c>
      <c r="I271" s="39">
        <v>1664</v>
      </c>
      <c r="J271" s="39">
        <v>1645</v>
      </c>
      <c r="K271" s="39">
        <v>4552</v>
      </c>
      <c r="L271" s="43">
        <v>0.21440000000000001</v>
      </c>
      <c r="M271" s="39">
        <v>994</v>
      </c>
      <c r="N271" s="40">
        <v>6.3689999999999998</v>
      </c>
      <c r="O271" s="39">
        <v>1</v>
      </c>
      <c r="P271" s="40">
        <v>0</v>
      </c>
      <c r="Q271" s="39">
        <v>0</v>
      </c>
      <c r="R271" s="39">
        <v>332</v>
      </c>
      <c r="S271" s="39">
        <v>176</v>
      </c>
      <c r="T271" s="39">
        <v>7303</v>
      </c>
      <c r="U271" s="39">
        <v>7184</v>
      </c>
      <c r="V271" s="39">
        <v>7227</v>
      </c>
      <c r="W271" s="39">
        <v>21714</v>
      </c>
      <c r="X271" s="39">
        <v>7238</v>
      </c>
      <c r="Y271" s="39">
        <v>278</v>
      </c>
      <c r="Z271" s="39">
        <v>257</v>
      </c>
      <c r="AA271" s="39">
        <v>254</v>
      </c>
      <c r="AB271" s="39">
        <v>789</v>
      </c>
      <c r="AC271" s="39">
        <v>263</v>
      </c>
      <c r="AD271" s="43">
        <v>3.6299999999999999E-2</v>
      </c>
      <c r="AE271" s="39">
        <v>168</v>
      </c>
      <c r="AF271" s="39">
        <v>1339</v>
      </c>
      <c r="AG271" s="40">
        <v>0.187</v>
      </c>
    </row>
    <row r="272" spans="1:33" x14ac:dyDescent="0.3">
      <c r="A272" s="38" t="s">
        <v>542</v>
      </c>
      <c r="B272" s="36" t="s">
        <v>543</v>
      </c>
      <c r="C272" s="36">
        <v>1</v>
      </c>
      <c r="D272" s="36">
        <v>0</v>
      </c>
      <c r="E272" s="39">
        <v>2596</v>
      </c>
      <c r="F272" s="39">
        <v>2191</v>
      </c>
      <c r="G272" s="39">
        <v>6526</v>
      </c>
      <c r="H272" s="39">
        <v>289</v>
      </c>
      <c r="I272" s="39">
        <v>305</v>
      </c>
      <c r="J272" s="39">
        <v>308</v>
      </c>
      <c r="K272" s="39">
        <v>902</v>
      </c>
      <c r="L272" s="43">
        <v>0.13819999999999999</v>
      </c>
      <c r="M272" s="39">
        <v>197</v>
      </c>
      <c r="N272" s="40">
        <v>7.02</v>
      </c>
      <c r="O272" s="39">
        <v>1</v>
      </c>
      <c r="P272" s="40">
        <v>0</v>
      </c>
      <c r="Q272" s="39">
        <v>0</v>
      </c>
      <c r="R272" s="39">
        <v>30</v>
      </c>
      <c r="S272" s="39">
        <v>16</v>
      </c>
      <c r="T272" s="39">
        <v>2542</v>
      </c>
      <c r="U272" s="39">
        <v>2501</v>
      </c>
      <c r="V272" s="39">
        <v>2516</v>
      </c>
      <c r="W272" s="39">
        <v>7559</v>
      </c>
      <c r="X272" s="39">
        <v>2520</v>
      </c>
      <c r="Y272" s="39">
        <v>61</v>
      </c>
      <c r="Z272" s="39">
        <v>62</v>
      </c>
      <c r="AA272" s="39">
        <v>59</v>
      </c>
      <c r="AB272" s="39">
        <v>182</v>
      </c>
      <c r="AC272" s="39">
        <v>61</v>
      </c>
      <c r="AD272" s="43">
        <v>2.41E-2</v>
      </c>
      <c r="AE272" s="39">
        <v>34</v>
      </c>
      <c r="AF272" s="39">
        <v>248</v>
      </c>
      <c r="AG272" s="40">
        <v>0.113</v>
      </c>
    </row>
    <row r="273" spans="1:33" x14ac:dyDescent="0.3">
      <c r="A273" s="38" t="s">
        <v>544</v>
      </c>
      <c r="B273" s="36" t="s">
        <v>545</v>
      </c>
      <c r="C273" s="36">
        <v>1</v>
      </c>
      <c r="D273" s="36">
        <v>0</v>
      </c>
      <c r="E273" s="39">
        <v>2578</v>
      </c>
      <c r="F273" s="39">
        <v>1031</v>
      </c>
      <c r="G273" s="39">
        <v>2955</v>
      </c>
      <c r="H273" s="39">
        <v>77</v>
      </c>
      <c r="I273" s="39">
        <v>139</v>
      </c>
      <c r="J273" s="39">
        <v>170</v>
      </c>
      <c r="K273" s="39">
        <v>386</v>
      </c>
      <c r="L273" s="43">
        <v>0.13059999999999999</v>
      </c>
      <c r="M273" s="39">
        <v>88</v>
      </c>
      <c r="N273" s="40">
        <v>3.9209999999999998</v>
      </c>
      <c r="O273" s="39">
        <v>1</v>
      </c>
      <c r="P273" s="40">
        <v>0</v>
      </c>
      <c r="Q273" s="39">
        <v>0</v>
      </c>
      <c r="R273" s="39">
        <v>38</v>
      </c>
      <c r="S273" s="39">
        <v>20</v>
      </c>
      <c r="T273" s="39">
        <v>1044</v>
      </c>
      <c r="U273" s="39">
        <v>1027</v>
      </c>
      <c r="V273" s="39">
        <v>1034</v>
      </c>
      <c r="W273" s="39">
        <v>3105</v>
      </c>
      <c r="X273" s="39">
        <v>1035</v>
      </c>
      <c r="Y273" s="39">
        <v>37</v>
      </c>
      <c r="Z273" s="39">
        <v>31</v>
      </c>
      <c r="AA273" s="39">
        <v>31</v>
      </c>
      <c r="AB273" s="39">
        <v>99</v>
      </c>
      <c r="AC273" s="39">
        <v>33</v>
      </c>
      <c r="AD273" s="43">
        <v>3.1899999999999998E-2</v>
      </c>
      <c r="AE273" s="39">
        <v>21</v>
      </c>
      <c r="AF273" s="39">
        <v>130</v>
      </c>
      <c r="AG273" s="40">
        <v>0.126</v>
      </c>
    </row>
    <row r="274" spans="1:33" x14ac:dyDescent="0.3">
      <c r="A274" s="38" t="s">
        <v>546</v>
      </c>
      <c r="B274" s="36" t="s">
        <v>547</v>
      </c>
      <c r="C274" s="36">
        <v>1</v>
      </c>
      <c r="D274" s="36">
        <v>0</v>
      </c>
      <c r="E274" s="39">
        <v>4522</v>
      </c>
      <c r="F274" s="39">
        <v>3693</v>
      </c>
      <c r="G274" s="39">
        <v>8849</v>
      </c>
      <c r="H274" s="39">
        <v>1904</v>
      </c>
      <c r="I274" s="39">
        <v>1952</v>
      </c>
      <c r="J274" s="39">
        <v>2097</v>
      </c>
      <c r="K274" s="39">
        <v>5953</v>
      </c>
      <c r="L274" s="43">
        <v>0.67269999999999996</v>
      </c>
      <c r="M274" s="39">
        <v>1615</v>
      </c>
      <c r="N274" s="40">
        <v>1.833</v>
      </c>
      <c r="O274" s="39">
        <v>1</v>
      </c>
      <c r="P274" s="40">
        <v>0</v>
      </c>
      <c r="Q274" s="39">
        <v>0</v>
      </c>
      <c r="R274" s="39">
        <v>1030</v>
      </c>
      <c r="S274" s="39">
        <v>546</v>
      </c>
      <c r="T274" s="39">
        <v>3268</v>
      </c>
      <c r="U274" s="39">
        <v>3215</v>
      </c>
      <c r="V274" s="39">
        <v>3235</v>
      </c>
      <c r="W274" s="39">
        <v>9718</v>
      </c>
      <c r="X274" s="39">
        <v>3239</v>
      </c>
      <c r="Y274" s="39">
        <v>552</v>
      </c>
      <c r="Z274" s="39">
        <v>540</v>
      </c>
      <c r="AA274" s="39">
        <v>472</v>
      </c>
      <c r="AB274" s="39">
        <v>1564</v>
      </c>
      <c r="AC274" s="39">
        <v>521</v>
      </c>
      <c r="AD274" s="43">
        <v>0.16089999999999999</v>
      </c>
      <c r="AE274" s="39">
        <v>386</v>
      </c>
      <c r="AF274" s="39">
        <v>2548</v>
      </c>
      <c r="AG274" s="40">
        <v>0.68899999999999995</v>
      </c>
    </row>
    <row r="275" spans="1:33" x14ac:dyDescent="0.3">
      <c r="A275" s="38" t="s">
        <v>548</v>
      </c>
      <c r="B275" s="36" t="s">
        <v>549</v>
      </c>
      <c r="C275" s="36">
        <v>1</v>
      </c>
      <c r="D275" s="36">
        <v>0</v>
      </c>
      <c r="E275" s="39">
        <v>8011</v>
      </c>
      <c r="F275" s="39">
        <v>6353</v>
      </c>
      <c r="G275" s="39">
        <v>18886</v>
      </c>
      <c r="H275" s="39">
        <v>4139</v>
      </c>
      <c r="I275" s="39">
        <v>4190</v>
      </c>
      <c r="J275" s="39">
        <v>3943</v>
      </c>
      <c r="K275" s="39">
        <v>12272</v>
      </c>
      <c r="L275" s="43">
        <v>0.64980000000000004</v>
      </c>
      <c r="M275" s="39">
        <v>2683</v>
      </c>
      <c r="N275" s="40">
        <v>9.0749999999999993</v>
      </c>
      <c r="O275" s="39">
        <v>1</v>
      </c>
      <c r="P275" s="40">
        <v>0</v>
      </c>
      <c r="Q275" s="39">
        <v>0</v>
      </c>
      <c r="R275" s="39">
        <v>1509</v>
      </c>
      <c r="S275" s="39">
        <v>800</v>
      </c>
      <c r="T275" s="39">
        <v>6488</v>
      </c>
      <c r="U275" s="39">
        <v>6383</v>
      </c>
      <c r="V275" s="39">
        <v>6422</v>
      </c>
      <c r="W275" s="39">
        <v>19293</v>
      </c>
      <c r="X275" s="39">
        <v>6431</v>
      </c>
      <c r="Y275" s="39">
        <v>905</v>
      </c>
      <c r="Z275" s="39">
        <v>894</v>
      </c>
      <c r="AA275" s="39">
        <v>776</v>
      </c>
      <c r="AB275" s="39">
        <v>2575</v>
      </c>
      <c r="AC275" s="39">
        <v>858</v>
      </c>
      <c r="AD275" s="43">
        <v>0.13350000000000001</v>
      </c>
      <c r="AE275" s="39">
        <v>551</v>
      </c>
      <c r="AF275" s="39">
        <v>4035</v>
      </c>
      <c r="AG275" s="40">
        <v>0.63500000000000001</v>
      </c>
    </row>
    <row r="276" spans="1:33" x14ac:dyDescent="0.3">
      <c r="A276" s="38" t="s">
        <v>550</v>
      </c>
      <c r="B276" s="36" t="s">
        <v>551</v>
      </c>
      <c r="C276" s="36">
        <v>1</v>
      </c>
      <c r="D276" s="36">
        <v>0</v>
      </c>
      <c r="E276" s="39">
        <v>5614</v>
      </c>
      <c r="F276" s="39">
        <v>4437</v>
      </c>
      <c r="G276" s="39">
        <v>13066</v>
      </c>
      <c r="H276" s="39">
        <v>1786</v>
      </c>
      <c r="I276" s="39">
        <v>1976</v>
      </c>
      <c r="J276" s="39">
        <v>2003</v>
      </c>
      <c r="K276" s="39">
        <v>5765</v>
      </c>
      <c r="L276" s="43">
        <v>0.44119999999999998</v>
      </c>
      <c r="M276" s="39">
        <v>1272</v>
      </c>
      <c r="N276" s="40">
        <v>4.5279999999999996</v>
      </c>
      <c r="O276" s="39">
        <v>1</v>
      </c>
      <c r="P276" s="40">
        <v>0</v>
      </c>
      <c r="Q276" s="39">
        <v>0</v>
      </c>
      <c r="R276" s="39">
        <v>292</v>
      </c>
      <c r="S276" s="39">
        <v>155</v>
      </c>
      <c r="T276" s="39">
        <v>5401</v>
      </c>
      <c r="U276" s="39">
        <v>5313</v>
      </c>
      <c r="V276" s="39">
        <v>5345</v>
      </c>
      <c r="W276" s="39">
        <v>16059</v>
      </c>
      <c r="X276" s="39">
        <v>5353</v>
      </c>
      <c r="Y276" s="39">
        <v>373</v>
      </c>
      <c r="Z276" s="39">
        <v>363</v>
      </c>
      <c r="AA276" s="39">
        <v>335</v>
      </c>
      <c r="AB276" s="39">
        <v>1071</v>
      </c>
      <c r="AC276" s="39">
        <v>357</v>
      </c>
      <c r="AD276" s="43">
        <v>6.6699999999999995E-2</v>
      </c>
      <c r="AE276" s="39">
        <v>192</v>
      </c>
      <c r="AF276" s="39">
        <v>1620</v>
      </c>
      <c r="AG276" s="40">
        <v>0.36499999999999999</v>
      </c>
    </row>
    <row r="277" spans="1:33" x14ac:dyDescent="0.3">
      <c r="A277" s="38" t="s">
        <v>552</v>
      </c>
      <c r="B277" s="36" t="s">
        <v>553</v>
      </c>
      <c r="C277" s="36">
        <v>1</v>
      </c>
      <c r="D277" s="36">
        <v>0</v>
      </c>
      <c r="E277" s="39">
        <v>6296</v>
      </c>
      <c r="F277" s="39">
        <v>5211</v>
      </c>
      <c r="G277" s="39">
        <v>15935</v>
      </c>
      <c r="H277" s="39">
        <v>1053</v>
      </c>
      <c r="I277" s="39">
        <v>982</v>
      </c>
      <c r="J277" s="39">
        <v>1039</v>
      </c>
      <c r="K277" s="39">
        <v>3074</v>
      </c>
      <c r="L277" s="43">
        <v>0.19289999999999999</v>
      </c>
      <c r="M277" s="39">
        <v>653</v>
      </c>
      <c r="N277" s="40">
        <v>15.366</v>
      </c>
      <c r="O277" s="39">
        <v>1</v>
      </c>
      <c r="P277" s="40">
        <v>0</v>
      </c>
      <c r="Q277" s="39">
        <v>0</v>
      </c>
      <c r="R277" s="39">
        <v>255</v>
      </c>
      <c r="S277" s="39">
        <v>135</v>
      </c>
      <c r="T277" s="39">
        <v>6091</v>
      </c>
      <c r="U277" s="39">
        <v>5992</v>
      </c>
      <c r="V277" s="39">
        <v>6029</v>
      </c>
      <c r="W277" s="39">
        <v>18112</v>
      </c>
      <c r="X277" s="39">
        <v>6037</v>
      </c>
      <c r="Y277" s="39">
        <v>229</v>
      </c>
      <c r="Z277" s="39">
        <v>215</v>
      </c>
      <c r="AA277" s="39">
        <v>181</v>
      </c>
      <c r="AB277" s="39">
        <v>625</v>
      </c>
      <c r="AC277" s="39">
        <v>208</v>
      </c>
      <c r="AD277" s="43">
        <v>3.4500000000000003E-2</v>
      </c>
      <c r="AE277" s="39">
        <v>117</v>
      </c>
      <c r="AF277" s="39">
        <v>906</v>
      </c>
      <c r="AG277" s="40">
        <v>0.17299999999999999</v>
      </c>
    </row>
    <row r="278" spans="1:33" x14ac:dyDescent="0.3">
      <c r="A278" s="38" t="s">
        <v>554</v>
      </c>
      <c r="B278" s="36" t="s">
        <v>555</v>
      </c>
      <c r="C278" s="36">
        <v>1</v>
      </c>
      <c r="D278" s="36">
        <v>0</v>
      </c>
      <c r="E278" s="39">
        <v>2402</v>
      </c>
      <c r="F278" s="39">
        <v>1860</v>
      </c>
      <c r="G278" s="39">
        <v>5339</v>
      </c>
      <c r="H278" s="39">
        <v>544</v>
      </c>
      <c r="I278" s="39">
        <v>754</v>
      </c>
      <c r="J278" s="39">
        <v>573</v>
      </c>
      <c r="K278" s="39">
        <v>1871</v>
      </c>
      <c r="L278" s="43">
        <v>0.35039999999999999</v>
      </c>
      <c r="M278" s="39">
        <v>424</v>
      </c>
      <c r="N278" s="40">
        <v>2.282</v>
      </c>
      <c r="O278" s="39">
        <v>1</v>
      </c>
      <c r="P278" s="40">
        <v>0</v>
      </c>
      <c r="Q278" s="39">
        <v>0</v>
      </c>
      <c r="R278" s="39">
        <v>50</v>
      </c>
      <c r="S278" s="39">
        <v>27</v>
      </c>
      <c r="T278" s="39">
        <v>2398</v>
      </c>
      <c r="U278" s="39">
        <v>2359</v>
      </c>
      <c r="V278" s="39">
        <v>2373</v>
      </c>
      <c r="W278" s="39">
        <v>7130</v>
      </c>
      <c r="X278" s="39">
        <v>2377</v>
      </c>
      <c r="Y278" s="39">
        <v>143</v>
      </c>
      <c r="Z278" s="39">
        <v>137</v>
      </c>
      <c r="AA278" s="39">
        <v>125</v>
      </c>
      <c r="AB278" s="39">
        <v>405</v>
      </c>
      <c r="AC278" s="39">
        <v>135</v>
      </c>
      <c r="AD278" s="43">
        <v>5.6800000000000003E-2</v>
      </c>
      <c r="AE278" s="39">
        <v>69</v>
      </c>
      <c r="AF278" s="39">
        <v>521</v>
      </c>
      <c r="AG278" s="40">
        <v>0.28000000000000003</v>
      </c>
    </row>
    <row r="279" spans="1:33" x14ac:dyDescent="0.3">
      <c r="A279" s="38" t="s">
        <v>556</v>
      </c>
      <c r="B279" s="36" t="s">
        <v>557</v>
      </c>
      <c r="C279" s="36">
        <v>1</v>
      </c>
      <c r="D279" s="36">
        <v>1</v>
      </c>
      <c r="E279" s="39">
        <v>5287</v>
      </c>
      <c r="F279" s="39">
        <v>1918</v>
      </c>
      <c r="G279" s="39">
        <v>5644</v>
      </c>
      <c r="H279" s="39">
        <v>796</v>
      </c>
      <c r="I279" s="39">
        <v>826</v>
      </c>
      <c r="J279" s="39">
        <v>818</v>
      </c>
      <c r="K279" s="39">
        <v>2440</v>
      </c>
      <c r="L279" s="43">
        <v>0.43230000000000002</v>
      </c>
      <c r="M279" s="39">
        <v>539</v>
      </c>
      <c r="N279" s="40">
        <v>3.2730000000000001</v>
      </c>
      <c r="O279" s="39">
        <v>1</v>
      </c>
      <c r="P279" s="40">
        <v>0</v>
      </c>
      <c r="Q279" s="39">
        <v>0</v>
      </c>
      <c r="R279" s="39">
        <v>130</v>
      </c>
      <c r="S279" s="39">
        <v>69</v>
      </c>
      <c r="T279" s="39">
        <v>2232</v>
      </c>
      <c r="U279" s="39">
        <v>2196</v>
      </c>
      <c r="V279" s="39">
        <v>2209</v>
      </c>
      <c r="W279" s="39">
        <v>6637</v>
      </c>
      <c r="X279" s="39">
        <v>2212</v>
      </c>
      <c r="Y279" s="39">
        <v>151</v>
      </c>
      <c r="Z279" s="39">
        <v>141</v>
      </c>
      <c r="AA279" s="39">
        <v>147</v>
      </c>
      <c r="AB279" s="39">
        <v>439</v>
      </c>
      <c r="AC279" s="39">
        <v>146</v>
      </c>
      <c r="AD279" s="43">
        <v>6.6100000000000006E-2</v>
      </c>
      <c r="AE279" s="39">
        <v>82</v>
      </c>
      <c r="AF279" s="39">
        <v>691</v>
      </c>
      <c r="AG279" s="40">
        <v>0.36</v>
      </c>
    </row>
    <row r="280" spans="1:33" x14ac:dyDescent="0.3">
      <c r="A280" s="38" t="s">
        <v>558</v>
      </c>
      <c r="B280" s="36" t="s">
        <v>559</v>
      </c>
      <c r="C280" s="36">
        <v>1</v>
      </c>
      <c r="D280" s="36">
        <v>0</v>
      </c>
      <c r="E280" s="39">
        <v>3569</v>
      </c>
      <c r="F280" s="39">
        <v>2674</v>
      </c>
      <c r="G280" s="39">
        <v>8174</v>
      </c>
      <c r="H280" s="39">
        <v>786</v>
      </c>
      <c r="I280" s="39">
        <v>825</v>
      </c>
      <c r="J280" s="39">
        <v>863</v>
      </c>
      <c r="K280" s="39">
        <v>2474</v>
      </c>
      <c r="L280" s="43">
        <v>0.30270000000000002</v>
      </c>
      <c r="M280" s="39">
        <v>526</v>
      </c>
      <c r="N280" s="40">
        <v>3.7709999999999999</v>
      </c>
      <c r="O280" s="39">
        <v>1</v>
      </c>
      <c r="P280" s="40">
        <v>0</v>
      </c>
      <c r="Q280" s="39">
        <v>0</v>
      </c>
      <c r="R280" s="39">
        <v>124</v>
      </c>
      <c r="S280" s="39">
        <v>66</v>
      </c>
      <c r="T280" s="39">
        <v>4737</v>
      </c>
      <c r="U280" s="39">
        <v>4660</v>
      </c>
      <c r="V280" s="39">
        <v>4688</v>
      </c>
      <c r="W280" s="39">
        <v>14085</v>
      </c>
      <c r="X280" s="39">
        <v>4695</v>
      </c>
      <c r="Y280" s="39">
        <v>267</v>
      </c>
      <c r="Z280" s="39">
        <v>302</v>
      </c>
      <c r="AA280" s="39">
        <v>259</v>
      </c>
      <c r="AB280" s="39">
        <v>828</v>
      </c>
      <c r="AC280" s="39">
        <v>276</v>
      </c>
      <c r="AD280" s="43">
        <v>5.8799999999999998E-2</v>
      </c>
      <c r="AE280" s="39">
        <v>102</v>
      </c>
      <c r="AF280" s="39">
        <v>695</v>
      </c>
      <c r="AG280" s="40">
        <v>0.25900000000000001</v>
      </c>
    </row>
    <row r="281" spans="1:33" x14ac:dyDescent="0.3">
      <c r="A281" s="38" t="s">
        <v>560</v>
      </c>
      <c r="B281" s="36" t="s">
        <v>561</v>
      </c>
      <c r="C281" s="36">
        <v>1</v>
      </c>
      <c r="D281" s="36">
        <v>0</v>
      </c>
      <c r="E281" s="39">
        <v>2664</v>
      </c>
      <c r="F281" s="39">
        <v>2177</v>
      </c>
      <c r="G281" s="39">
        <v>6720</v>
      </c>
      <c r="H281" s="39">
        <v>1575</v>
      </c>
      <c r="I281" s="39">
        <v>1729</v>
      </c>
      <c r="J281" s="39">
        <v>1813</v>
      </c>
      <c r="K281" s="39">
        <v>5117</v>
      </c>
      <c r="L281" s="43">
        <v>0.76149999999999995</v>
      </c>
      <c r="M281" s="39">
        <v>1078</v>
      </c>
      <c r="N281" s="40">
        <v>10.628</v>
      </c>
      <c r="O281" s="39">
        <v>1</v>
      </c>
      <c r="P281" s="40">
        <v>0</v>
      </c>
      <c r="Q281" s="39">
        <v>0</v>
      </c>
      <c r="R281" s="39">
        <v>706</v>
      </c>
      <c r="S281" s="39">
        <v>374</v>
      </c>
      <c r="T281" s="39">
        <v>8483</v>
      </c>
      <c r="U281" s="39">
        <v>8346</v>
      </c>
      <c r="V281" s="39">
        <v>8397</v>
      </c>
      <c r="W281" s="39">
        <v>25226</v>
      </c>
      <c r="X281" s="39">
        <v>8409</v>
      </c>
      <c r="Y281" s="39">
        <v>754</v>
      </c>
      <c r="Z281" s="39">
        <v>836</v>
      </c>
      <c r="AA281" s="39">
        <v>740</v>
      </c>
      <c r="AB281" s="39">
        <v>2330</v>
      </c>
      <c r="AC281" s="39">
        <v>777</v>
      </c>
      <c r="AD281" s="43">
        <v>9.2399999999999996E-2</v>
      </c>
      <c r="AE281" s="39">
        <v>131</v>
      </c>
      <c r="AF281" s="39">
        <v>1584</v>
      </c>
      <c r="AG281" s="40">
        <v>0.72699999999999998</v>
      </c>
    </row>
    <row r="282" spans="1:33" x14ac:dyDescent="0.3">
      <c r="A282" s="38" t="s">
        <v>562</v>
      </c>
      <c r="B282" s="36" t="s">
        <v>563</v>
      </c>
      <c r="C282" s="36">
        <v>1</v>
      </c>
      <c r="D282" s="36">
        <v>0</v>
      </c>
      <c r="E282" s="39">
        <v>8185</v>
      </c>
      <c r="F282" s="39">
        <v>3221</v>
      </c>
      <c r="G282" s="39">
        <v>9415</v>
      </c>
      <c r="H282" s="39">
        <v>1592</v>
      </c>
      <c r="I282" s="39">
        <v>1856</v>
      </c>
      <c r="J282" s="39">
        <v>1861</v>
      </c>
      <c r="K282" s="39">
        <v>5309</v>
      </c>
      <c r="L282" s="43">
        <v>0.56389999999999996</v>
      </c>
      <c r="M282" s="39">
        <v>1181</v>
      </c>
      <c r="N282" s="40">
        <v>4.9669999999999996</v>
      </c>
      <c r="O282" s="39">
        <v>1</v>
      </c>
      <c r="P282" s="40">
        <v>0</v>
      </c>
      <c r="Q282" s="39">
        <v>0</v>
      </c>
      <c r="R282" s="39">
        <v>465</v>
      </c>
      <c r="S282" s="39">
        <v>246</v>
      </c>
      <c r="T282" s="39">
        <v>3862</v>
      </c>
      <c r="U282" s="39">
        <v>3800</v>
      </c>
      <c r="V282" s="39">
        <v>3823</v>
      </c>
      <c r="W282" s="39">
        <v>11485</v>
      </c>
      <c r="X282" s="39">
        <v>3828</v>
      </c>
      <c r="Y282" s="39">
        <v>362</v>
      </c>
      <c r="Z282" s="39">
        <v>364</v>
      </c>
      <c r="AA282" s="39">
        <v>354</v>
      </c>
      <c r="AB282" s="39">
        <v>1080</v>
      </c>
      <c r="AC282" s="39">
        <v>360</v>
      </c>
      <c r="AD282" s="43">
        <v>9.4E-2</v>
      </c>
      <c r="AE282" s="39">
        <v>197</v>
      </c>
      <c r="AF282" s="39">
        <v>1625</v>
      </c>
      <c r="AG282" s="40">
        <v>0.504</v>
      </c>
    </row>
    <row r="283" spans="1:33" x14ac:dyDescent="0.3">
      <c r="A283" s="38" t="s">
        <v>564</v>
      </c>
      <c r="B283" s="36" t="s">
        <v>565</v>
      </c>
      <c r="C283" s="36">
        <v>1</v>
      </c>
      <c r="D283" s="36">
        <v>0</v>
      </c>
      <c r="E283" s="39">
        <v>3857</v>
      </c>
      <c r="F283" s="39">
        <v>1754</v>
      </c>
      <c r="G283" s="39">
        <v>5376</v>
      </c>
      <c r="H283" s="39">
        <v>314</v>
      </c>
      <c r="I283" s="39">
        <v>387</v>
      </c>
      <c r="J283" s="39">
        <v>470</v>
      </c>
      <c r="K283" s="39">
        <v>1171</v>
      </c>
      <c r="L283" s="43">
        <v>0.21779999999999999</v>
      </c>
      <c r="M283" s="39">
        <v>248</v>
      </c>
      <c r="N283" s="40">
        <v>2.4169999999999998</v>
      </c>
      <c r="O283" s="39">
        <v>1</v>
      </c>
      <c r="P283" s="40">
        <v>0</v>
      </c>
      <c r="Q283" s="39">
        <v>0</v>
      </c>
      <c r="R283" s="39">
        <v>76</v>
      </c>
      <c r="S283" s="39">
        <v>40</v>
      </c>
      <c r="T283" s="39">
        <v>1970</v>
      </c>
      <c r="U283" s="39">
        <v>1938</v>
      </c>
      <c r="V283" s="39">
        <v>1950</v>
      </c>
      <c r="W283" s="39">
        <v>5858</v>
      </c>
      <c r="X283" s="39">
        <v>1953</v>
      </c>
      <c r="Y283" s="39">
        <v>90</v>
      </c>
      <c r="Z283" s="39">
        <v>86</v>
      </c>
      <c r="AA283" s="39">
        <v>80</v>
      </c>
      <c r="AB283" s="39">
        <v>256</v>
      </c>
      <c r="AC283" s="39">
        <v>85</v>
      </c>
      <c r="AD283" s="43">
        <v>4.3700000000000003E-2</v>
      </c>
      <c r="AE283" s="39">
        <v>50</v>
      </c>
      <c r="AF283" s="39">
        <v>339</v>
      </c>
      <c r="AG283" s="40">
        <v>0.193</v>
      </c>
    </row>
    <row r="284" spans="1:33" x14ac:dyDescent="0.3">
      <c r="A284" s="38" t="s">
        <v>566</v>
      </c>
      <c r="B284" s="36" t="s">
        <v>567</v>
      </c>
      <c r="C284" s="36">
        <v>1</v>
      </c>
      <c r="D284" s="36">
        <v>0</v>
      </c>
      <c r="E284" s="39">
        <v>4648</v>
      </c>
      <c r="F284" s="39">
        <v>3945</v>
      </c>
      <c r="G284" s="39">
        <v>11785</v>
      </c>
      <c r="H284" s="39">
        <v>160</v>
      </c>
      <c r="I284" s="39">
        <v>173</v>
      </c>
      <c r="J284" s="39">
        <v>165</v>
      </c>
      <c r="K284" s="39">
        <v>498</v>
      </c>
      <c r="L284" s="43">
        <v>4.2299999999999997E-2</v>
      </c>
      <c r="M284" s="39">
        <v>108</v>
      </c>
      <c r="N284" s="40">
        <v>5.35</v>
      </c>
      <c r="O284" s="39">
        <v>1</v>
      </c>
      <c r="P284" s="40">
        <v>0</v>
      </c>
      <c r="Q284" s="39">
        <v>0</v>
      </c>
      <c r="R284" s="39">
        <v>54</v>
      </c>
      <c r="S284" s="39">
        <v>29</v>
      </c>
      <c r="T284" s="39">
        <v>4467</v>
      </c>
      <c r="U284" s="39">
        <v>4395</v>
      </c>
      <c r="V284" s="39">
        <v>4421</v>
      </c>
      <c r="W284" s="39">
        <v>13283</v>
      </c>
      <c r="X284" s="39">
        <v>4428</v>
      </c>
      <c r="Y284" s="39">
        <v>69</v>
      </c>
      <c r="Z284" s="39">
        <v>72</v>
      </c>
      <c r="AA284" s="39">
        <v>60</v>
      </c>
      <c r="AB284" s="39">
        <v>201</v>
      </c>
      <c r="AC284" s="39">
        <v>67</v>
      </c>
      <c r="AD284" s="43">
        <v>1.5100000000000001E-2</v>
      </c>
      <c r="AE284" s="39">
        <v>39</v>
      </c>
      <c r="AF284" s="39">
        <v>177</v>
      </c>
      <c r="AG284" s="40">
        <v>4.3999999999999997E-2</v>
      </c>
    </row>
    <row r="285" spans="1:33" x14ac:dyDescent="0.3">
      <c r="A285" s="38" t="s">
        <v>568</v>
      </c>
      <c r="B285" s="36" t="s">
        <v>569</v>
      </c>
      <c r="C285" s="36">
        <v>1</v>
      </c>
      <c r="D285" s="36">
        <v>0</v>
      </c>
      <c r="E285" s="39">
        <v>1389</v>
      </c>
      <c r="F285" s="39">
        <v>1136</v>
      </c>
      <c r="G285" s="39">
        <v>3402</v>
      </c>
      <c r="H285" s="39">
        <v>272</v>
      </c>
      <c r="I285" s="39">
        <v>308</v>
      </c>
      <c r="J285" s="39">
        <v>394</v>
      </c>
      <c r="K285" s="39">
        <v>974</v>
      </c>
      <c r="L285" s="43">
        <v>0.2863</v>
      </c>
      <c r="M285" s="39">
        <v>211</v>
      </c>
      <c r="N285" s="40">
        <v>1.2130000000000001</v>
      </c>
      <c r="O285" s="39">
        <v>1</v>
      </c>
      <c r="P285" s="40">
        <v>0</v>
      </c>
      <c r="Q285" s="39">
        <v>0</v>
      </c>
      <c r="R285" s="39">
        <v>57</v>
      </c>
      <c r="S285" s="39">
        <v>30</v>
      </c>
      <c r="T285" s="39">
        <v>1362</v>
      </c>
      <c r="U285" s="39">
        <v>1340</v>
      </c>
      <c r="V285" s="39">
        <v>1348</v>
      </c>
      <c r="W285" s="39">
        <v>4050</v>
      </c>
      <c r="X285" s="39">
        <v>1350</v>
      </c>
      <c r="Y285" s="39">
        <v>62</v>
      </c>
      <c r="Z285" s="39">
        <v>56</v>
      </c>
      <c r="AA285" s="39">
        <v>57</v>
      </c>
      <c r="AB285" s="39">
        <v>175</v>
      </c>
      <c r="AC285" s="39">
        <v>58</v>
      </c>
      <c r="AD285" s="43">
        <v>4.3200000000000002E-2</v>
      </c>
      <c r="AE285" s="39">
        <v>32</v>
      </c>
      <c r="AF285" s="39">
        <v>274</v>
      </c>
      <c r="AG285" s="40">
        <v>0.24099999999999999</v>
      </c>
    </row>
    <row r="286" spans="1:33" x14ac:dyDescent="0.3">
      <c r="A286" s="38" t="s">
        <v>570</v>
      </c>
      <c r="B286" s="36" t="s">
        <v>571</v>
      </c>
      <c r="C286" s="36">
        <v>1</v>
      </c>
      <c r="D286" s="36">
        <v>0</v>
      </c>
      <c r="E286" s="39">
        <v>3346</v>
      </c>
      <c r="F286" s="39">
        <v>2744</v>
      </c>
      <c r="G286" s="39">
        <v>8198</v>
      </c>
      <c r="H286" s="39">
        <v>447</v>
      </c>
      <c r="I286" s="39">
        <v>489</v>
      </c>
      <c r="J286" s="39">
        <v>523</v>
      </c>
      <c r="K286" s="39">
        <v>1459</v>
      </c>
      <c r="L286" s="43">
        <v>0.17799999999999999</v>
      </c>
      <c r="M286" s="39">
        <v>317</v>
      </c>
      <c r="N286" s="40">
        <v>2.1459999999999999</v>
      </c>
      <c r="O286" s="39">
        <v>1</v>
      </c>
      <c r="P286" s="40">
        <v>0</v>
      </c>
      <c r="Q286" s="39">
        <v>0</v>
      </c>
      <c r="R286" s="39">
        <v>70</v>
      </c>
      <c r="S286" s="39">
        <v>37</v>
      </c>
      <c r="T286" s="39">
        <v>3178</v>
      </c>
      <c r="U286" s="39">
        <v>3126</v>
      </c>
      <c r="V286" s="39">
        <v>3145</v>
      </c>
      <c r="W286" s="39">
        <v>9449</v>
      </c>
      <c r="X286" s="39">
        <v>3150</v>
      </c>
      <c r="Y286" s="39">
        <v>124</v>
      </c>
      <c r="Z286" s="39">
        <v>115</v>
      </c>
      <c r="AA286" s="39">
        <v>110</v>
      </c>
      <c r="AB286" s="39">
        <v>349</v>
      </c>
      <c r="AC286" s="39">
        <v>116</v>
      </c>
      <c r="AD286" s="43">
        <v>3.6900000000000002E-2</v>
      </c>
      <c r="AE286" s="39">
        <v>66</v>
      </c>
      <c r="AF286" s="39">
        <v>421</v>
      </c>
      <c r="AG286" s="40">
        <v>0.153</v>
      </c>
    </row>
    <row r="287" spans="1:33" x14ac:dyDescent="0.3">
      <c r="A287" s="38" t="s">
        <v>572</v>
      </c>
      <c r="B287" s="36" t="s">
        <v>573</v>
      </c>
      <c r="C287" s="36">
        <v>1</v>
      </c>
      <c r="D287" s="36">
        <v>0</v>
      </c>
      <c r="E287" s="39">
        <v>4076</v>
      </c>
      <c r="F287" s="39">
        <v>3296</v>
      </c>
      <c r="G287" s="39">
        <v>10154</v>
      </c>
      <c r="H287" s="39">
        <v>492</v>
      </c>
      <c r="I287" s="39">
        <v>520</v>
      </c>
      <c r="J287" s="39">
        <v>550</v>
      </c>
      <c r="K287" s="39">
        <v>1562</v>
      </c>
      <c r="L287" s="43">
        <v>0.15379999999999999</v>
      </c>
      <c r="M287" s="39">
        <v>330</v>
      </c>
      <c r="N287" s="40">
        <v>2.9209999999999998</v>
      </c>
      <c r="O287" s="39">
        <v>1</v>
      </c>
      <c r="P287" s="40">
        <v>0</v>
      </c>
      <c r="Q287" s="39">
        <v>0</v>
      </c>
      <c r="R287" s="39">
        <v>54</v>
      </c>
      <c r="S287" s="39">
        <v>29</v>
      </c>
      <c r="T287" s="39">
        <v>4228</v>
      </c>
      <c r="U287" s="39">
        <v>4160</v>
      </c>
      <c r="V287" s="39">
        <v>4185</v>
      </c>
      <c r="W287" s="39">
        <v>12573</v>
      </c>
      <c r="X287" s="39">
        <v>4191</v>
      </c>
      <c r="Y287" s="39">
        <v>132</v>
      </c>
      <c r="Z287" s="39">
        <v>127</v>
      </c>
      <c r="AA287" s="39">
        <v>113</v>
      </c>
      <c r="AB287" s="39">
        <v>372</v>
      </c>
      <c r="AC287" s="39">
        <v>124</v>
      </c>
      <c r="AD287" s="43">
        <v>2.9600000000000001E-2</v>
      </c>
      <c r="AE287" s="39">
        <v>63</v>
      </c>
      <c r="AF287" s="39">
        <v>423</v>
      </c>
      <c r="AG287" s="40">
        <v>0.128</v>
      </c>
    </row>
    <row r="288" spans="1:33" x14ac:dyDescent="0.3">
      <c r="A288" s="38" t="s">
        <v>574</v>
      </c>
      <c r="B288" s="36" t="s">
        <v>575</v>
      </c>
      <c r="C288" s="36">
        <v>1</v>
      </c>
      <c r="D288" s="36">
        <v>0</v>
      </c>
      <c r="E288" s="39">
        <v>3227</v>
      </c>
      <c r="F288" s="39">
        <v>1451</v>
      </c>
      <c r="G288" s="39">
        <v>4359</v>
      </c>
      <c r="H288" s="39">
        <v>216</v>
      </c>
      <c r="I288" s="39">
        <v>275</v>
      </c>
      <c r="J288" s="39">
        <v>298</v>
      </c>
      <c r="K288" s="39">
        <v>789</v>
      </c>
      <c r="L288" s="43">
        <v>0.18099999999999999</v>
      </c>
      <c r="M288" s="39">
        <v>171</v>
      </c>
      <c r="N288" s="40">
        <v>1.7390000000000001</v>
      </c>
      <c r="O288" s="39">
        <v>1</v>
      </c>
      <c r="P288" s="40">
        <v>0</v>
      </c>
      <c r="Q288" s="39">
        <v>0</v>
      </c>
      <c r="R288" s="39">
        <v>100</v>
      </c>
      <c r="S288" s="39">
        <v>53</v>
      </c>
      <c r="T288" s="39">
        <v>1694</v>
      </c>
      <c r="U288" s="39">
        <v>1667</v>
      </c>
      <c r="V288" s="39">
        <v>1677</v>
      </c>
      <c r="W288" s="39">
        <v>5038</v>
      </c>
      <c r="X288" s="39">
        <v>1679</v>
      </c>
      <c r="Y288" s="39">
        <v>71</v>
      </c>
      <c r="Z288" s="39">
        <v>61</v>
      </c>
      <c r="AA288" s="39">
        <v>65</v>
      </c>
      <c r="AB288" s="39">
        <v>197</v>
      </c>
      <c r="AC288" s="39">
        <v>66</v>
      </c>
      <c r="AD288" s="43">
        <v>3.9100000000000003E-2</v>
      </c>
      <c r="AE288" s="39">
        <v>37</v>
      </c>
      <c r="AF288" s="39">
        <v>262</v>
      </c>
      <c r="AG288" s="40">
        <v>0.18</v>
      </c>
    </row>
    <row r="289" spans="1:33" x14ac:dyDescent="0.3">
      <c r="A289" s="38" t="s">
        <v>576</v>
      </c>
      <c r="B289" s="36" t="s">
        <v>577</v>
      </c>
      <c r="C289" s="36">
        <v>1</v>
      </c>
      <c r="D289" s="36">
        <v>0</v>
      </c>
      <c r="E289" s="39">
        <v>3355</v>
      </c>
      <c r="F289" s="39">
        <v>2724</v>
      </c>
      <c r="G289" s="39">
        <v>8246</v>
      </c>
      <c r="H289" s="39">
        <v>246</v>
      </c>
      <c r="I289" s="39">
        <v>243</v>
      </c>
      <c r="J289" s="39">
        <v>271</v>
      </c>
      <c r="K289" s="39">
        <v>760</v>
      </c>
      <c r="L289" s="43">
        <v>9.2200000000000004E-2</v>
      </c>
      <c r="M289" s="39">
        <v>163</v>
      </c>
      <c r="N289" s="40">
        <v>5.8040000000000003</v>
      </c>
      <c r="O289" s="39">
        <v>1</v>
      </c>
      <c r="P289" s="40">
        <v>0</v>
      </c>
      <c r="Q289" s="39">
        <v>0</v>
      </c>
      <c r="R289" s="39">
        <v>25</v>
      </c>
      <c r="S289" s="39">
        <v>13</v>
      </c>
      <c r="T289" s="39">
        <v>3132</v>
      </c>
      <c r="U289" s="39">
        <v>3081</v>
      </c>
      <c r="V289" s="39">
        <v>3099</v>
      </c>
      <c r="W289" s="39">
        <v>9312</v>
      </c>
      <c r="X289" s="39">
        <v>3104</v>
      </c>
      <c r="Y289" s="39">
        <v>75</v>
      </c>
      <c r="Z289" s="39">
        <v>62</v>
      </c>
      <c r="AA289" s="39">
        <v>52</v>
      </c>
      <c r="AB289" s="39">
        <v>189</v>
      </c>
      <c r="AC289" s="39">
        <v>63</v>
      </c>
      <c r="AD289" s="43">
        <v>2.0299999999999999E-2</v>
      </c>
      <c r="AE289" s="39">
        <v>36</v>
      </c>
      <c r="AF289" s="39">
        <v>213</v>
      </c>
      <c r="AG289" s="40">
        <v>7.8E-2</v>
      </c>
    </row>
    <row r="290" spans="1:33" x14ac:dyDescent="0.3">
      <c r="A290" s="38" t="s">
        <v>578</v>
      </c>
      <c r="B290" s="36" t="s">
        <v>579</v>
      </c>
      <c r="C290" s="36">
        <v>1</v>
      </c>
      <c r="D290" s="36">
        <v>1</v>
      </c>
      <c r="E290" s="39">
        <v>2780</v>
      </c>
      <c r="F290" s="39">
        <v>1065</v>
      </c>
      <c r="G290" s="39">
        <v>3089</v>
      </c>
      <c r="H290" s="39">
        <v>434</v>
      </c>
      <c r="I290" s="39">
        <v>439</v>
      </c>
      <c r="J290" s="39">
        <v>479</v>
      </c>
      <c r="K290" s="39">
        <v>1352</v>
      </c>
      <c r="L290" s="43">
        <v>0.43769999999999998</v>
      </c>
      <c r="M290" s="39">
        <v>303</v>
      </c>
      <c r="N290" s="40">
        <v>1.393</v>
      </c>
      <c r="O290" s="39">
        <v>1</v>
      </c>
      <c r="P290" s="40">
        <v>0</v>
      </c>
      <c r="Q290" s="39">
        <v>0</v>
      </c>
      <c r="R290" s="39">
        <v>124</v>
      </c>
      <c r="S290" s="39">
        <v>66</v>
      </c>
      <c r="T290" s="39">
        <v>1229</v>
      </c>
      <c r="U290" s="39">
        <v>1210</v>
      </c>
      <c r="V290" s="39">
        <v>1217</v>
      </c>
      <c r="W290" s="39">
        <v>3656</v>
      </c>
      <c r="X290" s="39">
        <v>1219</v>
      </c>
      <c r="Y290" s="39">
        <v>110</v>
      </c>
      <c r="Z290" s="39">
        <v>103</v>
      </c>
      <c r="AA290" s="39">
        <v>104</v>
      </c>
      <c r="AB290" s="39">
        <v>317</v>
      </c>
      <c r="AC290" s="39">
        <v>106</v>
      </c>
      <c r="AD290" s="43">
        <v>8.6699999999999999E-2</v>
      </c>
      <c r="AE290" s="39">
        <v>60</v>
      </c>
      <c r="AF290" s="39">
        <v>430</v>
      </c>
      <c r="AG290" s="40">
        <v>0.40300000000000002</v>
      </c>
    </row>
    <row r="291" spans="1:33" x14ac:dyDescent="0.3">
      <c r="A291" s="38" t="s">
        <v>580</v>
      </c>
      <c r="B291" s="36" t="s">
        <v>581</v>
      </c>
      <c r="C291" s="36">
        <v>1</v>
      </c>
      <c r="D291" s="36">
        <v>0</v>
      </c>
      <c r="E291" s="39">
        <v>3499</v>
      </c>
      <c r="F291" s="39">
        <v>1589</v>
      </c>
      <c r="G291" s="39">
        <v>4728</v>
      </c>
      <c r="H291" s="39">
        <v>111</v>
      </c>
      <c r="I291" s="39">
        <v>141</v>
      </c>
      <c r="J291" s="39">
        <v>136</v>
      </c>
      <c r="K291" s="39">
        <v>388</v>
      </c>
      <c r="L291" s="43">
        <v>8.2100000000000006E-2</v>
      </c>
      <c r="M291" s="39">
        <v>85</v>
      </c>
      <c r="N291" s="40">
        <v>8.8849999999999998</v>
      </c>
      <c r="O291" s="39">
        <v>1</v>
      </c>
      <c r="P291" s="40">
        <v>0</v>
      </c>
      <c r="Q291" s="39">
        <v>0</v>
      </c>
      <c r="R291" s="39">
        <v>50</v>
      </c>
      <c r="S291" s="39">
        <v>27</v>
      </c>
      <c r="T291" s="39">
        <v>1596</v>
      </c>
      <c r="U291" s="39">
        <v>1570</v>
      </c>
      <c r="V291" s="39">
        <v>1579</v>
      </c>
      <c r="W291" s="39">
        <v>4745</v>
      </c>
      <c r="X291" s="39">
        <v>1582</v>
      </c>
      <c r="Y291" s="39">
        <v>42</v>
      </c>
      <c r="Z291" s="39">
        <v>46</v>
      </c>
      <c r="AA291" s="39">
        <v>32</v>
      </c>
      <c r="AB291" s="39">
        <v>120</v>
      </c>
      <c r="AC291" s="39">
        <v>40</v>
      </c>
      <c r="AD291" s="43">
        <v>2.53E-2</v>
      </c>
      <c r="AE291" s="39">
        <v>26</v>
      </c>
      <c r="AF291" s="39">
        <v>139</v>
      </c>
      <c r="AG291" s="40">
        <v>8.6999999999999994E-2</v>
      </c>
    </row>
    <row r="292" spans="1:33" x14ac:dyDescent="0.3">
      <c r="A292" s="38" t="s">
        <v>582</v>
      </c>
      <c r="B292" s="36" t="s">
        <v>583</v>
      </c>
      <c r="C292" s="36">
        <v>1</v>
      </c>
      <c r="D292" s="36">
        <v>0</v>
      </c>
      <c r="E292" s="39">
        <v>2705</v>
      </c>
      <c r="F292" s="39">
        <v>2284</v>
      </c>
      <c r="G292" s="39">
        <v>6608</v>
      </c>
      <c r="H292" s="39">
        <v>559</v>
      </c>
      <c r="I292" s="39">
        <v>719</v>
      </c>
      <c r="J292" s="39">
        <v>802</v>
      </c>
      <c r="K292" s="39">
        <v>2080</v>
      </c>
      <c r="L292" s="43">
        <v>0.31480000000000002</v>
      </c>
      <c r="M292" s="39">
        <v>467</v>
      </c>
      <c r="N292" s="40">
        <v>2.0680000000000001</v>
      </c>
      <c r="O292" s="39">
        <v>1</v>
      </c>
      <c r="P292" s="40">
        <v>0</v>
      </c>
      <c r="Q292" s="39">
        <v>0</v>
      </c>
      <c r="R292" s="39">
        <v>125</v>
      </c>
      <c r="S292" s="39">
        <v>66</v>
      </c>
      <c r="T292" s="39">
        <v>2423</v>
      </c>
      <c r="U292" s="39">
        <v>2384</v>
      </c>
      <c r="V292" s="39">
        <v>2399</v>
      </c>
      <c r="W292" s="39">
        <v>7206</v>
      </c>
      <c r="X292" s="39">
        <v>2402</v>
      </c>
      <c r="Y292" s="39">
        <v>124</v>
      </c>
      <c r="Z292" s="39">
        <v>127</v>
      </c>
      <c r="AA292" s="39">
        <v>133</v>
      </c>
      <c r="AB292" s="39">
        <v>384</v>
      </c>
      <c r="AC292" s="39">
        <v>128</v>
      </c>
      <c r="AD292" s="43">
        <v>5.33E-2</v>
      </c>
      <c r="AE292" s="39">
        <v>79</v>
      </c>
      <c r="AF292" s="39">
        <v>613</v>
      </c>
      <c r="AG292" s="40">
        <v>0.26800000000000002</v>
      </c>
    </row>
    <row r="293" spans="1:33" x14ac:dyDescent="0.3">
      <c r="A293" s="38" t="s">
        <v>584</v>
      </c>
      <c r="B293" s="36" t="s">
        <v>585</v>
      </c>
      <c r="C293" s="36">
        <v>1</v>
      </c>
      <c r="D293" s="36">
        <v>0</v>
      </c>
      <c r="E293" s="39">
        <v>2098</v>
      </c>
      <c r="F293" s="39">
        <v>1656</v>
      </c>
      <c r="G293" s="39">
        <v>4768</v>
      </c>
      <c r="H293" s="39">
        <v>830</v>
      </c>
      <c r="I293" s="39">
        <v>823</v>
      </c>
      <c r="J293" s="39">
        <v>885</v>
      </c>
      <c r="K293" s="39">
        <v>2538</v>
      </c>
      <c r="L293" s="43">
        <v>0.5323</v>
      </c>
      <c r="M293" s="39">
        <v>573</v>
      </c>
      <c r="N293" s="40">
        <v>2.6030000000000002</v>
      </c>
      <c r="O293" s="39">
        <v>1</v>
      </c>
      <c r="P293" s="40">
        <v>0</v>
      </c>
      <c r="Q293" s="39">
        <v>0</v>
      </c>
      <c r="R293" s="39">
        <v>170</v>
      </c>
      <c r="S293" s="39">
        <v>90</v>
      </c>
      <c r="T293" s="39">
        <v>3254</v>
      </c>
      <c r="U293" s="39">
        <v>3202</v>
      </c>
      <c r="V293" s="39">
        <v>3222</v>
      </c>
      <c r="W293" s="39">
        <v>9678</v>
      </c>
      <c r="X293" s="39">
        <v>3226</v>
      </c>
      <c r="Y293" s="39">
        <v>207</v>
      </c>
      <c r="Z293" s="39">
        <v>199</v>
      </c>
      <c r="AA293" s="39">
        <v>184</v>
      </c>
      <c r="AB293" s="39">
        <v>590</v>
      </c>
      <c r="AC293" s="39">
        <v>197</v>
      </c>
      <c r="AD293" s="43">
        <v>6.0999999999999999E-2</v>
      </c>
      <c r="AE293" s="39">
        <v>66</v>
      </c>
      <c r="AF293" s="39">
        <v>730</v>
      </c>
      <c r="AG293" s="40">
        <v>0.44</v>
      </c>
    </row>
    <row r="294" spans="1:33" x14ac:dyDescent="0.3">
      <c r="A294" s="38" t="s">
        <v>586</v>
      </c>
      <c r="B294" s="36" t="s">
        <v>587</v>
      </c>
      <c r="C294" s="36">
        <v>1</v>
      </c>
      <c r="D294" s="36">
        <v>0</v>
      </c>
      <c r="E294" s="39">
        <v>2827</v>
      </c>
      <c r="F294" s="39">
        <v>1240</v>
      </c>
      <c r="G294" s="39">
        <v>3623</v>
      </c>
      <c r="H294" s="39">
        <v>117</v>
      </c>
      <c r="I294" s="39">
        <v>142</v>
      </c>
      <c r="J294" s="39">
        <v>151</v>
      </c>
      <c r="K294" s="39">
        <v>410</v>
      </c>
      <c r="L294" s="43">
        <v>0.1132</v>
      </c>
      <c r="M294" s="39">
        <v>91</v>
      </c>
      <c r="N294" s="40">
        <v>2.0640000000000001</v>
      </c>
      <c r="O294" s="39">
        <v>1</v>
      </c>
      <c r="P294" s="40">
        <v>0</v>
      </c>
      <c r="Q294" s="39">
        <v>0</v>
      </c>
      <c r="R294" s="39">
        <v>52</v>
      </c>
      <c r="S294" s="39">
        <v>28</v>
      </c>
      <c r="T294" s="39">
        <v>1215</v>
      </c>
      <c r="U294" s="39">
        <v>1195</v>
      </c>
      <c r="V294" s="39">
        <v>1201</v>
      </c>
      <c r="W294" s="39">
        <v>3611</v>
      </c>
      <c r="X294" s="39">
        <v>1204</v>
      </c>
      <c r="Y294" s="39">
        <v>29</v>
      </c>
      <c r="Z294" s="39">
        <v>36</v>
      </c>
      <c r="AA294" s="39">
        <v>33</v>
      </c>
      <c r="AB294" s="39">
        <v>98</v>
      </c>
      <c r="AC294" s="39">
        <v>33</v>
      </c>
      <c r="AD294" s="43">
        <v>2.7099999999999999E-2</v>
      </c>
      <c r="AE294" s="39">
        <v>22</v>
      </c>
      <c r="AF294" s="39">
        <v>142</v>
      </c>
      <c r="AG294" s="40">
        <v>0.114</v>
      </c>
    </row>
    <row r="295" spans="1:33" x14ac:dyDescent="0.3">
      <c r="A295" s="38" t="s">
        <v>588</v>
      </c>
      <c r="B295" s="36" t="s">
        <v>589</v>
      </c>
      <c r="C295" s="36">
        <v>1</v>
      </c>
      <c r="D295" s="36">
        <v>1</v>
      </c>
      <c r="E295" s="39">
        <v>3642</v>
      </c>
      <c r="F295" s="39">
        <v>1362</v>
      </c>
      <c r="G295" s="39">
        <v>4059</v>
      </c>
      <c r="H295" s="39">
        <v>722</v>
      </c>
      <c r="I295" s="39">
        <v>708</v>
      </c>
      <c r="J295" s="39">
        <v>719</v>
      </c>
      <c r="K295" s="39">
        <v>2149</v>
      </c>
      <c r="L295" s="43">
        <v>0.52939999999999998</v>
      </c>
      <c r="M295" s="39">
        <v>469</v>
      </c>
      <c r="N295" s="40">
        <v>1.732</v>
      </c>
      <c r="O295" s="39">
        <v>1</v>
      </c>
      <c r="P295" s="40">
        <v>0</v>
      </c>
      <c r="Q295" s="39">
        <v>0</v>
      </c>
      <c r="R295" s="39">
        <v>128</v>
      </c>
      <c r="S295" s="39">
        <v>68</v>
      </c>
      <c r="T295" s="39">
        <v>1499</v>
      </c>
      <c r="U295" s="39">
        <v>1474</v>
      </c>
      <c r="V295" s="39">
        <v>1483</v>
      </c>
      <c r="W295" s="39">
        <v>4456</v>
      </c>
      <c r="X295" s="39">
        <v>1485</v>
      </c>
      <c r="Y295" s="39">
        <v>148</v>
      </c>
      <c r="Z295" s="39">
        <v>125</v>
      </c>
      <c r="AA295" s="39">
        <v>128</v>
      </c>
      <c r="AB295" s="39">
        <v>401</v>
      </c>
      <c r="AC295" s="39">
        <v>134</v>
      </c>
      <c r="AD295" s="43">
        <v>0.09</v>
      </c>
      <c r="AE295" s="39">
        <v>80</v>
      </c>
      <c r="AF295" s="39">
        <v>618</v>
      </c>
      <c r="AG295" s="40">
        <v>0.45300000000000001</v>
      </c>
    </row>
    <row r="296" spans="1:33" x14ac:dyDescent="0.3">
      <c r="A296" s="38" t="s">
        <v>590</v>
      </c>
      <c r="B296" s="36" t="s">
        <v>591</v>
      </c>
      <c r="C296" s="36">
        <v>1</v>
      </c>
      <c r="D296" s="36">
        <v>0</v>
      </c>
      <c r="E296" s="39">
        <v>1067</v>
      </c>
      <c r="F296" s="39">
        <v>674</v>
      </c>
      <c r="G296" s="39">
        <v>1916</v>
      </c>
      <c r="H296" s="39">
        <v>226</v>
      </c>
      <c r="I296" s="39">
        <v>273</v>
      </c>
      <c r="J296" s="39">
        <v>281</v>
      </c>
      <c r="K296" s="39">
        <v>780</v>
      </c>
      <c r="L296" s="43">
        <v>0.40710000000000002</v>
      </c>
      <c r="M296" s="39">
        <v>178</v>
      </c>
      <c r="N296" s="40">
        <v>2.004</v>
      </c>
      <c r="O296" s="39">
        <v>0</v>
      </c>
      <c r="P296" s="40">
        <v>0</v>
      </c>
      <c r="Q296" s="39">
        <v>0</v>
      </c>
      <c r="R296" s="39">
        <v>89</v>
      </c>
      <c r="S296" s="39">
        <v>47</v>
      </c>
      <c r="T296" s="39">
        <v>1181</v>
      </c>
      <c r="U296" s="39">
        <v>1162</v>
      </c>
      <c r="V296" s="39">
        <v>1169</v>
      </c>
      <c r="W296" s="39">
        <v>3512</v>
      </c>
      <c r="X296" s="39">
        <v>1171</v>
      </c>
      <c r="Y296" s="39">
        <v>88</v>
      </c>
      <c r="Z296" s="39">
        <v>88</v>
      </c>
      <c r="AA296" s="39">
        <v>74</v>
      </c>
      <c r="AB296" s="39">
        <v>250</v>
      </c>
      <c r="AC296" s="39">
        <v>83</v>
      </c>
      <c r="AD296" s="43">
        <v>7.1199999999999999E-2</v>
      </c>
      <c r="AE296" s="39">
        <v>31</v>
      </c>
      <c r="AF296" s="39">
        <v>257</v>
      </c>
      <c r="AG296" s="40">
        <v>0.38100000000000001</v>
      </c>
    </row>
    <row r="297" spans="1:33" x14ac:dyDescent="0.3">
      <c r="A297" s="38" t="s">
        <v>592</v>
      </c>
      <c r="B297" s="36" t="s">
        <v>593</v>
      </c>
      <c r="C297" s="36">
        <v>1</v>
      </c>
      <c r="D297" s="36">
        <v>1</v>
      </c>
      <c r="E297" s="39">
        <v>11708</v>
      </c>
      <c r="F297" s="39">
        <v>4643</v>
      </c>
      <c r="G297" s="39">
        <v>13843</v>
      </c>
      <c r="H297" s="39">
        <v>1820</v>
      </c>
      <c r="I297" s="39">
        <v>2042</v>
      </c>
      <c r="J297" s="39">
        <v>2070</v>
      </c>
      <c r="K297" s="39">
        <v>5932</v>
      </c>
      <c r="L297" s="43">
        <v>0.42849999999999999</v>
      </c>
      <c r="M297" s="39">
        <v>1293</v>
      </c>
      <c r="N297" s="40">
        <v>6.3979999999999997</v>
      </c>
      <c r="O297" s="39">
        <v>1</v>
      </c>
      <c r="P297" s="40">
        <v>0</v>
      </c>
      <c r="Q297" s="39">
        <v>0</v>
      </c>
      <c r="R297" s="39">
        <v>330</v>
      </c>
      <c r="S297" s="39">
        <v>175</v>
      </c>
      <c r="T297" s="39">
        <v>5004</v>
      </c>
      <c r="U297" s="39">
        <v>4924</v>
      </c>
      <c r="V297" s="39">
        <v>4953</v>
      </c>
      <c r="W297" s="39">
        <v>14881</v>
      </c>
      <c r="X297" s="39">
        <v>4960</v>
      </c>
      <c r="Y297" s="39">
        <v>352</v>
      </c>
      <c r="Z297" s="39">
        <v>318</v>
      </c>
      <c r="AA297" s="39">
        <v>332</v>
      </c>
      <c r="AB297" s="39">
        <v>1002</v>
      </c>
      <c r="AC297" s="39">
        <v>334</v>
      </c>
      <c r="AD297" s="43">
        <v>6.7299999999999999E-2</v>
      </c>
      <c r="AE297" s="39">
        <v>203</v>
      </c>
      <c r="AF297" s="39">
        <v>1672</v>
      </c>
      <c r="AG297" s="40">
        <v>0.36</v>
      </c>
    </row>
    <row r="298" spans="1:33" x14ac:dyDescent="0.3">
      <c r="A298" s="38" t="s">
        <v>594</v>
      </c>
      <c r="B298" s="36" t="s">
        <v>595</v>
      </c>
      <c r="C298" s="36">
        <v>1</v>
      </c>
      <c r="D298" s="36">
        <v>0</v>
      </c>
      <c r="E298" s="39">
        <v>19299</v>
      </c>
      <c r="F298" s="39">
        <v>7798</v>
      </c>
      <c r="G298" s="39">
        <v>23342</v>
      </c>
      <c r="H298" s="39">
        <v>2359</v>
      </c>
      <c r="I298" s="39">
        <v>2832</v>
      </c>
      <c r="J298" s="39">
        <v>2876</v>
      </c>
      <c r="K298" s="39">
        <v>8067</v>
      </c>
      <c r="L298" s="43">
        <v>0.34560000000000002</v>
      </c>
      <c r="M298" s="39">
        <v>1752</v>
      </c>
      <c r="N298" s="40">
        <v>11.573</v>
      </c>
      <c r="O298" s="39">
        <v>1</v>
      </c>
      <c r="P298" s="40">
        <v>0</v>
      </c>
      <c r="Q298" s="39">
        <v>0</v>
      </c>
      <c r="R298" s="39">
        <v>506</v>
      </c>
      <c r="S298" s="39">
        <v>268</v>
      </c>
      <c r="T298" s="39">
        <v>9444</v>
      </c>
      <c r="U298" s="39">
        <v>9291</v>
      </c>
      <c r="V298" s="39">
        <v>9346</v>
      </c>
      <c r="W298" s="39">
        <v>28081</v>
      </c>
      <c r="X298" s="39">
        <v>9360</v>
      </c>
      <c r="Y298" s="39">
        <v>533</v>
      </c>
      <c r="Z298" s="39">
        <v>523</v>
      </c>
      <c r="AA298" s="39">
        <v>516</v>
      </c>
      <c r="AB298" s="39">
        <v>1572</v>
      </c>
      <c r="AC298" s="39">
        <v>524</v>
      </c>
      <c r="AD298" s="43">
        <v>5.6000000000000001E-2</v>
      </c>
      <c r="AE298" s="39">
        <v>284</v>
      </c>
      <c r="AF298" s="39">
        <v>2305</v>
      </c>
      <c r="AG298" s="40">
        <v>0.29499999999999998</v>
      </c>
    </row>
    <row r="299" spans="1:33" x14ac:dyDescent="0.3">
      <c r="A299" s="38" t="s">
        <v>596</v>
      </c>
      <c r="B299" s="36" t="s">
        <v>597</v>
      </c>
      <c r="C299" s="36">
        <v>1</v>
      </c>
      <c r="D299" s="36">
        <v>0</v>
      </c>
      <c r="E299" s="39">
        <v>13832</v>
      </c>
      <c r="F299" s="39">
        <v>5318</v>
      </c>
      <c r="G299" s="39">
        <v>15563</v>
      </c>
      <c r="H299" s="39">
        <v>643</v>
      </c>
      <c r="I299" s="39">
        <v>749</v>
      </c>
      <c r="J299" s="39">
        <v>898</v>
      </c>
      <c r="K299" s="39">
        <v>2290</v>
      </c>
      <c r="L299" s="43">
        <v>0.14710000000000001</v>
      </c>
      <c r="M299" s="39">
        <v>508</v>
      </c>
      <c r="N299" s="40">
        <v>18.178000000000001</v>
      </c>
      <c r="O299" s="39">
        <v>1</v>
      </c>
      <c r="P299" s="40">
        <v>0</v>
      </c>
      <c r="Q299" s="39">
        <v>0</v>
      </c>
      <c r="R299" s="39">
        <v>58</v>
      </c>
      <c r="S299" s="39">
        <v>31</v>
      </c>
      <c r="T299" s="39">
        <v>6039</v>
      </c>
      <c r="U299" s="39">
        <v>5942</v>
      </c>
      <c r="V299" s="39">
        <v>5979</v>
      </c>
      <c r="W299" s="39">
        <v>17960</v>
      </c>
      <c r="X299" s="39">
        <v>5987</v>
      </c>
      <c r="Y299" s="39">
        <v>160</v>
      </c>
      <c r="Z299" s="39">
        <v>162</v>
      </c>
      <c r="AA299" s="39">
        <v>152</v>
      </c>
      <c r="AB299" s="39">
        <v>474</v>
      </c>
      <c r="AC299" s="39">
        <v>158</v>
      </c>
      <c r="AD299" s="43">
        <v>2.64E-2</v>
      </c>
      <c r="AE299" s="39">
        <v>91</v>
      </c>
      <c r="AF299" s="39">
        <v>631</v>
      </c>
      <c r="AG299" s="40">
        <v>0.11799999999999999</v>
      </c>
    </row>
    <row r="300" spans="1:33" x14ac:dyDescent="0.3">
      <c r="A300" s="38" t="s">
        <v>598</v>
      </c>
      <c r="B300" s="36" t="s">
        <v>599</v>
      </c>
      <c r="C300" s="36">
        <v>1</v>
      </c>
      <c r="D300" s="36">
        <v>0</v>
      </c>
      <c r="E300" s="39">
        <v>4204</v>
      </c>
      <c r="F300" s="39">
        <v>3308</v>
      </c>
      <c r="G300" s="39">
        <v>10138</v>
      </c>
      <c r="H300" s="39">
        <v>962</v>
      </c>
      <c r="I300" s="39">
        <v>1112</v>
      </c>
      <c r="J300" s="39">
        <v>1043</v>
      </c>
      <c r="K300" s="39">
        <v>3117</v>
      </c>
      <c r="L300" s="43">
        <v>0.3075</v>
      </c>
      <c r="M300" s="39">
        <v>661</v>
      </c>
      <c r="N300" s="40">
        <v>5.5670000000000002</v>
      </c>
      <c r="O300" s="39">
        <v>1</v>
      </c>
      <c r="P300" s="40">
        <v>0</v>
      </c>
      <c r="Q300" s="39">
        <v>0</v>
      </c>
      <c r="R300" s="39">
        <v>144</v>
      </c>
      <c r="S300" s="39">
        <v>76</v>
      </c>
      <c r="T300" s="39">
        <v>4438</v>
      </c>
      <c r="U300" s="39">
        <v>4366</v>
      </c>
      <c r="V300" s="39">
        <v>4392</v>
      </c>
      <c r="W300" s="39">
        <v>13196</v>
      </c>
      <c r="X300" s="39">
        <v>4399</v>
      </c>
      <c r="Y300" s="39">
        <v>287</v>
      </c>
      <c r="Z300" s="39">
        <v>273</v>
      </c>
      <c r="AA300" s="39">
        <v>254</v>
      </c>
      <c r="AB300" s="39">
        <v>814</v>
      </c>
      <c r="AC300" s="39">
        <v>271</v>
      </c>
      <c r="AD300" s="43">
        <v>6.1699999999999998E-2</v>
      </c>
      <c r="AE300" s="39">
        <v>133</v>
      </c>
      <c r="AF300" s="39">
        <v>871</v>
      </c>
      <c r="AG300" s="40">
        <v>0.26300000000000001</v>
      </c>
    </row>
    <row r="301" spans="1:33" x14ac:dyDescent="0.3">
      <c r="A301" s="38" t="s">
        <v>600</v>
      </c>
      <c r="B301" s="36" t="s">
        <v>601</v>
      </c>
      <c r="C301" s="36">
        <v>1</v>
      </c>
      <c r="D301" s="36">
        <v>0</v>
      </c>
      <c r="E301" s="39">
        <v>5590</v>
      </c>
      <c r="F301" s="39">
        <v>4547</v>
      </c>
      <c r="G301" s="39">
        <v>13399</v>
      </c>
      <c r="H301" s="39">
        <v>11</v>
      </c>
      <c r="I301" s="39">
        <v>3104</v>
      </c>
      <c r="J301" s="39">
        <v>3215</v>
      </c>
      <c r="K301" s="39">
        <v>6330</v>
      </c>
      <c r="L301" s="43">
        <v>0.47239999999999999</v>
      </c>
      <c r="M301" s="39">
        <v>1396</v>
      </c>
      <c r="N301" s="40">
        <v>5.4080000000000004</v>
      </c>
      <c r="O301" s="39">
        <v>1</v>
      </c>
      <c r="P301" s="40">
        <v>0</v>
      </c>
      <c r="Q301" s="39">
        <v>0</v>
      </c>
      <c r="R301" s="39">
        <v>1425</v>
      </c>
      <c r="S301" s="39">
        <v>755</v>
      </c>
      <c r="T301" s="39">
        <v>4222</v>
      </c>
      <c r="U301" s="39">
        <v>4153</v>
      </c>
      <c r="V301" s="39">
        <v>4178</v>
      </c>
      <c r="W301" s="39">
        <v>12553</v>
      </c>
      <c r="X301" s="39">
        <v>4184</v>
      </c>
      <c r="Y301" s="39">
        <v>632</v>
      </c>
      <c r="Z301" s="39">
        <v>580</v>
      </c>
      <c r="AA301" s="39">
        <v>508</v>
      </c>
      <c r="AB301" s="39">
        <v>1720</v>
      </c>
      <c r="AC301" s="39">
        <v>573</v>
      </c>
      <c r="AD301" s="43">
        <v>0.13700000000000001</v>
      </c>
      <c r="AE301" s="39">
        <v>405</v>
      </c>
      <c r="AF301" s="39">
        <v>2557</v>
      </c>
      <c r="AG301" s="40">
        <v>0.56200000000000006</v>
      </c>
    </row>
    <row r="302" spans="1:33" x14ac:dyDescent="0.3">
      <c r="A302" s="38" t="s">
        <v>602</v>
      </c>
      <c r="B302" s="36" t="s">
        <v>603</v>
      </c>
      <c r="C302" s="36">
        <v>1</v>
      </c>
      <c r="D302" s="36">
        <v>0</v>
      </c>
      <c r="E302" s="39">
        <v>1971</v>
      </c>
      <c r="F302" s="39">
        <v>1574</v>
      </c>
      <c r="G302" s="39">
        <v>4815</v>
      </c>
      <c r="H302" s="39">
        <v>178</v>
      </c>
      <c r="I302" s="39">
        <v>186</v>
      </c>
      <c r="J302" s="39">
        <v>205</v>
      </c>
      <c r="K302" s="39">
        <v>569</v>
      </c>
      <c r="L302" s="43">
        <v>0.1182</v>
      </c>
      <c r="M302" s="39">
        <v>121</v>
      </c>
      <c r="N302" s="40">
        <v>4.2699999999999996</v>
      </c>
      <c r="O302" s="39">
        <v>1</v>
      </c>
      <c r="P302" s="40">
        <v>0</v>
      </c>
      <c r="Q302" s="39">
        <v>0</v>
      </c>
      <c r="R302" s="39">
        <v>71</v>
      </c>
      <c r="S302" s="39">
        <v>38</v>
      </c>
      <c r="T302" s="39">
        <v>1823</v>
      </c>
      <c r="U302" s="39">
        <v>1794</v>
      </c>
      <c r="V302" s="39">
        <v>1805</v>
      </c>
      <c r="W302" s="39">
        <v>5422</v>
      </c>
      <c r="X302" s="39">
        <v>1807</v>
      </c>
      <c r="Y302" s="39">
        <v>86</v>
      </c>
      <c r="Z302" s="39">
        <v>76</v>
      </c>
      <c r="AA302" s="39">
        <v>56</v>
      </c>
      <c r="AB302" s="39">
        <v>218</v>
      </c>
      <c r="AC302" s="39">
        <v>73</v>
      </c>
      <c r="AD302" s="43">
        <v>4.02E-2</v>
      </c>
      <c r="AE302" s="39">
        <v>41</v>
      </c>
      <c r="AF302" s="39">
        <v>201</v>
      </c>
      <c r="AG302" s="40">
        <v>0.127</v>
      </c>
    </row>
    <row r="303" spans="1:33" x14ac:dyDescent="0.3">
      <c r="A303" s="38" t="s">
        <v>604</v>
      </c>
      <c r="B303" s="36" t="s">
        <v>605</v>
      </c>
      <c r="C303" s="36">
        <v>1</v>
      </c>
      <c r="D303" s="36">
        <v>0</v>
      </c>
      <c r="E303" s="39">
        <v>3818</v>
      </c>
      <c r="F303" s="39">
        <v>3337</v>
      </c>
      <c r="G303" s="39">
        <v>9881</v>
      </c>
      <c r="H303" s="39">
        <v>494</v>
      </c>
      <c r="I303" s="39">
        <v>537</v>
      </c>
      <c r="J303" s="39">
        <v>607</v>
      </c>
      <c r="K303" s="39">
        <v>1638</v>
      </c>
      <c r="L303" s="43">
        <v>0.1658</v>
      </c>
      <c r="M303" s="39">
        <v>360</v>
      </c>
      <c r="N303" s="40">
        <v>5.4390000000000001</v>
      </c>
      <c r="O303" s="39">
        <v>1</v>
      </c>
      <c r="P303" s="40">
        <v>0</v>
      </c>
      <c r="Q303" s="39">
        <v>0</v>
      </c>
      <c r="R303" s="39">
        <v>125</v>
      </c>
      <c r="S303" s="39">
        <v>66</v>
      </c>
      <c r="T303" s="39">
        <v>3485</v>
      </c>
      <c r="U303" s="39">
        <v>3429</v>
      </c>
      <c r="V303" s="39">
        <v>3450</v>
      </c>
      <c r="W303" s="39">
        <v>10364</v>
      </c>
      <c r="X303" s="39">
        <v>3455</v>
      </c>
      <c r="Y303" s="39">
        <v>162</v>
      </c>
      <c r="Z303" s="39">
        <v>142</v>
      </c>
      <c r="AA303" s="39">
        <v>133</v>
      </c>
      <c r="AB303" s="39">
        <v>437</v>
      </c>
      <c r="AC303" s="39">
        <v>146</v>
      </c>
      <c r="AD303" s="43">
        <v>4.2200000000000001E-2</v>
      </c>
      <c r="AE303" s="39">
        <v>92</v>
      </c>
      <c r="AF303" s="39">
        <v>519</v>
      </c>
      <c r="AG303" s="40">
        <v>0.155</v>
      </c>
    </row>
    <row r="304" spans="1:33" x14ac:dyDescent="0.3">
      <c r="A304" s="38" t="s">
        <v>606</v>
      </c>
      <c r="B304" s="36" t="s">
        <v>607</v>
      </c>
      <c r="C304" s="36">
        <v>1</v>
      </c>
      <c r="D304" s="36">
        <v>0</v>
      </c>
      <c r="E304" s="39">
        <v>6134</v>
      </c>
      <c r="F304" s="39">
        <v>5254</v>
      </c>
      <c r="G304" s="39">
        <v>15481</v>
      </c>
      <c r="H304" s="39">
        <v>981</v>
      </c>
      <c r="I304" s="39">
        <v>156</v>
      </c>
      <c r="J304" s="39">
        <v>1111</v>
      </c>
      <c r="K304" s="39">
        <v>2248</v>
      </c>
      <c r="L304" s="43">
        <v>0.1452</v>
      </c>
      <c r="M304" s="39">
        <v>496</v>
      </c>
      <c r="N304" s="40">
        <v>11.179</v>
      </c>
      <c r="O304" s="39">
        <v>1</v>
      </c>
      <c r="P304" s="40">
        <v>0</v>
      </c>
      <c r="Q304" s="39">
        <v>0</v>
      </c>
      <c r="R304" s="39">
        <v>503</v>
      </c>
      <c r="S304" s="39">
        <v>267</v>
      </c>
      <c r="T304" s="39">
        <v>5770</v>
      </c>
      <c r="U304" s="39">
        <v>5677</v>
      </c>
      <c r="V304" s="39">
        <v>5711</v>
      </c>
      <c r="W304" s="39">
        <v>17158</v>
      </c>
      <c r="X304" s="39">
        <v>5719</v>
      </c>
      <c r="Y304" s="39">
        <v>303</v>
      </c>
      <c r="Z304" s="39">
        <v>268</v>
      </c>
      <c r="AA304" s="39">
        <v>242</v>
      </c>
      <c r="AB304" s="39">
        <v>813</v>
      </c>
      <c r="AC304" s="39">
        <v>271</v>
      </c>
      <c r="AD304" s="43">
        <v>4.7399999999999998E-2</v>
      </c>
      <c r="AE304" s="39">
        <v>162</v>
      </c>
      <c r="AF304" s="39">
        <v>926</v>
      </c>
      <c r="AG304" s="40">
        <v>0.17599999999999999</v>
      </c>
    </row>
    <row r="305" spans="1:33" x14ac:dyDescent="0.3">
      <c r="A305" s="38" t="s">
        <v>608</v>
      </c>
      <c r="B305" s="36" t="s">
        <v>609</v>
      </c>
      <c r="C305" s="36">
        <v>1</v>
      </c>
      <c r="D305" s="36">
        <v>0</v>
      </c>
      <c r="E305" s="39">
        <v>4033</v>
      </c>
      <c r="F305" s="39">
        <v>1423</v>
      </c>
      <c r="G305" s="39">
        <v>4517</v>
      </c>
      <c r="H305" s="39">
        <v>303</v>
      </c>
      <c r="I305" s="39">
        <v>380</v>
      </c>
      <c r="J305" s="39">
        <v>402</v>
      </c>
      <c r="K305" s="39">
        <v>1085</v>
      </c>
      <c r="L305" s="43">
        <v>0.2402</v>
      </c>
      <c r="M305" s="39">
        <v>222</v>
      </c>
      <c r="N305" s="40">
        <v>2.4500000000000002</v>
      </c>
      <c r="O305" s="39">
        <v>1</v>
      </c>
      <c r="P305" s="40">
        <v>0</v>
      </c>
      <c r="Q305" s="39">
        <v>0</v>
      </c>
      <c r="R305" s="39">
        <v>125</v>
      </c>
      <c r="S305" s="39">
        <v>66</v>
      </c>
      <c r="T305" s="39">
        <v>1786</v>
      </c>
      <c r="U305" s="39">
        <v>1758</v>
      </c>
      <c r="V305" s="39">
        <v>1768</v>
      </c>
      <c r="W305" s="39">
        <v>5312</v>
      </c>
      <c r="X305" s="39">
        <v>1771</v>
      </c>
      <c r="Y305" s="39">
        <v>84</v>
      </c>
      <c r="Z305" s="39">
        <v>84</v>
      </c>
      <c r="AA305" s="39">
        <v>81</v>
      </c>
      <c r="AB305" s="39">
        <v>249</v>
      </c>
      <c r="AC305" s="39">
        <v>83</v>
      </c>
      <c r="AD305" s="43">
        <v>4.6899999999999997E-2</v>
      </c>
      <c r="AE305" s="39">
        <v>43</v>
      </c>
      <c r="AF305" s="39">
        <v>332</v>
      </c>
      <c r="AG305" s="40">
        <v>0.23300000000000001</v>
      </c>
    </row>
    <row r="306" spans="1:33" x14ac:dyDescent="0.3">
      <c r="A306" s="38" t="s">
        <v>610</v>
      </c>
      <c r="B306" s="36" t="s">
        <v>611</v>
      </c>
      <c r="C306" s="36">
        <v>1</v>
      </c>
      <c r="D306" s="36">
        <v>0</v>
      </c>
      <c r="E306" s="39">
        <v>3766</v>
      </c>
      <c r="F306" s="39">
        <v>3018</v>
      </c>
      <c r="G306" s="39">
        <v>9020</v>
      </c>
      <c r="H306" s="39">
        <v>248</v>
      </c>
      <c r="I306" s="39">
        <v>237</v>
      </c>
      <c r="J306" s="39">
        <v>300</v>
      </c>
      <c r="K306" s="39">
        <v>785</v>
      </c>
      <c r="L306" s="43">
        <v>8.6999999999999994E-2</v>
      </c>
      <c r="M306" s="39">
        <v>171</v>
      </c>
      <c r="N306" s="40">
        <v>4.9000000000000004</v>
      </c>
      <c r="O306" s="39">
        <v>1</v>
      </c>
      <c r="P306" s="40">
        <v>0</v>
      </c>
      <c r="Q306" s="39">
        <v>0</v>
      </c>
      <c r="R306" s="39">
        <v>127</v>
      </c>
      <c r="S306" s="39">
        <v>67</v>
      </c>
      <c r="T306" s="39">
        <v>3216</v>
      </c>
      <c r="U306" s="39">
        <v>3165</v>
      </c>
      <c r="V306" s="39">
        <v>3184</v>
      </c>
      <c r="W306" s="39">
        <v>9565</v>
      </c>
      <c r="X306" s="39">
        <v>3188</v>
      </c>
      <c r="Y306" s="39">
        <v>108</v>
      </c>
      <c r="Z306" s="39">
        <v>116</v>
      </c>
      <c r="AA306" s="39">
        <v>107</v>
      </c>
      <c r="AB306" s="39">
        <v>331</v>
      </c>
      <c r="AC306" s="39">
        <v>110</v>
      </c>
      <c r="AD306" s="43">
        <v>3.4599999999999999E-2</v>
      </c>
      <c r="AE306" s="39">
        <v>68</v>
      </c>
      <c r="AF306" s="39">
        <v>307</v>
      </c>
      <c r="AG306" s="40">
        <v>0.10100000000000001</v>
      </c>
    </row>
    <row r="307" spans="1:33" x14ac:dyDescent="0.3">
      <c r="A307" s="38" t="s">
        <v>612</v>
      </c>
      <c r="B307" s="36" t="s">
        <v>613</v>
      </c>
      <c r="C307" s="36">
        <v>1</v>
      </c>
      <c r="D307" s="36">
        <v>0</v>
      </c>
      <c r="E307" s="39">
        <v>8165</v>
      </c>
      <c r="F307" s="39">
        <v>6621</v>
      </c>
      <c r="G307" s="39">
        <v>19680</v>
      </c>
      <c r="H307" s="39">
        <v>1379</v>
      </c>
      <c r="I307" s="39">
        <v>1561</v>
      </c>
      <c r="J307" s="39">
        <v>1556</v>
      </c>
      <c r="K307" s="39">
        <v>4496</v>
      </c>
      <c r="L307" s="43">
        <v>0.22850000000000001</v>
      </c>
      <c r="M307" s="39">
        <v>983</v>
      </c>
      <c r="N307" s="40">
        <v>11.615</v>
      </c>
      <c r="O307" s="39">
        <v>1</v>
      </c>
      <c r="P307" s="40">
        <v>0</v>
      </c>
      <c r="Q307" s="39">
        <v>0</v>
      </c>
      <c r="R307" s="39">
        <v>425</v>
      </c>
      <c r="S307" s="39">
        <v>225</v>
      </c>
      <c r="T307" s="39">
        <v>8477</v>
      </c>
      <c r="U307" s="39">
        <v>8340</v>
      </c>
      <c r="V307" s="39">
        <v>8390</v>
      </c>
      <c r="W307" s="39">
        <v>25207</v>
      </c>
      <c r="X307" s="39">
        <v>8402</v>
      </c>
      <c r="Y307" s="39">
        <v>619</v>
      </c>
      <c r="Z307" s="39">
        <v>574</v>
      </c>
      <c r="AA307" s="39">
        <v>511</v>
      </c>
      <c r="AB307" s="39">
        <v>1704</v>
      </c>
      <c r="AC307" s="39">
        <v>568</v>
      </c>
      <c r="AD307" s="43">
        <v>6.7599999999999993E-2</v>
      </c>
      <c r="AE307" s="39">
        <v>291</v>
      </c>
      <c r="AF307" s="39">
        <v>1500</v>
      </c>
      <c r="AG307" s="40">
        <v>0.22600000000000001</v>
      </c>
    </row>
    <row r="308" spans="1:33" x14ac:dyDescent="0.3">
      <c r="A308" s="38" t="s">
        <v>614</v>
      </c>
      <c r="B308" s="36" t="s">
        <v>615</v>
      </c>
      <c r="C308" s="36">
        <v>1</v>
      </c>
      <c r="D308" s="36">
        <v>0</v>
      </c>
      <c r="E308" s="39">
        <v>5293</v>
      </c>
      <c r="F308" s="39">
        <v>4272</v>
      </c>
      <c r="G308" s="39">
        <v>12682</v>
      </c>
      <c r="H308" s="39">
        <v>608</v>
      </c>
      <c r="I308" s="39">
        <v>753</v>
      </c>
      <c r="J308" s="39">
        <v>889</v>
      </c>
      <c r="K308" s="39">
        <v>2250</v>
      </c>
      <c r="L308" s="43">
        <v>0.1774</v>
      </c>
      <c r="M308" s="39">
        <v>493</v>
      </c>
      <c r="N308" s="40">
        <v>4.3739999999999997</v>
      </c>
      <c r="O308" s="39">
        <v>1</v>
      </c>
      <c r="P308" s="40">
        <v>0</v>
      </c>
      <c r="Q308" s="39">
        <v>0</v>
      </c>
      <c r="R308" s="39">
        <v>200</v>
      </c>
      <c r="S308" s="39">
        <v>106</v>
      </c>
      <c r="T308" s="39">
        <v>4141</v>
      </c>
      <c r="U308" s="39">
        <v>4073</v>
      </c>
      <c r="V308" s="39">
        <v>4098</v>
      </c>
      <c r="W308" s="39">
        <v>12312</v>
      </c>
      <c r="X308" s="39">
        <v>4104</v>
      </c>
      <c r="Y308" s="39">
        <v>173</v>
      </c>
      <c r="Z308" s="39">
        <v>156</v>
      </c>
      <c r="AA308" s="39">
        <v>140</v>
      </c>
      <c r="AB308" s="39">
        <v>469</v>
      </c>
      <c r="AC308" s="39">
        <v>156</v>
      </c>
      <c r="AD308" s="43">
        <v>3.8100000000000002E-2</v>
      </c>
      <c r="AE308" s="39">
        <v>106</v>
      </c>
      <c r="AF308" s="39">
        <v>706</v>
      </c>
      <c r="AG308" s="40">
        <v>0.16500000000000001</v>
      </c>
    </row>
    <row r="309" spans="1:33" x14ac:dyDescent="0.3">
      <c r="A309" s="38" t="s">
        <v>616</v>
      </c>
      <c r="B309" s="36" t="s">
        <v>617</v>
      </c>
      <c r="C309" s="36">
        <v>1</v>
      </c>
      <c r="D309" s="36">
        <v>0</v>
      </c>
      <c r="E309" s="39">
        <v>3418</v>
      </c>
      <c r="F309" s="39">
        <v>2821</v>
      </c>
      <c r="G309" s="39">
        <v>8301</v>
      </c>
      <c r="H309" s="39">
        <v>928</v>
      </c>
      <c r="I309" s="39">
        <v>973</v>
      </c>
      <c r="J309" s="39">
        <v>929</v>
      </c>
      <c r="K309" s="39">
        <v>2830</v>
      </c>
      <c r="L309" s="43">
        <v>0.34089999999999998</v>
      </c>
      <c r="M309" s="39">
        <v>625</v>
      </c>
      <c r="N309" s="40">
        <v>2.472</v>
      </c>
      <c r="O309" s="39">
        <v>1</v>
      </c>
      <c r="P309" s="40">
        <v>0</v>
      </c>
      <c r="Q309" s="39">
        <v>0</v>
      </c>
      <c r="R309" s="39">
        <v>360</v>
      </c>
      <c r="S309" s="39">
        <v>191</v>
      </c>
      <c r="T309" s="39">
        <v>3236</v>
      </c>
      <c r="U309" s="39">
        <v>3185</v>
      </c>
      <c r="V309" s="39">
        <v>3204</v>
      </c>
      <c r="W309" s="39">
        <v>9625</v>
      </c>
      <c r="X309" s="39">
        <v>3208</v>
      </c>
      <c r="Y309" s="39">
        <v>167</v>
      </c>
      <c r="Z309" s="39">
        <v>161</v>
      </c>
      <c r="AA309" s="39">
        <v>147</v>
      </c>
      <c r="AB309" s="39">
        <v>475</v>
      </c>
      <c r="AC309" s="39">
        <v>158</v>
      </c>
      <c r="AD309" s="43">
        <v>4.9399999999999999E-2</v>
      </c>
      <c r="AE309" s="39">
        <v>91</v>
      </c>
      <c r="AF309" s="39">
        <v>908</v>
      </c>
      <c r="AG309" s="40">
        <v>0.32100000000000001</v>
      </c>
    </row>
    <row r="310" spans="1:33" x14ac:dyDescent="0.3">
      <c r="A310" s="38" t="s">
        <v>618</v>
      </c>
      <c r="B310" s="36" t="s">
        <v>619</v>
      </c>
      <c r="C310" s="36">
        <v>1</v>
      </c>
      <c r="D310" s="36">
        <v>0</v>
      </c>
      <c r="E310" s="39">
        <v>1573</v>
      </c>
      <c r="F310" s="39">
        <v>1315</v>
      </c>
      <c r="G310" s="39">
        <v>3847</v>
      </c>
      <c r="H310" s="39">
        <v>183</v>
      </c>
      <c r="I310" s="39">
        <v>231</v>
      </c>
      <c r="J310" s="39">
        <v>330</v>
      </c>
      <c r="K310" s="39">
        <v>744</v>
      </c>
      <c r="L310" s="43">
        <v>0.19339999999999999</v>
      </c>
      <c r="M310" s="39">
        <v>165</v>
      </c>
      <c r="N310" s="40">
        <v>1.605</v>
      </c>
      <c r="O310" s="39">
        <v>1</v>
      </c>
      <c r="P310" s="40">
        <v>0</v>
      </c>
      <c r="Q310" s="39">
        <v>0</v>
      </c>
      <c r="R310" s="39">
        <v>82</v>
      </c>
      <c r="S310" s="39">
        <v>43</v>
      </c>
      <c r="T310" s="39">
        <v>1457</v>
      </c>
      <c r="U310" s="39">
        <v>1433</v>
      </c>
      <c r="V310" s="39">
        <v>1442</v>
      </c>
      <c r="W310" s="39">
        <v>4332</v>
      </c>
      <c r="X310" s="39">
        <v>1444</v>
      </c>
      <c r="Y310" s="39">
        <v>82</v>
      </c>
      <c r="Z310" s="39">
        <v>63</v>
      </c>
      <c r="AA310" s="39">
        <v>66</v>
      </c>
      <c r="AB310" s="39">
        <v>211</v>
      </c>
      <c r="AC310" s="39">
        <v>70</v>
      </c>
      <c r="AD310" s="43">
        <v>4.87E-2</v>
      </c>
      <c r="AE310" s="39">
        <v>42</v>
      </c>
      <c r="AF310" s="39">
        <v>251</v>
      </c>
      <c r="AG310" s="40">
        <v>0.19</v>
      </c>
    </row>
    <row r="311" spans="1:33" x14ac:dyDescent="0.3">
      <c r="A311" s="38" t="s">
        <v>620</v>
      </c>
      <c r="B311" s="36" t="s">
        <v>621</v>
      </c>
      <c r="C311" s="36">
        <v>1</v>
      </c>
      <c r="D311" s="36">
        <v>0</v>
      </c>
      <c r="E311" s="39">
        <v>3119</v>
      </c>
      <c r="F311" s="39">
        <v>2557</v>
      </c>
      <c r="G311" s="39">
        <v>7580</v>
      </c>
      <c r="H311" s="39">
        <v>300</v>
      </c>
      <c r="I311" s="39">
        <v>347</v>
      </c>
      <c r="J311" s="39">
        <v>343</v>
      </c>
      <c r="K311" s="39">
        <v>990</v>
      </c>
      <c r="L311" s="43">
        <v>0.13059999999999999</v>
      </c>
      <c r="M311" s="39">
        <v>217</v>
      </c>
      <c r="N311" s="40">
        <v>8.1129999999999995</v>
      </c>
      <c r="O311" s="39">
        <v>1</v>
      </c>
      <c r="P311" s="40">
        <v>0</v>
      </c>
      <c r="Q311" s="39">
        <v>0</v>
      </c>
      <c r="R311" s="39">
        <v>95</v>
      </c>
      <c r="S311" s="39">
        <v>50</v>
      </c>
      <c r="T311" s="39">
        <v>2890</v>
      </c>
      <c r="U311" s="39">
        <v>2843</v>
      </c>
      <c r="V311" s="39">
        <v>2860</v>
      </c>
      <c r="W311" s="39">
        <v>8593</v>
      </c>
      <c r="X311" s="39">
        <v>2864</v>
      </c>
      <c r="Y311" s="39">
        <v>92</v>
      </c>
      <c r="Z311" s="39">
        <v>96</v>
      </c>
      <c r="AA311" s="39">
        <v>91</v>
      </c>
      <c r="AB311" s="39">
        <v>279</v>
      </c>
      <c r="AC311" s="39">
        <v>93</v>
      </c>
      <c r="AD311" s="43">
        <v>3.2500000000000001E-2</v>
      </c>
      <c r="AE311" s="39">
        <v>54</v>
      </c>
      <c r="AF311" s="39">
        <v>322</v>
      </c>
      <c r="AG311" s="40">
        <v>0.125</v>
      </c>
    </row>
    <row r="312" spans="1:33" x14ac:dyDescent="0.3">
      <c r="A312" s="38" t="s">
        <v>622</v>
      </c>
      <c r="B312" s="36" t="s">
        <v>623</v>
      </c>
      <c r="C312" s="36">
        <v>1</v>
      </c>
      <c r="D312" s="36">
        <v>0</v>
      </c>
      <c r="E312" s="39">
        <v>8357</v>
      </c>
      <c r="F312" s="39">
        <v>7006</v>
      </c>
      <c r="G312" s="39">
        <v>20594</v>
      </c>
      <c r="H312" s="39">
        <v>740</v>
      </c>
      <c r="I312" s="39">
        <v>978</v>
      </c>
      <c r="J312" s="39">
        <v>1090</v>
      </c>
      <c r="K312" s="39">
        <v>2808</v>
      </c>
      <c r="L312" s="43">
        <v>0.13639999999999999</v>
      </c>
      <c r="M312" s="39">
        <v>621</v>
      </c>
      <c r="N312" s="40">
        <v>13.427</v>
      </c>
      <c r="O312" s="39">
        <v>1</v>
      </c>
      <c r="P312" s="40">
        <v>0</v>
      </c>
      <c r="Q312" s="39">
        <v>0</v>
      </c>
      <c r="R312" s="39">
        <v>262</v>
      </c>
      <c r="S312" s="39">
        <v>139</v>
      </c>
      <c r="T312" s="39">
        <v>6867</v>
      </c>
      <c r="U312" s="39">
        <v>6756</v>
      </c>
      <c r="V312" s="39">
        <v>6796</v>
      </c>
      <c r="W312" s="39">
        <v>20419</v>
      </c>
      <c r="X312" s="39">
        <v>6806</v>
      </c>
      <c r="Y312" s="39">
        <v>278</v>
      </c>
      <c r="Z312" s="39">
        <v>258</v>
      </c>
      <c r="AA312" s="39">
        <v>231</v>
      </c>
      <c r="AB312" s="39">
        <v>767</v>
      </c>
      <c r="AC312" s="39">
        <v>256</v>
      </c>
      <c r="AD312" s="43">
        <v>3.7600000000000001E-2</v>
      </c>
      <c r="AE312" s="39">
        <v>171</v>
      </c>
      <c r="AF312" s="39">
        <v>932</v>
      </c>
      <c r="AG312" s="40">
        <v>0.13300000000000001</v>
      </c>
    </row>
    <row r="313" spans="1:33" x14ac:dyDescent="0.3">
      <c r="A313" s="38" t="s">
        <v>624</v>
      </c>
      <c r="B313" s="36" t="s">
        <v>625</v>
      </c>
      <c r="C313" s="36">
        <v>1</v>
      </c>
      <c r="D313" s="36">
        <v>0</v>
      </c>
      <c r="E313" s="39">
        <v>2378</v>
      </c>
      <c r="F313" s="39">
        <v>1772</v>
      </c>
      <c r="G313" s="39">
        <v>5609</v>
      </c>
      <c r="H313" s="39">
        <v>334</v>
      </c>
      <c r="I313" s="39">
        <v>417</v>
      </c>
      <c r="J313" s="39">
        <v>402</v>
      </c>
      <c r="K313" s="39">
        <v>1153</v>
      </c>
      <c r="L313" s="43">
        <v>0.2056</v>
      </c>
      <c r="M313" s="39">
        <v>237</v>
      </c>
      <c r="N313" s="40">
        <v>16.123000000000001</v>
      </c>
      <c r="O313" s="39">
        <v>1</v>
      </c>
      <c r="P313" s="40">
        <v>0</v>
      </c>
      <c r="Q313" s="39">
        <v>0</v>
      </c>
      <c r="R313" s="39">
        <v>100</v>
      </c>
      <c r="S313" s="39">
        <v>53</v>
      </c>
      <c r="T313" s="39">
        <v>2706</v>
      </c>
      <c r="U313" s="39">
        <v>2663</v>
      </c>
      <c r="V313" s="39">
        <v>2679</v>
      </c>
      <c r="W313" s="39">
        <v>8048</v>
      </c>
      <c r="X313" s="39">
        <v>2683</v>
      </c>
      <c r="Y313" s="39">
        <v>144</v>
      </c>
      <c r="Z313" s="39">
        <v>123</v>
      </c>
      <c r="AA313" s="39">
        <v>131</v>
      </c>
      <c r="AB313" s="39">
        <v>398</v>
      </c>
      <c r="AC313" s="39">
        <v>133</v>
      </c>
      <c r="AD313" s="43">
        <v>4.9500000000000002E-2</v>
      </c>
      <c r="AE313" s="39">
        <v>57</v>
      </c>
      <c r="AF313" s="39">
        <v>348</v>
      </c>
      <c r="AG313" s="40">
        <v>0.19600000000000001</v>
      </c>
    </row>
    <row r="314" spans="1:33" x14ac:dyDescent="0.3">
      <c r="A314" s="38" t="s">
        <v>626</v>
      </c>
      <c r="B314" s="36" t="s">
        <v>627</v>
      </c>
      <c r="C314" s="36">
        <v>1</v>
      </c>
      <c r="D314" s="36">
        <v>0</v>
      </c>
      <c r="E314" s="39">
        <v>6862</v>
      </c>
      <c r="F314" s="39">
        <v>5423</v>
      </c>
      <c r="G314" s="39">
        <v>15569</v>
      </c>
      <c r="H314" s="39">
        <v>612</v>
      </c>
      <c r="I314" s="39">
        <v>742</v>
      </c>
      <c r="J314" s="39">
        <v>883</v>
      </c>
      <c r="K314" s="39">
        <v>2237</v>
      </c>
      <c r="L314" s="43">
        <v>0.14369999999999999</v>
      </c>
      <c r="M314" s="39">
        <v>507</v>
      </c>
      <c r="N314" s="40">
        <v>8.2910000000000004</v>
      </c>
      <c r="O314" s="39">
        <v>1</v>
      </c>
      <c r="P314" s="40">
        <v>0</v>
      </c>
      <c r="Q314" s="39">
        <v>0</v>
      </c>
      <c r="R314" s="39">
        <v>237</v>
      </c>
      <c r="S314" s="39">
        <v>126</v>
      </c>
      <c r="T314" s="39">
        <v>5247</v>
      </c>
      <c r="U314" s="39">
        <v>5162</v>
      </c>
      <c r="V314" s="39">
        <v>5193</v>
      </c>
      <c r="W314" s="39">
        <v>15602</v>
      </c>
      <c r="X314" s="39">
        <v>5201</v>
      </c>
      <c r="Y314" s="39">
        <v>141</v>
      </c>
      <c r="Z314" s="39">
        <v>132</v>
      </c>
      <c r="AA314" s="39">
        <v>137</v>
      </c>
      <c r="AB314" s="39">
        <v>410</v>
      </c>
      <c r="AC314" s="39">
        <v>137</v>
      </c>
      <c r="AD314" s="43">
        <v>2.63E-2</v>
      </c>
      <c r="AE314" s="39">
        <v>93</v>
      </c>
      <c r="AF314" s="39">
        <v>727</v>
      </c>
      <c r="AG314" s="40">
        <v>0.13400000000000001</v>
      </c>
    </row>
    <row r="315" spans="1:33" x14ac:dyDescent="0.3">
      <c r="A315" s="38" t="s">
        <v>628</v>
      </c>
      <c r="B315" s="36" t="s">
        <v>629</v>
      </c>
      <c r="C315" s="36">
        <v>1</v>
      </c>
      <c r="D315" s="36">
        <v>0</v>
      </c>
      <c r="E315" s="39">
        <v>1633</v>
      </c>
      <c r="F315" s="39">
        <v>1317</v>
      </c>
      <c r="G315" s="39">
        <v>4098</v>
      </c>
      <c r="H315" s="39">
        <v>346</v>
      </c>
      <c r="I315" s="39">
        <v>340</v>
      </c>
      <c r="J315" s="39">
        <v>373</v>
      </c>
      <c r="K315" s="39">
        <v>1059</v>
      </c>
      <c r="L315" s="43">
        <v>0.25840000000000002</v>
      </c>
      <c r="M315" s="39">
        <v>221</v>
      </c>
      <c r="N315" s="40">
        <v>14.347</v>
      </c>
      <c r="O315" s="39">
        <v>1</v>
      </c>
      <c r="P315" s="40">
        <v>0</v>
      </c>
      <c r="Q315" s="39">
        <v>0</v>
      </c>
      <c r="R315" s="39">
        <v>130</v>
      </c>
      <c r="S315" s="39">
        <v>69</v>
      </c>
      <c r="T315" s="39">
        <v>2100</v>
      </c>
      <c r="U315" s="39">
        <v>2066</v>
      </c>
      <c r="V315" s="39">
        <v>2079</v>
      </c>
      <c r="W315" s="39">
        <v>6245</v>
      </c>
      <c r="X315" s="39">
        <v>2082</v>
      </c>
      <c r="Y315" s="39">
        <v>135</v>
      </c>
      <c r="Z315" s="39">
        <v>97</v>
      </c>
      <c r="AA315" s="39">
        <v>89</v>
      </c>
      <c r="AB315" s="39">
        <v>321</v>
      </c>
      <c r="AC315" s="39">
        <v>107</v>
      </c>
      <c r="AD315" s="43">
        <v>5.1400000000000001E-2</v>
      </c>
      <c r="AE315" s="39">
        <v>44</v>
      </c>
      <c r="AF315" s="39">
        <v>335</v>
      </c>
      <c r="AG315" s="40">
        <v>0.254</v>
      </c>
    </row>
    <row r="316" spans="1:33" x14ac:dyDescent="0.3">
      <c r="A316" s="38" t="s">
        <v>630</v>
      </c>
      <c r="B316" s="36" t="s">
        <v>631</v>
      </c>
      <c r="C316" s="36">
        <v>1</v>
      </c>
      <c r="D316" s="36">
        <v>0</v>
      </c>
      <c r="E316" s="39">
        <v>3932</v>
      </c>
      <c r="F316" s="39">
        <v>3241</v>
      </c>
      <c r="G316" s="39">
        <v>9636</v>
      </c>
      <c r="H316" s="39">
        <v>433</v>
      </c>
      <c r="I316" s="39">
        <v>557</v>
      </c>
      <c r="J316" s="39">
        <v>629</v>
      </c>
      <c r="K316" s="39">
        <v>1619</v>
      </c>
      <c r="L316" s="43">
        <v>0.16800000000000001</v>
      </c>
      <c r="M316" s="39">
        <v>354</v>
      </c>
      <c r="N316" s="40">
        <v>12.301</v>
      </c>
      <c r="O316" s="39">
        <v>1</v>
      </c>
      <c r="P316" s="40">
        <v>0</v>
      </c>
      <c r="Q316" s="39">
        <v>0</v>
      </c>
      <c r="R316" s="39">
        <v>209</v>
      </c>
      <c r="S316" s="39">
        <v>111</v>
      </c>
      <c r="T316" s="39">
        <v>3158</v>
      </c>
      <c r="U316" s="39">
        <v>3107</v>
      </c>
      <c r="V316" s="39">
        <v>3125</v>
      </c>
      <c r="W316" s="39">
        <v>9390</v>
      </c>
      <c r="X316" s="39">
        <v>3130</v>
      </c>
      <c r="Y316" s="39">
        <v>189</v>
      </c>
      <c r="Z316" s="39">
        <v>182</v>
      </c>
      <c r="AA316" s="39">
        <v>197</v>
      </c>
      <c r="AB316" s="39">
        <v>568</v>
      </c>
      <c r="AC316" s="39">
        <v>189</v>
      </c>
      <c r="AD316" s="43">
        <v>6.0499999999999998E-2</v>
      </c>
      <c r="AE316" s="39">
        <v>127</v>
      </c>
      <c r="AF316" s="39">
        <v>593</v>
      </c>
      <c r="AG316" s="40">
        <v>0.182</v>
      </c>
    </row>
    <row r="317" spans="1:33" x14ac:dyDescent="0.3">
      <c r="A317" s="38" t="s">
        <v>632</v>
      </c>
      <c r="B317" s="36" t="s">
        <v>633</v>
      </c>
      <c r="C317" s="36">
        <v>1</v>
      </c>
      <c r="D317" s="36">
        <v>0</v>
      </c>
      <c r="E317" s="39">
        <v>6462</v>
      </c>
      <c r="F317" s="39">
        <v>5348</v>
      </c>
      <c r="G317" s="39">
        <v>15790</v>
      </c>
      <c r="H317" s="39">
        <v>2284</v>
      </c>
      <c r="I317" s="39">
        <v>2975</v>
      </c>
      <c r="J317" s="39">
        <v>2799</v>
      </c>
      <c r="K317" s="39">
        <v>8058</v>
      </c>
      <c r="L317" s="43">
        <v>0.51029999999999998</v>
      </c>
      <c r="M317" s="39">
        <v>1774</v>
      </c>
      <c r="N317" s="40">
        <v>6.5439999999999996</v>
      </c>
      <c r="O317" s="39">
        <v>1</v>
      </c>
      <c r="P317" s="40">
        <v>0</v>
      </c>
      <c r="Q317" s="39">
        <v>0</v>
      </c>
      <c r="R317" s="39">
        <v>830</v>
      </c>
      <c r="S317" s="39">
        <v>440</v>
      </c>
      <c r="T317" s="39">
        <v>5657</v>
      </c>
      <c r="U317" s="39">
        <v>5567</v>
      </c>
      <c r="V317" s="39">
        <v>5601</v>
      </c>
      <c r="W317" s="39">
        <v>16825</v>
      </c>
      <c r="X317" s="39">
        <v>5608</v>
      </c>
      <c r="Y317" s="39">
        <v>484</v>
      </c>
      <c r="Z317" s="39">
        <v>431</v>
      </c>
      <c r="AA317" s="39">
        <v>450</v>
      </c>
      <c r="AB317" s="39">
        <v>1365</v>
      </c>
      <c r="AC317" s="39">
        <v>455</v>
      </c>
      <c r="AD317" s="43">
        <v>8.1100000000000005E-2</v>
      </c>
      <c r="AE317" s="39">
        <v>282</v>
      </c>
      <c r="AF317" s="39">
        <v>2497</v>
      </c>
      <c r="AG317" s="40">
        <v>0.46600000000000003</v>
      </c>
    </row>
    <row r="318" spans="1:33" x14ac:dyDescent="0.3">
      <c r="A318" s="38" t="s">
        <v>634</v>
      </c>
      <c r="B318" s="36" t="s">
        <v>635</v>
      </c>
      <c r="C318" s="36">
        <v>1</v>
      </c>
      <c r="D318" s="36">
        <v>0</v>
      </c>
      <c r="E318" s="39">
        <v>3463</v>
      </c>
      <c r="F318" s="39">
        <v>2809</v>
      </c>
      <c r="G318" s="39">
        <v>8361</v>
      </c>
      <c r="H318" s="39">
        <v>303</v>
      </c>
      <c r="I318" s="39">
        <v>335</v>
      </c>
      <c r="J318" s="39">
        <v>406</v>
      </c>
      <c r="K318" s="39">
        <v>1044</v>
      </c>
      <c r="L318" s="43">
        <v>0.1249</v>
      </c>
      <c r="M318" s="39">
        <v>228</v>
      </c>
      <c r="N318" s="40">
        <v>2.8330000000000002</v>
      </c>
      <c r="O318" s="39">
        <v>1</v>
      </c>
      <c r="P318" s="40">
        <v>0</v>
      </c>
      <c r="Q318" s="39">
        <v>0</v>
      </c>
      <c r="R318" s="39">
        <v>78</v>
      </c>
      <c r="S318" s="39">
        <v>41</v>
      </c>
      <c r="T318" s="39">
        <v>3045</v>
      </c>
      <c r="U318" s="39">
        <v>2996</v>
      </c>
      <c r="V318" s="39">
        <v>3014</v>
      </c>
      <c r="W318" s="39">
        <v>9055</v>
      </c>
      <c r="X318" s="39">
        <v>3018</v>
      </c>
      <c r="Y318" s="39">
        <v>99</v>
      </c>
      <c r="Z318" s="39">
        <v>85</v>
      </c>
      <c r="AA318" s="39">
        <v>74</v>
      </c>
      <c r="AB318" s="39">
        <v>258</v>
      </c>
      <c r="AC318" s="39">
        <v>86</v>
      </c>
      <c r="AD318" s="43">
        <v>2.8500000000000001E-2</v>
      </c>
      <c r="AE318" s="39">
        <v>52</v>
      </c>
      <c r="AF318" s="39">
        <v>322</v>
      </c>
      <c r="AG318" s="40">
        <v>0.114</v>
      </c>
    </row>
    <row r="319" spans="1:33" x14ac:dyDescent="0.3">
      <c r="A319" s="38" t="s">
        <v>636</v>
      </c>
      <c r="B319" s="36" t="s">
        <v>637</v>
      </c>
      <c r="C319" s="36">
        <v>1</v>
      </c>
      <c r="D319" s="36">
        <v>0</v>
      </c>
      <c r="E319" s="39">
        <v>3735</v>
      </c>
      <c r="F319" s="39">
        <v>2973</v>
      </c>
      <c r="G319" s="39">
        <v>8935</v>
      </c>
      <c r="H319" s="39">
        <v>616</v>
      </c>
      <c r="I319" s="39">
        <v>774</v>
      </c>
      <c r="J319" s="39">
        <v>817</v>
      </c>
      <c r="K319" s="39">
        <v>2207</v>
      </c>
      <c r="L319" s="43">
        <v>0.247</v>
      </c>
      <c r="M319" s="39">
        <v>477</v>
      </c>
      <c r="N319" s="40">
        <v>4.4180000000000001</v>
      </c>
      <c r="O319" s="39">
        <v>1</v>
      </c>
      <c r="P319" s="40">
        <v>0</v>
      </c>
      <c r="Q319" s="39">
        <v>0</v>
      </c>
      <c r="R319" s="39">
        <v>103</v>
      </c>
      <c r="S319" s="39">
        <v>55</v>
      </c>
      <c r="T319" s="39">
        <v>3025</v>
      </c>
      <c r="U319" s="39">
        <v>2976</v>
      </c>
      <c r="V319" s="39">
        <v>2994</v>
      </c>
      <c r="W319" s="39">
        <v>8995</v>
      </c>
      <c r="X319" s="39">
        <v>2998</v>
      </c>
      <c r="Y319" s="39">
        <v>120</v>
      </c>
      <c r="Z319" s="39">
        <v>114</v>
      </c>
      <c r="AA319" s="39">
        <v>130</v>
      </c>
      <c r="AB319" s="39">
        <v>364</v>
      </c>
      <c r="AC319" s="39">
        <v>121</v>
      </c>
      <c r="AD319" s="43">
        <v>4.0500000000000001E-2</v>
      </c>
      <c r="AE319" s="39">
        <v>78</v>
      </c>
      <c r="AF319" s="39">
        <v>611</v>
      </c>
      <c r="AG319" s="40">
        <v>0.20499999999999999</v>
      </c>
    </row>
    <row r="320" spans="1:33" x14ac:dyDescent="0.3">
      <c r="A320" s="38" t="s">
        <v>638</v>
      </c>
      <c r="B320" s="36" t="s">
        <v>639</v>
      </c>
      <c r="C320" s="36">
        <v>1</v>
      </c>
      <c r="D320" s="36">
        <v>0</v>
      </c>
      <c r="E320" s="39">
        <v>6500</v>
      </c>
      <c r="F320" s="39">
        <v>5253</v>
      </c>
      <c r="G320" s="39">
        <v>15543</v>
      </c>
      <c r="H320" s="39">
        <v>1745</v>
      </c>
      <c r="I320" s="39">
        <v>1743</v>
      </c>
      <c r="J320" s="39">
        <v>2082</v>
      </c>
      <c r="K320" s="39">
        <v>5570</v>
      </c>
      <c r="L320" s="43">
        <v>0.3584</v>
      </c>
      <c r="M320" s="39">
        <v>1224</v>
      </c>
      <c r="N320" s="40">
        <v>9.7189999999999994</v>
      </c>
      <c r="O320" s="39">
        <v>1</v>
      </c>
      <c r="P320" s="40">
        <v>0</v>
      </c>
      <c r="Q320" s="39">
        <v>0</v>
      </c>
      <c r="R320" s="39">
        <v>367</v>
      </c>
      <c r="S320" s="39">
        <v>195</v>
      </c>
      <c r="T320" s="39">
        <v>5735</v>
      </c>
      <c r="U320" s="39">
        <v>5636</v>
      </c>
      <c r="V320" s="39">
        <v>5668</v>
      </c>
      <c r="W320" s="39">
        <v>17039</v>
      </c>
      <c r="X320" s="39">
        <v>5680</v>
      </c>
      <c r="Y320" s="39">
        <v>298</v>
      </c>
      <c r="Z320" s="39">
        <v>278</v>
      </c>
      <c r="AA320" s="39">
        <v>273</v>
      </c>
      <c r="AB320" s="39">
        <v>849</v>
      </c>
      <c r="AC320" s="39">
        <v>283</v>
      </c>
      <c r="AD320" s="43">
        <v>4.9799999999999997E-2</v>
      </c>
      <c r="AE320" s="39">
        <v>170</v>
      </c>
      <c r="AF320" s="39">
        <v>1590</v>
      </c>
      <c r="AG320" s="40">
        <v>0.30199999999999999</v>
      </c>
    </row>
    <row r="321" spans="1:33" x14ac:dyDescent="0.3">
      <c r="A321" s="38" t="s">
        <v>640</v>
      </c>
      <c r="B321" s="36" t="s">
        <v>641</v>
      </c>
      <c r="C321" s="36">
        <v>1</v>
      </c>
      <c r="D321" s="36">
        <v>0</v>
      </c>
      <c r="E321" s="39">
        <v>7886</v>
      </c>
      <c r="F321" s="39">
        <v>6500</v>
      </c>
      <c r="G321" s="39">
        <v>19447</v>
      </c>
      <c r="H321" s="39">
        <v>547</v>
      </c>
      <c r="I321" s="39">
        <v>623</v>
      </c>
      <c r="J321" s="39">
        <v>586</v>
      </c>
      <c r="K321" s="39">
        <v>1756</v>
      </c>
      <c r="L321" s="43">
        <v>9.0300000000000005E-2</v>
      </c>
      <c r="M321" s="39">
        <v>382</v>
      </c>
      <c r="N321" s="40">
        <v>17.638000000000002</v>
      </c>
      <c r="O321" s="39">
        <v>1</v>
      </c>
      <c r="P321" s="40">
        <v>0</v>
      </c>
      <c r="Q321" s="39">
        <v>0</v>
      </c>
      <c r="R321" s="39">
        <v>48</v>
      </c>
      <c r="S321" s="39">
        <v>25</v>
      </c>
      <c r="T321" s="39">
        <v>7761</v>
      </c>
      <c r="U321" s="39">
        <v>7636</v>
      </c>
      <c r="V321" s="39">
        <v>7682</v>
      </c>
      <c r="W321" s="39">
        <v>23079</v>
      </c>
      <c r="X321" s="39">
        <v>7693</v>
      </c>
      <c r="Y321" s="39">
        <v>166</v>
      </c>
      <c r="Z321" s="39">
        <v>146</v>
      </c>
      <c r="AA321" s="39">
        <v>143</v>
      </c>
      <c r="AB321" s="39">
        <v>455</v>
      </c>
      <c r="AC321" s="39">
        <v>152</v>
      </c>
      <c r="AD321" s="43">
        <v>1.9699999999999999E-2</v>
      </c>
      <c r="AE321" s="39">
        <v>83</v>
      </c>
      <c r="AF321" s="39">
        <v>491</v>
      </c>
      <c r="AG321" s="40">
        <v>7.4999999999999997E-2</v>
      </c>
    </row>
    <row r="322" spans="1:33" x14ac:dyDescent="0.3">
      <c r="A322" s="38" t="s">
        <v>642</v>
      </c>
      <c r="B322" s="36" t="s">
        <v>643</v>
      </c>
      <c r="C322" s="36">
        <v>1</v>
      </c>
      <c r="D322" s="36">
        <v>1</v>
      </c>
      <c r="E322" s="39">
        <v>1323673</v>
      </c>
      <c r="F322" s="39">
        <v>951802</v>
      </c>
      <c r="G322" s="39">
        <v>2410599</v>
      </c>
      <c r="H322" s="39">
        <v>610154</v>
      </c>
      <c r="I322" s="39">
        <v>601178</v>
      </c>
      <c r="J322" s="39">
        <v>617540</v>
      </c>
      <c r="K322" s="39">
        <v>1828872</v>
      </c>
      <c r="L322" s="43">
        <v>0.75870000000000004</v>
      </c>
      <c r="M322" s="39">
        <v>469386</v>
      </c>
      <c r="N322" s="40">
        <v>321.8</v>
      </c>
      <c r="O322" s="39">
        <v>1</v>
      </c>
      <c r="P322" s="40">
        <v>0</v>
      </c>
      <c r="Q322" s="39">
        <v>0</v>
      </c>
      <c r="R322" s="39">
        <v>151000</v>
      </c>
      <c r="S322" s="39">
        <v>80030</v>
      </c>
      <c r="T322" s="39">
        <v>1252210</v>
      </c>
      <c r="U322" s="39">
        <v>1205959</v>
      </c>
      <c r="V322" s="39">
        <v>1188989</v>
      </c>
      <c r="W322" s="39">
        <v>3647158</v>
      </c>
      <c r="X322" s="39">
        <v>1215719</v>
      </c>
      <c r="Y322" s="39">
        <v>296697</v>
      </c>
      <c r="Z322" s="39">
        <v>292262</v>
      </c>
      <c r="AA322" s="39">
        <v>281101</v>
      </c>
      <c r="AB322" s="39">
        <v>870060</v>
      </c>
      <c r="AC322" s="39">
        <v>290020</v>
      </c>
      <c r="AD322" s="43">
        <v>0.23860000000000001</v>
      </c>
      <c r="AE322" s="39">
        <v>147615</v>
      </c>
      <c r="AF322" s="39">
        <v>697032</v>
      </c>
      <c r="AG322" s="40">
        <v>0.73199999999999998</v>
      </c>
    </row>
    <row r="323" spans="1:33" x14ac:dyDescent="0.3">
      <c r="A323" s="38" t="s">
        <v>644</v>
      </c>
      <c r="B323" s="36" t="s">
        <v>645</v>
      </c>
      <c r="C323" s="36">
        <v>1</v>
      </c>
      <c r="D323" s="36">
        <v>0</v>
      </c>
      <c r="E323" s="39">
        <v>2351</v>
      </c>
      <c r="F323" s="39">
        <v>1936</v>
      </c>
      <c r="G323" s="39">
        <v>5567</v>
      </c>
      <c r="H323" s="39">
        <v>516</v>
      </c>
      <c r="I323" s="39">
        <v>522</v>
      </c>
      <c r="J323" s="39">
        <v>490</v>
      </c>
      <c r="K323" s="39">
        <v>1528</v>
      </c>
      <c r="L323" s="43">
        <v>0.27450000000000002</v>
      </c>
      <c r="M323" s="39">
        <v>345</v>
      </c>
      <c r="N323" s="40">
        <v>56.289000000000001</v>
      </c>
      <c r="O323" s="39">
        <v>1</v>
      </c>
      <c r="P323" s="40">
        <v>0</v>
      </c>
      <c r="Q323" s="39">
        <v>0</v>
      </c>
      <c r="R323" s="39">
        <v>22</v>
      </c>
      <c r="S323" s="39">
        <v>12</v>
      </c>
      <c r="T323" s="39">
        <v>2306</v>
      </c>
      <c r="U323" s="39">
        <v>2264</v>
      </c>
      <c r="V323" s="39">
        <v>2279</v>
      </c>
      <c r="W323" s="39">
        <v>6849</v>
      </c>
      <c r="X323" s="39">
        <v>2283</v>
      </c>
      <c r="Y323" s="39">
        <v>191</v>
      </c>
      <c r="Z323" s="39">
        <v>151</v>
      </c>
      <c r="AA323" s="39">
        <v>181</v>
      </c>
      <c r="AB323" s="39">
        <v>523</v>
      </c>
      <c r="AC323" s="39">
        <v>174</v>
      </c>
      <c r="AD323" s="43">
        <v>7.6399999999999996E-2</v>
      </c>
      <c r="AE323" s="39">
        <v>96</v>
      </c>
      <c r="AF323" s="39">
        <v>454</v>
      </c>
      <c r="AG323" s="40">
        <v>0.23400000000000001</v>
      </c>
    </row>
    <row r="324" spans="1:33" x14ac:dyDescent="0.3">
      <c r="A324" s="38" t="s">
        <v>646</v>
      </c>
      <c r="B324" s="36" t="s">
        <v>647</v>
      </c>
      <c r="C324" s="36">
        <v>1</v>
      </c>
      <c r="D324" s="36">
        <v>0</v>
      </c>
      <c r="E324" s="39">
        <v>5185</v>
      </c>
      <c r="F324" s="39">
        <v>4189</v>
      </c>
      <c r="G324" s="39">
        <v>12318</v>
      </c>
      <c r="H324" s="39">
        <v>2616</v>
      </c>
      <c r="I324" s="39">
        <v>2693</v>
      </c>
      <c r="J324" s="39">
        <v>2722</v>
      </c>
      <c r="K324" s="39">
        <v>8031</v>
      </c>
      <c r="L324" s="43">
        <v>0.65200000000000002</v>
      </c>
      <c r="M324" s="39">
        <v>1775</v>
      </c>
      <c r="N324" s="40">
        <v>33.866</v>
      </c>
      <c r="O324" s="39">
        <v>1</v>
      </c>
      <c r="P324" s="40">
        <v>0</v>
      </c>
      <c r="Q324" s="39">
        <v>0</v>
      </c>
      <c r="R324" s="39">
        <v>80</v>
      </c>
      <c r="S324" s="39">
        <v>42</v>
      </c>
      <c r="T324" s="39">
        <v>5198</v>
      </c>
      <c r="U324" s="39">
        <v>5103</v>
      </c>
      <c r="V324" s="39">
        <v>5137</v>
      </c>
      <c r="W324" s="39">
        <v>15438</v>
      </c>
      <c r="X324" s="39">
        <v>5146</v>
      </c>
      <c r="Y324" s="39">
        <v>1113</v>
      </c>
      <c r="Z324" s="39">
        <v>1074</v>
      </c>
      <c r="AA324" s="39">
        <v>1024</v>
      </c>
      <c r="AB324" s="39">
        <v>3211</v>
      </c>
      <c r="AC324" s="39">
        <v>1070</v>
      </c>
      <c r="AD324" s="43">
        <v>0.20799999999999999</v>
      </c>
      <c r="AE324" s="39">
        <v>566</v>
      </c>
      <c r="AF324" s="39">
        <v>2384</v>
      </c>
      <c r="AG324" s="40">
        <v>0.56899999999999995</v>
      </c>
    </row>
    <row r="325" spans="1:33" x14ac:dyDescent="0.3">
      <c r="A325" s="38" t="s">
        <v>648</v>
      </c>
      <c r="B325" s="36" t="s">
        <v>649</v>
      </c>
      <c r="C325" s="36">
        <v>1</v>
      </c>
      <c r="D325" s="36">
        <v>0</v>
      </c>
      <c r="E325" s="39">
        <v>1585</v>
      </c>
      <c r="F325" s="39">
        <v>1247</v>
      </c>
      <c r="G325" s="39">
        <v>3716</v>
      </c>
      <c r="H325" s="39">
        <v>566</v>
      </c>
      <c r="I325" s="39">
        <v>584</v>
      </c>
      <c r="J325" s="39">
        <v>573</v>
      </c>
      <c r="K325" s="39">
        <v>1723</v>
      </c>
      <c r="L325" s="43">
        <v>0.4637</v>
      </c>
      <c r="M325" s="39">
        <v>376</v>
      </c>
      <c r="N325" s="40">
        <v>57.436999999999998</v>
      </c>
      <c r="O325" s="39">
        <v>1</v>
      </c>
      <c r="P325" s="40">
        <v>6.4000000000000001E-2</v>
      </c>
      <c r="Q325" s="39">
        <v>80</v>
      </c>
      <c r="R325" s="39">
        <v>0</v>
      </c>
      <c r="S325" s="39">
        <v>0</v>
      </c>
      <c r="T325" s="39">
        <v>1555</v>
      </c>
      <c r="U325" s="39">
        <v>1527</v>
      </c>
      <c r="V325" s="39">
        <v>1537</v>
      </c>
      <c r="W325" s="39">
        <v>4619</v>
      </c>
      <c r="X325" s="39">
        <v>1540</v>
      </c>
      <c r="Y325" s="39">
        <v>219</v>
      </c>
      <c r="Z325" s="39">
        <v>181</v>
      </c>
      <c r="AA325" s="39">
        <v>197</v>
      </c>
      <c r="AB325" s="39">
        <v>597</v>
      </c>
      <c r="AC325" s="39">
        <v>199</v>
      </c>
      <c r="AD325" s="43">
        <v>0.12920000000000001</v>
      </c>
      <c r="AE325" s="39">
        <v>105</v>
      </c>
      <c r="AF325" s="39">
        <v>562</v>
      </c>
      <c r="AG325" s="40">
        <v>0.45</v>
      </c>
    </row>
    <row r="326" spans="1:33" x14ac:dyDescent="0.3">
      <c r="A326" s="38" t="s">
        <v>650</v>
      </c>
      <c r="B326" s="36" t="s">
        <v>651</v>
      </c>
      <c r="C326" s="36">
        <v>1</v>
      </c>
      <c r="D326" s="36">
        <v>0</v>
      </c>
      <c r="E326" s="39">
        <v>3940</v>
      </c>
      <c r="F326" s="39">
        <v>3151</v>
      </c>
      <c r="G326" s="39">
        <v>9474</v>
      </c>
      <c r="H326" s="39">
        <v>1257</v>
      </c>
      <c r="I326" s="39">
        <v>1289</v>
      </c>
      <c r="J326" s="39">
        <v>1399</v>
      </c>
      <c r="K326" s="39">
        <v>3945</v>
      </c>
      <c r="L326" s="43">
        <v>0.41639999999999999</v>
      </c>
      <c r="M326" s="39">
        <v>853</v>
      </c>
      <c r="N326" s="40">
        <v>42.499000000000002</v>
      </c>
      <c r="O326" s="39">
        <v>1</v>
      </c>
      <c r="P326" s="40">
        <v>0</v>
      </c>
      <c r="Q326" s="39">
        <v>0</v>
      </c>
      <c r="R326" s="39">
        <v>56</v>
      </c>
      <c r="S326" s="39">
        <v>30</v>
      </c>
      <c r="T326" s="39">
        <v>3884</v>
      </c>
      <c r="U326" s="39">
        <v>3813</v>
      </c>
      <c r="V326" s="39">
        <v>3838</v>
      </c>
      <c r="W326" s="39">
        <v>11535</v>
      </c>
      <c r="X326" s="39">
        <v>3845</v>
      </c>
      <c r="Y326" s="39">
        <v>497</v>
      </c>
      <c r="Z326" s="39">
        <v>453</v>
      </c>
      <c r="AA326" s="39">
        <v>436</v>
      </c>
      <c r="AB326" s="39">
        <v>1386</v>
      </c>
      <c r="AC326" s="39">
        <v>462</v>
      </c>
      <c r="AD326" s="43">
        <v>0.1202</v>
      </c>
      <c r="AE326" s="39">
        <v>246</v>
      </c>
      <c r="AF326" s="39">
        <v>1130</v>
      </c>
      <c r="AG326" s="40">
        <v>0.35799999999999998</v>
      </c>
    </row>
    <row r="327" spans="1:33" x14ac:dyDescent="0.3">
      <c r="A327" s="38" t="s">
        <v>652</v>
      </c>
      <c r="B327" s="36" t="s">
        <v>653</v>
      </c>
      <c r="C327" s="36">
        <v>1</v>
      </c>
      <c r="D327" s="36">
        <v>0</v>
      </c>
      <c r="E327" s="39">
        <v>8001</v>
      </c>
      <c r="F327" s="39">
        <v>6618</v>
      </c>
      <c r="G327" s="39">
        <v>19070</v>
      </c>
      <c r="H327" s="39">
        <v>5177</v>
      </c>
      <c r="I327" s="39">
        <v>4662</v>
      </c>
      <c r="J327" s="39">
        <v>4968</v>
      </c>
      <c r="K327" s="39">
        <v>14807</v>
      </c>
      <c r="L327" s="43">
        <v>0.77649999999999997</v>
      </c>
      <c r="M327" s="39">
        <v>3340</v>
      </c>
      <c r="N327" s="40">
        <v>16.841999999999999</v>
      </c>
      <c r="O327" s="39">
        <v>1</v>
      </c>
      <c r="P327" s="40">
        <v>0</v>
      </c>
      <c r="Q327" s="39">
        <v>0</v>
      </c>
      <c r="R327" s="39">
        <v>152</v>
      </c>
      <c r="S327" s="39">
        <v>81</v>
      </c>
      <c r="T327" s="39">
        <v>7661</v>
      </c>
      <c r="U327" s="39">
        <v>7521</v>
      </c>
      <c r="V327" s="39">
        <v>7571</v>
      </c>
      <c r="W327" s="39">
        <v>22753</v>
      </c>
      <c r="X327" s="39">
        <v>7584</v>
      </c>
      <c r="Y327" s="39">
        <v>2556</v>
      </c>
      <c r="Z327" s="39">
        <v>2449</v>
      </c>
      <c r="AA327" s="39">
        <v>2511</v>
      </c>
      <c r="AB327" s="39">
        <v>7516</v>
      </c>
      <c r="AC327" s="39">
        <v>2505</v>
      </c>
      <c r="AD327" s="43">
        <v>0.33029999999999998</v>
      </c>
      <c r="AE327" s="39">
        <v>1421</v>
      </c>
      <c r="AF327" s="39">
        <v>4843</v>
      </c>
      <c r="AG327" s="40">
        <v>0.73099999999999998</v>
      </c>
    </row>
    <row r="328" spans="1:33" x14ac:dyDescent="0.3">
      <c r="A328" s="38" t="s">
        <v>654</v>
      </c>
      <c r="B328" s="36" t="s">
        <v>655</v>
      </c>
      <c r="C328" s="36">
        <v>1</v>
      </c>
      <c r="D328" s="36">
        <v>0</v>
      </c>
      <c r="E328" s="39">
        <v>3767</v>
      </c>
      <c r="F328" s="39">
        <v>3172</v>
      </c>
      <c r="G328" s="39">
        <v>9341</v>
      </c>
      <c r="H328" s="39">
        <v>1470</v>
      </c>
      <c r="I328" s="39">
        <v>1595</v>
      </c>
      <c r="J328" s="39">
        <v>1574</v>
      </c>
      <c r="K328" s="39">
        <v>4639</v>
      </c>
      <c r="L328" s="43">
        <v>0.49659999999999999</v>
      </c>
      <c r="M328" s="39">
        <v>1024</v>
      </c>
      <c r="N328" s="40">
        <v>10.888</v>
      </c>
      <c r="O328" s="39">
        <v>1</v>
      </c>
      <c r="P328" s="40">
        <v>0</v>
      </c>
      <c r="Q328" s="39">
        <v>0</v>
      </c>
      <c r="R328" s="39">
        <v>65</v>
      </c>
      <c r="S328" s="39">
        <v>34</v>
      </c>
      <c r="T328" s="39">
        <v>3992</v>
      </c>
      <c r="U328" s="39">
        <v>3918</v>
      </c>
      <c r="V328" s="39">
        <v>3944</v>
      </c>
      <c r="W328" s="39">
        <v>11854</v>
      </c>
      <c r="X328" s="39">
        <v>3951</v>
      </c>
      <c r="Y328" s="39">
        <v>622</v>
      </c>
      <c r="Z328" s="39">
        <v>569</v>
      </c>
      <c r="AA328" s="39">
        <v>578</v>
      </c>
      <c r="AB328" s="39">
        <v>1769</v>
      </c>
      <c r="AC328" s="39">
        <v>590</v>
      </c>
      <c r="AD328" s="43">
        <v>0.1492</v>
      </c>
      <c r="AE328" s="39">
        <v>308</v>
      </c>
      <c r="AF328" s="39">
        <v>1367</v>
      </c>
      <c r="AG328" s="40">
        <v>0.43</v>
      </c>
    </row>
    <row r="329" spans="1:33" x14ac:dyDescent="0.3">
      <c r="A329" s="38" t="s">
        <v>656</v>
      </c>
      <c r="B329" s="36" t="s">
        <v>657</v>
      </c>
      <c r="C329" s="36">
        <v>1</v>
      </c>
      <c r="D329" s="36">
        <v>0</v>
      </c>
      <c r="E329" s="39">
        <v>3490</v>
      </c>
      <c r="F329" s="39">
        <v>2904</v>
      </c>
      <c r="G329" s="39">
        <v>8642</v>
      </c>
      <c r="H329" s="39">
        <v>516</v>
      </c>
      <c r="I329" s="39">
        <v>525</v>
      </c>
      <c r="J329" s="39">
        <v>532</v>
      </c>
      <c r="K329" s="39">
        <v>1573</v>
      </c>
      <c r="L329" s="43">
        <v>0.182</v>
      </c>
      <c r="M329" s="39">
        <v>344</v>
      </c>
      <c r="N329" s="40">
        <v>69.731999999999999</v>
      </c>
      <c r="O329" s="39">
        <v>1</v>
      </c>
      <c r="P329" s="40">
        <v>0</v>
      </c>
      <c r="Q329" s="39">
        <v>0</v>
      </c>
      <c r="R329" s="39">
        <v>22</v>
      </c>
      <c r="S329" s="39">
        <v>12</v>
      </c>
      <c r="T329" s="39">
        <v>3224</v>
      </c>
      <c r="U329" s="39">
        <v>3164</v>
      </c>
      <c r="V329" s="39">
        <v>3186</v>
      </c>
      <c r="W329" s="39">
        <v>9574</v>
      </c>
      <c r="X329" s="39">
        <v>3191</v>
      </c>
      <c r="Y329" s="39">
        <v>199</v>
      </c>
      <c r="Z329" s="39">
        <v>163</v>
      </c>
      <c r="AA329" s="39">
        <v>190</v>
      </c>
      <c r="AB329" s="39">
        <v>552</v>
      </c>
      <c r="AC329" s="39">
        <v>184</v>
      </c>
      <c r="AD329" s="43">
        <v>5.7700000000000001E-2</v>
      </c>
      <c r="AE329" s="39">
        <v>109</v>
      </c>
      <c r="AF329" s="39">
        <v>466</v>
      </c>
      <c r="AG329" s="40">
        <v>0.16</v>
      </c>
    </row>
    <row r="330" spans="1:33" x14ac:dyDescent="0.3">
      <c r="A330" s="38" t="s">
        <v>658</v>
      </c>
      <c r="B330" s="36" t="s">
        <v>659</v>
      </c>
      <c r="C330" s="36">
        <v>1</v>
      </c>
      <c r="D330" s="36">
        <v>0</v>
      </c>
      <c r="E330" s="39">
        <v>1392</v>
      </c>
      <c r="F330" s="39">
        <v>1087</v>
      </c>
      <c r="G330" s="39">
        <v>3361</v>
      </c>
      <c r="H330" s="39">
        <v>481</v>
      </c>
      <c r="I330" s="39">
        <v>470</v>
      </c>
      <c r="J330" s="39">
        <v>473</v>
      </c>
      <c r="K330" s="39">
        <v>1424</v>
      </c>
      <c r="L330" s="43">
        <v>0.42370000000000002</v>
      </c>
      <c r="M330" s="39">
        <v>299</v>
      </c>
      <c r="N330" s="40">
        <v>79.551000000000002</v>
      </c>
      <c r="O330" s="39">
        <v>1</v>
      </c>
      <c r="P330" s="40">
        <v>0.222</v>
      </c>
      <c r="Q330" s="39">
        <v>241</v>
      </c>
      <c r="R330" s="39">
        <v>1</v>
      </c>
      <c r="S330" s="39">
        <v>1</v>
      </c>
      <c r="T330" s="39">
        <v>1420</v>
      </c>
      <c r="U330" s="39">
        <v>1394</v>
      </c>
      <c r="V330" s="39">
        <v>1403</v>
      </c>
      <c r="W330" s="39">
        <v>4217</v>
      </c>
      <c r="X330" s="39">
        <v>1406</v>
      </c>
      <c r="Y330" s="39">
        <v>177</v>
      </c>
      <c r="Z330" s="39">
        <v>152</v>
      </c>
      <c r="AA330" s="39">
        <v>173</v>
      </c>
      <c r="AB330" s="39">
        <v>502</v>
      </c>
      <c r="AC330" s="39">
        <v>167</v>
      </c>
      <c r="AD330" s="43">
        <v>0.11899999999999999</v>
      </c>
      <c r="AE330" s="39">
        <v>84</v>
      </c>
      <c r="AF330" s="39">
        <v>626</v>
      </c>
      <c r="AG330" s="40">
        <v>0.57499999999999996</v>
      </c>
    </row>
    <row r="331" spans="1:33" x14ac:dyDescent="0.3">
      <c r="A331" s="38" t="s">
        <v>660</v>
      </c>
      <c r="B331" s="36" t="s">
        <v>661</v>
      </c>
      <c r="C331" s="36">
        <v>1</v>
      </c>
      <c r="D331" s="36">
        <v>0</v>
      </c>
      <c r="E331" s="39">
        <v>796</v>
      </c>
      <c r="F331" s="39">
        <v>641</v>
      </c>
      <c r="G331" s="39">
        <v>1878</v>
      </c>
      <c r="H331" s="39">
        <v>287</v>
      </c>
      <c r="I331" s="39">
        <v>289</v>
      </c>
      <c r="J331" s="39">
        <v>293</v>
      </c>
      <c r="K331" s="39">
        <v>869</v>
      </c>
      <c r="L331" s="43">
        <v>0.4627</v>
      </c>
      <c r="M331" s="39">
        <v>193</v>
      </c>
      <c r="N331" s="40">
        <v>75.245000000000005</v>
      </c>
      <c r="O331" s="39">
        <v>1</v>
      </c>
      <c r="P331" s="40">
        <v>0.32300000000000001</v>
      </c>
      <c r="Q331" s="39">
        <v>207</v>
      </c>
      <c r="R331" s="39">
        <v>0</v>
      </c>
      <c r="S331" s="39">
        <v>0</v>
      </c>
      <c r="T331" s="39">
        <v>804</v>
      </c>
      <c r="U331" s="39">
        <v>789</v>
      </c>
      <c r="V331" s="39">
        <v>794</v>
      </c>
      <c r="W331" s="39">
        <v>2387</v>
      </c>
      <c r="X331" s="39">
        <v>796</v>
      </c>
      <c r="Y331" s="39">
        <v>111</v>
      </c>
      <c r="Z331" s="39">
        <v>102</v>
      </c>
      <c r="AA331" s="39">
        <v>102</v>
      </c>
      <c r="AB331" s="39">
        <v>315</v>
      </c>
      <c r="AC331" s="39">
        <v>105</v>
      </c>
      <c r="AD331" s="43">
        <v>0.13200000000000001</v>
      </c>
      <c r="AE331" s="39">
        <v>55</v>
      </c>
      <c r="AF331" s="39">
        <v>456</v>
      </c>
      <c r="AG331" s="40">
        <v>0.71099999999999997</v>
      </c>
    </row>
    <row r="332" spans="1:33" x14ac:dyDescent="0.3">
      <c r="A332" s="38" t="s">
        <v>662</v>
      </c>
      <c r="B332" s="36" t="s">
        <v>663</v>
      </c>
      <c r="C332" s="36">
        <v>1</v>
      </c>
      <c r="D332" s="36">
        <v>0</v>
      </c>
      <c r="E332" s="39">
        <v>1210</v>
      </c>
      <c r="F332" s="39">
        <v>971</v>
      </c>
      <c r="G332" s="39">
        <v>2886</v>
      </c>
      <c r="H332" s="39">
        <v>380</v>
      </c>
      <c r="I332" s="39">
        <v>457</v>
      </c>
      <c r="J332" s="39">
        <v>424</v>
      </c>
      <c r="K332" s="39">
        <v>1261</v>
      </c>
      <c r="L332" s="43">
        <v>0.43690000000000001</v>
      </c>
      <c r="M332" s="39">
        <v>276</v>
      </c>
      <c r="N332" s="40">
        <v>67.531999999999996</v>
      </c>
      <c r="O332" s="39">
        <v>1</v>
      </c>
      <c r="P332" s="40">
        <v>0.20799999999999999</v>
      </c>
      <c r="Q332" s="39">
        <v>202</v>
      </c>
      <c r="R332" s="39">
        <v>18</v>
      </c>
      <c r="S332" s="39">
        <v>10</v>
      </c>
      <c r="T332" s="39">
        <v>1195</v>
      </c>
      <c r="U332" s="39">
        <v>1173</v>
      </c>
      <c r="V332" s="39">
        <v>1181</v>
      </c>
      <c r="W332" s="39">
        <v>3549</v>
      </c>
      <c r="X332" s="39">
        <v>1183</v>
      </c>
      <c r="Y332" s="39">
        <v>126</v>
      </c>
      <c r="Z332" s="39">
        <v>115</v>
      </c>
      <c r="AA332" s="39">
        <v>126</v>
      </c>
      <c r="AB332" s="39">
        <v>367</v>
      </c>
      <c r="AC332" s="39">
        <v>122</v>
      </c>
      <c r="AD332" s="43">
        <v>0.10340000000000001</v>
      </c>
      <c r="AE332" s="39">
        <v>65</v>
      </c>
      <c r="AF332" s="39">
        <v>554</v>
      </c>
      <c r="AG332" s="40">
        <v>0.56999999999999995</v>
      </c>
    </row>
    <row r="333" spans="1:33" x14ac:dyDescent="0.3">
      <c r="A333" s="38" t="s">
        <v>664</v>
      </c>
      <c r="B333" s="36" t="s">
        <v>665</v>
      </c>
      <c r="C333" s="36">
        <v>1</v>
      </c>
      <c r="D333" s="36">
        <v>0</v>
      </c>
      <c r="E333" s="39">
        <v>1277</v>
      </c>
      <c r="F333" s="39">
        <v>1105</v>
      </c>
      <c r="G333" s="39">
        <v>3306</v>
      </c>
      <c r="H333" s="39">
        <v>639</v>
      </c>
      <c r="I333" s="39">
        <v>615</v>
      </c>
      <c r="J333" s="39">
        <v>553</v>
      </c>
      <c r="K333" s="39">
        <v>1807</v>
      </c>
      <c r="L333" s="43">
        <v>0.54659999999999997</v>
      </c>
      <c r="M333" s="39">
        <v>393</v>
      </c>
      <c r="N333" s="40">
        <v>369.49099999999999</v>
      </c>
      <c r="O333" s="39">
        <v>1</v>
      </c>
      <c r="P333" s="40">
        <v>0.432</v>
      </c>
      <c r="Q333" s="39">
        <v>477</v>
      </c>
      <c r="R333" s="39">
        <v>2</v>
      </c>
      <c r="S333" s="39">
        <v>1</v>
      </c>
      <c r="T333" s="39">
        <v>1313</v>
      </c>
      <c r="U333" s="39">
        <v>1291</v>
      </c>
      <c r="V333" s="39">
        <v>1300</v>
      </c>
      <c r="W333" s="39">
        <v>3904</v>
      </c>
      <c r="X333" s="39">
        <v>1301</v>
      </c>
      <c r="Y333" s="39">
        <v>204</v>
      </c>
      <c r="Z333" s="39">
        <v>208</v>
      </c>
      <c r="AA333" s="39">
        <v>188</v>
      </c>
      <c r="AB333" s="39">
        <v>600</v>
      </c>
      <c r="AC333" s="39">
        <v>200</v>
      </c>
      <c r="AD333" s="43">
        <v>0.1537</v>
      </c>
      <c r="AE333" s="39">
        <v>110</v>
      </c>
      <c r="AF333" s="39">
        <v>982</v>
      </c>
      <c r="AG333" s="40">
        <v>0.88800000000000001</v>
      </c>
    </row>
    <row r="334" spans="1:33" x14ac:dyDescent="0.3">
      <c r="A334" s="38" t="s">
        <v>666</v>
      </c>
      <c r="B334" s="36" t="s">
        <v>667</v>
      </c>
      <c r="C334" s="36">
        <v>1</v>
      </c>
      <c r="D334" s="36">
        <v>0</v>
      </c>
      <c r="E334" s="39">
        <v>2290</v>
      </c>
      <c r="F334" s="39">
        <v>1946</v>
      </c>
      <c r="G334" s="39">
        <v>5706</v>
      </c>
      <c r="H334" s="39">
        <v>990</v>
      </c>
      <c r="I334" s="39">
        <v>965</v>
      </c>
      <c r="J334" s="39">
        <v>995</v>
      </c>
      <c r="K334" s="39">
        <v>2950</v>
      </c>
      <c r="L334" s="43">
        <v>0.51700000000000002</v>
      </c>
      <c r="M334" s="39">
        <v>654</v>
      </c>
      <c r="N334" s="40">
        <v>330.85700000000003</v>
      </c>
      <c r="O334" s="39">
        <v>1</v>
      </c>
      <c r="P334" s="40">
        <v>0.375</v>
      </c>
      <c r="Q334" s="39">
        <v>730</v>
      </c>
      <c r="R334" s="39">
        <v>0</v>
      </c>
      <c r="S334" s="39">
        <v>0</v>
      </c>
      <c r="T334" s="39">
        <v>2088</v>
      </c>
      <c r="U334" s="39">
        <v>2054</v>
      </c>
      <c r="V334" s="39">
        <v>2064</v>
      </c>
      <c r="W334" s="39">
        <v>6206</v>
      </c>
      <c r="X334" s="39">
        <v>2069</v>
      </c>
      <c r="Y334" s="39">
        <v>354</v>
      </c>
      <c r="Z334" s="39">
        <v>298</v>
      </c>
      <c r="AA334" s="39">
        <v>279</v>
      </c>
      <c r="AB334" s="39">
        <v>931</v>
      </c>
      <c r="AC334" s="39">
        <v>310</v>
      </c>
      <c r="AD334" s="43">
        <v>0.15</v>
      </c>
      <c r="AE334" s="39">
        <v>190</v>
      </c>
      <c r="AF334" s="39">
        <v>1575</v>
      </c>
      <c r="AG334" s="40">
        <v>0.80900000000000005</v>
      </c>
    </row>
    <row r="335" spans="1:33" x14ac:dyDescent="0.3">
      <c r="A335" s="38" t="s">
        <v>668</v>
      </c>
      <c r="B335" s="36" t="s">
        <v>669</v>
      </c>
      <c r="C335" s="36">
        <v>1</v>
      </c>
      <c r="D335" s="36">
        <v>0</v>
      </c>
      <c r="E335" s="39">
        <v>1418</v>
      </c>
      <c r="F335" s="39">
        <v>1170</v>
      </c>
      <c r="G335" s="39">
        <v>3634</v>
      </c>
      <c r="H335" s="39">
        <v>344</v>
      </c>
      <c r="I335" s="39">
        <v>314</v>
      </c>
      <c r="J335" s="39">
        <v>357</v>
      </c>
      <c r="K335" s="39">
        <v>1015</v>
      </c>
      <c r="L335" s="43">
        <v>0.27929999999999999</v>
      </c>
      <c r="M335" s="39">
        <v>212</v>
      </c>
      <c r="N335" s="40">
        <v>37.555</v>
      </c>
      <c r="O335" s="39">
        <v>1</v>
      </c>
      <c r="P335" s="40">
        <v>0</v>
      </c>
      <c r="Q335" s="39">
        <v>0</v>
      </c>
      <c r="R335" s="39">
        <v>20</v>
      </c>
      <c r="S335" s="39">
        <v>11</v>
      </c>
      <c r="T335" s="39">
        <v>1374</v>
      </c>
      <c r="U335" s="39">
        <v>1351</v>
      </c>
      <c r="V335" s="39">
        <v>1358</v>
      </c>
      <c r="W335" s="39">
        <v>4083</v>
      </c>
      <c r="X335" s="39">
        <v>1361</v>
      </c>
      <c r="Y335" s="39">
        <v>124</v>
      </c>
      <c r="Z335" s="39">
        <v>116</v>
      </c>
      <c r="AA335" s="39">
        <v>79</v>
      </c>
      <c r="AB335" s="39">
        <v>319</v>
      </c>
      <c r="AC335" s="39">
        <v>106</v>
      </c>
      <c r="AD335" s="43">
        <v>7.8100000000000003E-2</v>
      </c>
      <c r="AE335" s="39">
        <v>59</v>
      </c>
      <c r="AF335" s="39">
        <v>283</v>
      </c>
      <c r="AG335" s="40">
        <v>0.24099999999999999</v>
      </c>
    </row>
    <row r="336" spans="1:33" x14ac:dyDescent="0.3">
      <c r="A336" s="38" t="s">
        <v>670</v>
      </c>
      <c r="B336" s="36" t="s">
        <v>671</v>
      </c>
      <c r="C336" s="36">
        <v>1</v>
      </c>
      <c r="D336" s="36">
        <v>0</v>
      </c>
      <c r="E336" s="39">
        <v>3001</v>
      </c>
      <c r="F336" s="39">
        <v>2536</v>
      </c>
      <c r="G336" s="39">
        <v>7558</v>
      </c>
      <c r="H336" s="39">
        <v>519</v>
      </c>
      <c r="I336" s="39">
        <v>603</v>
      </c>
      <c r="J336" s="39">
        <v>588</v>
      </c>
      <c r="K336" s="39">
        <v>1710</v>
      </c>
      <c r="L336" s="43">
        <v>0.2263</v>
      </c>
      <c r="M336" s="39">
        <v>373</v>
      </c>
      <c r="N336" s="40">
        <v>25.515999999999998</v>
      </c>
      <c r="O336" s="39">
        <v>1</v>
      </c>
      <c r="P336" s="40">
        <v>0</v>
      </c>
      <c r="Q336" s="39">
        <v>0</v>
      </c>
      <c r="R336" s="39">
        <v>23</v>
      </c>
      <c r="S336" s="39">
        <v>12</v>
      </c>
      <c r="T336" s="39">
        <v>2759</v>
      </c>
      <c r="U336" s="39">
        <v>2712</v>
      </c>
      <c r="V336" s="39">
        <v>2726</v>
      </c>
      <c r="W336" s="39">
        <v>8197</v>
      </c>
      <c r="X336" s="39">
        <v>2732</v>
      </c>
      <c r="Y336" s="39">
        <v>145</v>
      </c>
      <c r="Z336" s="39">
        <v>136</v>
      </c>
      <c r="AA336" s="39">
        <v>133</v>
      </c>
      <c r="AB336" s="39">
        <v>414</v>
      </c>
      <c r="AC336" s="39">
        <v>138</v>
      </c>
      <c r="AD336" s="43">
        <v>5.0500000000000003E-2</v>
      </c>
      <c r="AE336" s="39">
        <v>83</v>
      </c>
      <c r="AF336" s="39">
        <v>469</v>
      </c>
      <c r="AG336" s="40">
        <v>0.184</v>
      </c>
    </row>
    <row r="337" spans="1:33" x14ac:dyDescent="0.3">
      <c r="A337" s="38" t="s">
        <v>672</v>
      </c>
      <c r="B337" s="36" t="s">
        <v>673</v>
      </c>
      <c r="C337" s="36">
        <v>1</v>
      </c>
      <c r="D337" s="36">
        <v>0</v>
      </c>
      <c r="E337" s="39">
        <v>685</v>
      </c>
      <c r="F337" s="39">
        <v>545</v>
      </c>
      <c r="G337" s="39">
        <v>1631</v>
      </c>
      <c r="H337" s="39">
        <v>226</v>
      </c>
      <c r="I337" s="39">
        <v>296</v>
      </c>
      <c r="J337" s="39">
        <v>315</v>
      </c>
      <c r="K337" s="39">
        <v>837</v>
      </c>
      <c r="L337" s="43">
        <v>0.51319999999999999</v>
      </c>
      <c r="M337" s="39">
        <v>182</v>
      </c>
      <c r="N337" s="40">
        <v>2.645</v>
      </c>
      <c r="O337" s="39">
        <v>1</v>
      </c>
      <c r="P337" s="40">
        <v>0</v>
      </c>
      <c r="Q337" s="39">
        <v>0</v>
      </c>
      <c r="R337" s="39">
        <v>15</v>
      </c>
      <c r="S337" s="39">
        <v>8</v>
      </c>
      <c r="T337" s="39">
        <v>663</v>
      </c>
      <c r="U337" s="39">
        <v>652</v>
      </c>
      <c r="V337" s="39">
        <v>655</v>
      </c>
      <c r="W337" s="39">
        <v>1970</v>
      </c>
      <c r="X337" s="39">
        <v>657</v>
      </c>
      <c r="Y337" s="39">
        <v>77</v>
      </c>
      <c r="Z337" s="39">
        <v>70</v>
      </c>
      <c r="AA337" s="39">
        <v>86</v>
      </c>
      <c r="AB337" s="39">
        <v>233</v>
      </c>
      <c r="AC337" s="39">
        <v>78</v>
      </c>
      <c r="AD337" s="43">
        <v>0.1183</v>
      </c>
      <c r="AE337" s="39">
        <v>42</v>
      </c>
      <c r="AF337" s="39">
        <v>233</v>
      </c>
      <c r="AG337" s="40">
        <v>0.42699999999999999</v>
      </c>
    </row>
    <row r="338" spans="1:33" x14ac:dyDescent="0.3">
      <c r="A338" s="38" t="s">
        <v>674</v>
      </c>
      <c r="B338" s="36" t="s">
        <v>675</v>
      </c>
      <c r="C338" s="36">
        <v>1</v>
      </c>
      <c r="D338" s="36">
        <v>0</v>
      </c>
      <c r="E338" s="39">
        <v>1120</v>
      </c>
      <c r="F338" s="39">
        <v>924</v>
      </c>
      <c r="G338" s="39">
        <v>2769</v>
      </c>
      <c r="H338" s="39">
        <v>344</v>
      </c>
      <c r="I338" s="39">
        <v>364</v>
      </c>
      <c r="J338" s="39">
        <v>370</v>
      </c>
      <c r="K338" s="39">
        <v>1078</v>
      </c>
      <c r="L338" s="43">
        <v>0.38929999999999998</v>
      </c>
      <c r="M338" s="39">
        <v>234</v>
      </c>
      <c r="N338" s="40">
        <v>42.398000000000003</v>
      </c>
      <c r="O338" s="39">
        <v>1</v>
      </c>
      <c r="P338" s="40">
        <v>6.3E-2</v>
      </c>
      <c r="Q338" s="39">
        <v>58</v>
      </c>
      <c r="R338" s="39">
        <v>10</v>
      </c>
      <c r="S338" s="39">
        <v>5</v>
      </c>
      <c r="T338" s="39">
        <v>1073</v>
      </c>
      <c r="U338" s="39">
        <v>1055</v>
      </c>
      <c r="V338" s="39">
        <v>1061</v>
      </c>
      <c r="W338" s="39">
        <v>3189</v>
      </c>
      <c r="X338" s="39">
        <v>1063</v>
      </c>
      <c r="Y338" s="39">
        <v>130</v>
      </c>
      <c r="Z338" s="39">
        <v>117</v>
      </c>
      <c r="AA338" s="39">
        <v>104</v>
      </c>
      <c r="AB338" s="39">
        <v>351</v>
      </c>
      <c r="AC338" s="39">
        <v>117</v>
      </c>
      <c r="AD338" s="43">
        <v>0.1101</v>
      </c>
      <c r="AE338" s="39">
        <v>66</v>
      </c>
      <c r="AF338" s="39">
        <v>364</v>
      </c>
      <c r="AG338" s="40">
        <v>0.39300000000000002</v>
      </c>
    </row>
    <row r="339" spans="1:33" x14ac:dyDescent="0.3">
      <c r="A339" s="38" t="s">
        <v>676</v>
      </c>
      <c r="B339" s="36" t="s">
        <v>677</v>
      </c>
      <c r="C339" s="36">
        <v>1</v>
      </c>
      <c r="D339" s="36">
        <v>0</v>
      </c>
      <c r="E339" s="39">
        <v>478</v>
      </c>
      <c r="F339" s="39">
        <v>391</v>
      </c>
      <c r="G339" s="39">
        <v>1167</v>
      </c>
      <c r="H339" s="39">
        <v>222</v>
      </c>
      <c r="I339" s="39">
        <v>225</v>
      </c>
      <c r="J339" s="39">
        <v>182</v>
      </c>
      <c r="K339" s="39">
        <v>629</v>
      </c>
      <c r="L339" s="43">
        <v>0.53900000000000003</v>
      </c>
      <c r="M339" s="39">
        <v>137</v>
      </c>
      <c r="N339" s="40">
        <v>92.927000000000007</v>
      </c>
      <c r="O339" s="39">
        <v>1</v>
      </c>
      <c r="P339" s="40">
        <v>0.40799999999999997</v>
      </c>
      <c r="Q339" s="39">
        <v>160</v>
      </c>
      <c r="R339" s="39">
        <v>0</v>
      </c>
      <c r="S339" s="39">
        <v>0</v>
      </c>
      <c r="T339" s="39">
        <v>423</v>
      </c>
      <c r="U339" s="39">
        <v>416</v>
      </c>
      <c r="V339" s="39">
        <v>418</v>
      </c>
      <c r="W339" s="39">
        <v>1257</v>
      </c>
      <c r="X339" s="39">
        <v>419</v>
      </c>
      <c r="Y339" s="39">
        <v>57</v>
      </c>
      <c r="Z339" s="39">
        <v>50</v>
      </c>
      <c r="AA339" s="39">
        <v>47</v>
      </c>
      <c r="AB339" s="39">
        <v>154</v>
      </c>
      <c r="AC339" s="39">
        <v>51</v>
      </c>
      <c r="AD339" s="43">
        <v>0.1225</v>
      </c>
      <c r="AE339" s="39">
        <v>31</v>
      </c>
      <c r="AF339" s="39">
        <v>329</v>
      </c>
      <c r="AG339" s="40">
        <v>0.84099999999999997</v>
      </c>
    </row>
    <row r="340" spans="1:33" x14ac:dyDescent="0.3">
      <c r="A340" s="38" t="s">
        <v>678</v>
      </c>
      <c r="B340" s="36" t="s">
        <v>679</v>
      </c>
      <c r="C340" s="36">
        <v>1</v>
      </c>
      <c r="D340" s="36">
        <v>0</v>
      </c>
      <c r="E340" s="39">
        <v>6503</v>
      </c>
      <c r="F340" s="39">
        <v>5160</v>
      </c>
      <c r="G340" s="39">
        <v>15237</v>
      </c>
      <c r="H340" s="39">
        <v>3001</v>
      </c>
      <c r="I340" s="39">
        <v>2969</v>
      </c>
      <c r="J340" s="39">
        <v>3011</v>
      </c>
      <c r="K340" s="39">
        <v>8981</v>
      </c>
      <c r="L340" s="43">
        <v>0.58940000000000003</v>
      </c>
      <c r="M340" s="39">
        <v>1977</v>
      </c>
      <c r="N340" s="40">
        <v>99.869</v>
      </c>
      <c r="O340" s="39">
        <v>1</v>
      </c>
      <c r="P340" s="40">
        <v>0</v>
      </c>
      <c r="Q340" s="39">
        <v>0</v>
      </c>
      <c r="R340" s="39">
        <v>94</v>
      </c>
      <c r="S340" s="39">
        <v>50</v>
      </c>
      <c r="T340" s="39">
        <v>5620</v>
      </c>
      <c r="U340" s="39">
        <v>5526</v>
      </c>
      <c r="V340" s="39">
        <v>5555</v>
      </c>
      <c r="W340" s="39">
        <v>16701</v>
      </c>
      <c r="X340" s="39">
        <v>5567</v>
      </c>
      <c r="Y340" s="39">
        <v>1247</v>
      </c>
      <c r="Z340" s="39">
        <v>1223</v>
      </c>
      <c r="AA340" s="39">
        <v>1129</v>
      </c>
      <c r="AB340" s="39">
        <v>3599</v>
      </c>
      <c r="AC340" s="39">
        <v>1200</v>
      </c>
      <c r="AD340" s="43">
        <v>0.2155</v>
      </c>
      <c r="AE340" s="39">
        <v>723</v>
      </c>
      <c r="AF340" s="39">
        <v>2751</v>
      </c>
      <c r="AG340" s="40">
        <v>0.53300000000000003</v>
      </c>
    </row>
    <row r="341" spans="1:33" x14ac:dyDescent="0.3">
      <c r="A341" s="38" t="s">
        <v>680</v>
      </c>
      <c r="B341" s="36" t="s">
        <v>681</v>
      </c>
      <c r="C341" s="36">
        <v>1</v>
      </c>
      <c r="D341" s="36">
        <v>0</v>
      </c>
      <c r="E341" s="39">
        <v>875</v>
      </c>
      <c r="F341" s="39">
        <v>755</v>
      </c>
      <c r="G341" s="39">
        <v>2135</v>
      </c>
      <c r="H341" s="39">
        <v>311</v>
      </c>
      <c r="I341" s="39">
        <v>379</v>
      </c>
      <c r="J341" s="39">
        <v>379</v>
      </c>
      <c r="K341" s="39">
        <v>1069</v>
      </c>
      <c r="L341" s="43">
        <v>0.50070000000000003</v>
      </c>
      <c r="M341" s="39">
        <v>246</v>
      </c>
      <c r="N341" s="40">
        <v>75.546999999999997</v>
      </c>
      <c r="O341" s="39">
        <v>1</v>
      </c>
      <c r="P341" s="40">
        <v>0.29399999999999998</v>
      </c>
      <c r="Q341" s="39">
        <v>222</v>
      </c>
      <c r="R341" s="39">
        <v>0</v>
      </c>
      <c r="S341" s="39">
        <v>0</v>
      </c>
      <c r="T341" s="39">
        <v>804</v>
      </c>
      <c r="U341" s="39">
        <v>791</v>
      </c>
      <c r="V341" s="39">
        <v>794</v>
      </c>
      <c r="W341" s="39">
        <v>2389</v>
      </c>
      <c r="X341" s="39">
        <v>796</v>
      </c>
      <c r="Y341" s="39">
        <v>128</v>
      </c>
      <c r="Z341" s="39">
        <v>114</v>
      </c>
      <c r="AA341" s="39">
        <v>101</v>
      </c>
      <c r="AB341" s="39">
        <v>343</v>
      </c>
      <c r="AC341" s="39">
        <v>114</v>
      </c>
      <c r="AD341" s="43">
        <v>0.14360000000000001</v>
      </c>
      <c r="AE341" s="39">
        <v>70</v>
      </c>
      <c r="AF341" s="39">
        <v>539</v>
      </c>
      <c r="AG341" s="40">
        <v>0.71299999999999997</v>
      </c>
    </row>
    <row r="342" spans="1:33" x14ac:dyDescent="0.3">
      <c r="A342" s="38" t="s">
        <v>682</v>
      </c>
      <c r="B342" s="36" t="s">
        <v>683</v>
      </c>
      <c r="C342" s="36">
        <v>1</v>
      </c>
      <c r="D342" s="36">
        <v>0</v>
      </c>
      <c r="E342" s="39">
        <v>2064</v>
      </c>
      <c r="F342" s="39">
        <v>1766</v>
      </c>
      <c r="G342" s="39">
        <v>5162</v>
      </c>
      <c r="H342" s="39">
        <v>671</v>
      </c>
      <c r="I342" s="39">
        <v>718</v>
      </c>
      <c r="J342" s="39">
        <v>685</v>
      </c>
      <c r="K342" s="39">
        <v>2074</v>
      </c>
      <c r="L342" s="43">
        <v>0.40179999999999999</v>
      </c>
      <c r="M342" s="39">
        <v>461</v>
      </c>
      <c r="N342" s="40">
        <v>107.79600000000001</v>
      </c>
      <c r="O342" s="39">
        <v>1</v>
      </c>
      <c r="P342" s="40">
        <v>0.16900000000000001</v>
      </c>
      <c r="Q342" s="39">
        <v>298</v>
      </c>
      <c r="R342" s="39">
        <v>12</v>
      </c>
      <c r="S342" s="39">
        <v>6</v>
      </c>
      <c r="T342" s="39">
        <v>2008</v>
      </c>
      <c r="U342" s="39">
        <v>1975</v>
      </c>
      <c r="V342" s="39">
        <v>1985</v>
      </c>
      <c r="W342" s="39">
        <v>5968</v>
      </c>
      <c r="X342" s="39">
        <v>1989</v>
      </c>
      <c r="Y342" s="39">
        <v>213</v>
      </c>
      <c r="Z342" s="39">
        <v>166</v>
      </c>
      <c r="AA342" s="39">
        <v>157</v>
      </c>
      <c r="AB342" s="39">
        <v>536</v>
      </c>
      <c r="AC342" s="39">
        <v>179</v>
      </c>
      <c r="AD342" s="43">
        <v>8.9800000000000005E-2</v>
      </c>
      <c r="AE342" s="39">
        <v>103</v>
      </c>
      <c r="AF342" s="39">
        <v>869</v>
      </c>
      <c r="AG342" s="40">
        <v>0.49199999999999999</v>
      </c>
    </row>
    <row r="343" spans="1:33" x14ac:dyDescent="0.3">
      <c r="A343" s="38" t="s">
        <v>684</v>
      </c>
      <c r="B343" s="36" t="s">
        <v>685</v>
      </c>
      <c r="C343" s="36">
        <v>1</v>
      </c>
      <c r="D343" s="36">
        <v>0</v>
      </c>
      <c r="E343" s="39">
        <v>1462</v>
      </c>
      <c r="F343" s="39">
        <v>1204</v>
      </c>
      <c r="G343" s="39">
        <v>3535</v>
      </c>
      <c r="H343" s="39">
        <v>463</v>
      </c>
      <c r="I343" s="39">
        <v>503</v>
      </c>
      <c r="J343" s="39">
        <v>466</v>
      </c>
      <c r="K343" s="39">
        <v>1432</v>
      </c>
      <c r="L343" s="43">
        <v>0.40510000000000002</v>
      </c>
      <c r="M343" s="39">
        <v>317</v>
      </c>
      <c r="N343" s="40">
        <v>121.419</v>
      </c>
      <c r="O343" s="39">
        <v>1</v>
      </c>
      <c r="P343" s="40">
        <v>0.29599999999999999</v>
      </c>
      <c r="Q343" s="39">
        <v>356</v>
      </c>
      <c r="R343" s="39">
        <v>0</v>
      </c>
      <c r="S343" s="39">
        <v>0</v>
      </c>
      <c r="T343" s="39">
        <v>1536</v>
      </c>
      <c r="U343" s="39">
        <v>1511</v>
      </c>
      <c r="V343" s="39">
        <v>1519</v>
      </c>
      <c r="W343" s="39">
        <v>4566</v>
      </c>
      <c r="X343" s="39">
        <v>1522</v>
      </c>
      <c r="Y343" s="39">
        <v>198</v>
      </c>
      <c r="Z343" s="39">
        <v>152</v>
      </c>
      <c r="AA343" s="39">
        <v>176</v>
      </c>
      <c r="AB343" s="39">
        <v>526</v>
      </c>
      <c r="AC343" s="39">
        <v>175</v>
      </c>
      <c r="AD343" s="43">
        <v>0.1152</v>
      </c>
      <c r="AE343" s="39">
        <v>90</v>
      </c>
      <c r="AF343" s="39">
        <v>764</v>
      </c>
      <c r="AG343" s="40">
        <v>0.63400000000000001</v>
      </c>
    </row>
    <row r="344" spans="1:33" x14ac:dyDescent="0.3">
      <c r="A344" s="38" t="s">
        <v>686</v>
      </c>
      <c r="B344" s="36" t="s">
        <v>687</v>
      </c>
      <c r="C344" s="36">
        <v>1</v>
      </c>
      <c r="D344" s="36">
        <v>0</v>
      </c>
      <c r="E344" s="39">
        <v>11933</v>
      </c>
      <c r="F344" s="39">
        <v>10197</v>
      </c>
      <c r="G344" s="39">
        <v>27342</v>
      </c>
      <c r="H344" s="39">
        <v>7719</v>
      </c>
      <c r="I344" s="39">
        <v>7652</v>
      </c>
      <c r="J344" s="39">
        <v>7605</v>
      </c>
      <c r="K344" s="39">
        <v>22976</v>
      </c>
      <c r="L344" s="43">
        <v>0.84030000000000005</v>
      </c>
      <c r="M344" s="39">
        <v>5570</v>
      </c>
      <c r="N344" s="40">
        <v>16.565999999999999</v>
      </c>
      <c r="O344" s="39">
        <v>1</v>
      </c>
      <c r="P344" s="40">
        <v>0</v>
      </c>
      <c r="Q344" s="39">
        <v>0</v>
      </c>
      <c r="R344" s="39">
        <v>1825</v>
      </c>
      <c r="S344" s="39">
        <v>967</v>
      </c>
      <c r="T344" s="39">
        <v>11464</v>
      </c>
      <c r="U344" s="39">
        <v>11273</v>
      </c>
      <c r="V344" s="39">
        <v>11332</v>
      </c>
      <c r="W344" s="39">
        <v>34069</v>
      </c>
      <c r="X344" s="39">
        <v>11356</v>
      </c>
      <c r="Y344" s="39">
        <v>3811</v>
      </c>
      <c r="Z344" s="39">
        <v>3694</v>
      </c>
      <c r="AA344" s="39">
        <v>3558</v>
      </c>
      <c r="AB344" s="39">
        <v>11063</v>
      </c>
      <c r="AC344" s="39">
        <v>3688</v>
      </c>
      <c r="AD344" s="43">
        <v>0.32469999999999999</v>
      </c>
      <c r="AE344" s="39">
        <v>2152</v>
      </c>
      <c r="AF344" s="39">
        <v>8690</v>
      </c>
      <c r="AG344" s="40">
        <v>0.85199999999999998</v>
      </c>
    </row>
    <row r="345" spans="1:33" x14ac:dyDescent="0.3">
      <c r="A345" s="38" t="s">
        <v>688</v>
      </c>
      <c r="B345" s="36" t="s">
        <v>689</v>
      </c>
      <c r="C345" s="36">
        <v>1</v>
      </c>
      <c r="D345" s="36">
        <v>0</v>
      </c>
      <c r="E345" s="39">
        <v>1006</v>
      </c>
      <c r="F345" s="39">
        <v>808</v>
      </c>
      <c r="G345" s="39">
        <v>2431</v>
      </c>
      <c r="H345" s="39">
        <v>224</v>
      </c>
      <c r="I345" s="39">
        <v>270</v>
      </c>
      <c r="J345" s="39">
        <v>242</v>
      </c>
      <c r="K345" s="39">
        <v>736</v>
      </c>
      <c r="L345" s="43">
        <v>0.30280000000000001</v>
      </c>
      <c r="M345" s="39">
        <v>159</v>
      </c>
      <c r="N345" s="40">
        <v>42.787999999999997</v>
      </c>
      <c r="O345" s="39">
        <v>1</v>
      </c>
      <c r="P345" s="40">
        <v>0.12</v>
      </c>
      <c r="Q345" s="39">
        <v>97</v>
      </c>
      <c r="R345" s="39">
        <v>0</v>
      </c>
      <c r="S345" s="39">
        <v>0</v>
      </c>
      <c r="T345" s="39">
        <v>925</v>
      </c>
      <c r="U345" s="39">
        <v>910</v>
      </c>
      <c r="V345" s="39">
        <v>915</v>
      </c>
      <c r="W345" s="39">
        <v>2750</v>
      </c>
      <c r="X345" s="39">
        <v>917</v>
      </c>
      <c r="Y345" s="39">
        <v>74</v>
      </c>
      <c r="Z345" s="39">
        <v>58</v>
      </c>
      <c r="AA345" s="39">
        <v>58</v>
      </c>
      <c r="AB345" s="39">
        <v>190</v>
      </c>
      <c r="AC345" s="39">
        <v>63</v>
      </c>
      <c r="AD345" s="43">
        <v>6.9099999999999995E-2</v>
      </c>
      <c r="AE345" s="39">
        <v>36</v>
      </c>
      <c r="AF345" s="39">
        <v>293</v>
      </c>
      <c r="AG345" s="40">
        <v>0.36199999999999999</v>
      </c>
    </row>
    <row r="346" spans="1:33" x14ac:dyDescent="0.3">
      <c r="A346" s="38" t="s">
        <v>690</v>
      </c>
      <c r="B346" s="36" t="s">
        <v>691</v>
      </c>
      <c r="C346" s="36">
        <v>1</v>
      </c>
      <c r="D346" s="36">
        <v>0</v>
      </c>
      <c r="E346" s="39">
        <v>632</v>
      </c>
      <c r="F346" s="39">
        <v>558</v>
      </c>
      <c r="G346" s="39">
        <v>1578</v>
      </c>
      <c r="H346" s="39">
        <v>165</v>
      </c>
      <c r="I346" s="39">
        <v>186</v>
      </c>
      <c r="J346" s="39">
        <v>210</v>
      </c>
      <c r="K346" s="39">
        <v>561</v>
      </c>
      <c r="L346" s="43">
        <v>0.35549999999999998</v>
      </c>
      <c r="M346" s="39">
        <v>129</v>
      </c>
      <c r="N346" s="40">
        <v>25.693999999999999</v>
      </c>
      <c r="O346" s="39">
        <v>1</v>
      </c>
      <c r="P346" s="40">
        <v>6.4000000000000001E-2</v>
      </c>
      <c r="Q346" s="39">
        <v>36</v>
      </c>
      <c r="R346" s="39">
        <v>10</v>
      </c>
      <c r="S346" s="39">
        <v>5</v>
      </c>
      <c r="T346" s="39">
        <v>672</v>
      </c>
      <c r="U346" s="39">
        <v>661</v>
      </c>
      <c r="V346" s="39">
        <v>664</v>
      </c>
      <c r="W346" s="39">
        <v>1997</v>
      </c>
      <c r="X346" s="39">
        <v>666</v>
      </c>
      <c r="Y346" s="39">
        <v>76</v>
      </c>
      <c r="Z346" s="39">
        <v>54</v>
      </c>
      <c r="AA346" s="39">
        <v>51</v>
      </c>
      <c r="AB346" s="39">
        <v>181</v>
      </c>
      <c r="AC346" s="39">
        <v>60</v>
      </c>
      <c r="AD346" s="43">
        <v>9.06E-2</v>
      </c>
      <c r="AE346" s="39">
        <v>33</v>
      </c>
      <c r="AF346" s="39">
        <v>204</v>
      </c>
      <c r="AG346" s="40">
        <v>0.36499999999999999</v>
      </c>
    </row>
    <row r="347" spans="1:33" x14ac:dyDescent="0.3">
      <c r="A347" s="38" t="s">
        <v>692</v>
      </c>
      <c r="B347" s="36" t="s">
        <v>693</v>
      </c>
      <c r="C347" s="36">
        <v>1</v>
      </c>
      <c r="D347" s="36">
        <v>0</v>
      </c>
      <c r="E347" s="39">
        <v>3684</v>
      </c>
      <c r="F347" s="39">
        <v>2988</v>
      </c>
      <c r="G347" s="39">
        <v>8957</v>
      </c>
      <c r="H347" s="39">
        <v>1035</v>
      </c>
      <c r="I347" s="39">
        <v>1149</v>
      </c>
      <c r="J347" s="39">
        <v>1035</v>
      </c>
      <c r="K347" s="39">
        <v>3219</v>
      </c>
      <c r="L347" s="43">
        <v>0.3594</v>
      </c>
      <c r="M347" s="39">
        <v>698</v>
      </c>
      <c r="N347" s="40">
        <v>64.242000000000004</v>
      </c>
      <c r="O347" s="39">
        <v>1</v>
      </c>
      <c r="P347" s="40">
        <v>0</v>
      </c>
      <c r="Q347" s="39">
        <v>0</v>
      </c>
      <c r="R347" s="39">
        <v>77</v>
      </c>
      <c r="S347" s="39">
        <v>41</v>
      </c>
      <c r="T347" s="39">
        <v>3407</v>
      </c>
      <c r="U347" s="39">
        <v>3351</v>
      </c>
      <c r="V347" s="39">
        <v>3367</v>
      </c>
      <c r="W347" s="39">
        <v>10125</v>
      </c>
      <c r="X347" s="39">
        <v>3375</v>
      </c>
      <c r="Y347" s="39">
        <v>326</v>
      </c>
      <c r="Z347" s="39">
        <v>300</v>
      </c>
      <c r="AA347" s="39">
        <v>305</v>
      </c>
      <c r="AB347" s="39">
        <v>931</v>
      </c>
      <c r="AC347" s="39">
        <v>310</v>
      </c>
      <c r="AD347" s="43">
        <v>9.1999999999999998E-2</v>
      </c>
      <c r="AE347" s="39">
        <v>179</v>
      </c>
      <c r="AF347" s="39">
        <v>919</v>
      </c>
      <c r="AG347" s="40">
        <v>0.307</v>
      </c>
    </row>
    <row r="348" spans="1:33" x14ac:dyDescent="0.3">
      <c r="A348" s="38" t="s">
        <v>694</v>
      </c>
      <c r="B348" s="36" t="s">
        <v>695</v>
      </c>
      <c r="C348" s="36">
        <v>1</v>
      </c>
      <c r="D348" s="36">
        <v>0</v>
      </c>
      <c r="E348" s="39">
        <v>5377</v>
      </c>
      <c r="F348" s="39">
        <v>4584</v>
      </c>
      <c r="G348" s="39">
        <v>13131</v>
      </c>
      <c r="H348" s="39">
        <v>1130</v>
      </c>
      <c r="I348" s="39">
        <v>1410</v>
      </c>
      <c r="J348" s="39">
        <v>1363</v>
      </c>
      <c r="K348" s="39">
        <v>3903</v>
      </c>
      <c r="L348" s="43">
        <v>0.29720000000000002</v>
      </c>
      <c r="M348" s="39">
        <v>886</v>
      </c>
      <c r="N348" s="40">
        <v>39.901000000000003</v>
      </c>
      <c r="O348" s="39">
        <v>1</v>
      </c>
      <c r="P348" s="40">
        <v>0</v>
      </c>
      <c r="Q348" s="39">
        <v>0</v>
      </c>
      <c r="R348" s="39">
        <v>200</v>
      </c>
      <c r="S348" s="39">
        <v>106</v>
      </c>
      <c r="T348" s="39">
        <v>5135</v>
      </c>
      <c r="U348" s="39">
        <v>4988</v>
      </c>
      <c r="V348" s="39">
        <v>5008</v>
      </c>
      <c r="W348" s="39">
        <v>15131</v>
      </c>
      <c r="X348" s="39">
        <v>5044</v>
      </c>
      <c r="Y348" s="39">
        <v>398</v>
      </c>
      <c r="Z348" s="39">
        <v>361</v>
      </c>
      <c r="AA348" s="39">
        <v>349</v>
      </c>
      <c r="AB348" s="39">
        <v>1108</v>
      </c>
      <c r="AC348" s="39">
        <v>369</v>
      </c>
      <c r="AD348" s="43">
        <v>7.3200000000000001E-2</v>
      </c>
      <c r="AE348" s="39">
        <v>218</v>
      </c>
      <c r="AF348" s="39">
        <v>1211</v>
      </c>
      <c r="AG348" s="40">
        <v>0.26400000000000001</v>
      </c>
    </row>
    <row r="349" spans="1:33" x14ac:dyDescent="0.3">
      <c r="A349" s="38" t="s">
        <v>696</v>
      </c>
      <c r="B349" s="36" t="s">
        <v>697</v>
      </c>
      <c r="C349" s="36">
        <v>1</v>
      </c>
      <c r="D349" s="36">
        <v>0</v>
      </c>
      <c r="E349" s="39">
        <v>9353</v>
      </c>
      <c r="F349" s="39">
        <v>7618</v>
      </c>
      <c r="G349" s="39">
        <v>22827</v>
      </c>
      <c r="H349" s="39">
        <v>3221</v>
      </c>
      <c r="I349" s="39">
        <v>3632</v>
      </c>
      <c r="J349" s="39">
        <v>3445</v>
      </c>
      <c r="K349" s="39">
        <v>10298</v>
      </c>
      <c r="L349" s="43">
        <v>0.4511</v>
      </c>
      <c r="M349" s="39">
        <v>2234</v>
      </c>
      <c r="N349" s="40">
        <v>62.954999999999998</v>
      </c>
      <c r="O349" s="39">
        <v>1</v>
      </c>
      <c r="P349" s="40">
        <v>0</v>
      </c>
      <c r="Q349" s="39">
        <v>0</v>
      </c>
      <c r="R349" s="39">
        <v>235</v>
      </c>
      <c r="S349" s="39">
        <v>125</v>
      </c>
      <c r="T349" s="39">
        <v>9216</v>
      </c>
      <c r="U349" s="39">
        <v>8953</v>
      </c>
      <c r="V349" s="39">
        <v>8989</v>
      </c>
      <c r="W349" s="39">
        <v>27158</v>
      </c>
      <c r="X349" s="39">
        <v>9053</v>
      </c>
      <c r="Y349" s="39">
        <v>1053</v>
      </c>
      <c r="Z349" s="39">
        <v>948</v>
      </c>
      <c r="AA349" s="39">
        <v>987</v>
      </c>
      <c r="AB349" s="39">
        <v>2988</v>
      </c>
      <c r="AC349" s="39">
        <v>996</v>
      </c>
      <c r="AD349" s="43">
        <v>0.11</v>
      </c>
      <c r="AE349" s="39">
        <v>545</v>
      </c>
      <c r="AF349" s="39">
        <v>2905</v>
      </c>
      <c r="AG349" s="40">
        <v>0.38100000000000001</v>
      </c>
    </row>
    <row r="350" spans="1:33" x14ac:dyDescent="0.3">
      <c r="A350" s="38" t="s">
        <v>698</v>
      </c>
      <c r="B350" s="36" t="s">
        <v>699</v>
      </c>
      <c r="C350" s="36">
        <v>1</v>
      </c>
      <c r="D350" s="36">
        <v>0</v>
      </c>
      <c r="E350" s="39">
        <v>3659</v>
      </c>
      <c r="F350" s="39">
        <v>3259</v>
      </c>
      <c r="G350" s="39">
        <v>9526</v>
      </c>
      <c r="H350" s="39">
        <v>1443</v>
      </c>
      <c r="I350" s="39">
        <v>1807</v>
      </c>
      <c r="J350" s="39">
        <v>1699</v>
      </c>
      <c r="K350" s="39">
        <v>4949</v>
      </c>
      <c r="L350" s="43">
        <v>0.51949999999999996</v>
      </c>
      <c r="M350" s="39">
        <v>1100</v>
      </c>
      <c r="N350" s="40">
        <v>48.738</v>
      </c>
      <c r="O350" s="39">
        <v>1</v>
      </c>
      <c r="P350" s="40">
        <v>0</v>
      </c>
      <c r="Q350" s="39">
        <v>0</v>
      </c>
      <c r="R350" s="39">
        <v>147</v>
      </c>
      <c r="S350" s="39">
        <v>78</v>
      </c>
      <c r="T350" s="39">
        <v>3320</v>
      </c>
      <c r="U350" s="39">
        <v>3225</v>
      </c>
      <c r="V350" s="39">
        <v>3239</v>
      </c>
      <c r="W350" s="39">
        <v>9784</v>
      </c>
      <c r="X350" s="39">
        <v>3261</v>
      </c>
      <c r="Y350" s="39">
        <v>396</v>
      </c>
      <c r="Z350" s="39">
        <v>396</v>
      </c>
      <c r="AA350" s="39">
        <v>413</v>
      </c>
      <c r="AB350" s="39">
        <v>1205</v>
      </c>
      <c r="AC350" s="39">
        <v>402</v>
      </c>
      <c r="AD350" s="43">
        <v>0.1232</v>
      </c>
      <c r="AE350" s="39">
        <v>261</v>
      </c>
      <c r="AF350" s="39">
        <v>1440</v>
      </c>
      <c r="AG350" s="40">
        <v>0.441</v>
      </c>
    </row>
    <row r="351" spans="1:33" x14ac:dyDescent="0.3">
      <c r="A351" s="38" t="s">
        <v>700</v>
      </c>
      <c r="B351" s="36" t="s">
        <v>701</v>
      </c>
      <c r="C351" s="36">
        <v>1</v>
      </c>
      <c r="D351" s="36">
        <v>0</v>
      </c>
      <c r="E351" s="39">
        <v>2879</v>
      </c>
      <c r="F351" s="39">
        <v>2391</v>
      </c>
      <c r="G351" s="39">
        <v>7369</v>
      </c>
      <c r="H351" s="39">
        <v>696</v>
      </c>
      <c r="I351" s="39">
        <v>727</v>
      </c>
      <c r="J351" s="39">
        <v>699</v>
      </c>
      <c r="K351" s="39">
        <v>2122</v>
      </c>
      <c r="L351" s="43">
        <v>0.28799999999999998</v>
      </c>
      <c r="M351" s="39">
        <v>448</v>
      </c>
      <c r="N351" s="40">
        <v>25.532</v>
      </c>
      <c r="O351" s="39">
        <v>1</v>
      </c>
      <c r="P351" s="40">
        <v>0</v>
      </c>
      <c r="Q351" s="39">
        <v>0</v>
      </c>
      <c r="R351" s="39">
        <v>120</v>
      </c>
      <c r="S351" s="39">
        <v>64</v>
      </c>
      <c r="T351" s="39">
        <v>3092</v>
      </c>
      <c r="U351" s="39">
        <v>3004</v>
      </c>
      <c r="V351" s="39">
        <v>3016</v>
      </c>
      <c r="W351" s="39">
        <v>9112</v>
      </c>
      <c r="X351" s="39">
        <v>3037</v>
      </c>
      <c r="Y351" s="39">
        <v>274</v>
      </c>
      <c r="Z351" s="39">
        <v>227</v>
      </c>
      <c r="AA351" s="39">
        <v>244</v>
      </c>
      <c r="AB351" s="39">
        <v>745</v>
      </c>
      <c r="AC351" s="39">
        <v>248</v>
      </c>
      <c r="AD351" s="43">
        <v>8.1799999999999998E-2</v>
      </c>
      <c r="AE351" s="39">
        <v>127</v>
      </c>
      <c r="AF351" s="39">
        <v>640</v>
      </c>
      <c r="AG351" s="40">
        <v>0.26700000000000002</v>
      </c>
    </row>
    <row r="352" spans="1:33" x14ac:dyDescent="0.3">
      <c r="A352" s="38" t="s">
        <v>702</v>
      </c>
      <c r="B352" s="36" t="s">
        <v>703</v>
      </c>
      <c r="C352" s="36">
        <v>1</v>
      </c>
      <c r="D352" s="36">
        <v>0</v>
      </c>
      <c r="E352" s="39">
        <v>1308</v>
      </c>
      <c r="F352" s="39">
        <v>1065</v>
      </c>
      <c r="G352" s="39">
        <v>3241</v>
      </c>
      <c r="H352" s="39">
        <v>514</v>
      </c>
      <c r="I352" s="39">
        <v>492</v>
      </c>
      <c r="J352" s="39">
        <v>449</v>
      </c>
      <c r="K352" s="39">
        <v>1455</v>
      </c>
      <c r="L352" s="43">
        <v>0.44890000000000002</v>
      </c>
      <c r="M352" s="39">
        <v>311</v>
      </c>
      <c r="N352" s="40">
        <v>60.496000000000002</v>
      </c>
      <c r="O352" s="39">
        <v>1</v>
      </c>
      <c r="P352" s="40">
        <v>0.14499999999999999</v>
      </c>
      <c r="Q352" s="39">
        <v>154</v>
      </c>
      <c r="R352" s="39">
        <v>11</v>
      </c>
      <c r="S352" s="39">
        <v>6</v>
      </c>
      <c r="T352" s="39">
        <v>1197</v>
      </c>
      <c r="U352" s="39">
        <v>1163</v>
      </c>
      <c r="V352" s="39">
        <v>1167</v>
      </c>
      <c r="W352" s="39">
        <v>3527</v>
      </c>
      <c r="X352" s="39">
        <v>1176</v>
      </c>
      <c r="Y352" s="39">
        <v>150</v>
      </c>
      <c r="Z352" s="39">
        <v>139</v>
      </c>
      <c r="AA352" s="39">
        <v>146</v>
      </c>
      <c r="AB352" s="39">
        <v>435</v>
      </c>
      <c r="AC352" s="39">
        <v>145</v>
      </c>
      <c r="AD352" s="43">
        <v>0.12330000000000001</v>
      </c>
      <c r="AE352" s="39">
        <v>85</v>
      </c>
      <c r="AF352" s="39">
        <v>557</v>
      </c>
      <c r="AG352" s="40">
        <v>0.52300000000000002</v>
      </c>
    </row>
    <row r="353" spans="1:33" x14ac:dyDescent="0.3">
      <c r="A353" s="38" t="s">
        <v>704</v>
      </c>
      <c r="B353" s="36" t="s">
        <v>705</v>
      </c>
      <c r="C353" s="36">
        <v>1</v>
      </c>
      <c r="D353" s="36">
        <v>0</v>
      </c>
      <c r="E353" s="39">
        <v>705</v>
      </c>
      <c r="F353" s="39">
        <v>624</v>
      </c>
      <c r="G353" s="39">
        <v>1881</v>
      </c>
      <c r="H353" s="39">
        <v>211</v>
      </c>
      <c r="I353" s="39">
        <v>219</v>
      </c>
      <c r="J353" s="39">
        <v>210</v>
      </c>
      <c r="K353" s="39">
        <v>640</v>
      </c>
      <c r="L353" s="43">
        <v>0.3402</v>
      </c>
      <c r="M353" s="39">
        <v>138</v>
      </c>
      <c r="N353" s="40">
        <v>88.986000000000004</v>
      </c>
      <c r="O353" s="39">
        <v>1</v>
      </c>
      <c r="P353" s="40">
        <v>0.35299999999999998</v>
      </c>
      <c r="Q353" s="39">
        <v>220</v>
      </c>
      <c r="R353" s="39">
        <v>10</v>
      </c>
      <c r="S353" s="39">
        <v>5</v>
      </c>
      <c r="T353" s="39">
        <v>828</v>
      </c>
      <c r="U353" s="39">
        <v>804</v>
      </c>
      <c r="V353" s="39">
        <v>807</v>
      </c>
      <c r="W353" s="39">
        <v>2439</v>
      </c>
      <c r="X353" s="39">
        <v>813</v>
      </c>
      <c r="Y353" s="39">
        <v>55</v>
      </c>
      <c r="Z353" s="39">
        <v>34</v>
      </c>
      <c r="AA353" s="39">
        <v>39</v>
      </c>
      <c r="AB353" s="39">
        <v>128</v>
      </c>
      <c r="AC353" s="39">
        <v>43</v>
      </c>
      <c r="AD353" s="43">
        <v>5.2499999999999998E-2</v>
      </c>
      <c r="AE353" s="39">
        <v>21</v>
      </c>
      <c r="AF353" s="39">
        <v>385</v>
      </c>
      <c r="AG353" s="40">
        <v>0.61599999999999999</v>
      </c>
    </row>
    <row r="354" spans="1:33" x14ac:dyDescent="0.3">
      <c r="A354" s="38" t="s">
        <v>706</v>
      </c>
      <c r="B354" s="36" t="s">
        <v>707</v>
      </c>
      <c r="C354" s="36">
        <v>1</v>
      </c>
      <c r="D354" s="36">
        <v>0</v>
      </c>
      <c r="E354" s="39">
        <v>2069</v>
      </c>
      <c r="F354" s="39">
        <v>1735</v>
      </c>
      <c r="G354" s="39">
        <v>5167</v>
      </c>
      <c r="H354" s="39">
        <v>437</v>
      </c>
      <c r="I354" s="39">
        <v>540</v>
      </c>
      <c r="J354" s="39">
        <v>543</v>
      </c>
      <c r="K354" s="39">
        <v>1520</v>
      </c>
      <c r="L354" s="43">
        <v>0.29420000000000002</v>
      </c>
      <c r="M354" s="39">
        <v>332</v>
      </c>
      <c r="N354" s="40">
        <v>6.9</v>
      </c>
      <c r="O354" s="39">
        <v>1</v>
      </c>
      <c r="P354" s="40">
        <v>0</v>
      </c>
      <c r="Q354" s="39">
        <v>0</v>
      </c>
      <c r="R354" s="39">
        <v>36</v>
      </c>
      <c r="S354" s="39">
        <v>19</v>
      </c>
      <c r="T354" s="39">
        <v>2053</v>
      </c>
      <c r="U354" s="39">
        <v>1994</v>
      </c>
      <c r="V354" s="39">
        <v>2002</v>
      </c>
      <c r="W354" s="39">
        <v>6049</v>
      </c>
      <c r="X354" s="39">
        <v>2016</v>
      </c>
      <c r="Y354" s="39">
        <v>153</v>
      </c>
      <c r="Z354" s="39">
        <v>159</v>
      </c>
      <c r="AA354" s="39">
        <v>166</v>
      </c>
      <c r="AB354" s="39">
        <v>478</v>
      </c>
      <c r="AC354" s="39">
        <v>159</v>
      </c>
      <c r="AD354" s="43">
        <v>7.9000000000000001E-2</v>
      </c>
      <c r="AE354" s="39">
        <v>89</v>
      </c>
      <c r="AF354" s="39">
        <v>441</v>
      </c>
      <c r="AG354" s="40">
        <v>0.254</v>
      </c>
    </row>
    <row r="355" spans="1:33" x14ac:dyDescent="0.3">
      <c r="A355" s="38" t="s">
        <v>708</v>
      </c>
      <c r="B355" s="36" t="s">
        <v>709</v>
      </c>
      <c r="C355" s="36">
        <v>1</v>
      </c>
      <c r="D355" s="36">
        <v>0</v>
      </c>
      <c r="E355" s="39">
        <v>1526</v>
      </c>
      <c r="F355" s="39">
        <v>1290</v>
      </c>
      <c r="G355" s="39">
        <v>3876</v>
      </c>
      <c r="H355" s="39">
        <v>952</v>
      </c>
      <c r="I355" s="39">
        <v>944</v>
      </c>
      <c r="J355" s="39">
        <v>877</v>
      </c>
      <c r="K355" s="39">
        <v>2773</v>
      </c>
      <c r="L355" s="43">
        <v>0.71540000000000004</v>
      </c>
      <c r="M355" s="39">
        <v>600</v>
      </c>
      <c r="N355" s="40">
        <v>9.6310000000000002</v>
      </c>
      <c r="O355" s="39">
        <v>1</v>
      </c>
      <c r="P355" s="40">
        <v>0</v>
      </c>
      <c r="Q355" s="39">
        <v>0</v>
      </c>
      <c r="R355" s="39">
        <v>143</v>
      </c>
      <c r="S355" s="39">
        <v>76</v>
      </c>
      <c r="T355" s="39">
        <v>1453</v>
      </c>
      <c r="U355" s="39">
        <v>1412</v>
      </c>
      <c r="V355" s="39">
        <v>1417</v>
      </c>
      <c r="W355" s="39">
        <v>4282</v>
      </c>
      <c r="X355" s="39">
        <v>1427</v>
      </c>
      <c r="Y355" s="39">
        <v>289</v>
      </c>
      <c r="Z355" s="39">
        <v>266</v>
      </c>
      <c r="AA355" s="39">
        <v>258</v>
      </c>
      <c r="AB355" s="39">
        <v>813</v>
      </c>
      <c r="AC355" s="39">
        <v>271</v>
      </c>
      <c r="AD355" s="43">
        <v>0.18990000000000001</v>
      </c>
      <c r="AE355" s="39">
        <v>159</v>
      </c>
      <c r="AF355" s="39">
        <v>836</v>
      </c>
      <c r="AG355" s="40">
        <v>0.64800000000000002</v>
      </c>
    </row>
    <row r="356" spans="1:33" x14ac:dyDescent="0.3">
      <c r="A356" s="38" t="s">
        <v>710</v>
      </c>
      <c r="B356" s="36" t="s">
        <v>711</v>
      </c>
      <c r="C356" s="36">
        <v>1</v>
      </c>
      <c r="D356" s="36">
        <v>0</v>
      </c>
      <c r="E356" s="39">
        <v>892</v>
      </c>
      <c r="F356" s="39">
        <v>734</v>
      </c>
      <c r="G356" s="39">
        <v>2259</v>
      </c>
      <c r="H356" s="39">
        <v>402</v>
      </c>
      <c r="I356" s="39">
        <v>386</v>
      </c>
      <c r="J356" s="39">
        <v>405</v>
      </c>
      <c r="K356" s="39">
        <v>1193</v>
      </c>
      <c r="L356" s="43">
        <v>0.52810000000000001</v>
      </c>
      <c r="M356" s="39">
        <v>252</v>
      </c>
      <c r="N356" s="40">
        <v>44.93</v>
      </c>
      <c r="O356" s="39">
        <v>1</v>
      </c>
      <c r="P356" s="40">
        <v>0.17</v>
      </c>
      <c r="Q356" s="39">
        <v>125</v>
      </c>
      <c r="R356" s="39">
        <v>3</v>
      </c>
      <c r="S356" s="39">
        <v>2</v>
      </c>
      <c r="T356" s="39">
        <v>730</v>
      </c>
      <c r="U356" s="39">
        <v>709</v>
      </c>
      <c r="V356" s="39">
        <v>712</v>
      </c>
      <c r="W356" s="39">
        <v>2151</v>
      </c>
      <c r="X356" s="39">
        <v>717</v>
      </c>
      <c r="Y356" s="39">
        <v>141</v>
      </c>
      <c r="Z356" s="39">
        <v>93</v>
      </c>
      <c r="AA356" s="39">
        <v>79</v>
      </c>
      <c r="AB356" s="39">
        <v>313</v>
      </c>
      <c r="AC356" s="39">
        <v>104</v>
      </c>
      <c r="AD356" s="43">
        <v>0.14549999999999999</v>
      </c>
      <c r="AE356" s="39">
        <v>69</v>
      </c>
      <c r="AF356" s="39">
        <v>449</v>
      </c>
      <c r="AG356" s="40">
        <v>0.61099999999999999</v>
      </c>
    </row>
    <row r="357" spans="1:33" x14ac:dyDescent="0.3">
      <c r="A357" s="38" t="s">
        <v>712</v>
      </c>
      <c r="B357" s="36" t="s">
        <v>713</v>
      </c>
      <c r="C357" s="36">
        <v>1</v>
      </c>
      <c r="D357" s="36">
        <v>0</v>
      </c>
      <c r="E357" s="39">
        <v>6352</v>
      </c>
      <c r="F357" s="39">
        <v>5252</v>
      </c>
      <c r="G357" s="39">
        <v>15847</v>
      </c>
      <c r="H357" s="39">
        <v>1597</v>
      </c>
      <c r="I357" s="39">
        <v>1689</v>
      </c>
      <c r="J357" s="39">
        <v>1635</v>
      </c>
      <c r="K357" s="39">
        <v>4921</v>
      </c>
      <c r="L357" s="43">
        <v>0.3105</v>
      </c>
      <c r="M357" s="39">
        <v>1060</v>
      </c>
      <c r="N357" s="40">
        <v>80.210999999999999</v>
      </c>
      <c r="O357" s="39">
        <v>1</v>
      </c>
      <c r="P357" s="40">
        <v>0</v>
      </c>
      <c r="Q357" s="39">
        <v>0</v>
      </c>
      <c r="R357" s="39">
        <v>40</v>
      </c>
      <c r="S357" s="39">
        <v>21</v>
      </c>
      <c r="T357" s="39">
        <v>6202</v>
      </c>
      <c r="U357" s="39">
        <v>6024</v>
      </c>
      <c r="V357" s="39">
        <v>6048</v>
      </c>
      <c r="W357" s="39">
        <v>18274</v>
      </c>
      <c r="X357" s="39">
        <v>6091</v>
      </c>
      <c r="Y357" s="39">
        <v>462</v>
      </c>
      <c r="Z357" s="39">
        <v>491</v>
      </c>
      <c r="AA357" s="39">
        <v>463</v>
      </c>
      <c r="AB357" s="39">
        <v>1416</v>
      </c>
      <c r="AC357" s="39">
        <v>472</v>
      </c>
      <c r="AD357" s="43">
        <v>7.7499999999999999E-2</v>
      </c>
      <c r="AE357" s="39">
        <v>265</v>
      </c>
      <c r="AF357" s="39">
        <v>1347</v>
      </c>
      <c r="AG357" s="40">
        <v>0.25600000000000001</v>
      </c>
    </row>
    <row r="358" spans="1:33" x14ac:dyDescent="0.3">
      <c r="A358" s="38" t="s">
        <v>714</v>
      </c>
      <c r="B358" s="36" t="s">
        <v>715</v>
      </c>
      <c r="C358" s="36">
        <v>1</v>
      </c>
      <c r="D358" s="36">
        <v>0</v>
      </c>
      <c r="E358" s="39">
        <v>4743</v>
      </c>
      <c r="F358" s="39">
        <v>4141</v>
      </c>
      <c r="G358" s="39">
        <v>12340</v>
      </c>
      <c r="H358" s="39">
        <v>694</v>
      </c>
      <c r="I358" s="39">
        <v>747</v>
      </c>
      <c r="J358" s="39">
        <v>744</v>
      </c>
      <c r="K358" s="39">
        <v>2185</v>
      </c>
      <c r="L358" s="43">
        <v>0.17710000000000001</v>
      </c>
      <c r="M358" s="39">
        <v>477</v>
      </c>
      <c r="N358" s="40">
        <v>42.731000000000002</v>
      </c>
      <c r="O358" s="39">
        <v>1</v>
      </c>
      <c r="P358" s="40">
        <v>0</v>
      </c>
      <c r="Q358" s="39">
        <v>0</v>
      </c>
      <c r="R358" s="39">
        <v>66</v>
      </c>
      <c r="S358" s="39">
        <v>35</v>
      </c>
      <c r="T358" s="39">
        <v>4941</v>
      </c>
      <c r="U358" s="39">
        <v>4800</v>
      </c>
      <c r="V358" s="39">
        <v>4819</v>
      </c>
      <c r="W358" s="39">
        <v>14560</v>
      </c>
      <c r="X358" s="39">
        <v>4853</v>
      </c>
      <c r="Y358" s="39">
        <v>223</v>
      </c>
      <c r="Z358" s="39">
        <v>200</v>
      </c>
      <c r="AA358" s="39">
        <v>201</v>
      </c>
      <c r="AB358" s="39">
        <v>624</v>
      </c>
      <c r="AC358" s="39">
        <v>208</v>
      </c>
      <c r="AD358" s="43">
        <v>4.2900000000000001E-2</v>
      </c>
      <c r="AE358" s="39">
        <v>115</v>
      </c>
      <c r="AF358" s="39">
        <v>628</v>
      </c>
      <c r="AG358" s="40">
        <v>0.151</v>
      </c>
    </row>
    <row r="359" spans="1:33" x14ac:dyDescent="0.3">
      <c r="A359" s="38" t="s">
        <v>716</v>
      </c>
      <c r="B359" s="36" t="s">
        <v>717</v>
      </c>
      <c r="C359" s="36">
        <v>1</v>
      </c>
      <c r="D359" s="36">
        <v>0</v>
      </c>
      <c r="E359" s="39">
        <v>1559</v>
      </c>
      <c r="F359" s="39">
        <v>1364</v>
      </c>
      <c r="G359" s="39">
        <v>4129</v>
      </c>
      <c r="H359" s="39">
        <v>317</v>
      </c>
      <c r="I359" s="39">
        <v>305</v>
      </c>
      <c r="J359" s="39">
        <v>309</v>
      </c>
      <c r="K359" s="39">
        <v>931</v>
      </c>
      <c r="L359" s="43">
        <v>0.22550000000000001</v>
      </c>
      <c r="M359" s="39">
        <v>200</v>
      </c>
      <c r="N359" s="40">
        <v>62.186</v>
      </c>
      <c r="O359" s="39">
        <v>1</v>
      </c>
      <c r="P359" s="40">
        <v>0.06</v>
      </c>
      <c r="Q359" s="39">
        <v>82</v>
      </c>
      <c r="R359" s="39">
        <v>3</v>
      </c>
      <c r="S359" s="39">
        <v>2</v>
      </c>
      <c r="T359" s="39">
        <v>1634</v>
      </c>
      <c r="U359" s="39">
        <v>1587</v>
      </c>
      <c r="V359" s="39">
        <v>1594</v>
      </c>
      <c r="W359" s="39">
        <v>4815</v>
      </c>
      <c r="X359" s="39">
        <v>1605</v>
      </c>
      <c r="Y359" s="39">
        <v>104</v>
      </c>
      <c r="Z359" s="39">
        <v>109</v>
      </c>
      <c r="AA359" s="39">
        <v>97</v>
      </c>
      <c r="AB359" s="39">
        <v>310</v>
      </c>
      <c r="AC359" s="39">
        <v>103</v>
      </c>
      <c r="AD359" s="43">
        <v>6.4399999999999999E-2</v>
      </c>
      <c r="AE359" s="39">
        <v>57</v>
      </c>
      <c r="AF359" s="39">
        <v>342</v>
      </c>
      <c r="AG359" s="40">
        <v>0.25</v>
      </c>
    </row>
    <row r="360" spans="1:33" x14ac:dyDescent="0.3">
      <c r="A360" s="38" t="s">
        <v>718</v>
      </c>
      <c r="B360" s="36" t="s">
        <v>719</v>
      </c>
      <c r="C360" s="36">
        <v>1</v>
      </c>
      <c r="D360" s="36">
        <v>0</v>
      </c>
      <c r="E360" s="39">
        <v>898</v>
      </c>
      <c r="F360" s="39">
        <v>754</v>
      </c>
      <c r="G360" s="39">
        <v>2225</v>
      </c>
      <c r="H360" s="39">
        <v>379</v>
      </c>
      <c r="I360" s="39">
        <v>401</v>
      </c>
      <c r="J360" s="39">
        <v>357</v>
      </c>
      <c r="K360" s="39">
        <v>1137</v>
      </c>
      <c r="L360" s="43">
        <v>0.51100000000000001</v>
      </c>
      <c r="M360" s="39">
        <v>250</v>
      </c>
      <c r="N360" s="40">
        <v>33.924999999999997</v>
      </c>
      <c r="O360" s="39">
        <v>1</v>
      </c>
      <c r="P360" s="40">
        <v>5.3999999999999999E-2</v>
      </c>
      <c r="Q360" s="39">
        <v>41</v>
      </c>
      <c r="R360" s="39">
        <v>20</v>
      </c>
      <c r="S360" s="39">
        <v>11</v>
      </c>
      <c r="T360" s="39">
        <v>918</v>
      </c>
      <c r="U360" s="39">
        <v>892</v>
      </c>
      <c r="V360" s="39">
        <v>896</v>
      </c>
      <c r="W360" s="39">
        <v>2706</v>
      </c>
      <c r="X360" s="39">
        <v>902</v>
      </c>
      <c r="Y360" s="39">
        <v>140</v>
      </c>
      <c r="Z360" s="39">
        <v>110</v>
      </c>
      <c r="AA360" s="39">
        <v>124</v>
      </c>
      <c r="AB360" s="39">
        <v>374</v>
      </c>
      <c r="AC360" s="39">
        <v>125</v>
      </c>
      <c r="AD360" s="43">
        <v>0.13819999999999999</v>
      </c>
      <c r="AE360" s="39">
        <v>68</v>
      </c>
      <c r="AF360" s="39">
        <v>371</v>
      </c>
      <c r="AG360" s="40">
        <v>0.49199999999999999</v>
      </c>
    </row>
    <row r="361" spans="1:33" x14ac:dyDescent="0.3">
      <c r="A361" s="38" t="s">
        <v>720</v>
      </c>
      <c r="B361" s="36" t="s">
        <v>721</v>
      </c>
      <c r="C361" s="36">
        <v>1</v>
      </c>
      <c r="D361" s="36">
        <v>0</v>
      </c>
      <c r="E361" s="39">
        <v>7942</v>
      </c>
      <c r="F361" s="39">
        <v>6715</v>
      </c>
      <c r="G361" s="39">
        <v>20050</v>
      </c>
      <c r="H361" s="39">
        <v>2992</v>
      </c>
      <c r="I361" s="39">
        <v>3192</v>
      </c>
      <c r="J361" s="39">
        <v>3336</v>
      </c>
      <c r="K361" s="39">
        <v>9520</v>
      </c>
      <c r="L361" s="43">
        <v>0.4748</v>
      </c>
      <c r="M361" s="39">
        <v>2072</v>
      </c>
      <c r="N361" s="40">
        <v>24.699000000000002</v>
      </c>
      <c r="O361" s="39">
        <v>1</v>
      </c>
      <c r="P361" s="40">
        <v>0</v>
      </c>
      <c r="Q361" s="39">
        <v>0</v>
      </c>
      <c r="R361" s="39">
        <v>255</v>
      </c>
      <c r="S361" s="39">
        <v>135</v>
      </c>
      <c r="T361" s="39">
        <v>7627</v>
      </c>
      <c r="U361" s="39">
        <v>7408</v>
      </c>
      <c r="V361" s="39">
        <v>7438</v>
      </c>
      <c r="W361" s="39">
        <v>22473</v>
      </c>
      <c r="X361" s="39">
        <v>7491</v>
      </c>
      <c r="Y361" s="39">
        <v>869</v>
      </c>
      <c r="Z361" s="39">
        <v>816</v>
      </c>
      <c r="AA361" s="39">
        <v>859</v>
      </c>
      <c r="AB361" s="39">
        <v>2544</v>
      </c>
      <c r="AC361" s="39">
        <v>848</v>
      </c>
      <c r="AD361" s="43">
        <v>0.1132</v>
      </c>
      <c r="AE361" s="39">
        <v>494</v>
      </c>
      <c r="AF361" s="39">
        <v>2702</v>
      </c>
      <c r="AG361" s="40">
        <v>0.40200000000000002</v>
      </c>
    </row>
    <row r="362" spans="1:33" x14ac:dyDescent="0.3">
      <c r="A362" s="38" t="s">
        <v>722</v>
      </c>
      <c r="B362" s="36" t="s">
        <v>723</v>
      </c>
      <c r="C362" s="36">
        <v>1</v>
      </c>
      <c r="D362" s="36">
        <v>0</v>
      </c>
      <c r="E362" s="39">
        <v>716</v>
      </c>
      <c r="F362" s="39">
        <v>405</v>
      </c>
      <c r="G362" s="39">
        <v>1129</v>
      </c>
      <c r="H362" s="39">
        <v>289</v>
      </c>
      <c r="I362" s="39">
        <v>230</v>
      </c>
      <c r="J362" s="39">
        <v>258</v>
      </c>
      <c r="K362" s="39">
        <v>777</v>
      </c>
      <c r="L362" s="43">
        <v>0.68820000000000003</v>
      </c>
      <c r="M362" s="39">
        <v>181</v>
      </c>
      <c r="N362" s="40">
        <v>1.3029999999999999</v>
      </c>
      <c r="O362" s="39">
        <v>0</v>
      </c>
      <c r="P362" s="40">
        <v>0</v>
      </c>
      <c r="Q362" s="39">
        <v>0</v>
      </c>
      <c r="R362" s="39">
        <v>47</v>
      </c>
      <c r="S362" s="39">
        <v>25</v>
      </c>
      <c r="T362" s="39">
        <v>590</v>
      </c>
      <c r="U362" s="39">
        <v>573</v>
      </c>
      <c r="V362" s="39">
        <v>575</v>
      </c>
      <c r="W362" s="39">
        <v>1738</v>
      </c>
      <c r="X362" s="39">
        <v>579</v>
      </c>
      <c r="Y362" s="39">
        <v>119</v>
      </c>
      <c r="Z362" s="39">
        <v>94</v>
      </c>
      <c r="AA362" s="39">
        <v>88</v>
      </c>
      <c r="AB362" s="39">
        <v>301</v>
      </c>
      <c r="AC362" s="39">
        <v>100</v>
      </c>
      <c r="AD362" s="43">
        <v>0.17319999999999999</v>
      </c>
      <c r="AE362" s="39">
        <v>46</v>
      </c>
      <c r="AF362" s="39">
        <v>253</v>
      </c>
      <c r="AG362" s="40">
        <v>0.624</v>
      </c>
    </row>
    <row r="363" spans="1:33" x14ac:dyDescent="0.3">
      <c r="A363" s="38" t="s">
        <v>724</v>
      </c>
      <c r="B363" s="36" t="s">
        <v>725</v>
      </c>
      <c r="C363" s="36">
        <v>1</v>
      </c>
      <c r="D363" s="36">
        <v>0</v>
      </c>
      <c r="E363" s="39">
        <v>1340</v>
      </c>
      <c r="F363" s="39">
        <v>1220</v>
      </c>
      <c r="G363" s="39">
        <v>3694</v>
      </c>
      <c r="H363" s="39">
        <v>159</v>
      </c>
      <c r="I363" s="39">
        <v>183</v>
      </c>
      <c r="J363" s="39">
        <v>183</v>
      </c>
      <c r="K363" s="39">
        <v>525</v>
      </c>
      <c r="L363" s="43">
        <v>0.1421</v>
      </c>
      <c r="M363" s="39">
        <v>113</v>
      </c>
      <c r="N363" s="40">
        <v>77.361999999999995</v>
      </c>
      <c r="O363" s="39">
        <v>1</v>
      </c>
      <c r="P363" s="40">
        <v>0.18099999999999999</v>
      </c>
      <c r="Q363" s="39">
        <v>221</v>
      </c>
      <c r="R363" s="39">
        <v>17</v>
      </c>
      <c r="S363" s="39">
        <v>9</v>
      </c>
      <c r="T363" s="39">
        <v>1414</v>
      </c>
      <c r="U363" s="39">
        <v>1374</v>
      </c>
      <c r="V363" s="39">
        <v>1379</v>
      </c>
      <c r="W363" s="39">
        <v>4167</v>
      </c>
      <c r="X363" s="39">
        <v>1389</v>
      </c>
      <c r="Y363" s="39">
        <v>96</v>
      </c>
      <c r="Z363" s="39">
        <v>71</v>
      </c>
      <c r="AA363" s="39">
        <v>63</v>
      </c>
      <c r="AB363" s="39">
        <v>230</v>
      </c>
      <c r="AC363" s="39">
        <v>77</v>
      </c>
      <c r="AD363" s="43">
        <v>5.5199999999999999E-2</v>
      </c>
      <c r="AE363" s="39">
        <v>44</v>
      </c>
      <c r="AF363" s="39">
        <v>388</v>
      </c>
      <c r="AG363" s="40">
        <v>0.318</v>
      </c>
    </row>
    <row r="364" spans="1:33" x14ac:dyDescent="0.3">
      <c r="A364" s="38" t="s">
        <v>726</v>
      </c>
      <c r="B364" s="36" t="s">
        <v>727</v>
      </c>
      <c r="C364" s="36">
        <v>1</v>
      </c>
      <c r="D364" s="36">
        <v>1</v>
      </c>
      <c r="E364" s="39">
        <v>24264</v>
      </c>
      <c r="F364" s="39">
        <v>20354</v>
      </c>
      <c r="G364" s="39">
        <v>52263</v>
      </c>
      <c r="H364" s="39">
        <v>15218</v>
      </c>
      <c r="I364" s="39">
        <v>14687</v>
      </c>
      <c r="J364" s="39">
        <v>14731</v>
      </c>
      <c r="K364" s="39">
        <v>44636</v>
      </c>
      <c r="L364" s="43">
        <v>0.85409999999999997</v>
      </c>
      <c r="M364" s="39">
        <v>11300</v>
      </c>
      <c r="N364" s="40">
        <v>25.667999999999999</v>
      </c>
      <c r="O364" s="39">
        <v>1</v>
      </c>
      <c r="P364" s="40">
        <v>0</v>
      </c>
      <c r="Q364" s="39">
        <v>0</v>
      </c>
      <c r="R364" s="39">
        <v>3550</v>
      </c>
      <c r="S364" s="39">
        <v>1882</v>
      </c>
      <c r="T364" s="39">
        <v>22165</v>
      </c>
      <c r="U364" s="39">
        <v>21531</v>
      </c>
      <c r="V364" s="39">
        <v>21618</v>
      </c>
      <c r="W364" s="39">
        <v>65314</v>
      </c>
      <c r="X364" s="39">
        <v>21771</v>
      </c>
      <c r="Y364" s="39">
        <v>8387</v>
      </c>
      <c r="Z364" s="39">
        <v>8417</v>
      </c>
      <c r="AA364" s="39">
        <v>8191</v>
      </c>
      <c r="AB364" s="39">
        <v>24995</v>
      </c>
      <c r="AC364" s="39">
        <v>8332</v>
      </c>
      <c r="AD364" s="43">
        <v>0.38269999999999998</v>
      </c>
      <c r="AE364" s="39">
        <v>5063</v>
      </c>
      <c r="AF364" s="39">
        <v>18246</v>
      </c>
      <c r="AG364" s="40">
        <v>0.89600000000000002</v>
      </c>
    </row>
    <row r="365" spans="1:33" x14ac:dyDescent="0.3">
      <c r="A365" s="38" t="s">
        <v>728</v>
      </c>
      <c r="B365" s="36" t="s">
        <v>729</v>
      </c>
      <c r="C365" s="36">
        <v>1</v>
      </c>
      <c r="D365" s="36">
        <v>0</v>
      </c>
      <c r="E365" s="39">
        <v>843</v>
      </c>
      <c r="F365" s="39">
        <v>720</v>
      </c>
      <c r="G365" s="39">
        <v>2089</v>
      </c>
      <c r="H365" s="39">
        <v>233</v>
      </c>
      <c r="I365" s="39">
        <v>259</v>
      </c>
      <c r="J365" s="39">
        <v>251</v>
      </c>
      <c r="K365" s="39">
        <v>743</v>
      </c>
      <c r="L365" s="43">
        <v>0.35570000000000002</v>
      </c>
      <c r="M365" s="39">
        <v>166</v>
      </c>
      <c r="N365" s="40">
        <v>78.33</v>
      </c>
      <c r="O365" s="39">
        <v>1</v>
      </c>
      <c r="P365" s="40">
        <v>0.31</v>
      </c>
      <c r="Q365" s="39">
        <v>223</v>
      </c>
      <c r="R365" s="39">
        <v>6</v>
      </c>
      <c r="S365" s="39">
        <v>3</v>
      </c>
      <c r="T365" s="39">
        <v>934</v>
      </c>
      <c r="U365" s="39">
        <v>907</v>
      </c>
      <c r="V365" s="39">
        <v>910</v>
      </c>
      <c r="W365" s="39">
        <v>2751</v>
      </c>
      <c r="X365" s="39">
        <v>917</v>
      </c>
      <c r="Y365" s="39">
        <v>99</v>
      </c>
      <c r="Z365" s="39">
        <v>50</v>
      </c>
      <c r="AA365" s="39">
        <v>65</v>
      </c>
      <c r="AB365" s="39">
        <v>214</v>
      </c>
      <c r="AC365" s="39">
        <v>71</v>
      </c>
      <c r="AD365" s="43">
        <v>7.7799999999999994E-2</v>
      </c>
      <c r="AE365" s="39">
        <v>36</v>
      </c>
      <c r="AF365" s="39">
        <v>429</v>
      </c>
      <c r="AG365" s="40">
        <v>0.59499999999999997</v>
      </c>
    </row>
    <row r="366" spans="1:33" x14ac:dyDescent="0.3">
      <c r="A366" s="38" t="s">
        <v>730</v>
      </c>
      <c r="B366" s="36" t="s">
        <v>731</v>
      </c>
      <c r="C366" s="36">
        <v>1</v>
      </c>
      <c r="D366" s="36">
        <v>0</v>
      </c>
      <c r="E366" s="39">
        <v>3957</v>
      </c>
      <c r="F366" s="39">
        <v>3104</v>
      </c>
      <c r="G366" s="39">
        <v>9510</v>
      </c>
      <c r="H366" s="39">
        <v>1242</v>
      </c>
      <c r="I366" s="39">
        <v>1328</v>
      </c>
      <c r="J366" s="39">
        <v>1303</v>
      </c>
      <c r="K366" s="39">
        <v>3873</v>
      </c>
      <c r="L366" s="43">
        <v>0.4073</v>
      </c>
      <c r="M366" s="39">
        <v>822</v>
      </c>
      <c r="N366" s="40">
        <v>86.590999999999994</v>
      </c>
      <c r="O366" s="39">
        <v>1</v>
      </c>
      <c r="P366" s="40">
        <v>0</v>
      </c>
      <c r="Q366" s="39">
        <v>0</v>
      </c>
      <c r="R366" s="39">
        <v>33</v>
      </c>
      <c r="S366" s="39">
        <v>17</v>
      </c>
      <c r="T366" s="39">
        <v>3748</v>
      </c>
      <c r="U366" s="39">
        <v>3640</v>
      </c>
      <c r="V366" s="39">
        <v>3642</v>
      </c>
      <c r="W366" s="39">
        <v>11030</v>
      </c>
      <c r="X366" s="39">
        <v>3677</v>
      </c>
      <c r="Y366" s="39">
        <v>309</v>
      </c>
      <c r="Z366" s="39">
        <v>387</v>
      </c>
      <c r="AA366" s="39">
        <v>346</v>
      </c>
      <c r="AB366" s="39">
        <v>1042</v>
      </c>
      <c r="AC366" s="39">
        <v>347</v>
      </c>
      <c r="AD366" s="43">
        <v>9.4500000000000001E-2</v>
      </c>
      <c r="AE366" s="39">
        <v>191</v>
      </c>
      <c r="AF366" s="39">
        <v>1031</v>
      </c>
      <c r="AG366" s="40">
        <v>0.33200000000000002</v>
      </c>
    </row>
    <row r="367" spans="1:33" x14ac:dyDescent="0.3">
      <c r="A367" s="38" t="s">
        <v>732</v>
      </c>
      <c r="B367" s="36" t="s">
        <v>733</v>
      </c>
      <c r="C367" s="36">
        <v>1</v>
      </c>
      <c r="D367" s="36">
        <v>0</v>
      </c>
      <c r="E367" s="39">
        <v>899</v>
      </c>
      <c r="F367" s="39">
        <v>727</v>
      </c>
      <c r="G367" s="39">
        <v>2249</v>
      </c>
      <c r="H367" s="39">
        <v>314</v>
      </c>
      <c r="I367" s="39">
        <v>351</v>
      </c>
      <c r="J367" s="39">
        <v>305</v>
      </c>
      <c r="K367" s="39">
        <v>970</v>
      </c>
      <c r="L367" s="43">
        <v>0.43130000000000002</v>
      </c>
      <c r="M367" s="39">
        <v>204</v>
      </c>
      <c r="N367" s="40">
        <v>66.852000000000004</v>
      </c>
      <c r="O367" s="39">
        <v>1</v>
      </c>
      <c r="P367" s="40">
        <v>0.27700000000000002</v>
      </c>
      <c r="Q367" s="39">
        <v>201</v>
      </c>
      <c r="R367" s="39">
        <v>9</v>
      </c>
      <c r="S367" s="39">
        <v>5</v>
      </c>
      <c r="T367" s="39">
        <v>942</v>
      </c>
      <c r="U367" s="39">
        <v>915</v>
      </c>
      <c r="V367" s="39">
        <v>916</v>
      </c>
      <c r="W367" s="39">
        <v>2773</v>
      </c>
      <c r="X367" s="39">
        <v>924</v>
      </c>
      <c r="Y367" s="39">
        <v>78</v>
      </c>
      <c r="Z367" s="39">
        <v>96</v>
      </c>
      <c r="AA367" s="39">
        <v>76</v>
      </c>
      <c r="AB367" s="39">
        <v>250</v>
      </c>
      <c r="AC367" s="39">
        <v>83</v>
      </c>
      <c r="AD367" s="43">
        <v>9.0200000000000002E-2</v>
      </c>
      <c r="AE367" s="39">
        <v>43</v>
      </c>
      <c r="AF367" s="39">
        <v>454</v>
      </c>
      <c r="AG367" s="40">
        <v>0.624</v>
      </c>
    </row>
    <row r="368" spans="1:33" x14ac:dyDescent="0.3">
      <c r="A368" s="38" t="s">
        <v>734</v>
      </c>
      <c r="B368" s="36" t="s">
        <v>735</v>
      </c>
      <c r="C368" s="36">
        <v>1</v>
      </c>
      <c r="D368" s="36">
        <v>0</v>
      </c>
      <c r="E368" s="39">
        <v>2613</v>
      </c>
      <c r="F368" s="39">
        <v>1974</v>
      </c>
      <c r="G368" s="39">
        <v>5883</v>
      </c>
      <c r="H368" s="39">
        <v>1356</v>
      </c>
      <c r="I368" s="39">
        <v>1401</v>
      </c>
      <c r="J368" s="39">
        <v>1317</v>
      </c>
      <c r="K368" s="39">
        <v>4074</v>
      </c>
      <c r="L368" s="43">
        <v>0.6925</v>
      </c>
      <c r="M368" s="39">
        <v>889</v>
      </c>
      <c r="N368" s="40">
        <v>42.13</v>
      </c>
      <c r="O368" s="39">
        <v>1</v>
      </c>
      <c r="P368" s="40">
        <v>0</v>
      </c>
      <c r="Q368" s="39">
        <v>0</v>
      </c>
      <c r="R368" s="39">
        <v>185</v>
      </c>
      <c r="S368" s="39">
        <v>98</v>
      </c>
      <c r="T368" s="39">
        <v>2260</v>
      </c>
      <c r="U368" s="39">
        <v>2196</v>
      </c>
      <c r="V368" s="39">
        <v>2197</v>
      </c>
      <c r="W368" s="39">
        <v>6653</v>
      </c>
      <c r="X368" s="39">
        <v>2218</v>
      </c>
      <c r="Y368" s="39">
        <v>375</v>
      </c>
      <c r="Z368" s="39">
        <v>474</v>
      </c>
      <c r="AA368" s="39">
        <v>385</v>
      </c>
      <c r="AB368" s="39">
        <v>1234</v>
      </c>
      <c r="AC368" s="39">
        <v>411</v>
      </c>
      <c r="AD368" s="43">
        <v>0.1855</v>
      </c>
      <c r="AE368" s="39">
        <v>238</v>
      </c>
      <c r="AF368" s="39">
        <v>1226</v>
      </c>
      <c r="AG368" s="40">
        <v>0.621</v>
      </c>
    </row>
    <row r="369" spans="1:33" x14ac:dyDescent="0.3">
      <c r="A369" s="38" t="s">
        <v>736</v>
      </c>
      <c r="B369" s="36" t="s">
        <v>737</v>
      </c>
      <c r="C369" s="36">
        <v>1</v>
      </c>
      <c r="D369" s="36">
        <v>0</v>
      </c>
      <c r="E369" s="39">
        <v>1352</v>
      </c>
      <c r="F369" s="39">
        <v>1028</v>
      </c>
      <c r="G369" s="39">
        <v>3121</v>
      </c>
      <c r="H369" s="39">
        <v>592</v>
      </c>
      <c r="I369" s="39">
        <v>653</v>
      </c>
      <c r="J369" s="39">
        <v>573</v>
      </c>
      <c r="K369" s="39">
        <v>1818</v>
      </c>
      <c r="L369" s="43">
        <v>0.58250000000000002</v>
      </c>
      <c r="M369" s="39">
        <v>389</v>
      </c>
      <c r="N369" s="40">
        <v>167.065</v>
      </c>
      <c r="O369" s="39">
        <v>1</v>
      </c>
      <c r="P369" s="40">
        <v>0.37</v>
      </c>
      <c r="Q369" s="39">
        <v>380</v>
      </c>
      <c r="R369" s="39">
        <v>2</v>
      </c>
      <c r="S369" s="39">
        <v>1</v>
      </c>
      <c r="T369" s="39">
        <v>1622</v>
      </c>
      <c r="U369" s="39">
        <v>1576</v>
      </c>
      <c r="V369" s="39">
        <v>1586</v>
      </c>
      <c r="W369" s="39">
        <v>4784</v>
      </c>
      <c r="X369" s="39">
        <v>1595</v>
      </c>
      <c r="Y369" s="39">
        <v>205</v>
      </c>
      <c r="Z369" s="39">
        <v>196</v>
      </c>
      <c r="AA369" s="39">
        <v>173</v>
      </c>
      <c r="AB369" s="39">
        <v>574</v>
      </c>
      <c r="AC369" s="39">
        <v>191</v>
      </c>
      <c r="AD369" s="43">
        <v>0.12</v>
      </c>
      <c r="AE369" s="39">
        <v>80</v>
      </c>
      <c r="AF369" s="39">
        <v>851</v>
      </c>
      <c r="AG369" s="40">
        <v>0.82699999999999996</v>
      </c>
    </row>
    <row r="370" spans="1:33" x14ac:dyDescent="0.3">
      <c r="A370" s="38" t="s">
        <v>738</v>
      </c>
      <c r="B370" s="36" t="s">
        <v>739</v>
      </c>
      <c r="C370" s="36">
        <v>1</v>
      </c>
      <c r="D370" s="36">
        <v>0</v>
      </c>
      <c r="E370" s="39">
        <v>845</v>
      </c>
      <c r="F370" s="39">
        <v>702</v>
      </c>
      <c r="G370" s="39">
        <v>2106</v>
      </c>
      <c r="H370" s="39">
        <v>452</v>
      </c>
      <c r="I370" s="39">
        <v>424</v>
      </c>
      <c r="J370" s="39">
        <v>423</v>
      </c>
      <c r="K370" s="39">
        <v>1299</v>
      </c>
      <c r="L370" s="43">
        <v>0.61680000000000001</v>
      </c>
      <c r="M370" s="39">
        <v>281</v>
      </c>
      <c r="N370" s="40">
        <v>34.442999999999998</v>
      </c>
      <c r="O370" s="39">
        <v>1</v>
      </c>
      <c r="P370" s="40">
        <v>0.09</v>
      </c>
      <c r="Q370" s="39">
        <v>63</v>
      </c>
      <c r="R370" s="39">
        <v>14</v>
      </c>
      <c r="S370" s="39">
        <v>7</v>
      </c>
      <c r="T370" s="39">
        <v>824</v>
      </c>
      <c r="U370" s="39">
        <v>801</v>
      </c>
      <c r="V370" s="39">
        <v>801</v>
      </c>
      <c r="W370" s="39">
        <v>2426</v>
      </c>
      <c r="X370" s="39">
        <v>809</v>
      </c>
      <c r="Y370" s="39">
        <v>66</v>
      </c>
      <c r="Z370" s="39">
        <v>102</v>
      </c>
      <c r="AA370" s="39">
        <v>73</v>
      </c>
      <c r="AB370" s="39">
        <v>241</v>
      </c>
      <c r="AC370" s="39">
        <v>80</v>
      </c>
      <c r="AD370" s="43">
        <v>9.9299999999999999E-2</v>
      </c>
      <c r="AE370" s="39">
        <v>45</v>
      </c>
      <c r="AF370" s="39">
        <v>397</v>
      </c>
      <c r="AG370" s="40">
        <v>0.56499999999999995</v>
      </c>
    </row>
    <row r="371" spans="1:33" x14ac:dyDescent="0.3">
      <c r="A371" s="38" t="s">
        <v>740</v>
      </c>
      <c r="B371" s="36" t="s">
        <v>741</v>
      </c>
      <c r="C371" s="36">
        <v>1</v>
      </c>
      <c r="D371" s="36">
        <v>0</v>
      </c>
      <c r="E371" s="39">
        <v>707</v>
      </c>
      <c r="F371" s="39">
        <v>561</v>
      </c>
      <c r="G371" s="39">
        <v>1750</v>
      </c>
      <c r="H371" s="39">
        <v>301</v>
      </c>
      <c r="I371" s="39">
        <v>315</v>
      </c>
      <c r="J371" s="39">
        <v>277</v>
      </c>
      <c r="K371" s="39">
        <v>893</v>
      </c>
      <c r="L371" s="43">
        <v>0.51029999999999998</v>
      </c>
      <c r="M371" s="39">
        <v>186</v>
      </c>
      <c r="N371" s="40">
        <v>118.2</v>
      </c>
      <c r="O371" s="39">
        <v>1</v>
      </c>
      <c r="P371" s="40">
        <v>0.39800000000000002</v>
      </c>
      <c r="Q371" s="39">
        <v>223</v>
      </c>
      <c r="R371" s="39">
        <v>1</v>
      </c>
      <c r="S371" s="39">
        <v>1</v>
      </c>
      <c r="T371" s="39">
        <v>713</v>
      </c>
      <c r="U371" s="39">
        <v>693</v>
      </c>
      <c r="V371" s="39">
        <v>695</v>
      </c>
      <c r="W371" s="39">
        <v>2101</v>
      </c>
      <c r="X371" s="39">
        <v>700</v>
      </c>
      <c r="Y371" s="39">
        <v>91</v>
      </c>
      <c r="Z371" s="39">
        <v>157</v>
      </c>
      <c r="AA371" s="39">
        <v>97</v>
      </c>
      <c r="AB371" s="39">
        <v>345</v>
      </c>
      <c r="AC371" s="39">
        <v>115</v>
      </c>
      <c r="AD371" s="43">
        <v>0.16420000000000001</v>
      </c>
      <c r="AE371" s="39">
        <v>60</v>
      </c>
      <c r="AF371" s="39">
        <v>471</v>
      </c>
      <c r="AG371" s="40">
        <v>0.83899999999999997</v>
      </c>
    </row>
    <row r="372" spans="1:33" x14ac:dyDescent="0.3">
      <c r="A372" s="38" t="s">
        <v>742</v>
      </c>
      <c r="B372" s="36" t="s">
        <v>743</v>
      </c>
      <c r="C372" s="36">
        <v>1</v>
      </c>
      <c r="D372" s="36">
        <v>0</v>
      </c>
      <c r="E372" s="39">
        <v>1841</v>
      </c>
      <c r="F372" s="39">
        <v>1476</v>
      </c>
      <c r="G372" s="39">
        <v>4397</v>
      </c>
      <c r="H372" s="39">
        <v>696</v>
      </c>
      <c r="I372" s="39">
        <v>769</v>
      </c>
      <c r="J372" s="39">
        <v>694</v>
      </c>
      <c r="K372" s="39">
        <v>2159</v>
      </c>
      <c r="L372" s="43">
        <v>0.49099999999999999</v>
      </c>
      <c r="M372" s="39">
        <v>471</v>
      </c>
      <c r="N372" s="40">
        <v>95.302999999999997</v>
      </c>
      <c r="O372" s="39">
        <v>1</v>
      </c>
      <c r="P372" s="40">
        <v>0.187</v>
      </c>
      <c r="Q372" s="39">
        <v>276</v>
      </c>
      <c r="R372" s="39">
        <v>38</v>
      </c>
      <c r="S372" s="39">
        <v>20</v>
      </c>
      <c r="T372" s="39">
        <v>1689</v>
      </c>
      <c r="U372" s="39">
        <v>1640</v>
      </c>
      <c r="V372" s="39">
        <v>1641</v>
      </c>
      <c r="W372" s="39">
        <v>4970</v>
      </c>
      <c r="X372" s="39">
        <v>1657</v>
      </c>
      <c r="Y372" s="39">
        <v>146</v>
      </c>
      <c r="Z372" s="39">
        <v>287</v>
      </c>
      <c r="AA372" s="39">
        <v>145</v>
      </c>
      <c r="AB372" s="39">
        <v>578</v>
      </c>
      <c r="AC372" s="39">
        <v>193</v>
      </c>
      <c r="AD372" s="43">
        <v>0.1163</v>
      </c>
      <c r="AE372" s="39">
        <v>112</v>
      </c>
      <c r="AF372" s="39">
        <v>880</v>
      </c>
      <c r="AG372" s="40">
        <v>0.59599999999999997</v>
      </c>
    </row>
    <row r="373" spans="1:33" x14ac:dyDescent="0.3">
      <c r="A373" s="38" t="s">
        <v>744</v>
      </c>
      <c r="B373" s="36" t="s">
        <v>745</v>
      </c>
      <c r="C373" s="36">
        <v>1</v>
      </c>
      <c r="D373" s="36">
        <v>0</v>
      </c>
      <c r="E373" s="39">
        <v>650</v>
      </c>
      <c r="F373" s="39">
        <v>536</v>
      </c>
      <c r="G373" s="39">
        <v>1567</v>
      </c>
      <c r="H373" s="39">
        <v>212</v>
      </c>
      <c r="I373" s="39">
        <v>240</v>
      </c>
      <c r="J373" s="39">
        <v>235</v>
      </c>
      <c r="K373" s="39">
        <v>687</v>
      </c>
      <c r="L373" s="43">
        <v>0.43840000000000001</v>
      </c>
      <c r="M373" s="39">
        <v>153</v>
      </c>
      <c r="N373" s="40">
        <v>88.876999999999995</v>
      </c>
      <c r="O373" s="39">
        <v>1</v>
      </c>
      <c r="P373" s="40">
        <v>0.372</v>
      </c>
      <c r="Q373" s="39">
        <v>199</v>
      </c>
      <c r="R373" s="39">
        <v>3</v>
      </c>
      <c r="S373" s="39">
        <v>2</v>
      </c>
      <c r="T373" s="39">
        <v>701</v>
      </c>
      <c r="U373" s="39">
        <v>681</v>
      </c>
      <c r="V373" s="39">
        <v>681</v>
      </c>
      <c r="W373" s="39">
        <v>2063</v>
      </c>
      <c r="X373" s="39">
        <v>688</v>
      </c>
      <c r="Y373" s="39">
        <v>61</v>
      </c>
      <c r="Z373" s="39">
        <v>51</v>
      </c>
      <c r="AA373" s="39">
        <v>39</v>
      </c>
      <c r="AB373" s="39">
        <v>151</v>
      </c>
      <c r="AC373" s="39">
        <v>50</v>
      </c>
      <c r="AD373" s="43">
        <v>7.3200000000000001E-2</v>
      </c>
      <c r="AE373" s="39">
        <v>26</v>
      </c>
      <c r="AF373" s="39">
        <v>381</v>
      </c>
      <c r="AG373" s="40">
        <v>0.71</v>
      </c>
    </row>
    <row r="374" spans="1:33" x14ac:dyDescent="0.3">
      <c r="A374" s="38" t="s">
        <v>746</v>
      </c>
      <c r="B374" s="36" t="s">
        <v>747</v>
      </c>
      <c r="C374" s="36">
        <v>1</v>
      </c>
      <c r="D374" s="36">
        <v>0</v>
      </c>
      <c r="E374" s="39">
        <v>5087</v>
      </c>
      <c r="F374" s="39">
        <v>4115</v>
      </c>
      <c r="G374" s="39">
        <v>12484</v>
      </c>
      <c r="H374" s="39">
        <v>1104</v>
      </c>
      <c r="I374" s="39">
        <v>1127</v>
      </c>
      <c r="J374" s="39">
        <v>1124</v>
      </c>
      <c r="K374" s="39">
        <v>3355</v>
      </c>
      <c r="L374" s="43">
        <v>0.26869999999999999</v>
      </c>
      <c r="M374" s="39">
        <v>719</v>
      </c>
      <c r="N374" s="40">
        <v>58.487000000000002</v>
      </c>
      <c r="O374" s="39">
        <v>1</v>
      </c>
      <c r="P374" s="40">
        <v>0</v>
      </c>
      <c r="Q374" s="39">
        <v>0</v>
      </c>
      <c r="R374" s="39">
        <v>100</v>
      </c>
      <c r="S374" s="39">
        <v>53</v>
      </c>
      <c r="T374" s="39">
        <v>4740</v>
      </c>
      <c r="U374" s="39">
        <v>4603</v>
      </c>
      <c r="V374" s="39">
        <v>4605</v>
      </c>
      <c r="W374" s="39">
        <v>13948</v>
      </c>
      <c r="X374" s="39">
        <v>4649</v>
      </c>
      <c r="Y374" s="39">
        <v>255</v>
      </c>
      <c r="Z374" s="39">
        <v>225</v>
      </c>
      <c r="AA374" s="39">
        <v>238</v>
      </c>
      <c r="AB374" s="39">
        <v>718</v>
      </c>
      <c r="AC374" s="39">
        <v>239</v>
      </c>
      <c r="AD374" s="43">
        <v>5.1499999999999997E-2</v>
      </c>
      <c r="AE374" s="39">
        <v>138</v>
      </c>
      <c r="AF374" s="39">
        <v>911</v>
      </c>
      <c r="AG374" s="40">
        <v>0.221</v>
      </c>
    </row>
    <row r="375" spans="1:33" x14ac:dyDescent="0.3">
      <c r="A375" s="38" t="s">
        <v>748</v>
      </c>
      <c r="B375" s="36" t="s">
        <v>749</v>
      </c>
      <c r="C375" s="36">
        <v>1</v>
      </c>
      <c r="D375" s="36">
        <v>0</v>
      </c>
      <c r="E375" s="39">
        <v>4974</v>
      </c>
      <c r="F375" s="39">
        <v>3881</v>
      </c>
      <c r="G375" s="39">
        <v>11351</v>
      </c>
      <c r="H375" s="39">
        <v>1284</v>
      </c>
      <c r="I375" s="39">
        <v>1424</v>
      </c>
      <c r="J375" s="39">
        <v>1567</v>
      </c>
      <c r="K375" s="39">
        <v>4275</v>
      </c>
      <c r="L375" s="43">
        <v>0.37659999999999999</v>
      </c>
      <c r="M375" s="39">
        <v>950</v>
      </c>
      <c r="N375" s="40">
        <v>57.26</v>
      </c>
      <c r="O375" s="39">
        <v>1</v>
      </c>
      <c r="P375" s="40">
        <v>0</v>
      </c>
      <c r="Q375" s="39">
        <v>0</v>
      </c>
      <c r="R375" s="39">
        <v>275</v>
      </c>
      <c r="S375" s="39">
        <v>146</v>
      </c>
      <c r="T375" s="39">
        <v>5137</v>
      </c>
      <c r="U375" s="39">
        <v>5078</v>
      </c>
      <c r="V375" s="39">
        <v>5109</v>
      </c>
      <c r="W375" s="39">
        <v>15324</v>
      </c>
      <c r="X375" s="39">
        <v>5108</v>
      </c>
      <c r="Y375" s="39">
        <v>596</v>
      </c>
      <c r="Z375" s="39">
        <v>753</v>
      </c>
      <c r="AA375" s="39">
        <v>779</v>
      </c>
      <c r="AB375" s="39">
        <v>2128</v>
      </c>
      <c r="AC375" s="39">
        <v>709</v>
      </c>
      <c r="AD375" s="43">
        <v>0.1389</v>
      </c>
      <c r="AE375" s="39">
        <v>350</v>
      </c>
      <c r="AF375" s="39">
        <v>1447</v>
      </c>
      <c r="AG375" s="40">
        <v>0.372</v>
      </c>
    </row>
    <row r="376" spans="1:33" x14ac:dyDescent="0.3">
      <c r="A376" s="38" t="s">
        <v>750</v>
      </c>
      <c r="B376" s="36" t="s">
        <v>751</v>
      </c>
      <c r="C376" s="36">
        <v>1</v>
      </c>
      <c r="D376" s="36">
        <v>0</v>
      </c>
      <c r="E376" s="39">
        <v>1278</v>
      </c>
      <c r="F376" s="39">
        <v>950</v>
      </c>
      <c r="G376" s="39">
        <v>2807</v>
      </c>
      <c r="H376" s="39">
        <v>403</v>
      </c>
      <c r="I376" s="39">
        <v>429</v>
      </c>
      <c r="J376" s="39">
        <v>425</v>
      </c>
      <c r="K376" s="39">
        <v>1257</v>
      </c>
      <c r="L376" s="43">
        <v>0.44779999999999998</v>
      </c>
      <c r="M376" s="39">
        <v>277</v>
      </c>
      <c r="N376" s="40">
        <v>11.044</v>
      </c>
      <c r="O376" s="39">
        <v>1</v>
      </c>
      <c r="P376" s="40">
        <v>0</v>
      </c>
      <c r="Q376" s="39">
        <v>0</v>
      </c>
      <c r="R376" s="39">
        <v>60</v>
      </c>
      <c r="S376" s="39">
        <v>32</v>
      </c>
      <c r="T376" s="39">
        <v>1025</v>
      </c>
      <c r="U376" s="39">
        <v>1013</v>
      </c>
      <c r="V376" s="39">
        <v>1020</v>
      </c>
      <c r="W376" s="39">
        <v>3058</v>
      </c>
      <c r="X376" s="39">
        <v>1019</v>
      </c>
      <c r="Y376" s="39">
        <v>93</v>
      </c>
      <c r="Z376" s="39">
        <v>104</v>
      </c>
      <c r="AA376" s="39">
        <v>102</v>
      </c>
      <c r="AB376" s="39">
        <v>299</v>
      </c>
      <c r="AC376" s="39">
        <v>100</v>
      </c>
      <c r="AD376" s="43">
        <v>9.7799999999999998E-2</v>
      </c>
      <c r="AE376" s="39">
        <v>60</v>
      </c>
      <c r="AF376" s="39">
        <v>370</v>
      </c>
      <c r="AG376" s="40">
        <v>0.38900000000000001</v>
      </c>
    </row>
    <row r="377" spans="1:33" x14ac:dyDescent="0.3">
      <c r="A377" s="38" t="s">
        <v>752</v>
      </c>
      <c r="B377" s="36" t="s">
        <v>753</v>
      </c>
      <c r="C377" s="36">
        <v>1</v>
      </c>
      <c r="D377" s="36">
        <v>0</v>
      </c>
      <c r="E377" s="39">
        <v>3745</v>
      </c>
      <c r="F377" s="39">
        <v>3019</v>
      </c>
      <c r="G377" s="39">
        <v>8956</v>
      </c>
      <c r="H377" s="39">
        <v>657</v>
      </c>
      <c r="I377" s="39">
        <v>684</v>
      </c>
      <c r="J377" s="39">
        <v>724</v>
      </c>
      <c r="K377" s="39">
        <v>2065</v>
      </c>
      <c r="L377" s="43">
        <v>0.2306</v>
      </c>
      <c r="M377" s="39">
        <v>453</v>
      </c>
      <c r="N377" s="40">
        <v>37.195</v>
      </c>
      <c r="O377" s="39">
        <v>1</v>
      </c>
      <c r="P377" s="40">
        <v>0</v>
      </c>
      <c r="Q377" s="39">
        <v>0</v>
      </c>
      <c r="R377" s="39">
        <v>61</v>
      </c>
      <c r="S377" s="39">
        <v>32</v>
      </c>
      <c r="T377" s="39">
        <v>3285</v>
      </c>
      <c r="U377" s="39">
        <v>3247</v>
      </c>
      <c r="V377" s="39">
        <v>3267</v>
      </c>
      <c r="W377" s="39">
        <v>9799</v>
      </c>
      <c r="X377" s="39">
        <v>3266</v>
      </c>
      <c r="Y377" s="39">
        <v>186</v>
      </c>
      <c r="Z377" s="39">
        <v>208</v>
      </c>
      <c r="AA377" s="39">
        <v>183</v>
      </c>
      <c r="AB377" s="39">
        <v>577</v>
      </c>
      <c r="AC377" s="39">
        <v>192</v>
      </c>
      <c r="AD377" s="43">
        <v>5.8900000000000001E-2</v>
      </c>
      <c r="AE377" s="39">
        <v>116</v>
      </c>
      <c r="AF377" s="39">
        <v>602</v>
      </c>
      <c r="AG377" s="40">
        <v>0.19900000000000001</v>
      </c>
    </row>
    <row r="378" spans="1:33" x14ac:dyDescent="0.3">
      <c r="A378" s="38" t="s">
        <v>754</v>
      </c>
      <c r="B378" s="36" t="s">
        <v>755</v>
      </c>
      <c r="C378" s="36">
        <v>1</v>
      </c>
      <c r="D378" s="36">
        <v>0</v>
      </c>
      <c r="E378" s="39">
        <v>5887</v>
      </c>
      <c r="F378" s="39">
        <v>4613</v>
      </c>
      <c r="G378" s="39">
        <v>13776</v>
      </c>
      <c r="H378" s="39">
        <v>2532</v>
      </c>
      <c r="I378" s="39">
        <v>2713</v>
      </c>
      <c r="J378" s="39">
        <v>2575</v>
      </c>
      <c r="K378" s="39">
        <v>7820</v>
      </c>
      <c r="L378" s="43">
        <v>0.56769999999999998</v>
      </c>
      <c r="M378" s="39">
        <v>1702</v>
      </c>
      <c r="N378" s="40">
        <v>108.801</v>
      </c>
      <c r="O378" s="39">
        <v>1</v>
      </c>
      <c r="P378" s="40">
        <v>0</v>
      </c>
      <c r="Q378" s="39">
        <v>0</v>
      </c>
      <c r="R378" s="39">
        <v>175</v>
      </c>
      <c r="S378" s="39">
        <v>93</v>
      </c>
      <c r="T378" s="39">
        <v>5859</v>
      </c>
      <c r="U378" s="39">
        <v>5748</v>
      </c>
      <c r="V378" s="39">
        <v>5798</v>
      </c>
      <c r="W378" s="39">
        <v>17405</v>
      </c>
      <c r="X378" s="39">
        <v>5802</v>
      </c>
      <c r="Y378" s="39">
        <v>881</v>
      </c>
      <c r="Z378" s="39">
        <v>863</v>
      </c>
      <c r="AA378" s="39">
        <v>780</v>
      </c>
      <c r="AB378" s="39">
        <v>2524</v>
      </c>
      <c r="AC378" s="39">
        <v>841</v>
      </c>
      <c r="AD378" s="43">
        <v>0.14499999999999999</v>
      </c>
      <c r="AE378" s="39">
        <v>435</v>
      </c>
      <c r="AF378" s="39">
        <v>2231</v>
      </c>
      <c r="AG378" s="40">
        <v>0.48299999999999998</v>
      </c>
    </row>
    <row r="379" spans="1:33" x14ac:dyDescent="0.3">
      <c r="A379" s="38" t="s">
        <v>756</v>
      </c>
      <c r="B379" s="36" t="s">
        <v>757</v>
      </c>
      <c r="C379" s="36">
        <v>1</v>
      </c>
      <c r="D379" s="36">
        <v>0</v>
      </c>
      <c r="E379" s="39">
        <v>3530</v>
      </c>
      <c r="F379" s="39">
        <v>2810</v>
      </c>
      <c r="G379" s="39">
        <v>8444</v>
      </c>
      <c r="H379" s="39">
        <v>814</v>
      </c>
      <c r="I379" s="39">
        <v>877</v>
      </c>
      <c r="J379" s="39">
        <v>871</v>
      </c>
      <c r="K379" s="39">
        <v>2562</v>
      </c>
      <c r="L379" s="43">
        <v>0.3034</v>
      </c>
      <c r="M379" s="39">
        <v>554</v>
      </c>
      <c r="N379" s="40">
        <v>56.912999999999997</v>
      </c>
      <c r="O379" s="39">
        <v>1</v>
      </c>
      <c r="P379" s="40">
        <v>0</v>
      </c>
      <c r="Q379" s="39">
        <v>0</v>
      </c>
      <c r="R379" s="39">
        <v>121</v>
      </c>
      <c r="S379" s="39">
        <v>64</v>
      </c>
      <c r="T379" s="39">
        <v>3131</v>
      </c>
      <c r="U379" s="39">
        <v>3095</v>
      </c>
      <c r="V379" s="39">
        <v>3115</v>
      </c>
      <c r="W379" s="39">
        <v>9341</v>
      </c>
      <c r="X379" s="39">
        <v>3114</v>
      </c>
      <c r="Y379" s="39">
        <v>242</v>
      </c>
      <c r="Z379" s="39">
        <v>201</v>
      </c>
      <c r="AA379" s="39">
        <v>199</v>
      </c>
      <c r="AB379" s="39">
        <v>642</v>
      </c>
      <c r="AC379" s="39">
        <v>214</v>
      </c>
      <c r="AD379" s="43">
        <v>6.8699999999999997E-2</v>
      </c>
      <c r="AE379" s="39">
        <v>125</v>
      </c>
      <c r="AF379" s="39">
        <v>744</v>
      </c>
      <c r="AG379" s="40">
        <v>0.26400000000000001</v>
      </c>
    </row>
    <row r="380" spans="1:33" x14ac:dyDescent="0.3">
      <c r="A380" s="38" t="s">
        <v>758</v>
      </c>
      <c r="B380" s="36" t="s">
        <v>759</v>
      </c>
      <c r="C380" s="36">
        <v>1</v>
      </c>
      <c r="D380" s="36">
        <v>0</v>
      </c>
      <c r="E380" s="39">
        <v>1288</v>
      </c>
      <c r="F380" s="39">
        <v>953</v>
      </c>
      <c r="G380" s="39">
        <v>2768</v>
      </c>
      <c r="H380" s="39">
        <v>395</v>
      </c>
      <c r="I380" s="39">
        <v>409</v>
      </c>
      <c r="J380" s="39">
        <v>447</v>
      </c>
      <c r="K380" s="39">
        <v>1251</v>
      </c>
      <c r="L380" s="43">
        <v>0.45200000000000001</v>
      </c>
      <c r="M380" s="39">
        <v>280</v>
      </c>
      <c r="N380" s="40">
        <v>33.868000000000002</v>
      </c>
      <c r="O380" s="39">
        <v>1</v>
      </c>
      <c r="P380" s="40">
        <v>0</v>
      </c>
      <c r="Q380" s="39">
        <v>0</v>
      </c>
      <c r="R380" s="39">
        <v>74</v>
      </c>
      <c r="S380" s="39">
        <v>39</v>
      </c>
      <c r="T380" s="39">
        <v>2019</v>
      </c>
      <c r="U380" s="39">
        <v>1995</v>
      </c>
      <c r="V380" s="39">
        <v>2007</v>
      </c>
      <c r="W380" s="39">
        <v>6021</v>
      </c>
      <c r="X380" s="39">
        <v>2007</v>
      </c>
      <c r="Y380" s="39">
        <v>129</v>
      </c>
      <c r="Z380" s="39">
        <v>129</v>
      </c>
      <c r="AA380" s="39">
        <v>120</v>
      </c>
      <c r="AB380" s="39">
        <v>378</v>
      </c>
      <c r="AC380" s="39">
        <v>126</v>
      </c>
      <c r="AD380" s="43">
        <v>6.2799999999999995E-2</v>
      </c>
      <c r="AE380" s="39">
        <v>39</v>
      </c>
      <c r="AF380" s="39">
        <v>359</v>
      </c>
      <c r="AG380" s="40">
        <v>0.376</v>
      </c>
    </row>
    <row r="381" spans="1:33" x14ac:dyDescent="0.3">
      <c r="A381" s="38" t="s">
        <v>760</v>
      </c>
      <c r="B381" s="36" t="s">
        <v>761</v>
      </c>
      <c r="C381" s="36">
        <v>1</v>
      </c>
      <c r="D381" s="36">
        <v>0</v>
      </c>
      <c r="E381" s="39">
        <v>9169</v>
      </c>
      <c r="F381" s="39">
        <v>7338</v>
      </c>
      <c r="G381" s="39">
        <v>21760</v>
      </c>
      <c r="H381" s="39">
        <v>5512</v>
      </c>
      <c r="I381" s="39">
        <v>5523</v>
      </c>
      <c r="J381" s="39">
        <v>5370</v>
      </c>
      <c r="K381" s="39">
        <v>16405</v>
      </c>
      <c r="L381" s="43">
        <v>0.75390000000000001</v>
      </c>
      <c r="M381" s="39">
        <v>3596</v>
      </c>
      <c r="N381" s="40">
        <v>27.916</v>
      </c>
      <c r="O381" s="39">
        <v>1</v>
      </c>
      <c r="P381" s="40">
        <v>0</v>
      </c>
      <c r="Q381" s="39">
        <v>0</v>
      </c>
      <c r="R381" s="39">
        <v>1240</v>
      </c>
      <c r="S381" s="39">
        <v>657</v>
      </c>
      <c r="T381" s="39">
        <v>7581</v>
      </c>
      <c r="U381" s="39">
        <v>7493</v>
      </c>
      <c r="V381" s="39">
        <v>7540</v>
      </c>
      <c r="W381" s="39">
        <v>22614</v>
      </c>
      <c r="X381" s="39">
        <v>7538</v>
      </c>
      <c r="Y381" s="39">
        <v>1241</v>
      </c>
      <c r="Z381" s="39">
        <v>1477</v>
      </c>
      <c r="AA381" s="39">
        <v>1315</v>
      </c>
      <c r="AB381" s="39">
        <v>4033</v>
      </c>
      <c r="AC381" s="39">
        <v>1344</v>
      </c>
      <c r="AD381" s="43">
        <v>0.17829999999999999</v>
      </c>
      <c r="AE381" s="39">
        <v>850</v>
      </c>
      <c r="AF381" s="39">
        <v>5104</v>
      </c>
      <c r="AG381" s="40">
        <v>0.69499999999999995</v>
      </c>
    </row>
    <row r="382" spans="1:33" x14ac:dyDescent="0.3">
      <c r="A382" s="38" t="s">
        <v>762</v>
      </c>
      <c r="B382" s="36" t="s">
        <v>763</v>
      </c>
      <c r="C382" s="36">
        <v>1</v>
      </c>
      <c r="D382" s="36">
        <v>0</v>
      </c>
      <c r="E382" s="39">
        <v>4752</v>
      </c>
      <c r="F382" s="39">
        <v>3558</v>
      </c>
      <c r="G382" s="39">
        <v>10305</v>
      </c>
      <c r="H382" s="39">
        <v>1099</v>
      </c>
      <c r="I382" s="39">
        <v>1085</v>
      </c>
      <c r="J382" s="39">
        <v>1162</v>
      </c>
      <c r="K382" s="39">
        <v>3346</v>
      </c>
      <c r="L382" s="43">
        <v>0.32469999999999999</v>
      </c>
      <c r="M382" s="39">
        <v>751</v>
      </c>
      <c r="N382" s="40">
        <v>114.048</v>
      </c>
      <c r="O382" s="39">
        <v>1</v>
      </c>
      <c r="P382" s="40">
        <v>0</v>
      </c>
      <c r="Q382" s="39">
        <v>0</v>
      </c>
      <c r="R382" s="39">
        <v>80</v>
      </c>
      <c r="S382" s="39">
        <v>42</v>
      </c>
      <c r="T382" s="39">
        <v>4035</v>
      </c>
      <c r="U382" s="39">
        <v>3988</v>
      </c>
      <c r="V382" s="39">
        <v>4014</v>
      </c>
      <c r="W382" s="39">
        <v>12037</v>
      </c>
      <c r="X382" s="39">
        <v>4012</v>
      </c>
      <c r="Y382" s="39">
        <v>317</v>
      </c>
      <c r="Z382" s="39">
        <v>334</v>
      </c>
      <c r="AA382" s="39">
        <v>290</v>
      </c>
      <c r="AB382" s="39">
        <v>941</v>
      </c>
      <c r="AC382" s="39">
        <v>314</v>
      </c>
      <c r="AD382" s="43">
        <v>7.8200000000000006E-2</v>
      </c>
      <c r="AE382" s="39">
        <v>181</v>
      </c>
      <c r="AF382" s="39">
        <v>975</v>
      </c>
      <c r="AG382" s="40">
        <v>0.27400000000000002</v>
      </c>
    </row>
    <row r="383" spans="1:33" x14ac:dyDescent="0.3">
      <c r="A383" s="38" t="s">
        <v>764</v>
      </c>
      <c r="B383" s="36" t="s">
        <v>765</v>
      </c>
      <c r="C383" s="36">
        <v>1</v>
      </c>
      <c r="D383" s="36">
        <v>0</v>
      </c>
      <c r="E383" s="39">
        <v>8483</v>
      </c>
      <c r="F383" s="39">
        <v>6405</v>
      </c>
      <c r="G383" s="39">
        <v>19279</v>
      </c>
      <c r="H383" s="39">
        <v>2514</v>
      </c>
      <c r="I383" s="39">
        <v>2774</v>
      </c>
      <c r="J383" s="39">
        <v>3051</v>
      </c>
      <c r="K383" s="39">
        <v>8339</v>
      </c>
      <c r="L383" s="43">
        <v>0.4325</v>
      </c>
      <c r="M383" s="39">
        <v>1801</v>
      </c>
      <c r="N383" s="40">
        <v>84.513999999999996</v>
      </c>
      <c r="O383" s="39">
        <v>1</v>
      </c>
      <c r="P383" s="40">
        <v>0</v>
      </c>
      <c r="Q383" s="39">
        <v>0</v>
      </c>
      <c r="R383" s="39">
        <v>850</v>
      </c>
      <c r="S383" s="39">
        <v>451</v>
      </c>
      <c r="T383" s="39">
        <v>8333</v>
      </c>
      <c r="U383" s="39">
        <v>8237</v>
      </c>
      <c r="V383" s="39">
        <v>8288</v>
      </c>
      <c r="W383" s="39">
        <v>24858</v>
      </c>
      <c r="X383" s="39">
        <v>8286</v>
      </c>
      <c r="Y383" s="39">
        <v>828</v>
      </c>
      <c r="Z383" s="39">
        <v>838</v>
      </c>
      <c r="AA383" s="39">
        <v>976</v>
      </c>
      <c r="AB383" s="39">
        <v>2642</v>
      </c>
      <c r="AC383" s="39">
        <v>881</v>
      </c>
      <c r="AD383" s="43">
        <v>0.10630000000000001</v>
      </c>
      <c r="AE383" s="39">
        <v>443</v>
      </c>
      <c r="AF383" s="39">
        <v>2696</v>
      </c>
      <c r="AG383" s="40">
        <v>0.42</v>
      </c>
    </row>
    <row r="384" spans="1:33" x14ac:dyDescent="0.3">
      <c r="A384" s="38" t="s">
        <v>766</v>
      </c>
      <c r="B384" s="36" t="s">
        <v>767</v>
      </c>
      <c r="C384" s="36">
        <v>1</v>
      </c>
      <c r="D384" s="36">
        <v>1</v>
      </c>
      <c r="E384" s="39">
        <v>309</v>
      </c>
      <c r="F384" s="39">
        <v>172</v>
      </c>
      <c r="G384" s="39">
        <v>505</v>
      </c>
      <c r="H384" s="39">
        <v>141</v>
      </c>
      <c r="I384" s="39">
        <v>131</v>
      </c>
      <c r="J384" s="39">
        <v>153</v>
      </c>
      <c r="K384" s="39">
        <v>425</v>
      </c>
      <c r="L384" s="43">
        <v>0.84160000000000001</v>
      </c>
      <c r="M384" s="39">
        <v>94</v>
      </c>
      <c r="N384" s="40">
        <v>1.2230000000000001</v>
      </c>
      <c r="O384" s="39">
        <v>0</v>
      </c>
      <c r="P384" s="40">
        <v>0</v>
      </c>
      <c r="Q384" s="39">
        <v>0</v>
      </c>
      <c r="R384" s="39">
        <v>137</v>
      </c>
      <c r="S384" s="39">
        <v>73</v>
      </c>
      <c r="T384" s="39">
        <v>12422</v>
      </c>
      <c r="U384" s="39">
        <v>12278</v>
      </c>
      <c r="V384" s="39">
        <v>12355</v>
      </c>
      <c r="W384" s="39">
        <v>37055</v>
      </c>
      <c r="X384" s="39">
        <v>12352</v>
      </c>
      <c r="Y384" s="39">
        <v>5711</v>
      </c>
      <c r="Z384" s="39">
        <v>6610</v>
      </c>
      <c r="AA384" s="39">
        <v>5586</v>
      </c>
      <c r="AB384" s="39">
        <v>17907</v>
      </c>
      <c r="AC384" s="39">
        <v>5969</v>
      </c>
      <c r="AD384" s="43">
        <v>0.48330000000000001</v>
      </c>
      <c r="AE384" s="39">
        <v>54</v>
      </c>
      <c r="AF384" s="39">
        <v>222</v>
      </c>
      <c r="AG384" s="40">
        <v>1.29</v>
      </c>
    </row>
    <row r="385" spans="1:33" x14ac:dyDescent="0.3">
      <c r="A385" s="38" t="s">
        <v>768</v>
      </c>
      <c r="B385" s="36" t="s">
        <v>769</v>
      </c>
      <c r="C385" s="36">
        <v>1</v>
      </c>
      <c r="D385" s="36">
        <v>0</v>
      </c>
      <c r="E385" s="39">
        <v>5242</v>
      </c>
      <c r="F385" s="39">
        <v>4182</v>
      </c>
      <c r="G385" s="39">
        <v>12180</v>
      </c>
      <c r="H385" s="39">
        <v>1588</v>
      </c>
      <c r="I385" s="39">
        <v>1768</v>
      </c>
      <c r="J385" s="39">
        <v>1797</v>
      </c>
      <c r="K385" s="39">
        <v>5153</v>
      </c>
      <c r="L385" s="43">
        <v>0.42309999999999998</v>
      </c>
      <c r="M385" s="39">
        <v>1150</v>
      </c>
      <c r="N385" s="40">
        <v>80.230999999999995</v>
      </c>
      <c r="O385" s="39">
        <v>1</v>
      </c>
      <c r="P385" s="40">
        <v>0</v>
      </c>
      <c r="Q385" s="39">
        <v>0</v>
      </c>
      <c r="R385" s="39">
        <v>90</v>
      </c>
      <c r="S385" s="39">
        <v>48</v>
      </c>
      <c r="T385" s="39">
        <v>4869</v>
      </c>
      <c r="U385" s="39">
        <v>4813</v>
      </c>
      <c r="V385" s="39">
        <v>4843</v>
      </c>
      <c r="W385" s="39">
        <v>14525</v>
      </c>
      <c r="X385" s="39">
        <v>4842</v>
      </c>
      <c r="Y385" s="39">
        <v>404</v>
      </c>
      <c r="Z385" s="39">
        <v>435</v>
      </c>
      <c r="AA385" s="39">
        <v>409</v>
      </c>
      <c r="AB385" s="39">
        <v>1248</v>
      </c>
      <c r="AC385" s="39">
        <v>416</v>
      </c>
      <c r="AD385" s="43">
        <v>8.5900000000000004E-2</v>
      </c>
      <c r="AE385" s="39">
        <v>234</v>
      </c>
      <c r="AF385" s="39">
        <v>1433</v>
      </c>
      <c r="AG385" s="40">
        <v>0.34200000000000003</v>
      </c>
    </row>
    <row r="386" spans="1:33" x14ac:dyDescent="0.3">
      <c r="A386" s="38" t="s">
        <v>770</v>
      </c>
      <c r="B386" s="36" t="s">
        <v>771</v>
      </c>
      <c r="C386" s="36">
        <v>1</v>
      </c>
      <c r="D386" s="36">
        <v>0</v>
      </c>
      <c r="E386" s="39">
        <v>13323</v>
      </c>
      <c r="F386" s="39">
        <v>10609</v>
      </c>
      <c r="G386" s="39">
        <v>31459</v>
      </c>
      <c r="H386" s="39">
        <v>6536</v>
      </c>
      <c r="I386" s="39">
        <v>6645</v>
      </c>
      <c r="J386" s="39">
        <v>6408</v>
      </c>
      <c r="K386" s="39">
        <v>19589</v>
      </c>
      <c r="L386" s="43">
        <v>0.62270000000000003</v>
      </c>
      <c r="M386" s="39">
        <v>4294</v>
      </c>
      <c r="N386" s="40">
        <v>37.322000000000003</v>
      </c>
      <c r="O386" s="39">
        <v>1</v>
      </c>
      <c r="P386" s="40">
        <v>0</v>
      </c>
      <c r="Q386" s="39">
        <v>0</v>
      </c>
      <c r="R386" s="39">
        <v>1950</v>
      </c>
      <c r="S386" s="39">
        <v>1034</v>
      </c>
      <c r="T386" s="39">
        <v>11465</v>
      </c>
      <c r="U386" s="39">
        <v>11332</v>
      </c>
      <c r="V386" s="39">
        <v>11403</v>
      </c>
      <c r="W386" s="39">
        <v>34200</v>
      </c>
      <c r="X386" s="39">
        <v>11400</v>
      </c>
      <c r="Y386" s="39">
        <v>2214</v>
      </c>
      <c r="Z386" s="39">
        <v>2395</v>
      </c>
      <c r="AA386" s="39">
        <v>2013</v>
      </c>
      <c r="AB386" s="39">
        <v>6622</v>
      </c>
      <c r="AC386" s="39">
        <v>2207</v>
      </c>
      <c r="AD386" s="43">
        <v>0.19359999999999999</v>
      </c>
      <c r="AE386" s="39">
        <v>1335</v>
      </c>
      <c r="AF386" s="39">
        <v>6664</v>
      </c>
      <c r="AG386" s="40">
        <v>0.628</v>
      </c>
    </row>
    <row r="387" spans="1:33" x14ac:dyDescent="0.3">
      <c r="A387" s="38" t="s">
        <v>772</v>
      </c>
      <c r="B387" s="36" t="s">
        <v>773</v>
      </c>
      <c r="C387" s="36">
        <v>1</v>
      </c>
      <c r="D387" s="36">
        <v>0</v>
      </c>
      <c r="E387" s="39">
        <v>3257</v>
      </c>
      <c r="F387" s="39">
        <v>2359</v>
      </c>
      <c r="G387" s="39">
        <v>7002</v>
      </c>
      <c r="H387" s="39">
        <v>1415</v>
      </c>
      <c r="I387" s="39">
        <v>1412</v>
      </c>
      <c r="J387" s="39">
        <v>1403</v>
      </c>
      <c r="K387" s="39">
        <v>4230</v>
      </c>
      <c r="L387" s="43">
        <v>0.60409999999999997</v>
      </c>
      <c r="M387" s="39">
        <v>926</v>
      </c>
      <c r="N387" s="40">
        <v>104.63500000000001</v>
      </c>
      <c r="O387" s="39">
        <v>1</v>
      </c>
      <c r="P387" s="40">
        <v>4.8000000000000001E-2</v>
      </c>
      <c r="Q387" s="39">
        <v>113</v>
      </c>
      <c r="R387" s="39">
        <v>75</v>
      </c>
      <c r="S387" s="39">
        <v>40</v>
      </c>
      <c r="T387" s="39">
        <v>2759</v>
      </c>
      <c r="U387" s="39">
        <v>2725</v>
      </c>
      <c r="V387" s="39">
        <v>2745</v>
      </c>
      <c r="W387" s="39">
        <v>8229</v>
      </c>
      <c r="X387" s="39">
        <v>2743</v>
      </c>
      <c r="Y387" s="39">
        <v>581</v>
      </c>
      <c r="Z387" s="39">
        <v>623</v>
      </c>
      <c r="AA387" s="39">
        <v>559</v>
      </c>
      <c r="AB387" s="39">
        <v>1763</v>
      </c>
      <c r="AC387" s="39">
        <v>588</v>
      </c>
      <c r="AD387" s="43">
        <v>0.2142</v>
      </c>
      <c r="AE387" s="39">
        <v>328</v>
      </c>
      <c r="AF387" s="39">
        <v>1408</v>
      </c>
      <c r="AG387" s="40">
        <v>0.59599999999999997</v>
      </c>
    </row>
    <row r="388" spans="1:33" x14ac:dyDescent="0.3">
      <c r="A388" s="38" t="s">
        <v>774</v>
      </c>
      <c r="B388" s="36" t="s">
        <v>775</v>
      </c>
      <c r="C388" s="36">
        <v>1</v>
      </c>
      <c r="D388" s="36">
        <v>0</v>
      </c>
      <c r="E388" s="39">
        <v>246</v>
      </c>
      <c r="F388" s="39">
        <v>186</v>
      </c>
      <c r="G388" s="39">
        <v>611</v>
      </c>
      <c r="H388" s="39">
        <v>68</v>
      </c>
      <c r="I388" s="39">
        <v>70</v>
      </c>
      <c r="J388" s="39">
        <v>80</v>
      </c>
      <c r="K388" s="39">
        <v>218</v>
      </c>
      <c r="L388" s="43">
        <v>0.35680000000000001</v>
      </c>
      <c r="M388" s="39">
        <v>43</v>
      </c>
      <c r="N388" s="40">
        <v>25.53</v>
      </c>
      <c r="O388" s="39">
        <v>1</v>
      </c>
      <c r="P388" s="40">
        <v>0.34799999999999998</v>
      </c>
      <c r="Q388" s="39">
        <v>65</v>
      </c>
      <c r="R388" s="39">
        <v>13</v>
      </c>
      <c r="S388" s="39">
        <v>7</v>
      </c>
      <c r="T388" s="39">
        <v>337</v>
      </c>
      <c r="U388" s="39">
        <v>333</v>
      </c>
      <c r="V388" s="39">
        <v>335</v>
      </c>
      <c r="W388" s="39">
        <v>1005</v>
      </c>
      <c r="X388" s="39">
        <v>335</v>
      </c>
      <c r="Y388" s="39">
        <v>24</v>
      </c>
      <c r="Z388" s="39">
        <v>27</v>
      </c>
      <c r="AA388" s="39">
        <v>17</v>
      </c>
      <c r="AB388" s="39">
        <v>68</v>
      </c>
      <c r="AC388" s="39">
        <v>23</v>
      </c>
      <c r="AD388" s="43">
        <v>6.7699999999999996E-2</v>
      </c>
      <c r="AE388" s="39">
        <v>8</v>
      </c>
      <c r="AF388" s="39">
        <v>124</v>
      </c>
      <c r="AG388" s="40">
        <v>0.66600000000000004</v>
      </c>
    </row>
    <row r="389" spans="1:33" x14ac:dyDescent="0.3">
      <c r="A389" s="38" t="s">
        <v>776</v>
      </c>
      <c r="B389" s="36" t="s">
        <v>777</v>
      </c>
      <c r="C389" s="36">
        <v>1</v>
      </c>
      <c r="D389" s="36">
        <v>0</v>
      </c>
      <c r="E389" s="39">
        <v>4439</v>
      </c>
      <c r="F389" s="39">
        <v>3722</v>
      </c>
      <c r="G389" s="39">
        <v>11052</v>
      </c>
      <c r="H389" s="39">
        <v>724</v>
      </c>
      <c r="I389" s="39">
        <v>770</v>
      </c>
      <c r="J389" s="39">
        <v>798</v>
      </c>
      <c r="K389" s="39">
        <v>2292</v>
      </c>
      <c r="L389" s="43">
        <v>0.2074</v>
      </c>
      <c r="M389" s="39">
        <v>502</v>
      </c>
      <c r="N389" s="40">
        <v>75.813000000000002</v>
      </c>
      <c r="O389" s="39">
        <v>1</v>
      </c>
      <c r="P389" s="40">
        <v>0</v>
      </c>
      <c r="Q389" s="39">
        <v>0</v>
      </c>
      <c r="R389" s="39">
        <v>52</v>
      </c>
      <c r="S389" s="39">
        <v>28</v>
      </c>
      <c r="T389" s="39">
        <v>4154</v>
      </c>
      <c r="U389" s="39">
        <v>4106</v>
      </c>
      <c r="V389" s="39">
        <v>4132</v>
      </c>
      <c r="W389" s="39">
        <v>12392</v>
      </c>
      <c r="X389" s="39">
        <v>4131</v>
      </c>
      <c r="Y389" s="39">
        <v>248</v>
      </c>
      <c r="Z389" s="39">
        <v>242</v>
      </c>
      <c r="AA389" s="39">
        <v>212</v>
      </c>
      <c r="AB389" s="39">
        <v>702</v>
      </c>
      <c r="AC389" s="39">
        <v>234</v>
      </c>
      <c r="AD389" s="43">
        <v>5.6599999999999998E-2</v>
      </c>
      <c r="AE389" s="39">
        <v>137</v>
      </c>
      <c r="AF389" s="39">
        <v>668</v>
      </c>
      <c r="AG389" s="40">
        <v>0.17899999999999999</v>
      </c>
    </row>
    <row r="390" spans="1:33" x14ac:dyDescent="0.3">
      <c r="A390" s="38" t="s">
        <v>778</v>
      </c>
      <c r="B390" s="36" t="s">
        <v>779</v>
      </c>
      <c r="C390" s="36">
        <v>1</v>
      </c>
      <c r="D390" s="36">
        <v>0</v>
      </c>
      <c r="E390" s="39">
        <v>922</v>
      </c>
      <c r="F390" s="39">
        <v>415</v>
      </c>
      <c r="G390" s="39">
        <v>1301</v>
      </c>
      <c r="H390" s="39">
        <v>116</v>
      </c>
      <c r="I390" s="39">
        <v>129</v>
      </c>
      <c r="J390" s="39">
        <v>147</v>
      </c>
      <c r="K390" s="39">
        <v>392</v>
      </c>
      <c r="L390" s="43">
        <v>0.30130000000000001</v>
      </c>
      <c r="M390" s="39">
        <v>81</v>
      </c>
      <c r="N390" s="40">
        <v>14.117000000000001</v>
      </c>
      <c r="O390" s="39">
        <v>0</v>
      </c>
      <c r="P390" s="40">
        <v>0</v>
      </c>
      <c r="Q390" s="39">
        <v>0</v>
      </c>
      <c r="R390" s="39">
        <v>12</v>
      </c>
      <c r="S390" s="39">
        <v>6</v>
      </c>
      <c r="T390" s="39">
        <v>797</v>
      </c>
      <c r="U390" s="39">
        <v>788</v>
      </c>
      <c r="V390" s="39">
        <v>793</v>
      </c>
      <c r="W390" s="39">
        <v>2378</v>
      </c>
      <c r="X390" s="39">
        <v>793</v>
      </c>
      <c r="Y390" s="39">
        <v>65</v>
      </c>
      <c r="Z390" s="39">
        <v>60</v>
      </c>
      <c r="AA390" s="39">
        <v>62</v>
      </c>
      <c r="AB390" s="39">
        <v>187</v>
      </c>
      <c r="AC390" s="39">
        <v>62</v>
      </c>
      <c r="AD390" s="43">
        <v>7.8600000000000003E-2</v>
      </c>
      <c r="AE390" s="39">
        <v>21</v>
      </c>
      <c r="AF390" s="39">
        <v>109</v>
      </c>
      <c r="AG390" s="40">
        <v>0.26200000000000001</v>
      </c>
    </row>
    <row r="391" spans="1:33" x14ac:dyDescent="0.3">
      <c r="A391" s="38" t="s">
        <v>780</v>
      </c>
      <c r="B391" s="36" t="s">
        <v>781</v>
      </c>
      <c r="C391" s="36">
        <v>1</v>
      </c>
      <c r="D391" s="36">
        <v>0</v>
      </c>
      <c r="E391" s="39">
        <v>861</v>
      </c>
      <c r="F391" s="39">
        <v>712</v>
      </c>
      <c r="G391" s="39">
        <v>2109</v>
      </c>
      <c r="H391" s="39">
        <v>218</v>
      </c>
      <c r="I391" s="39">
        <v>248</v>
      </c>
      <c r="J391" s="39">
        <v>266</v>
      </c>
      <c r="K391" s="39">
        <v>732</v>
      </c>
      <c r="L391" s="43">
        <v>0.34710000000000002</v>
      </c>
      <c r="M391" s="39">
        <v>161</v>
      </c>
      <c r="N391" s="40">
        <v>21.1</v>
      </c>
      <c r="O391" s="39">
        <v>1</v>
      </c>
      <c r="P391" s="40">
        <v>0</v>
      </c>
      <c r="Q391" s="39">
        <v>0</v>
      </c>
      <c r="R391" s="39">
        <v>55</v>
      </c>
      <c r="S391" s="39">
        <v>29</v>
      </c>
      <c r="T391" s="39">
        <v>859</v>
      </c>
      <c r="U391" s="39">
        <v>849</v>
      </c>
      <c r="V391" s="39">
        <v>854</v>
      </c>
      <c r="W391" s="39">
        <v>2562</v>
      </c>
      <c r="X391" s="39">
        <v>854</v>
      </c>
      <c r="Y391" s="39">
        <v>70</v>
      </c>
      <c r="Z391" s="39">
        <v>82</v>
      </c>
      <c r="AA391" s="39">
        <v>71</v>
      </c>
      <c r="AB391" s="39">
        <v>223</v>
      </c>
      <c r="AC391" s="39">
        <v>74</v>
      </c>
      <c r="AD391" s="43">
        <v>8.6999999999999994E-2</v>
      </c>
      <c r="AE391" s="39">
        <v>40</v>
      </c>
      <c r="AF391" s="39">
        <v>231</v>
      </c>
      <c r="AG391" s="40">
        <v>0.32400000000000001</v>
      </c>
    </row>
    <row r="392" spans="1:33" x14ac:dyDescent="0.3">
      <c r="A392" s="38" t="s">
        <v>782</v>
      </c>
      <c r="B392" s="36" t="s">
        <v>783</v>
      </c>
      <c r="C392" s="36">
        <v>1</v>
      </c>
      <c r="D392" s="36">
        <v>0</v>
      </c>
      <c r="E392" s="39">
        <v>1930</v>
      </c>
      <c r="F392" s="39">
        <v>1657</v>
      </c>
      <c r="G392" s="39">
        <v>5020</v>
      </c>
      <c r="H392" s="39">
        <v>959</v>
      </c>
      <c r="I392" s="39">
        <v>1051</v>
      </c>
      <c r="J392" s="39">
        <v>1018</v>
      </c>
      <c r="K392" s="39">
        <v>3028</v>
      </c>
      <c r="L392" s="43">
        <v>0.60319999999999996</v>
      </c>
      <c r="M392" s="39">
        <v>650</v>
      </c>
      <c r="N392" s="40">
        <v>129.87799999999999</v>
      </c>
      <c r="O392" s="39">
        <v>1</v>
      </c>
      <c r="P392" s="40">
        <v>0.24</v>
      </c>
      <c r="Q392" s="39">
        <v>398</v>
      </c>
      <c r="R392" s="39">
        <v>51</v>
      </c>
      <c r="S392" s="39">
        <v>27</v>
      </c>
      <c r="T392" s="39">
        <v>1841</v>
      </c>
      <c r="U392" s="39">
        <v>1809</v>
      </c>
      <c r="V392" s="39">
        <v>1794</v>
      </c>
      <c r="W392" s="39">
        <v>5444</v>
      </c>
      <c r="X392" s="39">
        <v>1815</v>
      </c>
      <c r="Y392" s="39">
        <v>412</v>
      </c>
      <c r="Z392" s="39">
        <v>379</v>
      </c>
      <c r="AA392" s="39">
        <v>279</v>
      </c>
      <c r="AB392" s="39">
        <v>1070</v>
      </c>
      <c r="AC392" s="39">
        <v>357</v>
      </c>
      <c r="AD392" s="43">
        <v>0.19650000000000001</v>
      </c>
      <c r="AE392" s="39">
        <v>212</v>
      </c>
      <c r="AF392" s="39">
        <v>1288</v>
      </c>
      <c r="AG392" s="40">
        <v>0.77700000000000002</v>
      </c>
    </row>
    <row r="393" spans="1:33" x14ac:dyDescent="0.3">
      <c r="A393" s="38" t="s">
        <v>784</v>
      </c>
      <c r="B393" s="36" t="s">
        <v>785</v>
      </c>
      <c r="C393" s="36">
        <v>1</v>
      </c>
      <c r="D393" s="36">
        <v>0</v>
      </c>
      <c r="E393" s="39">
        <v>779</v>
      </c>
      <c r="F393" s="39">
        <v>669</v>
      </c>
      <c r="G393" s="39">
        <v>1991</v>
      </c>
      <c r="H393" s="39">
        <v>356</v>
      </c>
      <c r="I393" s="39">
        <v>355</v>
      </c>
      <c r="J393" s="39">
        <v>340</v>
      </c>
      <c r="K393" s="39">
        <v>1051</v>
      </c>
      <c r="L393" s="43">
        <v>0.52790000000000004</v>
      </c>
      <c r="M393" s="39">
        <v>230</v>
      </c>
      <c r="N393" s="40">
        <v>64.546999999999997</v>
      </c>
      <c r="O393" s="39">
        <v>1</v>
      </c>
      <c r="P393" s="40">
        <v>0.28699999999999998</v>
      </c>
      <c r="Q393" s="39">
        <v>192</v>
      </c>
      <c r="R393" s="39">
        <v>1</v>
      </c>
      <c r="S393" s="39">
        <v>1</v>
      </c>
      <c r="T393" s="39">
        <v>742</v>
      </c>
      <c r="U393" s="39">
        <v>727</v>
      </c>
      <c r="V393" s="39">
        <v>723</v>
      </c>
      <c r="W393" s="39">
        <v>2192</v>
      </c>
      <c r="X393" s="39">
        <v>731</v>
      </c>
      <c r="Y393" s="39">
        <v>82</v>
      </c>
      <c r="Z393" s="39">
        <v>80</v>
      </c>
      <c r="AA393" s="39">
        <v>81</v>
      </c>
      <c r="AB393" s="39">
        <v>243</v>
      </c>
      <c r="AC393" s="39">
        <v>81</v>
      </c>
      <c r="AD393" s="43">
        <v>0.1109</v>
      </c>
      <c r="AE393" s="39">
        <v>48</v>
      </c>
      <c r="AF393" s="39">
        <v>472</v>
      </c>
      <c r="AG393" s="40">
        <v>0.70499999999999996</v>
      </c>
    </row>
    <row r="394" spans="1:33" x14ac:dyDescent="0.3">
      <c r="A394" s="38" t="s">
        <v>786</v>
      </c>
      <c r="B394" s="36" t="s">
        <v>787</v>
      </c>
      <c r="C394" s="36">
        <v>1</v>
      </c>
      <c r="D394" s="36">
        <v>0</v>
      </c>
      <c r="E394" s="39">
        <v>1109</v>
      </c>
      <c r="F394" s="39">
        <v>903</v>
      </c>
      <c r="G394" s="39">
        <v>2758</v>
      </c>
      <c r="H394" s="39">
        <v>556</v>
      </c>
      <c r="I394" s="39">
        <v>571</v>
      </c>
      <c r="J394" s="39">
        <v>570</v>
      </c>
      <c r="K394" s="39">
        <v>1697</v>
      </c>
      <c r="L394" s="43">
        <v>0.61529999999999996</v>
      </c>
      <c r="M394" s="39">
        <v>361</v>
      </c>
      <c r="N394" s="40">
        <v>56.423999999999999</v>
      </c>
      <c r="O394" s="39">
        <v>1</v>
      </c>
      <c r="P394" s="40">
        <v>0.17599999999999999</v>
      </c>
      <c r="Q394" s="39">
        <v>159</v>
      </c>
      <c r="R394" s="39">
        <v>7</v>
      </c>
      <c r="S394" s="39">
        <v>4</v>
      </c>
      <c r="T394" s="39">
        <v>990</v>
      </c>
      <c r="U394" s="39">
        <v>973</v>
      </c>
      <c r="V394" s="39">
        <v>964</v>
      </c>
      <c r="W394" s="39">
        <v>2927</v>
      </c>
      <c r="X394" s="39">
        <v>976</v>
      </c>
      <c r="Y394" s="39">
        <v>180</v>
      </c>
      <c r="Z394" s="39">
        <v>148</v>
      </c>
      <c r="AA394" s="39">
        <v>151</v>
      </c>
      <c r="AB394" s="39">
        <v>479</v>
      </c>
      <c r="AC394" s="39">
        <v>160</v>
      </c>
      <c r="AD394" s="43">
        <v>0.1636</v>
      </c>
      <c r="AE394" s="39">
        <v>96</v>
      </c>
      <c r="AF394" s="39">
        <v>621</v>
      </c>
      <c r="AG394" s="40">
        <v>0.68700000000000006</v>
      </c>
    </row>
    <row r="395" spans="1:33" x14ac:dyDescent="0.3">
      <c r="A395" s="38" t="s">
        <v>788</v>
      </c>
      <c r="B395" s="36" t="s">
        <v>789</v>
      </c>
      <c r="C395" s="36">
        <v>1</v>
      </c>
      <c r="D395" s="36">
        <v>0</v>
      </c>
      <c r="E395" s="39">
        <v>1553</v>
      </c>
      <c r="F395" s="39">
        <v>1311</v>
      </c>
      <c r="G395" s="39">
        <v>3917</v>
      </c>
      <c r="H395" s="39">
        <v>763</v>
      </c>
      <c r="I395" s="39">
        <v>734</v>
      </c>
      <c r="J395" s="39">
        <v>703</v>
      </c>
      <c r="K395" s="39">
        <v>2200</v>
      </c>
      <c r="L395" s="43">
        <v>0.56169999999999998</v>
      </c>
      <c r="M395" s="39">
        <v>479</v>
      </c>
      <c r="N395" s="40">
        <v>85.253</v>
      </c>
      <c r="O395" s="39">
        <v>1</v>
      </c>
      <c r="P395" s="40">
        <v>0.189</v>
      </c>
      <c r="Q395" s="39">
        <v>248</v>
      </c>
      <c r="R395" s="39">
        <v>13</v>
      </c>
      <c r="S395" s="39">
        <v>7</v>
      </c>
      <c r="T395" s="39">
        <v>1537</v>
      </c>
      <c r="U395" s="39">
        <v>1511</v>
      </c>
      <c r="V395" s="39">
        <v>1498</v>
      </c>
      <c r="W395" s="39">
        <v>4546</v>
      </c>
      <c r="X395" s="39">
        <v>1515</v>
      </c>
      <c r="Y395" s="39">
        <v>315</v>
      </c>
      <c r="Z395" s="39">
        <v>227</v>
      </c>
      <c r="AA395" s="39">
        <v>233</v>
      </c>
      <c r="AB395" s="39">
        <v>775</v>
      </c>
      <c r="AC395" s="39">
        <v>258</v>
      </c>
      <c r="AD395" s="43">
        <v>0.17050000000000001</v>
      </c>
      <c r="AE395" s="39">
        <v>145</v>
      </c>
      <c r="AF395" s="39">
        <v>880</v>
      </c>
      <c r="AG395" s="40">
        <v>0.67100000000000004</v>
      </c>
    </row>
    <row r="396" spans="1:33" x14ac:dyDescent="0.3">
      <c r="A396" s="38" t="s">
        <v>790</v>
      </c>
      <c r="B396" s="36" t="s">
        <v>791</v>
      </c>
      <c r="C396" s="36">
        <v>1</v>
      </c>
      <c r="D396" s="36">
        <v>0</v>
      </c>
      <c r="E396" s="39">
        <v>711</v>
      </c>
      <c r="F396" s="39">
        <v>565</v>
      </c>
      <c r="G396" s="39">
        <v>1633</v>
      </c>
      <c r="H396" s="39">
        <v>312</v>
      </c>
      <c r="I396" s="39">
        <v>326</v>
      </c>
      <c r="J396" s="39">
        <v>329</v>
      </c>
      <c r="K396" s="39">
        <v>967</v>
      </c>
      <c r="L396" s="43">
        <v>0.59219999999999995</v>
      </c>
      <c r="M396" s="39">
        <v>217</v>
      </c>
      <c r="N396" s="40">
        <v>64.593000000000004</v>
      </c>
      <c r="O396" s="39">
        <v>1</v>
      </c>
      <c r="P396" s="40">
        <v>0.31900000000000001</v>
      </c>
      <c r="Q396" s="39">
        <v>180</v>
      </c>
      <c r="R396" s="39">
        <v>0</v>
      </c>
      <c r="S396" s="39">
        <v>0</v>
      </c>
      <c r="T396" s="39">
        <v>697</v>
      </c>
      <c r="U396" s="39">
        <v>685</v>
      </c>
      <c r="V396" s="39">
        <v>679</v>
      </c>
      <c r="W396" s="39">
        <v>2061</v>
      </c>
      <c r="X396" s="39">
        <v>687</v>
      </c>
      <c r="Y396" s="39">
        <v>140</v>
      </c>
      <c r="Z396" s="39">
        <v>104</v>
      </c>
      <c r="AA396" s="39">
        <v>94</v>
      </c>
      <c r="AB396" s="39">
        <v>338</v>
      </c>
      <c r="AC396" s="39">
        <v>113</v>
      </c>
      <c r="AD396" s="43">
        <v>0.16400000000000001</v>
      </c>
      <c r="AE396" s="39">
        <v>60</v>
      </c>
      <c r="AF396" s="39">
        <v>458</v>
      </c>
      <c r="AG396" s="40">
        <v>0.81</v>
      </c>
    </row>
    <row r="397" spans="1:33" x14ac:dyDescent="0.3">
      <c r="A397" s="38" t="s">
        <v>792</v>
      </c>
      <c r="B397" s="36" t="s">
        <v>793</v>
      </c>
      <c r="C397" s="36">
        <v>1</v>
      </c>
      <c r="D397" s="36">
        <v>0</v>
      </c>
      <c r="E397" s="39">
        <v>1229</v>
      </c>
      <c r="F397" s="39">
        <v>971</v>
      </c>
      <c r="G397" s="39">
        <v>2962</v>
      </c>
      <c r="H397" s="39">
        <v>583</v>
      </c>
      <c r="I397" s="39">
        <v>644</v>
      </c>
      <c r="J397" s="39">
        <v>568</v>
      </c>
      <c r="K397" s="39">
        <v>1795</v>
      </c>
      <c r="L397" s="43">
        <v>0.60599999999999998</v>
      </c>
      <c r="M397" s="39">
        <v>382</v>
      </c>
      <c r="N397" s="40">
        <v>173.226</v>
      </c>
      <c r="O397" s="39">
        <v>1</v>
      </c>
      <c r="P397" s="40">
        <v>0.38100000000000001</v>
      </c>
      <c r="Q397" s="39">
        <v>370</v>
      </c>
      <c r="R397" s="39">
        <v>0</v>
      </c>
      <c r="S397" s="39">
        <v>0</v>
      </c>
      <c r="T397" s="39">
        <v>1237</v>
      </c>
      <c r="U397" s="39">
        <v>1217</v>
      </c>
      <c r="V397" s="39">
        <v>1224</v>
      </c>
      <c r="W397" s="39">
        <v>3678</v>
      </c>
      <c r="X397" s="39">
        <v>1226</v>
      </c>
      <c r="Y397" s="39">
        <v>298</v>
      </c>
      <c r="Z397" s="39">
        <v>192</v>
      </c>
      <c r="AA397" s="39">
        <v>209</v>
      </c>
      <c r="AB397" s="39">
        <v>699</v>
      </c>
      <c r="AC397" s="39">
        <v>233</v>
      </c>
      <c r="AD397" s="43">
        <v>0.19</v>
      </c>
      <c r="AE397" s="39">
        <v>120</v>
      </c>
      <c r="AF397" s="39">
        <v>873</v>
      </c>
      <c r="AG397" s="40">
        <v>0.89900000000000002</v>
      </c>
    </row>
    <row r="398" spans="1:33" x14ac:dyDescent="0.3">
      <c r="A398" s="38" t="s">
        <v>794</v>
      </c>
      <c r="B398" s="36" t="s">
        <v>795</v>
      </c>
      <c r="C398" s="36">
        <v>1</v>
      </c>
      <c r="D398" s="36">
        <v>0</v>
      </c>
      <c r="E398" s="39">
        <v>3605</v>
      </c>
      <c r="F398" s="39">
        <v>3035</v>
      </c>
      <c r="G398" s="39">
        <v>9317</v>
      </c>
      <c r="H398" s="39">
        <v>1868</v>
      </c>
      <c r="I398" s="39">
        <v>1946</v>
      </c>
      <c r="J398" s="39">
        <v>1902</v>
      </c>
      <c r="K398" s="39">
        <v>5716</v>
      </c>
      <c r="L398" s="43">
        <v>0.61350000000000005</v>
      </c>
      <c r="M398" s="39">
        <v>1210</v>
      </c>
      <c r="N398" s="40">
        <v>68.878</v>
      </c>
      <c r="O398" s="39">
        <v>1</v>
      </c>
      <c r="P398" s="40">
        <v>0</v>
      </c>
      <c r="Q398" s="39">
        <v>0</v>
      </c>
      <c r="R398" s="39">
        <v>40</v>
      </c>
      <c r="S398" s="39">
        <v>21</v>
      </c>
      <c r="T398" s="39">
        <v>3369</v>
      </c>
      <c r="U398" s="39">
        <v>3316</v>
      </c>
      <c r="V398" s="39">
        <v>3333</v>
      </c>
      <c r="W398" s="39">
        <v>10018</v>
      </c>
      <c r="X398" s="39">
        <v>3339</v>
      </c>
      <c r="Y398" s="39">
        <v>768</v>
      </c>
      <c r="Z398" s="39">
        <v>660</v>
      </c>
      <c r="AA398" s="39">
        <v>632</v>
      </c>
      <c r="AB398" s="39">
        <v>2060</v>
      </c>
      <c r="AC398" s="39">
        <v>687</v>
      </c>
      <c r="AD398" s="43">
        <v>0.2056</v>
      </c>
      <c r="AE398" s="39">
        <v>406</v>
      </c>
      <c r="AF398" s="39">
        <v>1638</v>
      </c>
      <c r="AG398" s="40">
        <v>0.53900000000000003</v>
      </c>
    </row>
    <row r="399" spans="1:33" x14ac:dyDescent="0.3">
      <c r="A399" s="38" t="s">
        <v>796</v>
      </c>
      <c r="B399" s="36" t="s">
        <v>797</v>
      </c>
      <c r="C399" s="36">
        <v>1</v>
      </c>
      <c r="D399" s="36">
        <v>0</v>
      </c>
      <c r="E399" s="39">
        <v>1428</v>
      </c>
      <c r="F399" s="39">
        <v>1171</v>
      </c>
      <c r="G399" s="39">
        <v>3432</v>
      </c>
      <c r="H399" s="39">
        <v>839</v>
      </c>
      <c r="I399" s="39">
        <v>860</v>
      </c>
      <c r="J399" s="39">
        <v>844</v>
      </c>
      <c r="K399" s="39">
        <v>2543</v>
      </c>
      <c r="L399" s="43">
        <v>0.74099999999999999</v>
      </c>
      <c r="M399" s="39">
        <v>564</v>
      </c>
      <c r="N399" s="40">
        <v>84.096000000000004</v>
      </c>
      <c r="O399" s="39">
        <v>1</v>
      </c>
      <c r="P399" s="40">
        <v>0.217</v>
      </c>
      <c r="Q399" s="39">
        <v>254</v>
      </c>
      <c r="R399" s="39">
        <v>6</v>
      </c>
      <c r="S399" s="39">
        <v>3</v>
      </c>
      <c r="T399" s="39">
        <v>1359</v>
      </c>
      <c r="U399" s="39">
        <v>1337</v>
      </c>
      <c r="V399" s="39">
        <v>1344</v>
      </c>
      <c r="W399" s="39">
        <v>4040</v>
      </c>
      <c r="X399" s="39">
        <v>1347</v>
      </c>
      <c r="Y399" s="39">
        <v>341</v>
      </c>
      <c r="Z399" s="39">
        <v>360</v>
      </c>
      <c r="AA399" s="39">
        <v>295</v>
      </c>
      <c r="AB399" s="39">
        <v>996</v>
      </c>
      <c r="AC399" s="39">
        <v>332</v>
      </c>
      <c r="AD399" s="43">
        <v>0.2465</v>
      </c>
      <c r="AE399" s="39">
        <v>188</v>
      </c>
      <c r="AF399" s="39">
        <v>1010</v>
      </c>
      <c r="AG399" s="40">
        <v>0.86199999999999999</v>
      </c>
    </row>
    <row r="400" spans="1:33" x14ac:dyDescent="0.3">
      <c r="A400" s="38" t="s">
        <v>798</v>
      </c>
      <c r="B400" s="36" t="s">
        <v>799</v>
      </c>
      <c r="C400" s="36">
        <v>1</v>
      </c>
      <c r="D400" s="36">
        <v>0</v>
      </c>
      <c r="E400" s="39">
        <v>4105</v>
      </c>
      <c r="F400" s="39">
        <v>3357</v>
      </c>
      <c r="G400" s="39">
        <v>10288</v>
      </c>
      <c r="H400" s="39">
        <v>1654</v>
      </c>
      <c r="I400" s="39">
        <v>1704</v>
      </c>
      <c r="J400" s="39">
        <v>1676</v>
      </c>
      <c r="K400" s="39">
        <v>5034</v>
      </c>
      <c r="L400" s="43">
        <v>0.48930000000000001</v>
      </c>
      <c r="M400" s="39">
        <v>1068</v>
      </c>
      <c r="N400" s="40">
        <v>207.88300000000001</v>
      </c>
      <c r="O400" s="39">
        <v>1</v>
      </c>
      <c r="P400" s="40">
        <v>0.17399999999999999</v>
      </c>
      <c r="Q400" s="39">
        <v>584</v>
      </c>
      <c r="R400" s="39">
        <v>12</v>
      </c>
      <c r="S400" s="39">
        <v>6</v>
      </c>
      <c r="T400" s="39">
        <v>3893</v>
      </c>
      <c r="U400" s="39">
        <v>3820</v>
      </c>
      <c r="V400" s="39">
        <v>3838</v>
      </c>
      <c r="W400" s="39">
        <v>11551</v>
      </c>
      <c r="X400" s="39">
        <v>3850</v>
      </c>
      <c r="Y400" s="39">
        <v>565</v>
      </c>
      <c r="Z400" s="39">
        <v>647</v>
      </c>
      <c r="AA400" s="39">
        <v>502</v>
      </c>
      <c r="AB400" s="39">
        <v>1714</v>
      </c>
      <c r="AC400" s="39">
        <v>571</v>
      </c>
      <c r="AD400" s="43">
        <v>0.1484</v>
      </c>
      <c r="AE400" s="39">
        <v>324</v>
      </c>
      <c r="AF400" s="39">
        <v>1983</v>
      </c>
      <c r="AG400" s="40">
        <v>0.59</v>
      </c>
    </row>
    <row r="401" spans="1:33" x14ac:dyDescent="0.3">
      <c r="A401" s="38" t="s">
        <v>800</v>
      </c>
      <c r="B401" s="36" t="s">
        <v>801</v>
      </c>
      <c r="C401" s="36">
        <v>1</v>
      </c>
      <c r="D401" s="36">
        <v>0</v>
      </c>
      <c r="E401" s="39">
        <v>2351</v>
      </c>
      <c r="F401" s="39">
        <v>1983</v>
      </c>
      <c r="G401" s="39">
        <v>5717</v>
      </c>
      <c r="H401" s="39">
        <v>997</v>
      </c>
      <c r="I401" s="39">
        <v>1101</v>
      </c>
      <c r="J401" s="39">
        <v>1141</v>
      </c>
      <c r="K401" s="39">
        <v>3239</v>
      </c>
      <c r="L401" s="43">
        <v>0.56659999999999999</v>
      </c>
      <c r="M401" s="39">
        <v>730</v>
      </c>
      <c r="N401" s="40">
        <v>126.35899999999999</v>
      </c>
      <c r="O401" s="39">
        <v>1</v>
      </c>
      <c r="P401" s="40">
        <v>0.182</v>
      </c>
      <c r="Q401" s="39">
        <v>361</v>
      </c>
      <c r="R401" s="39">
        <v>0</v>
      </c>
      <c r="S401" s="39">
        <v>0</v>
      </c>
      <c r="T401" s="39">
        <v>2193</v>
      </c>
      <c r="U401" s="39">
        <v>2159</v>
      </c>
      <c r="V401" s="39">
        <v>2170</v>
      </c>
      <c r="W401" s="39">
        <v>6522</v>
      </c>
      <c r="X401" s="39">
        <v>2174</v>
      </c>
      <c r="Y401" s="39">
        <v>400</v>
      </c>
      <c r="Z401" s="39">
        <v>377</v>
      </c>
      <c r="AA401" s="39">
        <v>340</v>
      </c>
      <c r="AB401" s="39">
        <v>1117</v>
      </c>
      <c r="AC401" s="39">
        <v>372</v>
      </c>
      <c r="AD401" s="43">
        <v>0.17130000000000001</v>
      </c>
      <c r="AE401" s="39">
        <v>221</v>
      </c>
      <c r="AF401" s="39">
        <v>1313</v>
      </c>
      <c r="AG401" s="40">
        <v>0.66200000000000003</v>
      </c>
    </row>
    <row r="402" spans="1:33" x14ac:dyDescent="0.3">
      <c r="A402" s="38" t="s">
        <v>802</v>
      </c>
      <c r="B402" s="36" t="s">
        <v>803</v>
      </c>
      <c r="C402" s="36">
        <v>1</v>
      </c>
      <c r="D402" s="36">
        <v>0</v>
      </c>
      <c r="E402" s="39">
        <v>4096</v>
      </c>
      <c r="F402" s="39">
        <v>3488</v>
      </c>
      <c r="G402" s="39">
        <v>10451</v>
      </c>
      <c r="H402" s="39">
        <v>2100</v>
      </c>
      <c r="I402" s="39">
        <v>1882</v>
      </c>
      <c r="J402" s="39">
        <v>1901</v>
      </c>
      <c r="K402" s="39">
        <v>5883</v>
      </c>
      <c r="L402" s="43">
        <v>0.56289999999999996</v>
      </c>
      <c r="M402" s="39">
        <v>1276</v>
      </c>
      <c r="N402" s="40">
        <v>62.548999999999999</v>
      </c>
      <c r="O402" s="39">
        <v>1</v>
      </c>
      <c r="P402" s="40">
        <v>0</v>
      </c>
      <c r="Q402" s="39">
        <v>0</v>
      </c>
      <c r="R402" s="39">
        <v>35</v>
      </c>
      <c r="S402" s="39">
        <v>19</v>
      </c>
      <c r="T402" s="39">
        <v>3981</v>
      </c>
      <c r="U402" s="39">
        <v>3919</v>
      </c>
      <c r="V402" s="39">
        <v>3939</v>
      </c>
      <c r="W402" s="39">
        <v>11839</v>
      </c>
      <c r="X402" s="39">
        <v>3946</v>
      </c>
      <c r="Y402" s="39">
        <v>928</v>
      </c>
      <c r="Z402" s="39">
        <v>907</v>
      </c>
      <c r="AA402" s="39">
        <v>828</v>
      </c>
      <c r="AB402" s="39">
        <v>2663</v>
      </c>
      <c r="AC402" s="39">
        <v>888</v>
      </c>
      <c r="AD402" s="43">
        <v>0.22489999999999999</v>
      </c>
      <c r="AE402" s="39">
        <v>510</v>
      </c>
      <c r="AF402" s="39">
        <v>1806</v>
      </c>
      <c r="AG402" s="40">
        <v>0.51700000000000002</v>
      </c>
    </row>
    <row r="403" spans="1:33" x14ac:dyDescent="0.3">
      <c r="A403" s="38" t="s">
        <v>804</v>
      </c>
      <c r="B403" s="36" t="s">
        <v>805</v>
      </c>
      <c r="C403" s="36">
        <v>1</v>
      </c>
      <c r="D403" s="36">
        <v>0</v>
      </c>
      <c r="E403" s="39">
        <v>1061</v>
      </c>
      <c r="F403" s="39">
        <v>892</v>
      </c>
      <c r="G403" s="39">
        <v>2690</v>
      </c>
      <c r="H403" s="39">
        <v>437</v>
      </c>
      <c r="I403" s="39">
        <v>475</v>
      </c>
      <c r="J403" s="39">
        <v>469</v>
      </c>
      <c r="K403" s="39">
        <v>1381</v>
      </c>
      <c r="L403" s="43">
        <v>0.51339999999999997</v>
      </c>
      <c r="M403" s="39">
        <v>298</v>
      </c>
      <c r="N403" s="40">
        <v>63.48</v>
      </c>
      <c r="O403" s="39">
        <v>1</v>
      </c>
      <c r="P403" s="40">
        <v>0.215</v>
      </c>
      <c r="Q403" s="39">
        <v>192</v>
      </c>
      <c r="R403" s="39">
        <v>1</v>
      </c>
      <c r="S403" s="39">
        <v>1</v>
      </c>
      <c r="T403" s="39">
        <v>1014</v>
      </c>
      <c r="U403" s="39">
        <v>998</v>
      </c>
      <c r="V403" s="39">
        <v>1003</v>
      </c>
      <c r="W403" s="39">
        <v>3015</v>
      </c>
      <c r="X403" s="39">
        <v>1005</v>
      </c>
      <c r="Y403" s="39">
        <v>185</v>
      </c>
      <c r="Z403" s="39">
        <v>208</v>
      </c>
      <c r="AA403" s="39">
        <v>170</v>
      </c>
      <c r="AB403" s="39">
        <v>563</v>
      </c>
      <c r="AC403" s="39">
        <v>188</v>
      </c>
      <c r="AD403" s="43">
        <v>0.1867</v>
      </c>
      <c r="AE403" s="39">
        <v>108</v>
      </c>
      <c r="AF403" s="39">
        <v>600</v>
      </c>
      <c r="AG403" s="40">
        <v>0.67200000000000004</v>
      </c>
    </row>
    <row r="404" spans="1:33" x14ac:dyDescent="0.3">
      <c r="A404" s="38" t="s">
        <v>806</v>
      </c>
      <c r="B404" s="36" t="s">
        <v>807</v>
      </c>
      <c r="C404" s="36">
        <v>1</v>
      </c>
      <c r="D404" s="36">
        <v>0</v>
      </c>
      <c r="E404" s="39">
        <v>900</v>
      </c>
      <c r="F404" s="39">
        <v>747</v>
      </c>
      <c r="G404" s="39">
        <v>2242</v>
      </c>
      <c r="H404" s="39">
        <v>383</v>
      </c>
      <c r="I404" s="39">
        <v>400</v>
      </c>
      <c r="J404" s="39">
        <v>407</v>
      </c>
      <c r="K404" s="39">
        <v>1190</v>
      </c>
      <c r="L404" s="43">
        <v>0.53080000000000005</v>
      </c>
      <c r="M404" s="39">
        <v>258</v>
      </c>
      <c r="N404" s="40">
        <v>204.12700000000001</v>
      </c>
      <c r="O404" s="39">
        <v>1</v>
      </c>
      <c r="P404" s="40">
        <v>0.41899999999999998</v>
      </c>
      <c r="Q404" s="39">
        <v>313</v>
      </c>
      <c r="R404" s="39">
        <v>0</v>
      </c>
      <c r="S404" s="39">
        <v>0</v>
      </c>
      <c r="T404" s="39">
        <v>831</v>
      </c>
      <c r="U404" s="39">
        <v>818</v>
      </c>
      <c r="V404" s="39">
        <v>822</v>
      </c>
      <c r="W404" s="39">
        <v>2471</v>
      </c>
      <c r="X404" s="39">
        <v>824</v>
      </c>
      <c r="Y404" s="39">
        <v>153</v>
      </c>
      <c r="Z404" s="39">
        <v>146</v>
      </c>
      <c r="AA404" s="39">
        <v>129</v>
      </c>
      <c r="AB404" s="39">
        <v>428</v>
      </c>
      <c r="AC404" s="39">
        <v>143</v>
      </c>
      <c r="AD404" s="43">
        <v>0.17319999999999999</v>
      </c>
      <c r="AE404" s="39">
        <v>84</v>
      </c>
      <c r="AF404" s="39">
        <v>656</v>
      </c>
      <c r="AG404" s="40">
        <v>0.878</v>
      </c>
    </row>
    <row r="405" spans="1:33" x14ac:dyDescent="0.3">
      <c r="A405" s="38" t="s">
        <v>808</v>
      </c>
      <c r="B405" s="36" t="s">
        <v>809</v>
      </c>
      <c r="C405" s="36">
        <v>1</v>
      </c>
      <c r="D405" s="36">
        <v>0</v>
      </c>
      <c r="E405" s="39">
        <v>1795</v>
      </c>
      <c r="F405" s="39">
        <v>1563</v>
      </c>
      <c r="G405" s="39">
        <v>4847</v>
      </c>
      <c r="H405" s="39">
        <v>954</v>
      </c>
      <c r="I405" s="39">
        <v>966</v>
      </c>
      <c r="J405" s="39">
        <v>904</v>
      </c>
      <c r="K405" s="39">
        <v>2824</v>
      </c>
      <c r="L405" s="43">
        <v>0.58260000000000001</v>
      </c>
      <c r="M405" s="39">
        <v>592</v>
      </c>
      <c r="N405" s="40">
        <v>72.664000000000001</v>
      </c>
      <c r="O405" s="39">
        <v>1</v>
      </c>
      <c r="P405" s="40">
        <v>6.8000000000000005E-2</v>
      </c>
      <c r="Q405" s="39">
        <v>106</v>
      </c>
      <c r="R405" s="39">
        <v>3</v>
      </c>
      <c r="S405" s="39">
        <v>2</v>
      </c>
      <c r="T405" s="39">
        <v>1795</v>
      </c>
      <c r="U405" s="39">
        <v>1763</v>
      </c>
      <c r="V405" s="39">
        <v>1773</v>
      </c>
      <c r="W405" s="39">
        <v>5331</v>
      </c>
      <c r="X405" s="39">
        <v>1777</v>
      </c>
      <c r="Y405" s="39">
        <v>307</v>
      </c>
      <c r="Z405" s="39">
        <v>330</v>
      </c>
      <c r="AA405" s="39">
        <v>274</v>
      </c>
      <c r="AB405" s="39">
        <v>911</v>
      </c>
      <c r="AC405" s="39">
        <v>304</v>
      </c>
      <c r="AD405" s="43">
        <v>0.1709</v>
      </c>
      <c r="AE405" s="39">
        <v>174</v>
      </c>
      <c r="AF405" s="39">
        <v>875</v>
      </c>
      <c r="AG405" s="40">
        <v>0.55900000000000005</v>
      </c>
    </row>
    <row r="406" spans="1:33" x14ac:dyDescent="0.3">
      <c r="A406" s="38" t="s">
        <v>810</v>
      </c>
      <c r="B406" s="36" t="s">
        <v>811</v>
      </c>
      <c r="C406" s="36">
        <v>1</v>
      </c>
      <c r="D406" s="36">
        <v>0</v>
      </c>
      <c r="E406" s="39">
        <v>419</v>
      </c>
      <c r="F406" s="39">
        <v>311</v>
      </c>
      <c r="G406" s="39">
        <v>954</v>
      </c>
      <c r="H406" s="39">
        <v>163</v>
      </c>
      <c r="I406" s="39">
        <v>166</v>
      </c>
      <c r="J406" s="39">
        <v>176</v>
      </c>
      <c r="K406" s="39">
        <v>505</v>
      </c>
      <c r="L406" s="43">
        <v>0.52939999999999998</v>
      </c>
      <c r="M406" s="39">
        <v>107</v>
      </c>
      <c r="N406" s="40">
        <v>75.436000000000007</v>
      </c>
      <c r="O406" s="39">
        <v>1</v>
      </c>
      <c r="P406" s="40">
        <v>0.41</v>
      </c>
      <c r="Q406" s="39">
        <v>128</v>
      </c>
      <c r="R406" s="39">
        <v>1</v>
      </c>
      <c r="S406" s="39">
        <v>1</v>
      </c>
      <c r="T406" s="39">
        <v>361</v>
      </c>
      <c r="U406" s="39">
        <v>354</v>
      </c>
      <c r="V406" s="39">
        <v>352</v>
      </c>
      <c r="W406" s="39">
        <v>1067</v>
      </c>
      <c r="X406" s="39">
        <v>356</v>
      </c>
      <c r="Y406" s="39">
        <v>72</v>
      </c>
      <c r="Z406" s="39">
        <v>60</v>
      </c>
      <c r="AA406" s="39">
        <v>57</v>
      </c>
      <c r="AB406" s="39">
        <v>189</v>
      </c>
      <c r="AC406" s="39">
        <v>63</v>
      </c>
      <c r="AD406" s="43">
        <v>0.17710000000000001</v>
      </c>
      <c r="AE406" s="39">
        <v>36</v>
      </c>
      <c r="AF406" s="39">
        <v>273</v>
      </c>
      <c r="AG406" s="40">
        <v>0.877</v>
      </c>
    </row>
    <row r="407" spans="1:33" x14ac:dyDescent="0.3">
      <c r="A407" s="38" t="s">
        <v>812</v>
      </c>
      <c r="B407" s="36" t="s">
        <v>813</v>
      </c>
      <c r="C407" s="36">
        <v>1</v>
      </c>
      <c r="D407" s="36">
        <v>0</v>
      </c>
      <c r="E407" s="39">
        <v>453</v>
      </c>
      <c r="F407" s="39">
        <v>375</v>
      </c>
      <c r="G407" s="39">
        <v>1057</v>
      </c>
      <c r="H407" s="39">
        <v>121</v>
      </c>
      <c r="I407" s="39">
        <v>155</v>
      </c>
      <c r="J407" s="39">
        <v>178</v>
      </c>
      <c r="K407" s="39">
        <v>454</v>
      </c>
      <c r="L407" s="43">
        <v>0.42949999999999999</v>
      </c>
      <c r="M407" s="39">
        <v>105</v>
      </c>
      <c r="N407" s="40">
        <v>96.751999999999995</v>
      </c>
      <c r="O407" s="39">
        <v>1</v>
      </c>
      <c r="P407" s="40">
        <v>0.41499999999999998</v>
      </c>
      <c r="Q407" s="39">
        <v>156</v>
      </c>
      <c r="R407" s="39">
        <v>0</v>
      </c>
      <c r="S407" s="39">
        <v>0</v>
      </c>
      <c r="T407" s="39">
        <v>442</v>
      </c>
      <c r="U407" s="39">
        <v>430</v>
      </c>
      <c r="V407" s="39">
        <v>429</v>
      </c>
      <c r="W407" s="39">
        <v>1301</v>
      </c>
      <c r="X407" s="39">
        <v>434</v>
      </c>
      <c r="Y407" s="39">
        <v>70</v>
      </c>
      <c r="Z407" s="39">
        <v>105</v>
      </c>
      <c r="AA407" s="39">
        <v>103</v>
      </c>
      <c r="AB407" s="39">
        <v>278</v>
      </c>
      <c r="AC407" s="39">
        <v>93</v>
      </c>
      <c r="AD407" s="43">
        <v>0.2137</v>
      </c>
      <c r="AE407" s="39">
        <v>52</v>
      </c>
      <c r="AF407" s="39">
        <v>314</v>
      </c>
      <c r="AG407" s="40">
        <v>0.83699999999999997</v>
      </c>
    </row>
    <row r="408" spans="1:33" x14ac:dyDescent="0.3">
      <c r="A408" s="38" t="s">
        <v>814</v>
      </c>
      <c r="B408" s="36" t="s">
        <v>815</v>
      </c>
      <c r="C408" s="36">
        <v>1</v>
      </c>
      <c r="D408" s="36">
        <v>0</v>
      </c>
      <c r="E408" s="39">
        <v>343</v>
      </c>
      <c r="F408" s="39">
        <v>279</v>
      </c>
      <c r="G408" s="39">
        <v>881</v>
      </c>
      <c r="H408" s="39">
        <v>190</v>
      </c>
      <c r="I408" s="39">
        <v>200</v>
      </c>
      <c r="J408" s="39">
        <v>171</v>
      </c>
      <c r="K408" s="39">
        <v>561</v>
      </c>
      <c r="L408" s="43">
        <v>0.63680000000000003</v>
      </c>
      <c r="M408" s="39">
        <v>115</v>
      </c>
      <c r="N408" s="40">
        <v>54.956000000000003</v>
      </c>
      <c r="O408" s="39">
        <v>1</v>
      </c>
      <c r="P408" s="40">
        <v>0.39100000000000001</v>
      </c>
      <c r="Q408" s="39">
        <v>109</v>
      </c>
      <c r="R408" s="39">
        <v>4</v>
      </c>
      <c r="S408" s="39">
        <v>2</v>
      </c>
      <c r="T408" s="39">
        <v>312</v>
      </c>
      <c r="U408" s="39">
        <v>304</v>
      </c>
      <c r="V408" s="39">
        <v>302</v>
      </c>
      <c r="W408" s="39">
        <v>918</v>
      </c>
      <c r="X408" s="39">
        <v>306</v>
      </c>
      <c r="Y408" s="39">
        <v>64</v>
      </c>
      <c r="Z408" s="39">
        <v>52</v>
      </c>
      <c r="AA408" s="39">
        <v>51</v>
      </c>
      <c r="AB408" s="39">
        <v>167</v>
      </c>
      <c r="AC408" s="39">
        <v>56</v>
      </c>
      <c r="AD408" s="43">
        <v>0.18190000000000001</v>
      </c>
      <c r="AE408" s="39">
        <v>33</v>
      </c>
      <c r="AF408" s="39">
        <v>260</v>
      </c>
      <c r="AG408" s="40">
        <v>0.93100000000000005</v>
      </c>
    </row>
    <row r="409" spans="1:33" x14ac:dyDescent="0.3">
      <c r="A409" s="38" t="s">
        <v>816</v>
      </c>
      <c r="B409" s="36" t="s">
        <v>817</v>
      </c>
      <c r="C409" s="36">
        <v>1</v>
      </c>
      <c r="D409" s="36">
        <v>0</v>
      </c>
      <c r="E409" s="39">
        <v>334</v>
      </c>
      <c r="F409" s="39">
        <v>238</v>
      </c>
      <c r="G409" s="39">
        <v>727</v>
      </c>
      <c r="H409" s="39">
        <v>132</v>
      </c>
      <c r="I409" s="39">
        <v>126</v>
      </c>
      <c r="J409" s="39">
        <v>120</v>
      </c>
      <c r="K409" s="39">
        <v>378</v>
      </c>
      <c r="L409" s="43">
        <v>0.51990000000000003</v>
      </c>
      <c r="M409" s="39">
        <v>80</v>
      </c>
      <c r="N409" s="40">
        <v>74.817999999999998</v>
      </c>
      <c r="O409" s="39">
        <v>1</v>
      </c>
      <c r="P409" s="40">
        <v>0.42799999999999999</v>
      </c>
      <c r="Q409" s="39">
        <v>102</v>
      </c>
      <c r="R409" s="39">
        <v>0</v>
      </c>
      <c r="S409" s="39">
        <v>0</v>
      </c>
      <c r="T409" s="39">
        <v>274</v>
      </c>
      <c r="U409" s="39">
        <v>267</v>
      </c>
      <c r="V409" s="39">
        <v>266</v>
      </c>
      <c r="W409" s="39">
        <v>807</v>
      </c>
      <c r="X409" s="39">
        <v>269</v>
      </c>
      <c r="Y409" s="39">
        <v>37</v>
      </c>
      <c r="Z409" s="39">
        <v>38</v>
      </c>
      <c r="AA409" s="39">
        <v>29</v>
      </c>
      <c r="AB409" s="39">
        <v>104</v>
      </c>
      <c r="AC409" s="39">
        <v>35</v>
      </c>
      <c r="AD409" s="43">
        <v>0.12889999999999999</v>
      </c>
      <c r="AE409" s="39">
        <v>20</v>
      </c>
      <c r="AF409" s="39">
        <v>203</v>
      </c>
      <c r="AG409" s="40">
        <v>0.85199999999999998</v>
      </c>
    </row>
    <row r="410" spans="1:33" x14ac:dyDescent="0.3">
      <c r="A410" s="38" t="s">
        <v>818</v>
      </c>
      <c r="B410" s="36" t="s">
        <v>819</v>
      </c>
      <c r="C410" s="36">
        <v>1</v>
      </c>
      <c r="D410" s="36">
        <v>0</v>
      </c>
      <c r="E410" s="39">
        <v>425</v>
      </c>
      <c r="F410" s="39">
        <v>326</v>
      </c>
      <c r="G410" s="39">
        <v>1022</v>
      </c>
      <c r="H410" s="39">
        <v>172</v>
      </c>
      <c r="I410" s="39">
        <v>157</v>
      </c>
      <c r="J410" s="39">
        <v>170</v>
      </c>
      <c r="K410" s="39">
        <v>499</v>
      </c>
      <c r="L410" s="43">
        <v>0.48830000000000001</v>
      </c>
      <c r="M410" s="39">
        <v>103</v>
      </c>
      <c r="N410" s="40">
        <v>58.27</v>
      </c>
      <c r="O410" s="39">
        <v>1</v>
      </c>
      <c r="P410" s="40">
        <v>0.38100000000000001</v>
      </c>
      <c r="Q410" s="39">
        <v>124</v>
      </c>
      <c r="R410" s="39">
        <v>0</v>
      </c>
      <c r="S410" s="39">
        <v>0</v>
      </c>
      <c r="T410" s="39">
        <v>337</v>
      </c>
      <c r="U410" s="39">
        <v>328</v>
      </c>
      <c r="V410" s="39">
        <v>326</v>
      </c>
      <c r="W410" s="39">
        <v>991</v>
      </c>
      <c r="X410" s="39">
        <v>330</v>
      </c>
      <c r="Y410" s="39">
        <v>48</v>
      </c>
      <c r="Z410" s="39">
        <v>44</v>
      </c>
      <c r="AA410" s="39">
        <v>47</v>
      </c>
      <c r="AB410" s="39">
        <v>139</v>
      </c>
      <c r="AC410" s="39">
        <v>46</v>
      </c>
      <c r="AD410" s="43">
        <v>0.14030000000000001</v>
      </c>
      <c r="AE410" s="39">
        <v>30</v>
      </c>
      <c r="AF410" s="39">
        <v>258</v>
      </c>
      <c r="AG410" s="40">
        <v>0.79100000000000004</v>
      </c>
    </row>
    <row r="411" spans="1:33" x14ac:dyDescent="0.3">
      <c r="A411" s="38" t="s">
        <v>820</v>
      </c>
      <c r="B411" s="36" t="s">
        <v>821</v>
      </c>
      <c r="C411" s="36">
        <v>1</v>
      </c>
      <c r="D411" s="36">
        <v>0</v>
      </c>
      <c r="E411" s="39">
        <v>379</v>
      </c>
      <c r="F411" s="39">
        <v>312</v>
      </c>
      <c r="G411" s="39">
        <v>903</v>
      </c>
      <c r="H411" s="39">
        <v>150</v>
      </c>
      <c r="I411" s="39">
        <v>138</v>
      </c>
      <c r="J411" s="39">
        <v>152</v>
      </c>
      <c r="K411" s="39">
        <v>440</v>
      </c>
      <c r="L411" s="43">
        <v>0.48730000000000001</v>
      </c>
      <c r="M411" s="39">
        <v>99</v>
      </c>
      <c r="N411" s="40">
        <v>67.183999999999997</v>
      </c>
      <c r="O411" s="39">
        <v>1</v>
      </c>
      <c r="P411" s="40">
        <v>0.4</v>
      </c>
      <c r="Q411" s="39">
        <v>125</v>
      </c>
      <c r="R411" s="39">
        <v>1</v>
      </c>
      <c r="S411" s="39">
        <v>1</v>
      </c>
      <c r="T411" s="39">
        <v>327</v>
      </c>
      <c r="U411" s="39">
        <v>318</v>
      </c>
      <c r="V411" s="39">
        <v>316</v>
      </c>
      <c r="W411" s="39">
        <v>961</v>
      </c>
      <c r="X411" s="39">
        <v>320</v>
      </c>
      <c r="Y411" s="39">
        <v>55</v>
      </c>
      <c r="Z411" s="39">
        <v>58</v>
      </c>
      <c r="AA411" s="39">
        <v>47</v>
      </c>
      <c r="AB411" s="39">
        <v>160</v>
      </c>
      <c r="AC411" s="39">
        <v>53</v>
      </c>
      <c r="AD411" s="43">
        <v>0.16650000000000001</v>
      </c>
      <c r="AE411" s="39">
        <v>34</v>
      </c>
      <c r="AF411" s="39">
        <v>260</v>
      </c>
      <c r="AG411" s="40">
        <v>0.83299999999999996</v>
      </c>
    </row>
    <row r="412" spans="1:33" x14ac:dyDescent="0.3">
      <c r="A412" s="38" t="s">
        <v>822</v>
      </c>
      <c r="B412" s="36" t="s">
        <v>823</v>
      </c>
      <c r="C412" s="36">
        <v>1</v>
      </c>
      <c r="D412" s="36">
        <v>0</v>
      </c>
      <c r="E412" s="39">
        <v>2055</v>
      </c>
      <c r="F412" s="39">
        <v>1695</v>
      </c>
      <c r="G412" s="39">
        <v>4891</v>
      </c>
      <c r="H412" s="39">
        <v>682</v>
      </c>
      <c r="I412" s="39">
        <v>720</v>
      </c>
      <c r="J412" s="39">
        <v>679</v>
      </c>
      <c r="K412" s="39">
        <v>2081</v>
      </c>
      <c r="L412" s="43">
        <v>0.42549999999999999</v>
      </c>
      <c r="M412" s="39">
        <v>469</v>
      </c>
      <c r="N412" s="40">
        <v>49.783999999999999</v>
      </c>
      <c r="O412" s="39">
        <v>1</v>
      </c>
      <c r="P412" s="40">
        <v>0</v>
      </c>
      <c r="Q412" s="39">
        <v>0</v>
      </c>
      <c r="R412" s="39">
        <v>15</v>
      </c>
      <c r="S412" s="39">
        <v>8</v>
      </c>
      <c r="T412" s="39">
        <v>1656</v>
      </c>
      <c r="U412" s="39">
        <v>1613</v>
      </c>
      <c r="V412" s="39">
        <v>1606</v>
      </c>
      <c r="W412" s="39">
        <v>4875</v>
      </c>
      <c r="X412" s="39">
        <v>1625</v>
      </c>
      <c r="Y412" s="39">
        <v>293</v>
      </c>
      <c r="Z412" s="39">
        <v>253</v>
      </c>
      <c r="AA412" s="39">
        <v>311</v>
      </c>
      <c r="AB412" s="39">
        <v>857</v>
      </c>
      <c r="AC412" s="39">
        <v>286</v>
      </c>
      <c r="AD412" s="43">
        <v>0.17580000000000001</v>
      </c>
      <c r="AE412" s="39">
        <v>194</v>
      </c>
      <c r="AF412" s="39">
        <v>672</v>
      </c>
      <c r="AG412" s="40">
        <v>0.39600000000000002</v>
      </c>
    </row>
    <row r="413" spans="1:33" x14ac:dyDescent="0.3">
      <c r="A413" s="38" t="s">
        <v>824</v>
      </c>
      <c r="B413" s="36" t="s">
        <v>825</v>
      </c>
      <c r="C413" s="36">
        <v>1</v>
      </c>
      <c r="D413" s="36">
        <v>0</v>
      </c>
      <c r="E413" s="39">
        <v>932</v>
      </c>
      <c r="F413" s="39">
        <v>723</v>
      </c>
      <c r="G413" s="39">
        <v>2172</v>
      </c>
      <c r="H413" s="39">
        <v>275</v>
      </c>
      <c r="I413" s="39">
        <v>384</v>
      </c>
      <c r="J413" s="39">
        <v>378</v>
      </c>
      <c r="K413" s="39">
        <v>1037</v>
      </c>
      <c r="L413" s="43">
        <v>0.47739999999999999</v>
      </c>
      <c r="M413" s="39">
        <v>224</v>
      </c>
      <c r="N413" s="40">
        <v>94.239000000000004</v>
      </c>
      <c r="O413" s="39">
        <v>1</v>
      </c>
      <c r="P413" s="40">
        <v>0.34</v>
      </c>
      <c r="Q413" s="39">
        <v>246</v>
      </c>
      <c r="R413" s="39">
        <v>4</v>
      </c>
      <c r="S413" s="39">
        <v>2</v>
      </c>
      <c r="T413" s="39">
        <v>776</v>
      </c>
      <c r="U413" s="39">
        <v>755</v>
      </c>
      <c r="V413" s="39">
        <v>753</v>
      </c>
      <c r="W413" s="39">
        <v>2284</v>
      </c>
      <c r="X413" s="39">
        <v>761</v>
      </c>
      <c r="Y413" s="39">
        <v>133</v>
      </c>
      <c r="Z413" s="39">
        <v>120</v>
      </c>
      <c r="AA413" s="39">
        <v>108</v>
      </c>
      <c r="AB413" s="39">
        <v>361</v>
      </c>
      <c r="AC413" s="39">
        <v>120</v>
      </c>
      <c r="AD413" s="43">
        <v>0.15809999999999999</v>
      </c>
      <c r="AE413" s="39">
        <v>74</v>
      </c>
      <c r="AF413" s="39">
        <v>547</v>
      </c>
      <c r="AG413" s="40">
        <v>0.75600000000000001</v>
      </c>
    </row>
    <row r="414" spans="1:33" x14ac:dyDescent="0.3">
      <c r="A414" s="38" t="s">
        <v>826</v>
      </c>
      <c r="B414" s="36" t="s">
        <v>827</v>
      </c>
      <c r="C414" s="36">
        <v>1</v>
      </c>
      <c r="D414" s="36">
        <v>0</v>
      </c>
      <c r="E414" s="39">
        <v>893</v>
      </c>
      <c r="F414" s="39">
        <v>772</v>
      </c>
      <c r="G414" s="39">
        <v>2383</v>
      </c>
      <c r="H414" s="39">
        <v>223</v>
      </c>
      <c r="I414" s="39">
        <v>213</v>
      </c>
      <c r="J414" s="39">
        <v>245</v>
      </c>
      <c r="K414" s="39">
        <v>681</v>
      </c>
      <c r="L414" s="43">
        <v>0.2858</v>
      </c>
      <c r="M414" s="39">
        <v>143</v>
      </c>
      <c r="N414" s="40">
        <v>105.837</v>
      </c>
      <c r="O414" s="39">
        <v>1</v>
      </c>
      <c r="P414" s="40">
        <v>0.34699999999999998</v>
      </c>
      <c r="Q414" s="39">
        <v>268</v>
      </c>
      <c r="R414" s="39">
        <v>7</v>
      </c>
      <c r="S414" s="39">
        <v>4</v>
      </c>
      <c r="T414" s="39">
        <v>702</v>
      </c>
      <c r="U414" s="39">
        <v>684</v>
      </c>
      <c r="V414" s="39">
        <v>680</v>
      </c>
      <c r="W414" s="39">
        <v>2066</v>
      </c>
      <c r="X414" s="39">
        <v>689</v>
      </c>
      <c r="Y414" s="39">
        <v>75</v>
      </c>
      <c r="Z414" s="39">
        <v>59</v>
      </c>
      <c r="AA414" s="39">
        <v>52</v>
      </c>
      <c r="AB414" s="39">
        <v>186</v>
      </c>
      <c r="AC414" s="39">
        <v>62</v>
      </c>
      <c r="AD414" s="43">
        <v>0.09</v>
      </c>
      <c r="AE414" s="39">
        <v>45</v>
      </c>
      <c r="AF414" s="39">
        <v>461</v>
      </c>
      <c r="AG414" s="40">
        <v>0.59699999999999998</v>
      </c>
    </row>
    <row r="415" spans="1:33" x14ac:dyDescent="0.3">
      <c r="A415" s="38" t="s">
        <v>828</v>
      </c>
      <c r="B415" s="36" t="s">
        <v>829</v>
      </c>
      <c r="C415" s="36">
        <v>1</v>
      </c>
      <c r="D415" s="36">
        <v>0</v>
      </c>
      <c r="E415" s="39">
        <v>528</v>
      </c>
      <c r="F415" s="39">
        <v>409</v>
      </c>
      <c r="G415" s="39">
        <v>1234</v>
      </c>
      <c r="H415" s="39">
        <v>228</v>
      </c>
      <c r="I415" s="39">
        <v>274</v>
      </c>
      <c r="J415" s="39">
        <v>259</v>
      </c>
      <c r="K415" s="39">
        <v>761</v>
      </c>
      <c r="L415" s="43">
        <v>0.61670000000000003</v>
      </c>
      <c r="M415" s="39">
        <v>164</v>
      </c>
      <c r="N415" s="40">
        <v>90.906000000000006</v>
      </c>
      <c r="O415" s="39">
        <v>1</v>
      </c>
      <c r="P415" s="40">
        <v>0.40200000000000002</v>
      </c>
      <c r="Q415" s="39">
        <v>164</v>
      </c>
      <c r="R415" s="39">
        <v>0</v>
      </c>
      <c r="S415" s="39">
        <v>0</v>
      </c>
      <c r="T415" s="39">
        <v>486</v>
      </c>
      <c r="U415" s="39">
        <v>475</v>
      </c>
      <c r="V415" s="39">
        <v>473</v>
      </c>
      <c r="W415" s="39">
        <v>1434</v>
      </c>
      <c r="X415" s="39">
        <v>478</v>
      </c>
      <c r="Y415" s="39">
        <v>106</v>
      </c>
      <c r="Z415" s="39">
        <v>104</v>
      </c>
      <c r="AA415" s="39">
        <v>97</v>
      </c>
      <c r="AB415" s="39">
        <v>307</v>
      </c>
      <c r="AC415" s="39">
        <v>102</v>
      </c>
      <c r="AD415" s="43">
        <v>0.21410000000000001</v>
      </c>
      <c r="AE415" s="39">
        <v>57</v>
      </c>
      <c r="AF415" s="39">
        <v>386</v>
      </c>
      <c r="AG415" s="40">
        <v>0.94299999999999995</v>
      </c>
    </row>
    <row r="416" spans="1:33" x14ac:dyDescent="0.3">
      <c r="A416" s="38" t="s">
        <v>830</v>
      </c>
      <c r="B416" s="36" t="s">
        <v>831</v>
      </c>
      <c r="C416" s="36">
        <v>1</v>
      </c>
      <c r="D416" s="36">
        <v>0</v>
      </c>
      <c r="E416" s="39">
        <v>538</v>
      </c>
      <c r="F416" s="39">
        <v>412</v>
      </c>
      <c r="G416" s="39">
        <v>1265</v>
      </c>
      <c r="H416" s="39">
        <v>167</v>
      </c>
      <c r="I416" s="39">
        <v>188</v>
      </c>
      <c r="J416" s="39">
        <v>194</v>
      </c>
      <c r="K416" s="39">
        <v>549</v>
      </c>
      <c r="L416" s="43">
        <v>0.434</v>
      </c>
      <c r="M416" s="39">
        <v>116</v>
      </c>
      <c r="N416" s="40">
        <v>142.298</v>
      </c>
      <c r="O416" s="39">
        <v>1</v>
      </c>
      <c r="P416" s="40">
        <v>0.434</v>
      </c>
      <c r="Q416" s="39">
        <v>179</v>
      </c>
      <c r="R416" s="39">
        <v>1</v>
      </c>
      <c r="S416" s="39">
        <v>1</v>
      </c>
      <c r="T416" s="39">
        <v>565</v>
      </c>
      <c r="U416" s="39">
        <v>552</v>
      </c>
      <c r="V416" s="39">
        <v>550</v>
      </c>
      <c r="W416" s="39">
        <v>1667</v>
      </c>
      <c r="X416" s="39">
        <v>556</v>
      </c>
      <c r="Y416" s="39">
        <v>125</v>
      </c>
      <c r="Z416" s="39">
        <v>99</v>
      </c>
      <c r="AA416" s="39">
        <v>98</v>
      </c>
      <c r="AB416" s="39">
        <v>322</v>
      </c>
      <c r="AC416" s="39">
        <v>107</v>
      </c>
      <c r="AD416" s="43">
        <v>0.19320000000000001</v>
      </c>
      <c r="AE416" s="39">
        <v>52</v>
      </c>
      <c r="AF416" s="39">
        <v>349</v>
      </c>
      <c r="AG416" s="40">
        <v>0.84699999999999998</v>
      </c>
    </row>
    <row r="417" spans="1:33" x14ac:dyDescent="0.3">
      <c r="A417" s="38" t="s">
        <v>832</v>
      </c>
      <c r="B417" s="36" t="s">
        <v>833</v>
      </c>
      <c r="C417" s="36">
        <v>1</v>
      </c>
      <c r="D417" s="36">
        <v>0</v>
      </c>
      <c r="E417" s="39">
        <v>389</v>
      </c>
      <c r="F417" s="39">
        <v>311</v>
      </c>
      <c r="G417" s="39">
        <v>924</v>
      </c>
      <c r="H417" s="39">
        <v>143</v>
      </c>
      <c r="I417" s="39">
        <v>160</v>
      </c>
      <c r="J417" s="39">
        <v>156</v>
      </c>
      <c r="K417" s="39">
        <v>459</v>
      </c>
      <c r="L417" s="43">
        <v>0.49680000000000002</v>
      </c>
      <c r="M417" s="39">
        <v>100</v>
      </c>
      <c r="N417" s="40">
        <v>61.29</v>
      </c>
      <c r="O417" s="39">
        <v>1</v>
      </c>
      <c r="P417" s="40">
        <v>0.39100000000000001</v>
      </c>
      <c r="Q417" s="39">
        <v>122</v>
      </c>
      <c r="R417" s="39">
        <v>0</v>
      </c>
      <c r="S417" s="39">
        <v>0</v>
      </c>
      <c r="T417" s="39">
        <v>326</v>
      </c>
      <c r="U417" s="39">
        <v>317</v>
      </c>
      <c r="V417" s="39">
        <v>316</v>
      </c>
      <c r="W417" s="39">
        <v>959</v>
      </c>
      <c r="X417" s="39">
        <v>320</v>
      </c>
      <c r="Y417" s="39">
        <v>44</v>
      </c>
      <c r="Z417" s="39">
        <v>44</v>
      </c>
      <c r="AA417" s="39">
        <v>40</v>
      </c>
      <c r="AB417" s="39">
        <v>128</v>
      </c>
      <c r="AC417" s="39">
        <v>43</v>
      </c>
      <c r="AD417" s="43">
        <v>0.13350000000000001</v>
      </c>
      <c r="AE417" s="39">
        <v>27</v>
      </c>
      <c r="AF417" s="39">
        <v>250</v>
      </c>
      <c r="AG417" s="40">
        <v>0.80300000000000005</v>
      </c>
    </row>
    <row r="418" spans="1:33" x14ac:dyDescent="0.3">
      <c r="A418" s="38" t="s">
        <v>834</v>
      </c>
      <c r="B418" s="36" t="s">
        <v>835</v>
      </c>
      <c r="C418" s="36">
        <v>1</v>
      </c>
      <c r="D418" s="36">
        <v>0</v>
      </c>
      <c r="E418" s="39">
        <v>5113</v>
      </c>
      <c r="F418" s="39">
        <v>3855</v>
      </c>
      <c r="G418" s="39">
        <v>11481</v>
      </c>
      <c r="H418" s="39">
        <v>812</v>
      </c>
      <c r="I418" s="39">
        <v>985</v>
      </c>
      <c r="J418" s="39">
        <v>923</v>
      </c>
      <c r="K418" s="39">
        <v>2720</v>
      </c>
      <c r="L418" s="43">
        <v>0.2369</v>
      </c>
      <c r="M418" s="39">
        <v>594</v>
      </c>
      <c r="N418" s="40">
        <v>30.507999999999999</v>
      </c>
      <c r="O418" s="39">
        <v>1</v>
      </c>
      <c r="P418" s="40">
        <v>0</v>
      </c>
      <c r="Q418" s="39">
        <v>0</v>
      </c>
      <c r="R418" s="39">
        <v>242</v>
      </c>
      <c r="S418" s="39">
        <v>128</v>
      </c>
      <c r="T418" s="39">
        <v>4130</v>
      </c>
      <c r="U418" s="39">
        <v>4041</v>
      </c>
      <c r="V418" s="39">
        <v>4063</v>
      </c>
      <c r="W418" s="39">
        <v>12234</v>
      </c>
      <c r="X418" s="39">
        <v>4078</v>
      </c>
      <c r="Y418" s="39">
        <v>257</v>
      </c>
      <c r="Z418" s="39">
        <v>142</v>
      </c>
      <c r="AA418" s="39">
        <v>228</v>
      </c>
      <c r="AB418" s="39">
        <v>627</v>
      </c>
      <c r="AC418" s="39">
        <v>209</v>
      </c>
      <c r="AD418" s="43">
        <v>5.1299999999999998E-2</v>
      </c>
      <c r="AE418" s="39">
        <v>129</v>
      </c>
      <c r="AF418" s="39">
        <v>852</v>
      </c>
      <c r="AG418" s="40">
        <v>0.221</v>
      </c>
    </row>
    <row r="419" spans="1:33" x14ac:dyDescent="0.3">
      <c r="A419" s="38" t="s">
        <v>836</v>
      </c>
      <c r="B419" s="36" t="s">
        <v>837</v>
      </c>
      <c r="C419" s="36">
        <v>1</v>
      </c>
      <c r="D419" s="36">
        <v>0</v>
      </c>
      <c r="E419" s="39">
        <v>4677</v>
      </c>
      <c r="F419" s="39">
        <v>3697</v>
      </c>
      <c r="G419" s="39">
        <v>11209</v>
      </c>
      <c r="H419" s="39">
        <v>1263</v>
      </c>
      <c r="I419" s="39">
        <v>1441</v>
      </c>
      <c r="J419" s="39">
        <v>1392</v>
      </c>
      <c r="K419" s="39">
        <v>4096</v>
      </c>
      <c r="L419" s="43">
        <v>0.3654</v>
      </c>
      <c r="M419" s="39">
        <v>878</v>
      </c>
      <c r="N419" s="40">
        <v>81.216999999999999</v>
      </c>
      <c r="O419" s="39">
        <v>1</v>
      </c>
      <c r="P419" s="40">
        <v>0</v>
      </c>
      <c r="Q419" s="39">
        <v>0</v>
      </c>
      <c r="R419" s="39">
        <v>280</v>
      </c>
      <c r="S419" s="39">
        <v>148</v>
      </c>
      <c r="T419" s="39">
        <v>4038</v>
      </c>
      <c r="U419" s="39">
        <v>3953</v>
      </c>
      <c r="V419" s="39">
        <v>3973</v>
      </c>
      <c r="W419" s="39">
        <v>11964</v>
      </c>
      <c r="X419" s="39">
        <v>3988</v>
      </c>
      <c r="Y419" s="39">
        <v>225</v>
      </c>
      <c r="Z419" s="39">
        <v>202</v>
      </c>
      <c r="AA419" s="39">
        <v>264</v>
      </c>
      <c r="AB419" s="39">
        <v>691</v>
      </c>
      <c r="AC419" s="39">
        <v>230</v>
      </c>
      <c r="AD419" s="43">
        <v>5.7799999999999997E-2</v>
      </c>
      <c r="AE419" s="39">
        <v>139</v>
      </c>
      <c r="AF419" s="39">
        <v>1166</v>
      </c>
      <c r="AG419" s="40">
        <v>0.315</v>
      </c>
    </row>
    <row r="420" spans="1:33" x14ac:dyDescent="0.3">
      <c r="A420" s="38" t="s">
        <v>838</v>
      </c>
      <c r="B420" s="36" t="s">
        <v>839</v>
      </c>
      <c r="C420" s="36">
        <v>1</v>
      </c>
      <c r="D420" s="36">
        <v>0</v>
      </c>
      <c r="E420" s="39">
        <v>913</v>
      </c>
      <c r="F420" s="39">
        <v>774</v>
      </c>
      <c r="G420" s="39">
        <v>2365</v>
      </c>
      <c r="H420" s="39">
        <v>106</v>
      </c>
      <c r="I420" s="39">
        <v>139</v>
      </c>
      <c r="J420" s="39">
        <v>139</v>
      </c>
      <c r="K420" s="39">
        <v>384</v>
      </c>
      <c r="L420" s="43">
        <v>0.16239999999999999</v>
      </c>
      <c r="M420" s="39">
        <v>82</v>
      </c>
      <c r="N420" s="40">
        <v>35.075000000000003</v>
      </c>
      <c r="O420" s="39">
        <v>1</v>
      </c>
      <c r="P420" s="40">
        <v>5.7000000000000002E-2</v>
      </c>
      <c r="Q420" s="39">
        <v>44</v>
      </c>
      <c r="R420" s="39">
        <v>21</v>
      </c>
      <c r="S420" s="39">
        <v>11</v>
      </c>
      <c r="T420" s="39">
        <v>810</v>
      </c>
      <c r="U420" s="39">
        <v>792</v>
      </c>
      <c r="V420" s="39">
        <v>796</v>
      </c>
      <c r="W420" s="39">
        <v>2398</v>
      </c>
      <c r="X420" s="39">
        <v>799</v>
      </c>
      <c r="Y420" s="39">
        <v>53</v>
      </c>
      <c r="Z420" s="39">
        <v>52</v>
      </c>
      <c r="AA420" s="39">
        <v>40</v>
      </c>
      <c r="AB420" s="39">
        <v>145</v>
      </c>
      <c r="AC420" s="39">
        <v>48</v>
      </c>
      <c r="AD420" s="43">
        <v>6.0499999999999998E-2</v>
      </c>
      <c r="AE420" s="39">
        <v>30</v>
      </c>
      <c r="AF420" s="39">
        <v>168</v>
      </c>
      <c r="AG420" s="40">
        <v>0.217</v>
      </c>
    </row>
    <row r="421" spans="1:33" x14ac:dyDescent="0.3">
      <c r="A421" s="38" t="s">
        <v>840</v>
      </c>
      <c r="B421" s="36" t="s">
        <v>841</v>
      </c>
      <c r="C421" s="36">
        <v>1</v>
      </c>
      <c r="D421" s="36">
        <v>0</v>
      </c>
      <c r="E421" s="39">
        <v>337</v>
      </c>
      <c r="F421" s="39">
        <v>195</v>
      </c>
      <c r="G421" s="39">
        <v>627</v>
      </c>
      <c r="H421" s="39">
        <v>25</v>
      </c>
      <c r="I421" s="39">
        <v>22</v>
      </c>
      <c r="J421" s="39">
        <v>18</v>
      </c>
      <c r="K421" s="39">
        <v>65</v>
      </c>
      <c r="L421" s="43">
        <v>0.1037</v>
      </c>
      <c r="M421" s="39">
        <v>13</v>
      </c>
      <c r="N421" s="40">
        <v>20.783000000000001</v>
      </c>
      <c r="O421" s="39">
        <v>0</v>
      </c>
      <c r="P421" s="40">
        <v>0.30599999999999999</v>
      </c>
      <c r="Q421" s="39">
        <v>0</v>
      </c>
      <c r="R421" s="39">
        <v>0</v>
      </c>
      <c r="S421" s="39">
        <v>0</v>
      </c>
      <c r="T421" s="39">
        <v>414</v>
      </c>
      <c r="U421" s="39">
        <v>406</v>
      </c>
      <c r="V421" s="39">
        <v>408</v>
      </c>
      <c r="W421" s="39">
        <v>1228</v>
      </c>
      <c r="X421" s="39">
        <v>409</v>
      </c>
      <c r="Y421" s="39">
        <v>17</v>
      </c>
      <c r="Z421" s="39">
        <v>12</v>
      </c>
      <c r="AA421" s="39">
        <v>27</v>
      </c>
      <c r="AB421" s="39">
        <v>56</v>
      </c>
      <c r="AC421" s="39">
        <v>19</v>
      </c>
      <c r="AD421" s="43">
        <v>4.5600000000000002E-2</v>
      </c>
      <c r="AE421" s="39">
        <v>6</v>
      </c>
      <c r="AF421" s="39">
        <v>20</v>
      </c>
      <c r="AG421" s="40">
        <v>0.10199999999999999</v>
      </c>
    </row>
    <row r="422" spans="1:33" x14ac:dyDescent="0.3">
      <c r="A422" s="38" t="s">
        <v>842</v>
      </c>
      <c r="B422" s="36" t="s">
        <v>843</v>
      </c>
      <c r="C422" s="36">
        <v>1</v>
      </c>
      <c r="D422" s="36">
        <v>0</v>
      </c>
      <c r="E422" s="39">
        <v>1840</v>
      </c>
      <c r="F422" s="39">
        <v>1509</v>
      </c>
      <c r="G422" s="39">
        <v>4619</v>
      </c>
      <c r="H422" s="39">
        <v>279</v>
      </c>
      <c r="I422" s="39">
        <v>304</v>
      </c>
      <c r="J422" s="39">
        <v>401</v>
      </c>
      <c r="K422" s="39">
        <v>984</v>
      </c>
      <c r="L422" s="43">
        <v>0.21299999999999999</v>
      </c>
      <c r="M422" s="39">
        <v>209</v>
      </c>
      <c r="N422" s="40">
        <v>31.364999999999998</v>
      </c>
      <c r="O422" s="39">
        <v>1</v>
      </c>
      <c r="P422" s="40">
        <v>0</v>
      </c>
      <c r="Q422" s="39">
        <v>0</v>
      </c>
      <c r="R422" s="39">
        <v>77</v>
      </c>
      <c r="S422" s="39">
        <v>41</v>
      </c>
      <c r="T422" s="39">
        <v>1643</v>
      </c>
      <c r="U422" s="39">
        <v>1605</v>
      </c>
      <c r="V422" s="39">
        <v>1613</v>
      </c>
      <c r="W422" s="39">
        <v>4861</v>
      </c>
      <c r="X422" s="39">
        <v>1620</v>
      </c>
      <c r="Y422" s="39">
        <v>105</v>
      </c>
      <c r="Z422" s="39">
        <v>83</v>
      </c>
      <c r="AA422" s="39">
        <v>107</v>
      </c>
      <c r="AB422" s="39">
        <v>295</v>
      </c>
      <c r="AC422" s="39">
        <v>98</v>
      </c>
      <c r="AD422" s="43">
        <v>6.0699999999999997E-2</v>
      </c>
      <c r="AE422" s="39">
        <v>60</v>
      </c>
      <c r="AF422" s="39">
        <v>311</v>
      </c>
      <c r="AG422" s="40">
        <v>0.20599999999999999</v>
      </c>
    </row>
    <row r="423" spans="1:33" x14ac:dyDescent="0.3">
      <c r="A423" s="38" t="s">
        <v>844</v>
      </c>
      <c r="B423" s="36" t="s">
        <v>845</v>
      </c>
      <c r="C423" s="36">
        <v>1</v>
      </c>
      <c r="D423" s="36">
        <v>0</v>
      </c>
      <c r="E423" s="39">
        <v>3697</v>
      </c>
      <c r="F423" s="39">
        <v>2956</v>
      </c>
      <c r="G423" s="39">
        <v>8813</v>
      </c>
      <c r="H423" s="39">
        <v>1253</v>
      </c>
      <c r="I423" s="39">
        <v>1294</v>
      </c>
      <c r="J423" s="39">
        <v>1332</v>
      </c>
      <c r="K423" s="39">
        <v>3879</v>
      </c>
      <c r="L423" s="43">
        <v>0.44009999999999999</v>
      </c>
      <c r="M423" s="39">
        <v>846</v>
      </c>
      <c r="N423" s="40">
        <v>44.972000000000001</v>
      </c>
      <c r="O423" s="39">
        <v>1</v>
      </c>
      <c r="P423" s="40">
        <v>0</v>
      </c>
      <c r="Q423" s="39">
        <v>0</v>
      </c>
      <c r="R423" s="39">
        <v>463</v>
      </c>
      <c r="S423" s="39">
        <v>245</v>
      </c>
      <c r="T423" s="39">
        <v>3130</v>
      </c>
      <c r="U423" s="39">
        <v>3063</v>
      </c>
      <c r="V423" s="39">
        <v>3079</v>
      </c>
      <c r="W423" s="39">
        <v>9272</v>
      </c>
      <c r="X423" s="39">
        <v>3091</v>
      </c>
      <c r="Y423" s="39">
        <v>225</v>
      </c>
      <c r="Z423" s="39">
        <v>204</v>
      </c>
      <c r="AA423" s="39">
        <v>285</v>
      </c>
      <c r="AB423" s="39">
        <v>714</v>
      </c>
      <c r="AC423" s="39">
        <v>238</v>
      </c>
      <c r="AD423" s="43">
        <v>7.6999999999999999E-2</v>
      </c>
      <c r="AE423" s="39">
        <v>148</v>
      </c>
      <c r="AF423" s="39">
        <v>1240</v>
      </c>
      <c r="AG423" s="40">
        <v>0.41899999999999998</v>
      </c>
    </row>
    <row r="424" spans="1:33" x14ac:dyDescent="0.3">
      <c r="A424" s="38" t="s">
        <v>846</v>
      </c>
      <c r="B424" s="36" t="s">
        <v>847</v>
      </c>
      <c r="C424" s="36">
        <v>1</v>
      </c>
      <c r="D424" s="36">
        <v>0</v>
      </c>
      <c r="E424" s="39">
        <v>821</v>
      </c>
      <c r="F424" s="39">
        <v>589</v>
      </c>
      <c r="G424" s="39">
        <v>1895</v>
      </c>
      <c r="H424" s="39">
        <v>311</v>
      </c>
      <c r="I424" s="39">
        <v>366</v>
      </c>
      <c r="J424" s="39">
        <v>335</v>
      </c>
      <c r="K424" s="39">
        <v>1012</v>
      </c>
      <c r="L424" s="43">
        <v>0.53400000000000003</v>
      </c>
      <c r="M424" s="39">
        <v>204</v>
      </c>
      <c r="N424" s="40">
        <v>161.42500000000001</v>
      </c>
      <c r="O424" s="39">
        <v>1</v>
      </c>
      <c r="P424" s="40">
        <v>0.41899999999999998</v>
      </c>
      <c r="Q424" s="39">
        <v>247</v>
      </c>
      <c r="R424" s="39">
        <v>2</v>
      </c>
      <c r="S424" s="39">
        <v>1</v>
      </c>
      <c r="T424" s="39">
        <v>853</v>
      </c>
      <c r="U424" s="39">
        <v>834</v>
      </c>
      <c r="V424" s="39">
        <v>834</v>
      </c>
      <c r="W424" s="39">
        <v>2521</v>
      </c>
      <c r="X424" s="39">
        <v>840</v>
      </c>
      <c r="Y424" s="39">
        <v>111</v>
      </c>
      <c r="Z424" s="39">
        <v>78</v>
      </c>
      <c r="AA424" s="39">
        <v>89</v>
      </c>
      <c r="AB424" s="39">
        <v>278</v>
      </c>
      <c r="AC424" s="39">
        <v>93</v>
      </c>
      <c r="AD424" s="43">
        <v>0.1103</v>
      </c>
      <c r="AE424" s="39">
        <v>42</v>
      </c>
      <c r="AF424" s="39">
        <v>495</v>
      </c>
      <c r="AG424" s="40">
        <v>0.84</v>
      </c>
    </row>
    <row r="425" spans="1:33" x14ac:dyDescent="0.3">
      <c r="A425" s="38" t="s">
        <v>848</v>
      </c>
      <c r="B425" s="36" t="s">
        <v>849</v>
      </c>
      <c r="C425" s="36">
        <v>1</v>
      </c>
      <c r="D425" s="36">
        <v>0</v>
      </c>
      <c r="E425" s="39">
        <v>1225</v>
      </c>
      <c r="F425" s="39">
        <v>1053</v>
      </c>
      <c r="G425" s="39">
        <v>3196</v>
      </c>
      <c r="H425" s="39">
        <v>285</v>
      </c>
      <c r="I425" s="39">
        <v>346</v>
      </c>
      <c r="J425" s="39">
        <v>353</v>
      </c>
      <c r="K425" s="39">
        <v>984</v>
      </c>
      <c r="L425" s="43">
        <v>0.30790000000000001</v>
      </c>
      <c r="M425" s="39">
        <v>211</v>
      </c>
      <c r="N425" s="40">
        <v>70.418000000000006</v>
      </c>
      <c r="O425" s="39">
        <v>1</v>
      </c>
      <c r="P425" s="40">
        <v>0.19700000000000001</v>
      </c>
      <c r="Q425" s="39">
        <v>207</v>
      </c>
      <c r="R425" s="39">
        <v>1</v>
      </c>
      <c r="S425" s="39">
        <v>1</v>
      </c>
      <c r="T425" s="39">
        <v>1223</v>
      </c>
      <c r="U425" s="39">
        <v>1197</v>
      </c>
      <c r="V425" s="39">
        <v>1196</v>
      </c>
      <c r="W425" s="39">
        <v>3616</v>
      </c>
      <c r="X425" s="39">
        <v>1205</v>
      </c>
      <c r="Y425" s="39">
        <v>125</v>
      </c>
      <c r="Z425" s="39">
        <v>92</v>
      </c>
      <c r="AA425" s="39">
        <v>106</v>
      </c>
      <c r="AB425" s="39">
        <v>323</v>
      </c>
      <c r="AC425" s="39">
        <v>108</v>
      </c>
      <c r="AD425" s="43">
        <v>8.9300000000000004E-2</v>
      </c>
      <c r="AE425" s="39">
        <v>61</v>
      </c>
      <c r="AF425" s="39">
        <v>481</v>
      </c>
      <c r="AG425" s="40">
        <v>0.45600000000000002</v>
      </c>
    </row>
    <row r="426" spans="1:33" x14ac:dyDescent="0.3">
      <c r="A426" s="38" t="s">
        <v>850</v>
      </c>
      <c r="B426" s="36" t="s">
        <v>851</v>
      </c>
      <c r="C426" s="36">
        <v>1</v>
      </c>
      <c r="D426" s="36">
        <v>0</v>
      </c>
      <c r="E426" s="39">
        <v>4892</v>
      </c>
      <c r="F426" s="39">
        <v>4127</v>
      </c>
      <c r="G426" s="39">
        <v>12141</v>
      </c>
      <c r="H426" s="39">
        <v>906</v>
      </c>
      <c r="I426" s="39">
        <v>1165</v>
      </c>
      <c r="J426" s="39">
        <v>1194</v>
      </c>
      <c r="K426" s="39">
        <v>3265</v>
      </c>
      <c r="L426" s="43">
        <v>0.26889999999999997</v>
      </c>
      <c r="M426" s="39">
        <v>721</v>
      </c>
      <c r="N426" s="40">
        <v>76.784999999999997</v>
      </c>
      <c r="O426" s="39">
        <v>1</v>
      </c>
      <c r="P426" s="40">
        <v>0</v>
      </c>
      <c r="Q426" s="39">
        <v>0</v>
      </c>
      <c r="R426" s="39">
        <v>105</v>
      </c>
      <c r="S426" s="39">
        <v>56</v>
      </c>
      <c r="T426" s="39">
        <v>4793</v>
      </c>
      <c r="U426" s="39">
        <v>4689</v>
      </c>
      <c r="V426" s="39">
        <v>4686</v>
      </c>
      <c r="W426" s="39">
        <v>14168</v>
      </c>
      <c r="X426" s="39">
        <v>4723</v>
      </c>
      <c r="Y426" s="39">
        <v>334</v>
      </c>
      <c r="Z426" s="39">
        <v>194</v>
      </c>
      <c r="AA426" s="39">
        <v>321</v>
      </c>
      <c r="AB426" s="39">
        <v>849</v>
      </c>
      <c r="AC426" s="39">
        <v>283</v>
      </c>
      <c r="AD426" s="43">
        <v>5.9900000000000002E-2</v>
      </c>
      <c r="AE426" s="39">
        <v>161</v>
      </c>
      <c r="AF426" s="39">
        <v>939</v>
      </c>
      <c r="AG426" s="40">
        <v>0.22700000000000001</v>
      </c>
    </row>
    <row r="427" spans="1:33" x14ac:dyDescent="0.3">
      <c r="A427" s="38" t="s">
        <v>852</v>
      </c>
      <c r="B427" s="36" t="s">
        <v>853</v>
      </c>
      <c r="C427" s="36">
        <v>1</v>
      </c>
      <c r="D427" s="36">
        <v>0</v>
      </c>
      <c r="E427" s="39">
        <v>1213</v>
      </c>
      <c r="F427" s="39">
        <v>1030</v>
      </c>
      <c r="G427" s="39">
        <v>3038</v>
      </c>
      <c r="H427" s="39">
        <v>509</v>
      </c>
      <c r="I427" s="39">
        <v>591</v>
      </c>
      <c r="J427" s="39">
        <v>549</v>
      </c>
      <c r="K427" s="39">
        <v>1649</v>
      </c>
      <c r="L427" s="43">
        <v>0.54279999999999995</v>
      </c>
      <c r="M427" s="39">
        <v>363</v>
      </c>
      <c r="N427" s="40">
        <v>92.831000000000003</v>
      </c>
      <c r="O427" s="39">
        <v>1</v>
      </c>
      <c r="P427" s="40">
        <v>0.27300000000000002</v>
      </c>
      <c r="Q427" s="39">
        <v>281</v>
      </c>
      <c r="R427" s="39">
        <v>0</v>
      </c>
      <c r="S427" s="39">
        <v>0</v>
      </c>
      <c r="T427" s="39">
        <v>1244</v>
      </c>
      <c r="U427" s="39">
        <v>1216</v>
      </c>
      <c r="V427" s="39">
        <v>1215</v>
      </c>
      <c r="W427" s="39">
        <v>3675</v>
      </c>
      <c r="X427" s="39">
        <v>1225</v>
      </c>
      <c r="Y427" s="39">
        <v>208</v>
      </c>
      <c r="Z427" s="39">
        <v>148</v>
      </c>
      <c r="AA427" s="39">
        <v>187</v>
      </c>
      <c r="AB427" s="39">
        <v>543</v>
      </c>
      <c r="AC427" s="39">
        <v>181</v>
      </c>
      <c r="AD427" s="43">
        <v>0.14779999999999999</v>
      </c>
      <c r="AE427" s="39">
        <v>99</v>
      </c>
      <c r="AF427" s="39">
        <v>744</v>
      </c>
      <c r="AG427" s="40">
        <v>0.72199999999999998</v>
      </c>
    </row>
    <row r="428" spans="1:33" x14ac:dyDescent="0.3">
      <c r="A428" s="38" t="s">
        <v>854</v>
      </c>
      <c r="B428" s="36" t="s">
        <v>855</v>
      </c>
      <c r="C428" s="36">
        <v>1</v>
      </c>
      <c r="D428" s="36">
        <v>0</v>
      </c>
      <c r="E428" s="39">
        <v>2600</v>
      </c>
      <c r="F428" s="39">
        <v>2147</v>
      </c>
      <c r="G428" s="39">
        <v>5876</v>
      </c>
      <c r="H428" s="39">
        <v>1408</v>
      </c>
      <c r="I428" s="39">
        <v>1554</v>
      </c>
      <c r="J428" s="39">
        <v>1483</v>
      </c>
      <c r="K428" s="39">
        <v>4445</v>
      </c>
      <c r="L428" s="43">
        <v>0.75649999999999995</v>
      </c>
      <c r="M428" s="39">
        <v>1056</v>
      </c>
      <c r="N428" s="40">
        <v>13.832000000000001</v>
      </c>
      <c r="O428" s="39">
        <v>1</v>
      </c>
      <c r="P428" s="40">
        <v>0</v>
      </c>
      <c r="Q428" s="39">
        <v>0</v>
      </c>
      <c r="R428" s="39">
        <v>65</v>
      </c>
      <c r="S428" s="39">
        <v>34</v>
      </c>
      <c r="T428" s="39">
        <v>2642</v>
      </c>
      <c r="U428" s="39">
        <v>2584</v>
      </c>
      <c r="V428" s="39">
        <v>2582</v>
      </c>
      <c r="W428" s="39">
        <v>7808</v>
      </c>
      <c r="X428" s="39">
        <v>2603</v>
      </c>
      <c r="Y428" s="39">
        <v>687</v>
      </c>
      <c r="Z428" s="39">
        <v>615</v>
      </c>
      <c r="AA428" s="39">
        <v>607</v>
      </c>
      <c r="AB428" s="39">
        <v>1909</v>
      </c>
      <c r="AC428" s="39">
        <v>636</v>
      </c>
      <c r="AD428" s="43">
        <v>0.2445</v>
      </c>
      <c r="AE428" s="39">
        <v>341</v>
      </c>
      <c r="AF428" s="39">
        <v>1432</v>
      </c>
      <c r="AG428" s="40">
        <v>0.66600000000000004</v>
      </c>
    </row>
    <row r="429" spans="1:33" x14ac:dyDescent="0.3">
      <c r="A429" s="38" t="s">
        <v>856</v>
      </c>
      <c r="B429" s="36" t="s">
        <v>857</v>
      </c>
      <c r="C429" s="36">
        <v>1</v>
      </c>
      <c r="D429" s="36">
        <v>0</v>
      </c>
      <c r="E429" s="39">
        <v>439</v>
      </c>
      <c r="F429" s="39">
        <v>298</v>
      </c>
      <c r="G429" s="39">
        <v>922</v>
      </c>
      <c r="H429" s="39">
        <v>64</v>
      </c>
      <c r="I429" s="39">
        <v>63</v>
      </c>
      <c r="J429" s="39">
        <v>64</v>
      </c>
      <c r="K429" s="39">
        <v>191</v>
      </c>
      <c r="L429" s="43">
        <v>0.2072</v>
      </c>
      <c r="M429" s="39">
        <v>40</v>
      </c>
      <c r="N429" s="40">
        <v>3.0449999999999999</v>
      </c>
      <c r="O429" s="39">
        <v>0</v>
      </c>
      <c r="P429" s="40">
        <v>0</v>
      </c>
      <c r="Q429" s="39">
        <v>0</v>
      </c>
      <c r="R429" s="39">
        <v>0</v>
      </c>
      <c r="S429" s="39">
        <v>0</v>
      </c>
      <c r="T429" s="39">
        <v>517</v>
      </c>
      <c r="U429" s="39">
        <v>506</v>
      </c>
      <c r="V429" s="39">
        <v>506</v>
      </c>
      <c r="W429" s="39">
        <v>1529</v>
      </c>
      <c r="X429" s="39">
        <v>510</v>
      </c>
      <c r="Y429" s="39">
        <v>33</v>
      </c>
      <c r="Z429" s="39">
        <v>22</v>
      </c>
      <c r="AA429" s="39">
        <v>16</v>
      </c>
      <c r="AB429" s="39">
        <v>71</v>
      </c>
      <c r="AC429" s="39">
        <v>24</v>
      </c>
      <c r="AD429" s="43">
        <v>4.6399999999999997E-2</v>
      </c>
      <c r="AE429" s="39">
        <v>9</v>
      </c>
      <c r="AF429" s="39">
        <v>50</v>
      </c>
      <c r="AG429" s="40">
        <v>0.16700000000000001</v>
      </c>
    </row>
    <row r="430" spans="1:33" x14ac:dyDescent="0.3">
      <c r="A430" s="38" t="s">
        <v>858</v>
      </c>
      <c r="B430" s="36" t="s">
        <v>859</v>
      </c>
      <c r="C430" s="36">
        <v>1</v>
      </c>
      <c r="D430" s="36">
        <v>0</v>
      </c>
      <c r="E430" s="39">
        <v>1282</v>
      </c>
      <c r="F430" s="39">
        <v>984</v>
      </c>
      <c r="G430" s="39">
        <v>2828</v>
      </c>
      <c r="H430" s="39">
        <v>580</v>
      </c>
      <c r="I430" s="39">
        <v>649</v>
      </c>
      <c r="J430" s="39">
        <v>676</v>
      </c>
      <c r="K430" s="39">
        <v>1905</v>
      </c>
      <c r="L430" s="43">
        <v>0.67359999999999998</v>
      </c>
      <c r="M430" s="39">
        <v>431</v>
      </c>
      <c r="N430" s="40">
        <v>3.2549999999999999</v>
      </c>
      <c r="O430" s="39">
        <v>1</v>
      </c>
      <c r="P430" s="40">
        <v>0</v>
      </c>
      <c r="Q430" s="39">
        <v>0</v>
      </c>
      <c r="R430" s="39">
        <v>83</v>
      </c>
      <c r="S430" s="39">
        <v>44</v>
      </c>
      <c r="T430" s="39">
        <v>1174</v>
      </c>
      <c r="U430" s="39">
        <v>1148</v>
      </c>
      <c r="V430" s="39">
        <v>1147</v>
      </c>
      <c r="W430" s="39">
        <v>3469</v>
      </c>
      <c r="X430" s="39">
        <v>1156</v>
      </c>
      <c r="Y430" s="39">
        <v>268</v>
      </c>
      <c r="Z430" s="39">
        <v>229</v>
      </c>
      <c r="AA430" s="39">
        <v>262</v>
      </c>
      <c r="AB430" s="39">
        <v>759</v>
      </c>
      <c r="AC430" s="39">
        <v>253</v>
      </c>
      <c r="AD430" s="43">
        <v>0.21879999999999999</v>
      </c>
      <c r="AE430" s="39">
        <v>140</v>
      </c>
      <c r="AF430" s="39">
        <v>616</v>
      </c>
      <c r="AG430" s="40">
        <v>0.626</v>
      </c>
    </row>
    <row r="431" spans="1:33" x14ac:dyDescent="0.3">
      <c r="A431" s="38" t="s">
        <v>860</v>
      </c>
      <c r="B431" s="36" t="s">
        <v>861</v>
      </c>
      <c r="C431" s="36">
        <v>1</v>
      </c>
      <c r="D431" s="36">
        <v>0</v>
      </c>
      <c r="E431" s="39">
        <v>3106</v>
      </c>
      <c r="F431" s="39">
        <v>2567</v>
      </c>
      <c r="G431" s="39">
        <v>7812</v>
      </c>
      <c r="H431" s="39">
        <v>593</v>
      </c>
      <c r="I431" s="39">
        <v>697</v>
      </c>
      <c r="J431" s="39">
        <v>753</v>
      </c>
      <c r="K431" s="39">
        <v>2043</v>
      </c>
      <c r="L431" s="43">
        <v>0.26150000000000001</v>
      </c>
      <c r="M431" s="39">
        <v>436</v>
      </c>
      <c r="N431" s="40">
        <v>103.26</v>
      </c>
      <c r="O431" s="39">
        <v>1</v>
      </c>
      <c r="P431" s="40">
        <v>2E-3</v>
      </c>
      <c r="Q431" s="39">
        <v>5</v>
      </c>
      <c r="R431" s="39">
        <v>10</v>
      </c>
      <c r="S431" s="39">
        <v>5</v>
      </c>
      <c r="T431" s="39">
        <v>2861</v>
      </c>
      <c r="U431" s="39">
        <v>2799</v>
      </c>
      <c r="V431" s="39">
        <v>2796</v>
      </c>
      <c r="W431" s="39">
        <v>8456</v>
      </c>
      <c r="X431" s="39">
        <v>2819</v>
      </c>
      <c r="Y431" s="39">
        <v>183</v>
      </c>
      <c r="Z431" s="39">
        <v>148</v>
      </c>
      <c r="AA431" s="39">
        <v>164</v>
      </c>
      <c r="AB431" s="39">
        <v>495</v>
      </c>
      <c r="AC431" s="39">
        <v>165</v>
      </c>
      <c r="AD431" s="43">
        <v>5.8500000000000003E-2</v>
      </c>
      <c r="AE431" s="39">
        <v>98</v>
      </c>
      <c r="AF431" s="39">
        <v>545</v>
      </c>
      <c r="AG431" s="40">
        <v>0.21199999999999999</v>
      </c>
    </row>
    <row r="432" spans="1:33" x14ac:dyDescent="0.3">
      <c r="A432" s="38" t="s">
        <v>862</v>
      </c>
      <c r="B432" s="36" t="s">
        <v>863</v>
      </c>
      <c r="C432" s="36">
        <v>1</v>
      </c>
      <c r="D432" s="36">
        <v>0</v>
      </c>
      <c r="E432" s="39">
        <v>1055</v>
      </c>
      <c r="F432" s="39">
        <v>856</v>
      </c>
      <c r="G432" s="39">
        <v>2566</v>
      </c>
      <c r="H432" s="39">
        <v>287</v>
      </c>
      <c r="I432" s="39">
        <v>329</v>
      </c>
      <c r="J432" s="39">
        <v>344</v>
      </c>
      <c r="K432" s="39">
        <v>960</v>
      </c>
      <c r="L432" s="43">
        <v>0.37409999999999999</v>
      </c>
      <c r="M432" s="39">
        <v>208</v>
      </c>
      <c r="N432" s="40">
        <v>73.084999999999994</v>
      </c>
      <c r="O432" s="39">
        <v>1</v>
      </c>
      <c r="P432" s="40">
        <v>0.26100000000000001</v>
      </c>
      <c r="Q432" s="39">
        <v>223</v>
      </c>
      <c r="R432" s="39">
        <v>2</v>
      </c>
      <c r="S432" s="39">
        <v>1</v>
      </c>
      <c r="T432" s="39">
        <v>968</v>
      </c>
      <c r="U432" s="39">
        <v>947</v>
      </c>
      <c r="V432" s="39">
        <v>946</v>
      </c>
      <c r="W432" s="39">
        <v>2861</v>
      </c>
      <c r="X432" s="39">
        <v>954</v>
      </c>
      <c r="Y432" s="39">
        <v>105</v>
      </c>
      <c r="Z432" s="39">
        <v>84</v>
      </c>
      <c r="AA432" s="39">
        <v>64</v>
      </c>
      <c r="AB432" s="39">
        <v>253</v>
      </c>
      <c r="AC432" s="39">
        <v>84</v>
      </c>
      <c r="AD432" s="43">
        <v>8.8400000000000006E-2</v>
      </c>
      <c r="AE432" s="39">
        <v>49</v>
      </c>
      <c r="AF432" s="39">
        <v>482</v>
      </c>
      <c r="AG432" s="40">
        <v>0.56299999999999994</v>
      </c>
    </row>
    <row r="433" spans="1:33" x14ac:dyDescent="0.3">
      <c r="A433" s="38" t="s">
        <v>864</v>
      </c>
      <c r="B433" s="36" t="s">
        <v>865</v>
      </c>
      <c r="C433" s="36">
        <v>1</v>
      </c>
      <c r="D433" s="36">
        <v>0</v>
      </c>
      <c r="E433" s="39">
        <v>1062</v>
      </c>
      <c r="F433" s="39">
        <v>854</v>
      </c>
      <c r="G433" s="39">
        <v>2598</v>
      </c>
      <c r="H433" s="39">
        <v>192</v>
      </c>
      <c r="I433" s="39">
        <v>220</v>
      </c>
      <c r="J433" s="39">
        <v>243</v>
      </c>
      <c r="K433" s="39">
        <v>655</v>
      </c>
      <c r="L433" s="43">
        <v>0.25209999999999999</v>
      </c>
      <c r="M433" s="39">
        <v>140</v>
      </c>
      <c r="N433" s="40">
        <v>33.662999999999997</v>
      </c>
      <c r="O433" s="39">
        <v>1</v>
      </c>
      <c r="P433" s="40">
        <v>0</v>
      </c>
      <c r="Q433" s="39">
        <v>0</v>
      </c>
      <c r="R433" s="39">
        <v>14</v>
      </c>
      <c r="S433" s="39">
        <v>7</v>
      </c>
      <c r="T433" s="39">
        <v>1029</v>
      </c>
      <c r="U433" s="39">
        <v>1007</v>
      </c>
      <c r="V433" s="39">
        <v>1006</v>
      </c>
      <c r="W433" s="39">
        <v>3042</v>
      </c>
      <c r="X433" s="39">
        <v>1014</v>
      </c>
      <c r="Y433" s="39">
        <v>63</v>
      </c>
      <c r="Z433" s="39">
        <v>45</v>
      </c>
      <c r="AA433" s="39">
        <v>78</v>
      </c>
      <c r="AB433" s="39">
        <v>186</v>
      </c>
      <c r="AC433" s="39">
        <v>62</v>
      </c>
      <c r="AD433" s="43">
        <v>6.1100000000000002E-2</v>
      </c>
      <c r="AE433" s="39">
        <v>34</v>
      </c>
      <c r="AF433" s="39">
        <v>182</v>
      </c>
      <c r="AG433" s="40">
        <v>0.21299999999999999</v>
      </c>
    </row>
    <row r="434" spans="1:33" x14ac:dyDescent="0.3">
      <c r="A434" s="38" t="s">
        <v>866</v>
      </c>
      <c r="B434" s="36" t="s">
        <v>867</v>
      </c>
      <c r="C434" s="36">
        <v>1</v>
      </c>
      <c r="D434" s="36">
        <v>0</v>
      </c>
      <c r="E434" s="39">
        <v>5169</v>
      </c>
      <c r="F434" s="39">
        <v>4223</v>
      </c>
      <c r="G434" s="39">
        <v>10399</v>
      </c>
      <c r="H434" s="39">
        <v>2361</v>
      </c>
      <c r="I434" s="39">
        <v>2475</v>
      </c>
      <c r="J434" s="39">
        <v>2505</v>
      </c>
      <c r="K434" s="39">
        <v>7341</v>
      </c>
      <c r="L434" s="43">
        <v>0.70589999999999997</v>
      </c>
      <c r="M434" s="39">
        <v>1938</v>
      </c>
      <c r="N434" s="40">
        <v>10.706</v>
      </c>
      <c r="O434" s="39">
        <v>1</v>
      </c>
      <c r="P434" s="40">
        <v>0</v>
      </c>
      <c r="Q434" s="39">
        <v>0</v>
      </c>
      <c r="R434" s="39">
        <v>186</v>
      </c>
      <c r="S434" s="39">
        <v>99</v>
      </c>
      <c r="T434" s="39">
        <v>4994</v>
      </c>
      <c r="U434" s="39">
        <v>4886</v>
      </c>
      <c r="V434" s="39">
        <v>4882</v>
      </c>
      <c r="W434" s="39">
        <v>14762</v>
      </c>
      <c r="X434" s="39">
        <v>4921</v>
      </c>
      <c r="Y434" s="39">
        <v>1418</v>
      </c>
      <c r="Z434" s="39">
        <v>1229</v>
      </c>
      <c r="AA434" s="39">
        <v>1328</v>
      </c>
      <c r="AB434" s="39">
        <v>3975</v>
      </c>
      <c r="AC434" s="39">
        <v>1325</v>
      </c>
      <c r="AD434" s="43">
        <v>0.26929999999999998</v>
      </c>
      <c r="AE434" s="39">
        <v>739</v>
      </c>
      <c r="AF434" s="39">
        <v>2777</v>
      </c>
      <c r="AG434" s="40">
        <v>0.65700000000000003</v>
      </c>
    </row>
    <row r="435" spans="1:33" x14ac:dyDescent="0.3">
      <c r="A435" s="38" t="s">
        <v>868</v>
      </c>
      <c r="B435" s="36" t="s">
        <v>869</v>
      </c>
      <c r="C435" s="36">
        <v>1</v>
      </c>
      <c r="D435" s="36">
        <v>0</v>
      </c>
      <c r="E435" s="39">
        <v>10198</v>
      </c>
      <c r="F435" s="39">
        <v>7950</v>
      </c>
      <c r="G435" s="39">
        <v>23313</v>
      </c>
      <c r="H435" s="39">
        <v>1372</v>
      </c>
      <c r="I435" s="39">
        <v>1726</v>
      </c>
      <c r="J435" s="39">
        <v>1918</v>
      </c>
      <c r="K435" s="39">
        <v>5016</v>
      </c>
      <c r="L435" s="43">
        <v>0.2152</v>
      </c>
      <c r="M435" s="39">
        <v>1112</v>
      </c>
      <c r="N435" s="40">
        <v>31.346</v>
      </c>
      <c r="O435" s="39">
        <v>1</v>
      </c>
      <c r="P435" s="40">
        <v>0</v>
      </c>
      <c r="Q435" s="39">
        <v>0</v>
      </c>
      <c r="R435" s="39">
        <v>500</v>
      </c>
      <c r="S435" s="39">
        <v>265</v>
      </c>
      <c r="T435" s="39">
        <v>8333</v>
      </c>
      <c r="U435" s="39">
        <v>8305</v>
      </c>
      <c r="V435" s="39">
        <v>8468</v>
      </c>
      <c r="W435" s="39">
        <v>25106</v>
      </c>
      <c r="X435" s="39">
        <v>8369</v>
      </c>
      <c r="Y435" s="39">
        <v>413</v>
      </c>
      <c r="Z435" s="39">
        <v>324</v>
      </c>
      <c r="AA435" s="39">
        <v>388</v>
      </c>
      <c r="AB435" s="39">
        <v>1125</v>
      </c>
      <c r="AC435" s="39">
        <v>375</v>
      </c>
      <c r="AD435" s="43">
        <v>4.48E-2</v>
      </c>
      <c r="AE435" s="39">
        <v>232</v>
      </c>
      <c r="AF435" s="39">
        <v>1610</v>
      </c>
      <c r="AG435" s="40">
        <v>0.20200000000000001</v>
      </c>
    </row>
    <row r="436" spans="1:33" x14ac:dyDescent="0.3">
      <c r="A436" s="38" t="s">
        <v>870</v>
      </c>
      <c r="B436" s="36" t="s">
        <v>871</v>
      </c>
      <c r="C436" s="36">
        <v>1</v>
      </c>
      <c r="D436" s="36">
        <v>0</v>
      </c>
      <c r="E436" s="39">
        <v>2700</v>
      </c>
      <c r="F436" s="39">
        <v>2142</v>
      </c>
      <c r="G436" s="39">
        <v>6537</v>
      </c>
      <c r="H436" s="39">
        <v>672</v>
      </c>
      <c r="I436" s="39">
        <v>747</v>
      </c>
      <c r="J436" s="39">
        <v>769</v>
      </c>
      <c r="K436" s="39">
        <v>2188</v>
      </c>
      <c r="L436" s="43">
        <v>0.3347</v>
      </c>
      <c r="M436" s="39">
        <v>466</v>
      </c>
      <c r="N436" s="40">
        <v>5.1369999999999996</v>
      </c>
      <c r="O436" s="39">
        <v>1</v>
      </c>
      <c r="P436" s="40">
        <v>0</v>
      </c>
      <c r="Q436" s="39">
        <v>0</v>
      </c>
      <c r="R436" s="39">
        <v>141</v>
      </c>
      <c r="S436" s="39">
        <v>75</v>
      </c>
      <c r="T436" s="39">
        <v>2388</v>
      </c>
      <c r="U436" s="39">
        <v>2380</v>
      </c>
      <c r="V436" s="39">
        <v>2427</v>
      </c>
      <c r="W436" s="39">
        <v>7195</v>
      </c>
      <c r="X436" s="39">
        <v>2398</v>
      </c>
      <c r="Y436" s="39">
        <v>190</v>
      </c>
      <c r="Z436" s="39">
        <v>134</v>
      </c>
      <c r="AA436" s="39">
        <v>166</v>
      </c>
      <c r="AB436" s="39">
        <v>490</v>
      </c>
      <c r="AC436" s="39">
        <v>163</v>
      </c>
      <c r="AD436" s="43">
        <v>6.8099999999999994E-2</v>
      </c>
      <c r="AE436" s="39">
        <v>95</v>
      </c>
      <c r="AF436" s="39">
        <v>637</v>
      </c>
      <c r="AG436" s="40">
        <v>0.29699999999999999</v>
      </c>
    </row>
    <row r="437" spans="1:33" x14ac:dyDescent="0.3">
      <c r="A437" s="38" t="s">
        <v>872</v>
      </c>
      <c r="B437" s="36" t="s">
        <v>873</v>
      </c>
      <c r="C437" s="36">
        <v>1</v>
      </c>
      <c r="D437" s="36">
        <v>0</v>
      </c>
      <c r="E437" s="39">
        <v>10083</v>
      </c>
      <c r="F437" s="39">
        <v>8067</v>
      </c>
      <c r="G437" s="39">
        <v>23046</v>
      </c>
      <c r="H437" s="39">
        <v>4035</v>
      </c>
      <c r="I437" s="39">
        <v>4305</v>
      </c>
      <c r="J437" s="39">
        <v>4651</v>
      </c>
      <c r="K437" s="39">
        <v>12991</v>
      </c>
      <c r="L437" s="43">
        <v>0.56369999999999998</v>
      </c>
      <c r="M437" s="39">
        <v>2956</v>
      </c>
      <c r="N437" s="40">
        <v>60.591999999999999</v>
      </c>
      <c r="O437" s="39">
        <v>1</v>
      </c>
      <c r="P437" s="40">
        <v>0</v>
      </c>
      <c r="Q437" s="39">
        <v>0</v>
      </c>
      <c r="R437" s="39">
        <v>1704</v>
      </c>
      <c r="S437" s="39">
        <v>903</v>
      </c>
      <c r="T437" s="39">
        <v>8316</v>
      </c>
      <c r="U437" s="39">
        <v>8289</v>
      </c>
      <c r="V437" s="39">
        <v>8452</v>
      </c>
      <c r="W437" s="39">
        <v>25057</v>
      </c>
      <c r="X437" s="39">
        <v>8352</v>
      </c>
      <c r="Y437" s="39">
        <v>1235</v>
      </c>
      <c r="Z437" s="39">
        <v>955</v>
      </c>
      <c r="AA437" s="39">
        <v>1108</v>
      </c>
      <c r="AB437" s="39">
        <v>3298</v>
      </c>
      <c r="AC437" s="39">
        <v>1099</v>
      </c>
      <c r="AD437" s="43">
        <v>0.13159999999999999</v>
      </c>
      <c r="AE437" s="39">
        <v>690</v>
      </c>
      <c r="AF437" s="39">
        <v>4550</v>
      </c>
      <c r="AG437" s="40">
        <v>0.56399999999999995</v>
      </c>
    </row>
    <row r="438" spans="1:33" x14ac:dyDescent="0.3">
      <c r="A438" s="38" t="s">
        <v>874</v>
      </c>
      <c r="B438" s="36" t="s">
        <v>875</v>
      </c>
      <c r="C438" s="36">
        <v>1</v>
      </c>
      <c r="D438" s="36">
        <v>0</v>
      </c>
      <c r="E438" s="39">
        <v>3596</v>
      </c>
      <c r="F438" s="39">
        <v>2795</v>
      </c>
      <c r="G438" s="39">
        <v>8304</v>
      </c>
      <c r="H438" s="39">
        <v>409</v>
      </c>
      <c r="I438" s="39">
        <v>566</v>
      </c>
      <c r="J438" s="39">
        <v>576</v>
      </c>
      <c r="K438" s="39">
        <v>1551</v>
      </c>
      <c r="L438" s="43">
        <v>0.18679999999999999</v>
      </c>
      <c r="M438" s="39">
        <v>339</v>
      </c>
      <c r="N438" s="40">
        <v>19.221</v>
      </c>
      <c r="O438" s="39">
        <v>1</v>
      </c>
      <c r="P438" s="40">
        <v>0</v>
      </c>
      <c r="Q438" s="39">
        <v>0</v>
      </c>
      <c r="R438" s="39">
        <v>167</v>
      </c>
      <c r="S438" s="39">
        <v>89</v>
      </c>
      <c r="T438" s="39">
        <v>3115</v>
      </c>
      <c r="U438" s="39">
        <v>3105</v>
      </c>
      <c r="V438" s="39">
        <v>3166</v>
      </c>
      <c r="W438" s="39">
        <v>9386</v>
      </c>
      <c r="X438" s="39">
        <v>3129</v>
      </c>
      <c r="Y438" s="39">
        <v>204</v>
      </c>
      <c r="Z438" s="39">
        <v>108</v>
      </c>
      <c r="AA438" s="39">
        <v>130</v>
      </c>
      <c r="AB438" s="39">
        <v>442</v>
      </c>
      <c r="AC438" s="39">
        <v>147</v>
      </c>
      <c r="AD438" s="43">
        <v>4.7100000000000003E-2</v>
      </c>
      <c r="AE438" s="39">
        <v>86</v>
      </c>
      <c r="AF438" s="39">
        <v>515</v>
      </c>
      <c r="AG438" s="40">
        <v>0.184</v>
      </c>
    </row>
    <row r="439" spans="1:33" x14ac:dyDescent="0.3">
      <c r="A439" s="38" t="s">
        <v>876</v>
      </c>
      <c r="B439" s="36" t="s">
        <v>877</v>
      </c>
      <c r="C439" s="36">
        <v>1</v>
      </c>
      <c r="D439" s="36">
        <v>0</v>
      </c>
      <c r="E439" s="39">
        <v>3657</v>
      </c>
      <c r="F439" s="39">
        <v>2887</v>
      </c>
      <c r="G439" s="39">
        <v>8259</v>
      </c>
      <c r="H439" s="39">
        <v>910</v>
      </c>
      <c r="I439" s="39">
        <v>988</v>
      </c>
      <c r="J439" s="39">
        <v>842</v>
      </c>
      <c r="K439" s="39">
        <v>2740</v>
      </c>
      <c r="L439" s="43">
        <v>0.33179999999999998</v>
      </c>
      <c r="M439" s="39">
        <v>623</v>
      </c>
      <c r="N439" s="40">
        <v>12.523999999999999</v>
      </c>
      <c r="O439" s="39">
        <v>1</v>
      </c>
      <c r="P439" s="40">
        <v>0</v>
      </c>
      <c r="Q439" s="39">
        <v>0</v>
      </c>
      <c r="R439" s="39">
        <v>378</v>
      </c>
      <c r="S439" s="39">
        <v>200</v>
      </c>
      <c r="T439" s="39">
        <v>3024</v>
      </c>
      <c r="U439" s="39">
        <v>3014</v>
      </c>
      <c r="V439" s="39">
        <v>3073</v>
      </c>
      <c r="W439" s="39">
        <v>9111</v>
      </c>
      <c r="X439" s="39">
        <v>3037</v>
      </c>
      <c r="Y439" s="39">
        <v>293</v>
      </c>
      <c r="Z439" s="39">
        <v>221</v>
      </c>
      <c r="AA439" s="39">
        <v>246</v>
      </c>
      <c r="AB439" s="39">
        <v>760</v>
      </c>
      <c r="AC439" s="39">
        <v>253</v>
      </c>
      <c r="AD439" s="43">
        <v>8.3400000000000002E-2</v>
      </c>
      <c r="AE439" s="39">
        <v>157</v>
      </c>
      <c r="AF439" s="39">
        <v>981</v>
      </c>
      <c r="AG439" s="40">
        <v>0.33900000000000002</v>
      </c>
    </row>
    <row r="440" spans="1:33" x14ac:dyDescent="0.3">
      <c r="A440" s="38" t="s">
        <v>878</v>
      </c>
      <c r="B440" s="36" t="s">
        <v>879</v>
      </c>
      <c r="C440" s="36">
        <v>1</v>
      </c>
      <c r="D440" s="36">
        <v>0</v>
      </c>
      <c r="E440" s="39">
        <v>2837</v>
      </c>
      <c r="F440" s="39">
        <v>2218</v>
      </c>
      <c r="G440" s="39">
        <v>6710</v>
      </c>
      <c r="H440" s="39">
        <v>338</v>
      </c>
      <c r="I440" s="39">
        <v>411</v>
      </c>
      <c r="J440" s="39">
        <v>445</v>
      </c>
      <c r="K440" s="39">
        <v>1194</v>
      </c>
      <c r="L440" s="43">
        <v>0.1779</v>
      </c>
      <c r="M440" s="39">
        <v>256</v>
      </c>
      <c r="N440" s="40">
        <v>7.4859999999999998</v>
      </c>
      <c r="O440" s="39">
        <v>1</v>
      </c>
      <c r="P440" s="40">
        <v>0</v>
      </c>
      <c r="Q440" s="39">
        <v>0</v>
      </c>
      <c r="R440" s="39">
        <v>99</v>
      </c>
      <c r="S440" s="39">
        <v>52</v>
      </c>
      <c r="T440" s="39">
        <v>2558</v>
      </c>
      <c r="U440" s="39">
        <v>2550</v>
      </c>
      <c r="V440" s="39">
        <v>2600</v>
      </c>
      <c r="W440" s="39">
        <v>7708</v>
      </c>
      <c r="X440" s="39">
        <v>2569</v>
      </c>
      <c r="Y440" s="39">
        <v>134</v>
      </c>
      <c r="Z440" s="39">
        <v>104</v>
      </c>
      <c r="AA440" s="39">
        <v>107</v>
      </c>
      <c r="AB440" s="39">
        <v>345</v>
      </c>
      <c r="AC440" s="39">
        <v>115</v>
      </c>
      <c r="AD440" s="43">
        <v>4.48E-2</v>
      </c>
      <c r="AE440" s="39">
        <v>65</v>
      </c>
      <c r="AF440" s="39">
        <v>374</v>
      </c>
      <c r="AG440" s="40">
        <v>0.16800000000000001</v>
      </c>
    </row>
    <row r="441" spans="1:33" x14ac:dyDescent="0.3">
      <c r="A441" s="38" t="s">
        <v>880</v>
      </c>
      <c r="B441" s="36" t="s">
        <v>881</v>
      </c>
      <c r="C441" s="36">
        <v>1</v>
      </c>
      <c r="D441" s="36">
        <v>0</v>
      </c>
      <c r="E441" s="39">
        <v>4900</v>
      </c>
      <c r="F441" s="39">
        <v>3895</v>
      </c>
      <c r="G441" s="39">
        <v>11433</v>
      </c>
      <c r="H441" s="39">
        <v>1485</v>
      </c>
      <c r="I441" s="39">
        <v>1779</v>
      </c>
      <c r="J441" s="39">
        <v>1853</v>
      </c>
      <c r="K441" s="39">
        <v>5117</v>
      </c>
      <c r="L441" s="43">
        <v>0.4476</v>
      </c>
      <c r="M441" s="39">
        <v>1133</v>
      </c>
      <c r="N441" s="40">
        <v>42.212000000000003</v>
      </c>
      <c r="O441" s="39">
        <v>1</v>
      </c>
      <c r="P441" s="40">
        <v>0</v>
      </c>
      <c r="Q441" s="39">
        <v>0</v>
      </c>
      <c r="R441" s="39">
        <v>950</v>
      </c>
      <c r="S441" s="39">
        <v>504</v>
      </c>
      <c r="T441" s="39">
        <v>5688</v>
      </c>
      <c r="U441" s="39">
        <v>5668</v>
      </c>
      <c r="V441" s="39">
        <v>5779</v>
      </c>
      <c r="W441" s="39">
        <v>17135</v>
      </c>
      <c r="X441" s="39">
        <v>5712</v>
      </c>
      <c r="Y441" s="39">
        <v>672</v>
      </c>
      <c r="Z441" s="39">
        <v>616</v>
      </c>
      <c r="AA441" s="39">
        <v>724</v>
      </c>
      <c r="AB441" s="39">
        <v>2012</v>
      </c>
      <c r="AC441" s="39">
        <v>671</v>
      </c>
      <c r="AD441" s="43">
        <v>0.1174</v>
      </c>
      <c r="AE441" s="39">
        <v>297</v>
      </c>
      <c r="AF441" s="39">
        <v>1935</v>
      </c>
      <c r="AG441" s="40">
        <v>0.496</v>
      </c>
    </row>
    <row r="442" spans="1:33" x14ac:dyDescent="0.3">
      <c r="A442" s="38" t="s">
        <v>882</v>
      </c>
      <c r="B442" s="36" t="s">
        <v>883</v>
      </c>
      <c r="C442" s="36">
        <v>1</v>
      </c>
      <c r="D442" s="36">
        <v>1</v>
      </c>
      <c r="E442" s="39">
        <v>12455</v>
      </c>
      <c r="F442" s="39">
        <v>10530</v>
      </c>
      <c r="G442" s="39">
        <v>29484</v>
      </c>
      <c r="H442" s="39">
        <v>7786</v>
      </c>
      <c r="I442" s="39">
        <v>8199</v>
      </c>
      <c r="J442" s="39">
        <v>9016</v>
      </c>
      <c r="K442" s="39">
        <v>25001</v>
      </c>
      <c r="L442" s="43">
        <v>0.84799999999999998</v>
      </c>
      <c r="M442" s="39">
        <v>5804</v>
      </c>
      <c r="N442" s="40">
        <v>35.247</v>
      </c>
      <c r="O442" s="39">
        <v>1</v>
      </c>
      <c r="P442" s="40">
        <v>0</v>
      </c>
      <c r="Q442" s="39">
        <v>0</v>
      </c>
      <c r="R442" s="39">
        <v>7300</v>
      </c>
      <c r="S442" s="39">
        <v>3869</v>
      </c>
      <c r="T442" s="39">
        <v>37358</v>
      </c>
      <c r="U442" s="39">
        <v>37235</v>
      </c>
      <c r="V442" s="39">
        <v>37966</v>
      </c>
      <c r="W442" s="39">
        <v>112559</v>
      </c>
      <c r="X442" s="39">
        <v>37520</v>
      </c>
      <c r="Y442" s="39">
        <v>13368</v>
      </c>
      <c r="Z442" s="39">
        <v>12729</v>
      </c>
      <c r="AA442" s="39">
        <v>12933</v>
      </c>
      <c r="AB442" s="39">
        <v>39030</v>
      </c>
      <c r="AC442" s="39">
        <v>13010</v>
      </c>
      <c r="AD442" s="43">
        <v>0.3468</v>
      </c>
      <c r="AE442" s="39">
        <v>2374</v>
      </c>
      <c r="AF442" s="39">
        <v>12048</v>
      </c>
      <c r="AG442" s="40">
        <v>1.1439999999999999</v>
      </c>
    </row>
    <row r="443" spans="1:33" x14ac:dyDescent="0.3">
      <c r="A443" s="38" t="s">
        <v>884</v>
      </c>
      <c r="B443" s="36" t="s">
        <v>885</v>
      </c>
      <c r="C443" s="36">
        <v>1</v>
      </c>
      <c r="D443" s="36">
        <v>0</v>
      </c>
      <c r="E443" s="39">
        <v>1148</v>
      </c>
      <c r="F443" s="39">
        <v>910</v>
      </c>
      <c r="G443" s="39">
        <v>2805</v>
      </c>
      <c r="H443" s="39">
        <v>587</v>
      </c>
      <c r="I443" s="39">
        <v>615</v>
      </c>
      <c r="J443" s="39">
        <v>577</v>
      </c>
      <c r="K443" s="39">
        <v>1779</v>
      </c>
      <c r="L443" s="43">
        <v>0.63419999999999999</v>
      </c>
      <c r="M443" s="39">
        <v>375</v>
      </c>
      <c r="N443" s="40">
        <v>171.45500000000001</v>
      </c>
      <c r="O443" s="39">
        <v>1</v>
      </c>
      <c r="P443" s="40">
        <v>0.38700000000000001</v>
      </c>
      <c r="Q443" s="39">
        <v>352</v>
      </c>
      <c r="R443" s="39">
        <v>1</v>
      </c>
      <c r="S443" s="39">
        <v>1</v>
      </c>
      <c r="T443" s="39">
        <v>1085</v>
      </c>
      <c r="U443" s="39">
        <v>1059</v>
      </c>
      <c r="V443" s="39">
        <v>1057</v>
      </c>
      <c r="W443" s="39">
        <v>3201</v>
      </c>
      <c r="X443" s="39">
        <v>1067</v>
      </c>
      <c r="Y443" s="39">
        <v>216</v>
      </c>
      <c r="Z443" s="39">
        <v>236</v>
      </c>
      <c r="AA443" s="39">
        <v>226</v>
      </c>
      <c r="AB443" s="39">
        <v>678</v>
      </c>
      <c r="AC443" s="39">
        <v>226</v>
      </c>
      <c r="AD443" s="43">
        <v>0.21179999999999999</v>
      </c>
      <c r="AE443" s="39">
        <v>125</v>
      </c>
      <c r="AF443" s="39">
        <v>854</v>
      </c>
      <c r="AG443" s="40">
        <v>0.93799999999999994</v>
      </c>
    </row>
    <row r="444" spans="1:33" x14ac:dyDescent="0.3">
      <c r="A444" s="38" t="s">
        <v>886</v>
      </c>
      <c r="B444" s="36" t="s">
        <v>887</v>
      </c>
      <c r="C444" s="36">
        <v>1</v>
      </c>
      <c r="D444" s="36">
        <v>0</v>
      </c>
      <c r="E444" s="39">
        <v>1281</v>
      </c>
      <c r="F444" s="39">
        <v>1002</v>
      </c>
      <c r="G444" s="39">
        <v>3139</v>
      </c>
      <c r="H444" s="39">
        <v>445</v>
      </c>
      <c r="I444" s="39">
        <v>508</v>
      </c>
      <c r="J444" s="39">
        <v>443</v>
      </c>
      <c r="K444" s="39">
        <v>1396</v>
      </c>
      <c r="L444" s="43">
        <v>0.44469999999999998</v>
      </c>
      <c r="M444" s="39">
        <v>290</v>
      </c>
      <c r="N444" s="40">
        <v>127.85899999999999</v>
      </c>
      <c r="O444" s="39">
        <v>1</v>
      </c>
      <c r="P444" s="40">
        <v>0.33700000000000002</v>
      </c>
      <c r="Q444" s="39">
        <v>338</v>
      </c>
      <c r="R444" s="39">
        <v>0</v>
      </c>
      <c r="S444" s="39">
        <v>0</v>
      </c>
      <c r="T444" s="39">
        <v>1359</v>
      </c>
      <c r="U444" s="39">
        <v>1327</v>
      </c>
      <c r="V444" s="39">
        <v>1325</v>
      </c>
      <c r="W444" s="39">
        <v>4011</v>
      </c>
      <c r="X444" s="39">
        <v>1337</v>
      </c>
      <c r="Y444" s="39">
        <v>157</v>
      </c>
      <c r="Z444" s="39">
        <v>160</v>
      </c>
      <c r="AA444" s="39">
        <v>160</v>
      </c>
      <c r="AB444" s="39">
        <v>477</v>
      </c>
      <c r="AC444" s="39">
        <v>159</v>
      </c>
      <c r="AD444" s="43">
        <v>0.11890000000000001</v>
      </c>
      <c r="AE444" s="39">
        <v>77</v>
      </c>
      <c r="AF444" s="39">
        <v>706</v>
      </c>
      <c r="AG444" s="40">
        <v>0.70399999999999996</v>
      </c>
    </row>
    <row r="445" spans="1:33" x14ac:dyDescent="0.3">
      <c r="A445" s="38" t="s">
        <v>888</v>
      </c>
      <c r="B445" s="36" t="s">
        <v>889</v>
      </c>
      <c r="C445" s="36">
        <v>1</v>
      </c>
      <c r="D445" s="36">
        <v>0</v>
      </c>
      <c r="E445" s="39">
        <v>295</v>
      </c>
      <c r="F445" s="39">
        <v>234</v>
      </c>
      <c r="G445" s="39">
        <v>716</v>
      </c>
      <c r="H445" s="39">
        <v>178</v>
      </c>
      <c r="I445" s="39">
        <v>168</v>
      </c>
      <c r="J445" s="39">
        <v>168</v>
      </c>
      <c r="K445" s="39">
        <v>514</v>
      </c>
      <c r="L445" s="43">
        <v>0.71789999999999998</v>
      </c>
      <c r="M445" s="39">
        <v>109</v>
      </c>
      <c r="N445" s="40">
        <v>319.80099999999999</v>
      </c>
      <c r="O445" s="39">
        <v>1</v>
      </c>
      <c r="P445" s="40">
        <v>0.47599999999999998</v>
      </c>
      <c r="Q445" s="39">
        <v>111</v>
      </c>
      <c r="R445" s="39">
        <v>0</v>
      </c>
      <c r="S445" s="39">
        <v>0</v>
      </c>
      <c r="T445" s="39">
        <v>258</v>
      </c>
      <c r="U445" s="39">
        <v>251</v>
      </c>
      <c r="V445" s="39">
        <v>251</v>
      </c>
      <c r="W445" s="39">
        <v>760</v>
      </c>
      <c r="X445" s="39">
        <v>253</v>
      </c>
      <c r="Y445" s="39">
        <v>59</v>
      </c>
      <c r="Z445" s="39">
        <v>70</v>
      </c>
      <c r="AA445" s="39">
        <v>54</v>
      </c>
      <c r="AB445" s="39">
        <v>183</v>
      </c>
      <c r="AC445" s="39">
        <v>61</v>
      </c>
      <c r="AD445" s="43">
        <v>0.24079999999999999</v>
      </c>
      <c r="AE445" s="39">
        <v>37</v>
      </c>
      <c r="AF445" s="39">
        <v>258</v>
      </c>
      <c r="AG445" s="40">
        <v>1.1020000000000001</v>
      </c>
    </row>
    <row r="446" spans="1:33" x14ac:dyDescent="0.3">
      <c r="A446" s="38" t="s">
        <v>890</v>
      </c>
      <c r="B446" s="36" t="s">
        <v>891</v>
      </c>
      <c r="C446" s="36">
        <v>1</v>
      </c>
      <c r="D446" s="36">
        <v>0</v>
      </c>
      <c r="E446" s="39">
        <v>414</v>
      </c>
      <c r="F446" s="39">
        <v>348</v>
      </c>
      <c r="G446" s="39">
        <v>1074</v>
      </c>
      <c r="H446" s="39">
        <v>162</v>
      </c>
      <c r="I446" s="39">
        <v>174</v>
      </c>
      <c r="J446" s="39">
        <v>161</v>
      </c>
      <c r="K446" s="39">
        <v>497</v>
      </c>
      <c r="L446" s="43">
        <v>0.46279999999999999</v>
      </c>
      <c r="M446" s="39">
        <v>105</v>
      </c>
      <c r="N446" s="40">
        <v>251.458</v>
      </c>
      <c r="O446" s="39">
        <v>1</v>
      </c>
      <c r="P446" s="40">
        <v>0.46400000000000002</v>
      </c>
      <c r="Q446" s="39">
        <v>161</v>
      </c>
      <c r="R446" s="39">
        <v>0</v>
      </c>
      <c r="S446" s="39">
        <v>0</v>
      </c>
      <c r="T446" s="39">
        <v>378</v>
      </c>
      <c r="U446" s="39">
        <v>369</v>
      </c>
      <c r="V446" s="39">
        <v>368</v>
      </c>
      <c r="W446" s="39">
        <v>1115</v>
      </c>
      <c r="X446" s="39">
        <v>372</v>
      </c>
      <c r="Y446" s="39">
        <v>57</v>
      </c>
      <c r="Z446" s="39">
        <v>57</v>
      </c>
      <c r="AA446" s="39">
        <v>43</v>
      </c>
      <c r="AB446" s="39">
        <v>157</v>
      </c>
      <c r="AC446" s="39">
        <v>52</v>
      </c>
      <c r="AD446" s="43">
        <v>0.14080000000000001</v>
      </c>
      <c r="AE446" s="39">
        <v>32</v>
      </c>
      <c r="AF446" s="39">
        <v>299</v>
      </c>
      <c r="AG446" s="40">
        <v>0.85899999999999999</v>
      </c>
    </row>
    <row r="447" spans="1:33" x14ac:dyDescent="0.3">
      <c r="A447" s="38" t="s">
        <v>892</v>
      </c>
      <c r="B447" s="36" t="s">
        <v>893</v>
      </c>
      <c r="C447" s="36">
        <v>1</v>
      </c>
      <c r="D447" s="36">
        <v>0</v>
      </c>
      <c r="E447" s="39">
        <v>1712</v>
      </c>
      <c r="F447" s="39">
        <v>1373</v>
      </c>
      <c r="G447" s="39">
        <v>4155</v>
      </c>
      <c r="H447" s="39">
        <v>909</v>
      </c>
      <c r="I447" s="39">
        <v>954</v>
      </c>
      <c r="J447" s="39">
        <v>885</v>
      </c>
      <c r="K447" s="39">
        <v>2748</v>
      </c>
      <c r="L447" s="43">
        <v>0.66139999999999999</v>
      </c>
      <c r="M447" s="39">
        <v>590</v>
      </c>
      <c r="N447" s="40">
        <v>226.32</v>
      </c>
      <c r="O447" s="39">
        <v>1</v>
      </c>
      <c r="P447" s="40">
        <v>0.372</v>
      </c>
      <c r="Q447" s="39">
        <v>511</v>
      </c>
      <c r="R447" s="39">
        <v>3</v>
      </c>
      <c r="S447" s="39">
        <v>2</v>
      </c>
      <c r="T447" s="39">
        <v>1626</v>
      </c>
      <c r="U447" s="39">
        <v>1588</v>
      </c>
      <c r="V447" s="39">
        <v>1585</v>
      </c>
      <c r="W447" s="39">
        <v>4799</v>
      </c>
      <c r="X447" s="39">
        <v>1600</v>
      </c>
      <c r="Y447" s="39">
        <v>334</v>
      </c>
      <c r="Z447" s="39">
        <v>366</v>
      </c>
      <c r="AA447" s="39">
        <v>343</v>
      </c>
      <c r="AB447" s="39">
        <v>1043</v>
      </c>
      <c r="AC447" s="39">
        <v>348</v>
      </c>
      <c r="AD447" s="43">
        <v>0.21729999999999999</v>
      </c>
      <c r="AE447" s="39">
        <v>194</v>
      </c>
      <c r="AF447" s="39">
        <v>1298</v>
      </c>
      <c r="AG447" s="40">
        <v>0.94499999999999995</v>
      </c>
    </row>
    <row r="448" spans="1:33" x14ac:dyDescent="0.3">
      <c r="A448" s="38" t="s">
        <v>894</v>
      </c>
      <c r="B448" s="36" t="s">
        <v>895</v>
      </c>
      <c r="C448" s="36">
        <v>1</v>
      </c>
      <c r="D448" s="36">
        <v>0</v>
      </c>
      <c r="E448" s="39">
        <v>280</v>
      </c>
      <c r="F448" s="39">
        <v>217</v>
      </c>
      <c r="G448" s="39">
        <v>668</v>
      </c>
      <c r="H448" s="39">
        <v>129</v>
      </c>
      <c r="I448" s="39">
        <v>147</v>
      </c>
      <c r="J448" s="39">
        <v>132</v>
      </c>
      <c r="K448" s="39">
        <v>408</v>
      </c>
      <c r="L448" s="43">
        <v>0.61080000000000001</v>
      </c>
      <c r="M448" s="39">
        <v>86</v>
      </c>
      <c r="N448" s="40">
        <v>114.03700000000001</v>
      </c>
      <c r="O448" s="39">
        <v>1</v>
      </c>
      <c r="P448" s="40">
        <v>0.45300000000000001</v>
      </c>
      <c r="Q448" s="39">
        <v>98</v>
      </c>
      <c r="R448" s="39">
        <v>0</v>
      </c>
      <c r="S448" s="39">
        <v>0</v>
      </c>
      <c r="T448" s="39">
        <v>298</v>
      </c>
      <c r="U448" s="39">
        <v>291</v>
      </c>
      <c r="V448" s="39">
        <v>291</v>
      </c>
      <c r="W448" s="39">
        <v>880</v>
      </c>
      <c r="X448" s="39">
        <v>293</v>
      </c>
      <c r="Y448" s="39">
        <v>61</v>
      </c>
      <c r="Z448" s="39">
        <v>69</v>
      </c>
      <c r="AA448" s="39">
        <v>63</v>
      </c>
      <c r="AB448" s="39">
        <v>193</v>
      </c>
      <c r="AC448" s="39">
        <v>64</v>
      </c>
      <c r="AD448" s="43">
        <v>0.21929999999999999</v>
      </c>
      <c r="AE448" s="39">
        <v>31</v>
      </c>
      <c r="AF448" s="39">
        <v>216</v>
      </c>
      <c r="AG448" s="40">
        <v>0.995</v>
      </c>
    </row>
    <row r="449" spans="1:33" x14ac:dyDescent="0.3">
      <c r="A449" s="38" t="s">
        <v>896</v>
      </c>
      <c r="B449" s="36" t="s">
        <v>897</v>
      </c>
      <c r="C449" s="36">
        <v>1</v>
      </c>
      <c r="D449" s="36">
        <v>0</v>
      </c>
      <c r="E449" s="39">
        <v>437</v>
      </c>
      <c r="F449" s="39">
        <v>352</v>
      </c>
      <c r="G449" s="39">
        <v>1056</v>
      </c>
      <c r="H449" s="39">
        <v>209</v>
      </c>
      <c r="I449" s="39">
        <v>248</v>
      </c>
      <c r="J449" s="39">
        <v>222</v>
      </c>
      <c r="K449" s="39">
        <v>679</v>
      </c>
      <c r="L449" s="43">
        <v>0.64300000000000002</v>
      </c>
      <c r="M449" s="39">
        <v>147</v>
      </c>
      <c r="N449" s="40">
        <v>99.57</v>
      </c>
      <c r="O449" s="39">
        <v>1</v>
      </c>
      <c r="P449" s="40">
        <v>0.42099999999999999</v>
      </c>
      <c r="Q449" s="39">
        <v>148</v>
      </c>
      <c r="R449" s="39">
        <v>0</v>
      </c>
      <c r="S449" s="39">
        <v>0</v>
      </c>
      <c r="T449" s="39">
        <v>527</v>
      </c>
      <c r="U449" s="39">
        <v>515</v>
      </c>
      <c r="V449" s="39">
        <v>513</v>
      </c>
      <c r="W449" s="39">
        <v>1555</v>
      </c>
      <c r="X449" s="39">
        <v>518</v>
      </c>
      <c r="Y449" s="39">
        <v>104</v>
      </c>
      <c r="Z449" s="39">
        <v>123</v>
      </c>
      <c r="AA449" s="39">
        <v>99</v>
      </c>
      <c r="AB449" s="39">
        <v>326</v>
      </c>
      <c r="AC449" s="39">
        <v>109</v>
      </c>
      <c r="AD449" s="43">
        <v>0.20960000000000001</v>
      </c>
      <c r="AE449" s="39">
        <v>48</v>
      </c>
      <c r="AF449" s="39">
        <v>344</v>
      </c>
      <c r="AG449" s="40">
        <v>0.97699999999999998</v>
      </c>
    </row>
    <row r="450" spans="1:33" x14ac:dyDescent="0.3">
      <c r="A450" s="38" t="s">
        <v>898</v>
      </c>
      <c r="B450" s="36" t="s">
        <v>899</v>
      </c>
      <c r="C450" s="36">
        <v>1</v>
      </c>
      <c r="D450" s="36">
        <v>0</v>
      </c>
      <c r="E450" s="39">
        <v>635</v>
      </c>
      <c r="F450" s="39">
        <v>526</v>
      </c>
      <c r="G450" s="39">
        <v>1592</v>
      </c>
      <c r="H450" s="39">
        <v>224</v>
      </c>
      <c r="I450" s="39">
        <v>257</v>
      </c>
      <c r="J450" s="39">
        <v>245</v>
      </c>
      <c r="K450" s="39">
        <v>726</v>
      </c>
      <c r="L450" s="43">
        <v>0.45600000000000002</v>
      </c>
      <c r="M450" s="39">
        <v>156</v>
      </c>
      <c r="N450" s="40">
        <v>91.558000000000007</v>
      </c>
      <c r="O450" s="39">
        <v>1</v>
      </c>
      <c r="P450" s="40">
        <v>0.378</v>
      </c>
      <c r="Q450" s="39">
        <v>199</v>
      </c>
      <c r="R450" s="39">
        <v>4</v>
      </c>
      <c r="S450" s="39">
        <v>2</v>
      </c>
      <c r="T450" s="39">
        <v>660</v>
      </c>
      <c r="U450" s="39">
        <v>645</v>
      </c>
      <c r="V450" s="39">
        <v>644</v>
      </c>
      <c r="W450" s="39">
        <v>1949</v>
      </c>
      <c r="X450" s="39">
        <v>650</v>
      </c>
      <c r="Y450" s="39">
        <v>79</v>
      </c>
      <c r="Z450" s="39">
        <v>91</v>
      </c>
      <c r="AA450" s="39">
        <v>75</v>
      </c>
      <c r="AB450" s="39">
        <v>245</v>
      </c>
      <c r="AC450" s="39">
        <v>82</v>
      </c>
      <c r="AD450" s="43">
        <v>0.12570000000000001</v>
      </c>
      <c r="AE450" s="39">
        <v>43</v>
      </c>
      <c r="AF450" s="39">
        <v>401</v>
      </c>
      <c r="AG450" s="40">
        <v>0.76200000000000001</v>
      </c>
    </row>
    <row r="451" spans="1:33" x14ac:dyDescent="0.3">
      <c r="A451" s="38" t="s">
        <v>900</v>
      </c>
      <c r="B451" s="36" t="s">
        <v>901</v>
      </c>
      <c r="C451" s="36">
        <v>1</v>
      </c>
      <c r="D451" s="36">
        <v>0</v>
      </c>
      <c r="E451" s="39">
        <v>707</v>
      </c>
      <c r="F451" s="39">
        <v>598</v>
      </c>
      <c r="G451" s="39">
        <v>1841</v>
      </c>
      <c r="H451" s="39">
        <v>217</v>
      </c>
      <c r="I451" s="39">
        <v>302</v>
      </c>
      <c r="J451" s="39">
        <v>276</v>
      </c>
      <c r="K451" s="39">
        <v>795</v>
      </c>
      <c r="L451" s="43">
        <v>0.43180000000000002</v>
      </c>
      <c r="M451" s="39">
        <v>168</v>
      </c>
      <c r="N451" s="40">
        <v>126.97799999999999</v>
      </c>
      <c r="O451" s="39">
        <v>1</v>
      </c>
      <c r="P451" s="40">
        <v>0.39800000000000002</v>
      </c>
      <c r="Q451" s="39">
        <v>238</v>
      </c>
      <c r="R451" s="39">
        <v>0</v>
      </c>
      <c r="S451" s="39">
        <v>0</v>
      </c>
      <c r="T451" s="39">
        <v>705</v>
      </c>
      <c r="U451" s="39">
        <v>688</v>
      </c>
      <c r="V451" s="39">
        <v>686</v>
      </c>
      <c r="W451" s="39">
        <v>2079</v>
      </c>
      <c r="X451" s="39">
        <v>693</v>
      </c>
      <c r="Y451" s="39">
        <v>98</v>
      </c>
      <c r="Z451" s="39">
        <v>104</v>
      </c>
      <c r="AA451" s="39">
        <v>119</v>
      </c>
      <c r="AB451" s="39">
        <v>321</v>
      </c>
      <c r="AC451" s="39">
        <v>107</v>
      </c>
      <c r="AD451" s="43">
        <v>0.15440000000000001</v>
      </c>
      <c r="AE451" s="39">
        <v>60</v>
      </c>
      <c r="AF451" s="39">
        <v>467</v>
      </c>
      <c r="AG451" s="40">
        <v>0.78</v>
      </c>
    </row>
    <row r="452" spans="1:33" x14ac:dyDescent="0.3">
      <c r="A452" s="38" t="s">
        <v>902</v>
      </c>
      <c r="B452" s="36" t="s">
        <v>903</v>
      </c>
      <c r="C452" s="36">
        <v>1</v>
      </c>
      <c r="D452" s="36">
        <v>0</v>
      </c>
      <c r="E452" s="39">
        <v>2884</v>
      </c>
      <c r="F452" s="39">
        <v>2413</v>
      </c>
      <c r="G452" s="39">
        <v>7035</v>
      </c>
      <c r="H452" s="39">
        <v>1356</v>
      </c>
      <c r="I452" s="39">
        <v>1540</v>
      </c>
      <c r="J452" s="39">
        <v>1446</v>
      </c>
      <c r="K452" s="39">
        <v>4342</v>
      </c>
      <c r="L452" s="43">
        <v>0.61719999999999997</v>
      </c>
      <c r="M452" s="39">
        <v>968</v>
      </c>
      <c r="N452" s="40">
        <v>134.06700000000001</v>
      </c>
      <c r="O452" s="39">
        <v>1</v>
      </c>
      <c r="P452" s="40">
        <v>0.13700000000000001</v>
      </c>
      <c r="Q452" s="39">
        <v>331</v>
      </c>
      <c r="R452" s="39">
        <v>0</v>
      </c>
      <c r="S452" s="39">
        <v>0</v>
      </c>
      <c r="T452" s="39">
        <v>2663</v>
      </c>
      <c r="U452" s="39">
        <v>2601</v>
      </c>
      <c r="V452" s="39">
        <v>2596</v>
      </c>
      <c r="W452" s="39">
        <v>7860</v>
      </c>
      <c r="X452" s="39">
        <v>2620</v>
      </c>
      <c r="Y452" s="39">
        <v>521</v>
      </c>
      <c r="Z452" s="39">
        <v>646</v>
      </c>
      <c r="AA452" s="39">
        <v>592</v>
      </c>
      <c r="AB452" s="39">
        <v>1759</v>
      </c>
      <c r="AC452" s="39">
        <v>586</v>
      </c>
      <c r="AD452" s="43">
        <v>0.2238</v>
      </c>
      <c r="AE452" s="39">
        <v>351</v>
      </c>
      <c r="AF452" s="39">
        <v>1651</v>
      </c>
      <c r="AG452" s="40">
        <v>0.68400000000000005</v>
      </c>
    </row>
    <row r="453" spans="1:33" x14ac:dyDescent="0.3">
      <c r="A453" s="38" t="s">
        <v>904</v>
      </c>
      <c r="B453" s="36" t="s">
        <v>905</v>
      </c>
      <c r="C453" s="36">
        <v>1</v>
      </c>
      <c r="D453" s="36">
        <v>0</v>
      </c>
      <c r="E453" s="39">
        <v>356</v>
      </c>
      <c r="F453" s="39">
        <v>299</v>
      </c>
      <c r="G453" s="39">
        <v>939</v>
      </c>
      <c r="H453" s="39">
        <v>188</v>
      </c>
      <c r="I453" s="39">
        <v>211</v>
      </c>
      <c r="J453" s="39">
        <v>194</v>
      </c>
      <c r="K453" s="39">
        <v>593</v>
      </c>
      <c r="L453" s="43">
        <v>0.63149999999999995</v>
      </c>
      <c r="M453" s="39">
        <v>123</v>
      </c>
      <c r="N453" s="40">
        <v>79.091999999999999</v>
      </c>
      <c r="O453" s="39">
        <v>1</v>
      </c>
      <c r="P453" s="40">
        <v>0.41599999999999998</v>
      </c>
      <c r="Q453" s="39">
        <v>124</v>
      </c>
      <c r="R453" s="39">
        <v>0</v>
      </c>
      <c r="S453" s="39">
        <v>0</v>
      </c>
      <c r="T453" s="39">
        <v>467</v>
      </c>
      <c r="U453" s="39">
        <v>456</v>
      </c>
      <c r="V453" s="39">
        <v>455</v>
      </c>
      <c r="W453" s="39">
        <v>1378</v>
      </c>
      <c r="X453" s="39">
        <v>459</v>
      </c>
      <c r="Y453" s="39">
        <v>97</v>
      </c>
      <c r="Z453" s="39">
        <v>93</v>
      </c>
      <c r="AA453" s="39">
        <v>90</v>
      </c>
      <c r="AB453" s="39">
        <v>280</v>
      </c>
      <c r="AC453" s="39">
        <v>93</v>
      </c>
      <c r="AD453" s="43">
        <v>0.20319999999999999</v>
      </c>
      <c r="AE453" s="39">
        <v>39</v>
      </c>
      <c r="AF453" s="39">
        <v>287</v>
      </c>
      <c r="AG453" s="40">
        <v>0.95899999999999996</v>
      </c>
    </row>
    <row r="454" spans="1:33" x14ac:dyDescent="0.3">
      <c r="A454" s="38" t="s">
        <v>906</v>
      </c>
      <c r="B454" s="36" t="s">
        <v>907</v>
      </c>
      <c r="C454" s="36">
        <v>1</v>
      </c>
      <c r="D454" s="36">
        <v>0</v>
      </c>
      <c r="E454" s="39">
        <v>1139</v>
      </c>
      <c r="F454" s="39">
        <v>873</v>
      </c>
      <c r="G454" s="39">
        <v>2797</v>
      </c>
      <c r="H454" s="39">
        <v>555</v>
      </c>
      <c r="I454" s="39">
        <v>577</v>
      </c>
      <c r="J454" s="39">
        <v>560</v>
      </c>
      <c r="K454" s="39">
        <v>1692</v>
      </c>
      <c r="L454" s="43">
        <v>0.60489999999999999</v>
      </c>
      <c r="M454" s="39">
        <v>343</v>
      </c>
      <c r="N454" s="40">
        <v>85.088999999999999</v>
      </c>
      <c r="O454" s="39">
        <v>1</v>
      </c>
      <c r="P454" s="40">
        <v>0.28899999999999998</v>
      </c>
      <c r="Q454" s="39">
        <v>252</v>
      </c>
      <c r="R454" s="39">
        <v>0</v>
      </c>
      <c r="S454" s="39">
        <v>0</v>
      </c>
      <c r="T454" s="39">
        <v>1037</v>
      </c>
      <c r="U454" s="39">
        <v>1013</v>
      </c>
      <c r="V454" s="39">
        <v>1010</v>
      </c>
      <c r="W454" s="39">
        <v>3060</v>
      </c>
      <c r="X454" s="39">
        <v>1020</v>
      </c>
      <c r="Y454" s="39">
        <v>220</v>
      </c>
      <c r="Z454" s="39">
        <v>228</v>
      </c>
      <c r="AA454" s="39">
        <v>210</v>
      </c>
      <c r="AB454" s="39">
        <v>658</v>
      </c>
      <c r="AC454" s="39">
        <v>219</v>
      </c>
      <c r="AD454" s="43">
        <v>0.215</v>
      </c>
      <c r="AE454" s="39">
        <v>122</v>
      </c>
      <c r="AF454" s="39">
        <v>718</v>
      </c>
      <c r="AG454" s="40">
        <v>0.82199999999999995</v>
      </c>
    </row>
    <row r="455" spans="1:33" x14ac:dyDescent="0.3">
      <c r="A455" s="38" t="s">
        <v>908</v>
      </c>
      <c r="B455" s="36" t="s">
        <v>909</v>
      </c>
      <c r="C455" s="36">
        <v>1</v>
      </c>
      <c r="D455" s="36">
        <v>0</v>
      </c>
      <c r="E455" s="39">
        <v>1735</v>
      </c>
      <c r="F455" s="39">
        <v>1322</v>
      </c>
      <c r="G455" s="39">
        <v>4186</v>
      </c>
      <c r="H455" s="39">
        <v>686</v>
      </c>
      <c r="I455" s="39">
        <v>821</v>
      </c>
      <c r="J455" s="39">
        <v>753</v>
      </c>
      <c r="K455" s="39">
        <v>2260</v>
      </c>
      <c r="L455" s="43">
        <v>0.53990000000000005</v>
      </c>
      <c r="M455" s="39">
        <v>464</v>
      </c>
      <c r="N455" s="40">
        <v>24.597999999999999</v>
      </c>
      <c r="O455" s="39">
        <v>1</v>
      </c>
      <c r="P455" s="40">
        <v>0</v>
      </c>
      <c r="Q455" s="39">
        <v>0</v>
      </c>
      <c r="R455" s="39">
        <v>0</v>
      </c>
      <c r="S455" s="39">
        <v>0</v>
      </c>
      <c r="T455" s="39">
        <v>1541</v>
      </c>
      <c r="U455" s="39">
        <v>1505</v>
      </c>
      <c r="V455" s="39">
        <v>1502</v>
      </c>
      <c r="W455" s="39">
        <v>4548</v>
      </c>
      <c r="X455" s="39">
        <v>1516</v>
      </c>
      <c r="Y455" s="39">
        <v>299</v>
      </c>
      <c r="Z455" s="39">
        <v>390</v>
      </c>
      <c r="AA455" s="39">
        <v>316</v>
      </c>
      <c r="AB455" s="39">
        <v>1005</v>
      </c>
      <c r="AC455" s="39">
        <v>335</v>
      </c>
      <c r="AD455" s="43">
        <v>0.221</v>
      </c>
      <c r="AE455" s="39">
        <v>190</v>
      </c>
      <c r="AF455" s="39">
        <v>655</v>
      </c>
      <c r="AG455" s="40">
        <v>0.495</v>
      </c>
    </row>
    <row r="456" spans="1:33" x14ac:dyDescent="0.3">
      <c r="A456" s="38" t="s">
        <v>910</v>
      </c>
      <c r="B456" s="36" t="s">
        <v>911</v>
      </c>
      <c r="C456" s="36">
        <v>1</v>
      </c>
      <c r="D456" s="36">
        <v>0</v>
      </c>
      <c r="E456" s="39">
        <v>683</v>
      </c>
      <c r="F456" s="39">
        <v>493</v>
      </c>
      <c r="G456" s="39">
        <v>1544</v>
      </c>
      <c r="H456" s="39">
        <v>202</v>
      </c>
      <c r="I456" s="39">
        <v>274</v>
      </c>
      <c r="J456" s="39">
        <v>249</v>
      </c>
      <c r="K456" s="39">
        <v>725</v>
      </c>
      <c r="L456" s="43">
        <v>0.46960000000000002</v>
      </c>
      <c r="M456" s="39">
        <v>150</v>
      </c>
      <c r="N456" s="40">
        <v>113.965</v>
      </c>
      <c r="O456" s="39">
        <v>1</v>
      </c>
      <c r="P456" s="40">
        <v>0.40600000000000003</v>
      </c>
      <c r="Q456" s="39">
        <v>200</v>
      </c>
      <c r="R456" s="39">
        <v>0</v>
      </c>
      <c r="S456" s="39">
        <v>0</v>
      </c>
      <c r="T456" s="39">
        <v>991</v>
      </c>
      <c r="U456" s="39">
        <v>968</v>
      </c>
      <c r="V456" s="39">
        <v>966</v>
      </c>
      <c r="W456" s="39">
        <v>2925</v>
      </c>
      <c r="X456" s="39">
        <v>975</v>
      </c>
      <c r="Y456" s="39">
        <v>135</v>
      </c>
      <c r="Z456" s="39">
        <v>128</v>
      </c>
      <c r="AA456" s="39">
        <v>121</v>
      </c>
      <c r="AB456" s="39">
        <v>384</v>
      </c>
      <c r="AC456" s="39">
        <v>128</v>
      </c>
      <c r="AD456" s="43">
        <v>0.1313</v>
      </c>
      <c r="AE456" s="39">
        <v>42</v>
      </c>
      <c r="AF456" s="39">
        <v>393</v>
      </c>
      <c r="AG456" s="40">
        <v>0.79700000000000004</v>
      </c>
    </row>
    <row r="457" spans="1:33" x14ac:dyDescent="0.3">
      <c r="A457" s="38" t="s">
        <v>912</v>
      </c>
      <c r="B457" s="36" t="s">
        <v>913</v>
      </c>
      <c r="C457" s="36">
        <v>1</v>
      </c>
      <c r="D457" s="36">
        <v>0</v>
      </c>
      <c r="E457" s="39">
        <v>378</v>
      </c>
      <c r="F457" s="39">
        <v>328</v>
      </c>
      <c r="G457" s="39">
        <v>979</v>
      </c>
      <c r="H457" s="39">
        <v>147</v>
      </c>
      <c r="I457" s="39">
        <v>186</v>
      </c>
      <c r="J457" s="39">
        <v>161</v>
      </c>
      <c r="K457" s="39">
        <v>494</v>
      </c>
      <c r="L457" s="43">
        <v>0.50460000000000005</v>
      </c>
      <c r="M457" s="39">
        <v>108</v>
      </c>
      <c r="N457" s="40">
        <v>219.518</v>
      </c>
      <c r="O457" s="39">
        <v>1</v>
      </c>
      <c r="P457" s="40">
        <v>0.46100000000000002</v>
      </c>
      <c r="Q457" s="39">
        <v>151</v>
      </c>
      <c r="R457" s="39">
        <v>0</v>
      </c>
      <c r="S457" s="39">
        <v>0</v>
      </c>
      <c r="T457" s="39">
        <v>507</v>
      </c>
      <c r="U457" s="39">
        <v>496</v>
      </c>
      <c r="V457" s="39">
        <v>493</v>
      </c>
      <c r="W457" s="39">
        <v>1496</v>
      </c>
      <c r="X457" s="39">
        <v>499</v>
      </c>
      <c r="Y457" s="39">
        <v>92</v>
      </c>
      <c r="Z457" s="39">
        <v>94</v>
      </c>
      <c r="AA457" s="39">
        <v>95</v>
      </c>
      <c r="AB457" s="39">
        <v>281</v>
      </c>
      <c r="AC457" s="39">
        <v>94</v>
      </c>
      <c r="AD457" s="43">
        <v>0.18779999999999999</v>
      </c>
      <c r="AE457" s="39">
        <v>40</v>
      </c>
      <c r="AF457" s="39">
        <v>300</v>
      </c>
      <c r="AG457" s="40">
        <v>0.91400000000000003</v>
      </c>
    </row>
    <row r="458" spans="1:33" x14ac:dyDescent="0.3">
      <c r="A458" s="38" t="s">
        <v>914</v>
      </c>
      <c r="B458" s="36" t="s">
        <v>915</v>
      </c>
      <c r="C458" s="36">
        <v>1</v>
      </c>
      <c r="D458" s="36">
        <v>0</v>
      </c>
      <c r="E458" s="39">
        <v>1540</v>
      </c>
      <c r="F458" s="39">
        <v>1232</v>
      </c>
      <c r="G458" s="39">
        <v>3665</v>
      </c>
      <c r="H458" s="39">
        <v>378</v>
      </c>
      <c r="I458" s="39">
        <v>491</v>
      </c>
      <c r="J458" s="39">
        <v>485</v>
      </c>
      <c r="K458" s="39">
        <v>1354</v>
      </c>
      <c r="L458" s="43">
        <v>0.36940000000000001</v>
      </c>
      <c r="M458" s="39">
        <v>296</v>
      </c>
      <c r="N458" s="40">
        <v>95.61</v>
      </c>
      <c r="O458" s="39">
        <v>1</v>
      </c>
      <c r="P458" s="40">
        <v>0.23799999999999999</v>
      </c>
      <c r="Q458" s="39">
        <v>293</v>
      </c>
      <c r="R458" s="39">
        <v>20</v>
      </c>
      <c r="S458" s="39">
        <v>11</v>
      </c>
      <c r="T458" s="39">
        <v>1452</v>
      </c>
      <c r="U458" s="39">
        <v>1418</v>
      </c>
      <c r="V458" s="39">
        <v>1416</v>
      </c>
      <c r="W458" s="39">
        <v>4286</v>
      </c>
      <c r="X458" s="39">
        <v>1429</v>
      </c>
      <c r="Y458" s="39">
        <v>210</v>
      </c>
      <c r="Z458" s="39">
        <v>219</v>
      </c>
      <c r="AA458" s="39">
        <v>237</v>
      </c>
      <c r="AB458" s="39">
        <v>666</v>
      </c>
      <c r="AC458" s="39">
        <v>222</v>
      </c>
      <c r="AD458" s="43">
        <v>0.15540000000000001</v>
      </c>
      <c r="AE458" s="39">
        <v>124</v>
      </c>
      <c r="AF458" s="39">
        <v>725</v>
      </c>
      <c r="AG458" s="40">
        <v>0.58799999999999997</v>
      </c>
    </row>
    <row r="459" spans="1:33" x14ac:dyDescent="0.3">
      <c r="A459" s="38" t="s">
        <v>916</v>
      </c>
      <c r="B459" s="36" t="s">
        <v>917</v>
      </c>
      <c r="C459" s="36">
        <v>1</v>
      </c>
      <c r="D459" s="36">
        <v>0</v>
      </c>
      <c r="E459" s="39">
        <v>621</v>
      </c>
      <c r="F459" s="39">
        <v>470</v>
      </c>
      <c r="G459" s="39">
        <v>1445</v>
      </c>
      <c r="H459" s="39">
        <v>275</v>
      </c>
      <c r="I459" s="39">
        <v>310</v>
      </c>
      <c r="J459" s="39">
        <v>284</v>
      </c>
      <c r="K459" s="39">
        <v>869</v>
      </c>
      <c r="L459" s="43">
        <v>0.60140000000000005</v>
      </c>
      <c r="M459" s="39">
        <v>184</v>
      </c>
      <c r="N459" s="40">
        <v>253.69499999999999</v>
      </c>
      <c r="O459" s="39">
        <v>1</v>
      </c>
      <c r="P459" s="40">
        <v>0.45400000000000001</v>
      </c>
      <c r="Q459" s="39">
        <v>213</v>
      </c>
      <c r="R459" s="39">
        <v>0</v>
      </c>
      <c r="S459" s="39">
        <v>0</v>
      </c>
      <c r="T459" s="39">
        <v>553</v>
      </c>
      <c r="U459" s="39">
        <v>540</v>
      </c>
      <c r="V459" s="39">
        <v>539</v>
      </c>
      <c r="W459" s="39">
        <v>1632</v>
      </c>
      <c r="X459" s="39">
        <v>544</v>
      </c>
      <c r="Y459" s="39">
        <v>93</v>
      </c>
      <c r="Z459" s="39">
        <v>99</v>
      </c>
      <c r="AA459" s="39">
        <v>110</v>
      </c>
      <c r="AB459" s="39">
        <v>302</v>
      </c>
      <c r="AC459" s="39">
        <v>101</v>
      </c>
      <c r="AD459" s="43">
        <v>0.185</v>
      </c>
      <c r="AE459" s="39">
        <v>57</v>
      </c>
      <c r="AF459" s="39">
        <v>455</v>
      </c>
      <c r="AG459" s="40">
        <v>0.96799999999999997</v>
      </c>
    </row>
    <row r="460" spans="1:33" x14ac:dyDescent="0.3">
      <c r="A460" s="38" t="s">
        <v>918</v>
      </c>
      <c r="B460" s="36" t="s">
        <v>919</v>
      </c>
      <c r="C460" s="36">
        <v>1</v>
      </c>
      <c r="D460" s="36">
        <v>0</v>
      </c>
      <c r="E460" s="39">
        <v>3825</v>
      </c>
      <c r="F460" s="39">
        <v>3118</v>
      </c>
      <c r="G460" s="39">
        <v>9233</v>
      </c>
      <c r="H460" s="39">
        <v>561</v>
      </c>
      <c r="I460" s="39">
        <v>596</v>
      </c>
      <c r="J460" s="39">
        <v>669</v>
      </c>
      <c r="K460" s="39">
        <v>1826</v>
      </c>
      <c r="L460" s="43">
        <v>0.1978</v>
      </c>
      <c r="M460" s="39">
        <v>401</v>
      </c>
      <c r="N460" s="40">
        <v>50.210999999999999</v>
      </c>
      <c r="O460" s="39">
        <v>1</v>
      </c>
      <c r="P460" s="40">
        <v>0</v>
      </c>
      <c r="Q460" s="39">
        <v>0</v>
      </c>
      <c r="R460" s="39">
        <v>13</v>
      </c>
      <c r="S460" s="39">
        <v>7</v>
      </c>
      <c r="T460" s="39">
        <v>3474</v>
      </c>
      <c r="U460" s="39">
        <v>3406</v>
      </c>
      <c r="V460" s="39">
        <v>3426</v>
      </c>
      <c r="W460" s="39">
        <v>10306</v>
      </c>
      <c r="X460" s="39">
        <v>3435</v>
      </c>
      <c r="Y460" s="39">
        <v>146</v>
      </c>
      <c r="Z460" s="39">
        <v>120</v>
      </c>
      <c r="AA460" s="39">
        <v>130</v>
      </c>
      <c r="AB460" s="39">
        <v>396</v>
      </c>
      <c r="AC460" s="39">
        <v>132</v>
      </c>
      <c r="AD460" s="43">
        <v>3.8399999999999997E-2</v>
      </c>
      <c r="AE460" s="39">
        <v>78</v>
      </c>
      <c r="AF460" s="39">
        <v>487</v>
      </c>
      <c r="AG460" s="40">
        <v>0.156</v>
      </c>
    </row>
    <row r="461" spans="1:33" x14ac:dyDescent="0.3">
      <c r="A461" s="38" t="s">
        <v>920</v>
      </c>
      <c r="B461" s="36" t="s">
        <v>921</v>
      </c>
      <c r="C461" s="36">
        <v>1</v>
      </c>
      <c r="D461" s="36">
        <v>0</v>
      </c>
      <c r="E461" s="39">
        <v>10697</v>
      </c>
      <c r="F461" s="39">
        <v>9381</v>
      </c>
      <c r="G461" s="39">
        <v>28123</v>
      </c>
      <c r="H461" s="39">
        <v>2041</v>
      </c>
      <c r="I461" s="39">
        <v>2057</v>
      </c>
      <c r="J461" s="39">
        <v>2133</v>
      </c>
      <c r="K461" s="39">
        <v>6231</v>
      </c>
      <c r="L461" s="43">
        <v>0.22159999999999999</v>
      </c>
      <c r="M461" s="39">
        <v>1351</v>
      </c>
      <c r="N461" s="40">
        <v>74.986000000000004</v>
      </c>
      <c r="O461" s="39">
        <v>1</v>
      </c>
      <c r="P461" s="40">
        <v>0</v>
      </c>
      <c r="Q461" s="39">
        <v>0</v>
      </c>
      <c r="R461" s="39">
        <v>350</v>
      </c>
      <c r="S461" s="39">
        <v>186</v>
      </c>
      <c r="T461" s="39">
        <v>10656</v>
      </c>
      <c r="U461" s="39">
        <v>10435</v>
      </c>
      <c r="V461" s="39">
        <v>10428</v>
      </c>
      <c r="W461" s="39">
        <v>31519</v>
      </c>
      <c r="X461" s="39">
        <v>10506</v>
      </c>
      <c r="Y461" s="39">
        <v>530</v>
      </c>
      <c r="Z461" s="39">
        <v>440</v>
      </c>
      <c r="AA461" s="39">
        <v>500</v>
      </c>
      <c r="AB461" s="39">
        <v>1470</v>
      </c>
      <c r="AC461" s="39">
        <v>490</v>
      </c>
      <c r="AD461" s="43">
        <v>4.6600000000000003E-2</v>
      </c>
      <c r="AE461" s="39">
        <v>284</v>
      </c>
      <c r="AF461" s="39">
        <v>1822</v>
      </c>
      <c r="AG461" s="40">
        <v>0.19400000000000001</v>
      </c>
    </row>
    <row r="462" spans="1:33" x14ac:dyDescent="0.3">
      <c r="A462" s="38" t="s">
        <v>922</v>
      </c>
      <c r="B462" s="36" t="s">
        <v>923</v>
      </c>
      <c r="C462" s="36">
        <v>1</v>
      </c>
      <c r="D462" s="36">
        <v>0</v>
      </c>
      <c r="E462" s="39">
        <v>1206</v>
      </c>
      <c r="F462" s="39">
        <v>1012</v>
      </c>
      <c r="G462" s="39">
        <v>3113</v>
      </c>
      <c r="H462" s="39">
        <v>486</v>
      </c>
      <c r="I462" s="39">
        <v>544</v>
      </c>
      <c r="J462" s="39">
        <v>567</v>
      </c>
      <c r="K462" s="39">
        <v>1597</v>
      </c>
      <c r="L462" s="43">
        <v>0.51300000000000001</v>
      </c>
      <c r="M462" s="39">
        <v>337</v>
      </c>
      <c r="N462" s="40">
        <v>73.825000000000003</v>
      </c>
      <c r="O462" s="39">
        <v>1</v>
      </c>
      <c r="P462" s="40">
        <v>0.222</v>
      </c>
      <c r="Q462" s="39">
        <v>225</v>
      </c>
      <c r="R462" s="39">
        <v>0</v>
      </c>
      <c r="S462" s="39">
        <v>0</v>
      </c>
      <c r="T462" s="39">
        <v>1145</v>
      </c>
      <c r="U462" s="39">
        <v>1122</v>
      </c>
      <c r="V462" s="39">
        <v>1120</v>
      </c>
      <c r="W462" s="39">
        <v>3387</v>
      </c>
      <c r="X462" s="39">
        <v>1129</v>
      </c>
      <c r="Y462" s="39">
        <v>158</v>
      </c>
      <c r="Z462" s="39">
        <v>149</v>
      </c>
      <c r="AA462" s="39">
        <v>165</v>
      </c>
      <c r="AB462" s="39">
        <v>472</v>
      </c>
      <c r="AC462" s="39">
        <v>157</v>
      </c>
      <c r="AD462" s="43">
        <v>0.1394</v>
      </c>
      <c r="AE462" s="39">
        <v>92</v>
      </c>
      <c r="AF462" s="39">
        <v>655</v>
      </c>
      <c r="AG462" s="40">
        <v>0.64700000000000002</v>
      </c>
    </row>
    <row r="463" spans="1:33" x14ac:dyDescent="0.3">
      <c r="A463" s="38" t="s">
        <v>924</v>
      </c>
      <c r="B463" s="36" t="s">
        <v>925</v>
      </c>
      <c r="C463" s="36">
        <v>1</v>
      </c>
      <c r="D463" s="36">
        <v>0</v>
      </c>
      <c r="E463" s="39">
        <v>109</v>
      </c>
      <c r="F463" s="39">
        <v>48</v>
      </c>
      <c r="G463" s="39">
        <v>131</v>
      </c>
      <c r="H463" s="39">
        <v>28</v>
      </c>
      <c r="I463" s="39">
        <v>24</v>
      </c>
      <c r="J463" s="39">
        <v>19</v>
      </c>
      <c r="K463" s="39">
        <v>71</v>
      </c>
      <c r="L463" s="43">
        <v>0.54200000000000004</v>
      </c>
      <c r="M463" s="39">
        <v>17</v>
      </c>
      <c r="N463" s="40">
        <v>95.453000000000003</v>
      </c>
      <c r="O463" s="39">
        <v>0</v>
      </c>
      <c r="P463" s="40">
        <v>0.48099999999999998</v>
      </c>
      <c r="Q463" s="39">
        <v>0</v>
      </c>
      <c r="R463" s="39">
        <v>0</v>
      </c>
      <c r="S463" s="39">
        <v>0</v>
      </c>
      <c r="T463" s="39">
        <v>114</v>
      </c>
      <c r="U463" s="39">
        <v>111</v>
      </c>
      <c r="V463" s="39">
        <v>111</v>
      </c>
      <c r="W463" s="39">
        <v>336</v>
      </c>
      <c r="X463" s="39">
        <v>112</v>
      </c>
      <c r="Y463" s="39">
        <v>18</v>
      </c>
      <c r="Z463" s="39">
        <v>16</v>
      </c>
      <c r="AA463" s="39">
        <v>14</v>
      </c>
      <c r="AB463" s="39">
        <v>48</v>
      </c>
      <c r="AC463" s="39">
        <v>16</v>
      </c>
      <c r="AD463" s="43">
        <v>0.1429</v>
      </c>
      <c r="AE463" s="39">
        <v>4</v>
      </c>
      <c r="AF463" s="39">
        <v>22</v>
      </c>
      <c r="AG463" s="40">
        <v>0.45800000000000002</v>
      </c>
    </row>
    <row r="464" spans="1:33" x14ac:dyDescent="0.3">
      <c r="A464" s="38" t="s">
        <v>926</v>
      </c>
      <c r="B464" s="36" t="s">
        <v>927</v>
      </c>
      <c r="C464" s="36">
        <v>1</v>
      </c>
      <c r="D464" s="36">
        <v>0</v>
      </c>
      <c r="E464" s="39">
        <v>935</v>
      </c>
      <c r="F464" s="39">
        <v>796</v>
      </c>
      <c r="G464" s="39">
        <v>2351</v>
      </c>
      <c r="H464" s="39">
        <v>247</v>
      </c>
      <c r="I464" s="39">
        <v>243</v>
      </c>
      <c r="J464" s="39">
        <v>265</v>
      </c>
      <c r="K464" s="39">
        <v>755</v>
      </c>
      <c r="L464" s="43">
        <v>0.3211</v>
      </c>
      <c r="M464" s="39">
        <v>166</v>
      </c>
      <c r="N464" s="40">
        <v>99.067999999999998</v>
      </c>
      <c r="O464" s="39">
        <v>1</v>
      </c>
      <c r="P464" s="40">
        <v>0.33300000000000002</v>
      </c>
      <c r="Q464" s="39">
        <v>265</v>
      </c>
      <c r="R464" s="39">
        <v>0</v>
      </c>
      <c r="S464" s="39">
        <v>0</v>
      </c>
      <c r="T464" s="39">
        <v>1057</v>
      </c>
      <c r="U464" s="39">
        <v>1034</v>
      </c>
      <c r="V464" s="39">
        <v>1033</v>
      </c>
      <c r="W464" s="39">
        <v>3124</v>
      </c>
      <c r="X464" s="39">
        <v>1041</v>
      </c>
      <c r="Y464" s="39">
        <v>100</v>
      </c>
      <c r="Z464" s="39">
        <v>80</v>
      </c>
      <c r="AA464" s="39">
        <v>93</v>
      </c>
      <c r="AB464" s="39">
        <v>273</v>
      </c>
      <c r="AC464" s="39">
        <v>91</v>
      </c>
      <c r="AD464" s="43">
        <v>8.7400000000000005E-2</v>
      </c>
      <c r="AE464" s="39">
        <v>45</v>
      </c>
      <c r="AF464" s="39">
        <v>477</v>
      </c>
      <c r="AG464" s="40">
        <v>0.59899999999999998</v>
      </c>
    </row>
    <row r="465" spans="1:33" x14ac:dyDescent="0.3">
      <c r="A465" s="38" t="s">
        <v>928</v>
      </c>
      <c r="B465" s="36" t="s">
        <v>929</v>
      </c>
      <c r="C465" s="36">
        <v>1</v>
      </c>
      <c r="D465" s="36">
        <v>0</v>
      </c>
      <c r="E465" s="39">
        <v>1631</v>
      </c>
      <c r="F465" s="39">
        <v>1301</v>
      </c>
      <c r="G465" s="39">
        <v>3930</v>
      </c>
      <c r="H465" s="39">
        <v>515</v>
      </c>
      <c r="I465" s="39">
        <v>668</v>
      </c>
      <c r="J465" s="39">
        <v>644</v>
      </c>
      <c r="K465" s="39">
        <v>1827</v>
      </c>
      <c r="L465" s="43">
        <v>0.46489999999999998</v>
      </c>
      <c r="M465" s="39">
        <v>393</v>
      </c>
      <c r="N465" s="40">
        <v>18.803000000000001</v>
      </c>
      <c r="O465" s="39">
        <v>1</v>
      </c>
      <c r="P465" s="40">
        <v>0</v>
      </c>
      <c r="Q465" s="39">
        <v>0</v>
      </c>
      <c r="R465" s="39">
        <v>7</v>
      </c>
      <c r="S465" s="39">
        <v>4</v>
      </c>
      <c r="T465" s="39">
        <v>1528</v>
      </c>
      <c r="U465" s="39">
        <v>1496</v>
      </c>
      <c r="V465" s="39">
        <v>1495</v>
      </c>
      <c r="W465" s="39">
        <v>4519</v>
      </c>
      <c r="X465" s="39">
        <v>1506</v>
      </c>
      <c r="Y465" s="39">
        <v>206</v>
      </c>
      <c r="Z465" s="39">
        <v>190</v>
      </c>
      <c r="AA465" s="39">
        <v>204</v>
      </c>
      <c r="AB465" s="39">
        <v>600</v>
      </c>
      <c r="AC465" s="39">
        <v>200</v>
      </c>
      <c r="AD465" s="43">
        <v>0.1328</v>
      </c>
      <c r="AE465" s="39">
        <v>112</v>
      </c>
      <c r="AF465" s="39">
        <v>510</v>
      </c>
      <c r="AG465" s="40">
        <v>0.39200000000000002</v>
      </c>
    </row>
    <row r="466" spans="1:33" x14ac:dyDescent="0.3">
      <c r="A466" s="38" t="s">
        <v>930</v>
      </c>
      <c r="B466" s="36" t="s">
        <v>931</v>
      </c>
      <c r="C466" s="36">
        <v>1</v>
      </c>
      <c r="D466" s="36">
        <v>0</v>
      </c>
      <c r="E466" s="39">
        <v>4796</v>
      </c>
      <c r="F466" s="39">
        <v>3843</v>
      </c>
      <c r="G466" s="39">
        <v>11753</v>
      </c>
      <c r="H466" s="39">
        <v>1401</v>
      </c>
      <c r="I466" s="39">
        <v>1389</v>
      </c>
      <c r="J466" s="39">
        <v>1407</v>
      </c>
      <c r="K466" s="39">
        <v>4197</v>
      </c>
      <c r="L466" s="43">
        <v>0.35709999999999997</v>
      </c>
      <c r="M466" s="39">
        <v>892</v>
      </c>
      <c r="N466" s="40">
        <v>57.871000000000002</v>
      </c>
      <c r="O466" s="39">
        <v>1</v>
      </c>
      <c r="P466" s="40">
        <v>0</v>
      </c>
      <c r="Q466" s="39">
        <v>0</v>
      </c>
      <c r="R466" s="39">
        <v>32</v>
      </c>
      <c r="S466" s="39">
        <v>17</v>
      </c>
      <c r="T466" s="39">
        <v>4291</v>
      </c>
      <c r="U466" s="39">
        <v>4202</v>
      </c>
      <c r="V466" s="39">
        <v>4199</v>
      </c>
      <c r="W466" s="39">
        <v>12692</v>
      </c>
      <c r="X466" s="39">
        <v>4231</v>
      </c>
      <c r="Y466" s="39">
        <v>404</v>
      </c>
      <c r="Z466" s="39">
        <v>362</v>
      </c>
      <c r="AA466" s="39">
        <v>390</v>
      </c>
      <c r="AB466" s="39">
        <v>1156</v>
      </c>
      <c r="AC466" s="39">
        <v>385</v>
      </c>
      <c r="AD466" s="43">
        <v>9.11E-2</v>
      </c>
      <c r="AE466" s="39">
        <v>228</v>
      </c>
      <c r="AF466" s="39">
        <v>1138</v>
      </c>
      <c r="AG466" s="40">
        <v>0.29599999999999999</v>
      </c>
    </row>
    <row r="467" spans="1:33" x14ac:dyDescent="0.3">
      <c r="A467" s="38" t="s">
        <v>932</v>
      </c>
      <c r="B467" s="36" t="s">
        <v>933</v>
      </c>
      <c r="C467" s="36">
        <v>1</v>
      </c>
      <c r="D467" s="36">
        <v>0</v>
      </c>
      <c r="E467" s="39">
        <v>3438</v>
      </c>
      <c r="F467" s="39">
        <v>2780</v>
      </c>
      <c r="G467" s="39">
        <v>8443</v>
      </c>
      <c r="H467" s="39">
        <v>1033</v>
      </c>
      <c r="I467" s="39">
        <v>1137</v>
      </c>
      <c r="J467" s="39">
        <v>1146</v>
      </c>
      <c r="K467" s="39">
        <v>3316</v>
      </c>
      <c r="L467" s="43">
        <v>0.39279999999999998</v>
      </c>
      <c r="M467" s="39">
        <v>710</v>
      </c>
      <c r="N467" s="40">
        <v>65.837000000000003</v>
      </c>
      <c r="O467" s="39">
        <v>1</v>
      </c>
      <c r="P467" s="40">
        <v>0</v>
      </c>
      <c r="Q467" s="39">
        <v>0</v>
      </c>
      <c r="R467" s="39">
        <v>0</v>
      </c>
      <c r="S467" s="39">
        <v>0</v>
      </c>
      <c r="T467" s="39">
        <v>3242</v>
      </c>
      <c r="U467" s="39">
        <v>3174</v>
      </c>
      <c r="V467" s="39">
        <v>3172</v>
      </c>
      <c r="W467" s="39">
        <v>9588</v>
      </c>
      <c r="X467" s="39">
        <v>3196</v>
      </c>
      <c r="Y467" s="39">
        <v>314</v>
      </c>
      <c r="Z467" s="39">
        <v>291</v>
      </c>
      <c r="AA467" s="39">
        <v>312</v>
      </c>
      <c r="AB467" s="39">
        <v>917</v>
      </c>
      <c r="AC467" s="39">
        <v>306</v>
      </c>
      <c r="AD467" s="43">
        <v>9.5600000000000004E-2</v>
      </c>
      <c r="AE467" s="39">
        <v>173</v>
      </c>
      <c r="AF467" s="39">
        <v>884</v>
      </c>
      <c r="AG467" s="40">
        <v>0.317</v>
      </c>
    </row>
    <row r="468" spans="1:33" x14ac:dyDescent="0.3">
      <c r="A468" s="38" t="s">
        <v>934</v>
      </c>
      <c r="B468" s="36" t="s">
        <v>935</v>
      </c>
      <c r="C468" s="36">
        <v>1</v>
      </c>
      <c r="D468" s="36">
        <v>0</v>
      </c>
      <c r="E468" s="39">
        <v>1632</v>
      </c>
      <c r="F468" s="39">
        <v>1324</v>
      </c>
      <c r="G468" s="39">
        <v>4119</v>
      </c>
      <c r="H468" s="39">
        <v>432</v>
      </c>
      <c r="I468" s="39">
        <v>445</v>
      </c>
      <c r="J468" s="39">
        <v>445</v>
      </c>
      <c r="K468" s="39">
        <v>1322</v>
      </c>
      <c r="L468" s="43">
        <v>0.32100000000000001</v>
      </c>
      <c r="M468" s="39">
        <v>276</v>
      </c>
      <c r="N468" s="40">
        <v>78.150999999999996</v>
      </c>
      <c r="O468" s="39">
        <v>1</v>
      </c>
      <c r="P468" s="40">
        <v>0.158</v>
      </c>
      <c r="Q468" s="39">
        <v>209</v>
      </c>
      <c r="R468" s="39">
        <v>23</v>
      </c>
      <c r="S468" s="39">
        <v>12</v>
      </c>
      <c r="T468" s="39">
        <v>1653</v>
      </c>
      <c r="U468" s="39">
        <v>1619</v>
      </c>
      <c r="V468" s="39">
        <v>1616</v>
      </c>
      <c r="W468" s="39">
        <v>4888</v>
      </c>
      <c r="X468" s="39">
        <v>1629</v>
      </c>
      <c r="Y468" s="39">
        <v>148</v>
      </c>
      <c r="Z468" s="39">
        <v>117</v>
      </c>
      <c r="AA468" s="39">
        <v>134</v>
      </c>
      <c r="AB468" s="39">
        <v>399</v>
      </c>
      <c r="AC468" s="39">
        <v>133</v>
      </c>
      <c r="AD468" s="43">
        <v>8.1600000000000006E-2</v>
      </c>
      <c r="AE468" s="39">
        <v>70</v>
      </c>
      <c r="AF468" s="39">
        <v>568</v>
      </c>
      <c r="AG468" s="40">
        <v>0.42899999999999999</v>
      </c>
    </row>
    <row r="469" spans="1:33" x14ac:dyDescent="0.3">
      <c r="A469" s="38" t="s">
        <v>936</v>
      </c>
      <c r="B469" s="36" t="s">
        <v>937</v>
      </c>
      <c r="C469" s="36">
        <v>1</v>
      </c>
      <c r="D469" s="36">
        <v>0</v>
      </c>
      <c r="E469" s="39">
        <v>6837</v>
      </c>
      <c r="F469" s="39">
        <v>5772</v>
      </c>
      <c r="G469" s="39">
        <v>17733</v>
      </c>
      <c r="H469" s="39">
        <v>1435</v>
      </c>
      <c r="I469" s="39">
        <v>1636</v>
      </c>
      <c r="J469" s="39">
        <v>1707</v>
      </c>
      <c r="K469" s="39">
        <v>4778</v>
      </c>
      <c r="L469" s="43">
        <v>0.26939999999999997</v>
      </c>
      <c r="M469" s="39">
        <v>1011</v>
      </c>
      <c r="N469" s="40">
        <v>112.43</v>
      </c>
      <c r="O469" s="39">
        <v>1</v>
      </c>
      <c r="P469" s="40">
        <v>0</v>
      </c>
      <c r="Q469" s="39">
        <v>0</v>
      </c>
      <c r="R469" s="39">
        <v>92</v>
      </c>
      <c r="S469" s="39">
        <v>49</v>
      </c>
      <c r="T469" s="39">
        <v>7044</v>
      </c>
      <c r="U469" s="39">
        <v>6895</v>
      </c>
      <c r="V469" s="39">
        <v>6891</v>
      </c>
      <c r="W469" s="39">
        <v>20830</v>
      </c>
      <c r="X469" s="39">
        <v>6943</v>
      </c>
      <c r="Y469" s="39">
        <v>542</v>
      </c>
      <c r="Z469" s="39">
        <v>441</v>
      </c>
      <c r="AA469" s="39">
        <v>500</v>
      </c>
      <c r="AB469" s="39">
        <v>1483</v>
      </c>
      <c r="AC469" s="39">
        <v>494</v>
      </c>
      <c r="AD469" s="43">
        <v>7.1199999999999999E-2</v>
      </c>
      <c r="AE469" s="39">
        <v>267</v>
      </c>
      <c r="AF469" s="39">
        <v>1328</v>
      </c>
      <c r="AG469" s="40">
        <v>0.23</v>
      </c>
    </row>
    <row r="470" spans="1:33" x14ac:dyDescent="0.3">
      <c r="A470" s="38" t="s">
        <v>938</v>
      </c>
      <c r="B470" s="36" t="s">
        <v>939</v>
      </c>
      <c r="C470" s="36">
        <v>1</v>
      </c>
      <c r="D470" s="36">
        <v>0</v>
      </c>
      <c r="E470" s="39">
        <v>1199</v>
      </c>
      <c r="F470" s="39">
        <v>973</v>
      </c>
      <c r="G470" s="39">
        <v>3021</v>
      </c>
      <c r="H470" s="39">
        <v>263</v>
      </c>
      <c r="I470" s="39">
        <v>343</v>
      </c>
      <c r="J470" s="39">
        <v>334</v>
      </c>
      <c r="K470" s="39">
        <v>940</v>
      </c>
      <c r="L470" s="43">
        <v>0.31119999999999998</v>
      </c>
      <c r="M470" s="39">
        <v>197</v>
      </c>
      <c r="N470" s="40">
        <v>52.283000000000001</v>
      </c>
      <c r="O470" s="39">
        <v>1</v>
      </c>
      <c r="P470" s="40">
        <v>0.125</v>
      </c>
      <c r="Q470" s="39">
        <v>122</v>
      </c>
      <c r="R470" s="39">
        <v>2</v>
      </c>
      <c r="S470" s="39">
        <v>1</v>
      </c>
      <c r="T470" s="39">
        <v>1129</v>
      </c>
      <c r="U470" s="39">
        <v>1106</v>
      </c>
      <c r="V470" s="39">
        <v>1105</v>
      </c>
      <c r="W470" s="39">
        <v>3340</v>
      </c>
      <c r="X470" s="39">
        <v>1113</v>
      </c>
      <c r="Y470" s="39">
        <v>102</v>
      </c>
      <c r="Z470" s="39">
        <v>73</v>
      </c>
      <c r="AA470" s="39">
        <v>93</v>
      </c>
      <c r="AB470" s="39">
        <v>268</v>
      </c>
      <c r="AC470" s="39">
        <v>89</v>
      </c>
      <c r="AD470" s="43">
        <v>8.0199999999999994E-2</v>
      </c>
      <c r="AE470" s="39">
        <v>51</v>
      </c>
      <c r="AF470" s="39">
        <v>372</v>
      </c>
      <c r="AG470" s="40">
        <v>0.38200000000000001</v>
      </c>
    </row>
    <row r="471" spans="1:33" x14ac:dyDescent="0.3">
      <c r="A471" s="38" t="s">
        <v>940</v>
      </c>
      <c r="B471" s="36" t="s">
        <v>941</v>
      </c>
      <c r="C471" s="36">
        <v>1</v>
      </c>
      <c r="D471" s="36">
        <v>0</v>
      </c>
      <c r="E471" s="39">
        <v>867</v>
      </c>
      <c r="F471" s="39">
        <v>705</v>
      </c>
      <c r="G471" s="39">
        <v>2145</v>
      </c>
      <c r="H471" s="39">
        <v>244</v>
      </c>
      <c r="I471" s="39">
        <v>343</v>
      </c>
      <c r="J471" s="39">
        <v>347</v>
      </c>
      <c r="K471" s="39">
        <v>934</v>
      </c>
      <c r="L471" s="43">
        <v>0.43540000000000001</v>
      </c>
      <c r="M471" s="39">
        <v>200</v>
      </c>
      <c r="N471" s="40">
        <v>7.423</v>
      </c>
      <c r="O471" s="39">
        <v>1</v>
      </c>
      <c r="P471" s="40">
        <v>0</v>
      </c>
      <c r="Q471" s="39">
        <v>0</v>
      </c>
      <c r="R471" s="39">
        <v>34</v>
      </c>
      <c r="S471" s="39">
        <v>18</v>
      </c>
      <c r="T471" s="39">
        <v>851</v>
      </c>
      <c r="U471" s="39">
        <v>834</v>
      </c>
      <c r="V471" s="39">
        <v>833</v>
      </c>
      <c r="W471" s="39">
        <v>2518</v>
      </c>
      <c r="X471" s="39">
        <v>839</v>
      </c>
      <c r="Y471" s="39">
        <v>102</v>
      </c>
      <c r="Z471" s="39">
        <v>87</v>
      </c>
      <c r="AA471" s="39">
        <v>112</v>
      </c>
      <c r="AB471" s="39">
        <v>301</v>
      </c>
      <c r="AC471" s="39">
        <v>100</v>
      </c>
      <c r="AD471" s="43">
        <v>0.1195</v>
      </c>
      <c r="AE471" s="39">
        <v>55</v>
      </c>
      <c r="AF471" s="39">
        <v>274</v>
      </c>
      <c r="AG471" s="40">
        <v>0.38800000000000001</v>
      </c>
    </row>
    <row r="472" spans="1:33" x14ac:dyDescent="0.3">
      <c r="A472" s="38" t="s">
        <v>942</v>
      </c>
      <c r="B472" s="36" t="s">
        <v>943</v>
      </c>
      <c r="C472" s="36">
        <v>1</v>
      </c>
      <c r="D472" s="36">
        <v>0</v>
      </c>
      <c r="E472" s="39">
        <v>767</v>
      </c>
      <c r="F472" s="39">
        <v>620</v>
      </c>
      <c r="G472" s="39">
        <v>1894</v>
      </c>
      <c r="H472" s="39">
        <v>133</v>
      </c>
      <c r="I472" s="39">
        <v>177</v>
      </c>
      <c r="J472" s="39">
        <v>191</v>
      </c>
      <c r="K472" s="39">
        <v>501</v>
      </c>
      <c r="L472" s="43">
        <v>0.26450000000000001</v>
      </c>
      <c r="M472" s="39">
        <v>107</v>
      </c>
      <c r="N472" s="40">
        <v>59.131999999999998</v>
      </c>
      <c r="O472" s="39">
        <v>1</v>
      </c>
      <c r="P472" s="40">
        <v>0.28499999999999998</v>
      </c>
      <c r="Q472" s="39">
        <v>177</v>
      </c>
      <c r="R472" s="39">
        <v>0</v>
      </c>
      <c r="S472" s="39">
        <v>0</v>
      </c>
      <c r="T472" s="39">
        <v>716</v>
      </c>
      <c r="U472" s="39">
        <v>705</v>
      </c>
      <c r="V472" s="39">
        <v>713</v>
      </c>
      <c r="W472" s="39">
        <v>2134</v>
      </c>
      <c r="X472" s="39">
        <v>711</v>
      </c>
      <c r="Y472" s="39">
        <v>49</v>
      </c>
      <c r="Z472" s="39">
        <v>56</v>
      </c>
      <c r="AA472" s="39">
        <v>43</v>
      </c>
      <c r="AB472" s="39">
        <v>148</v>
      </c>
      <c r="AC472" s="39">
        <v>49</v>
      </c>
      <c r="AD472" s="43">
        <v>6.9400000000000003E-2</v>
      </c>
      <c r="AE472" s="39">
        <v>28</v>
      </c>
      <c r="AF472" s="39">
        <v>313</v>
      </c>
      <c r="AG472" s="40">
        <v>0.504</v>
      </c>
    </row>
    <row r="473" spans="1:33" x14ac:dyDescent="0.3">
      <c r="A473" s="38" t="s">
        <v>944</v>
      </c>
      <c r="B473" s="36" t="s">
        <v>945</v>
      </c>
      <c r="C473" s="36">
        <v>1</v>
      </c>
      <c r="D473" s="36">
        <v>0</v>
      </c>
      <c r="E473" s="39">
        <v>2618</v>
      </c>
      <c r="F473" s="39">
        <v>2141</v>
      </c>
      <c r="G473" s="39">
        <v>6622</v>
      </c>
      <c r="H473" s="39">
        <v>734</v>
      </c>
      <c r="I473" s="39">
        <v>803</v>
      </c>
      <c r="J473" s="39">
        <v>752</v>
      </c>
      <c r="K473" s="39">
        <v>2289</v>
      </c>
      <c r="L473" s="43">
        <v>0.34570000000000001</v>
      </c>
      <c r="M473" s="39">
        <v>481</v>
      </c>
      <c r="N473" s="40">
        <v>36.32</v>
      </c>
      <c r="O473" s="39">
        <v>1</v>
      </c>
      <c r="P473" s="40">
        <v>0</v>
      </c>
      <c r="Q473" s="39">
        <v>0</v>
      </c>
      <c r="R473" s="39">
        <v>0</v>
      </c>
      <c r="S473" s="39">
        <v>0</v>
      </c>
      <c r="T473" s="39">
        <v>2683</v>
      </c>
      <c r="U473" s="39">
        <v>2637</v>
      </c>
      <c r="V473" s="39">
        <v>2673</v>
      </c>
      <c r="W473" s="39">
        <v>7993</v>
      </c>
      <c r="X473" s="39">
        <v>2664</v>
      </c>
      <c r="Y473" s="39">
        <v>218</v>
      </c>
      <c r="Z473" s="39">
        <v>198</v>
      </c>
      <c r="AA473" s="39">
        <v>276</v>
      </c>
      <c r="AB473" s="39">
        <v>692</v>
      </c>
      <c r="AC473" s="39">
        <v>231</v>
      </c>
      <c r="AD473" s="43">
        <v>8.6599999999999996E-2</v>
      </c>
      <c r="AE473" s="39">
        <v>121</v>
      </c>
      <c r="AF473" s="39">
        <v>603</v>
      </c>
      <c r="AG473" s="40">
        <v>0.28100000000000003</v>
      </c>
    </row>
    <row r="474" spans="1:33" x14ac:dyDescent="0.3">
      <c r="A474" s="38" t="s">
        <v>946</v>
      </c>
      <c r="B474" s="36" t="s">
        <v>947</v>
      </c>
      <c r="C474" s="36">
        <v>1</v>
      </c>
      <c r="D474" s="36">
        <v>0</v>
      </c>
      <c r="E474" s="39">
        <v>5078</v>
      </c>
      <c r="F474" s="39">
        <v>4342</v>
      </c>
      <c r="G474" s="39">
        <v>12851</v>
      </c>
      <c r="H474" s="39">
        <v>956</v>
      </c>
      <c r="I474" s="39">
        <v>1083</v>
      </c>
      <c r="J474" s="39">
        <v>918</v>
      </c>
      <c r="K474" s="39">
        <v>2957</v>
      </c>
      <c r="L474" s="43">
        <v>0.2301</v>
      </c>
      <c r="M474" s="39">
        <v>649</v>
      </c>
      <c r="N474" s="40">
        <v>20.879000000000001</v>
      </c>
      <c r="O474" s="39">
        <v>1</v>
      </c>
      <c r="P474" s="40">
        <v>0</v>
      </c>
      <c r="Q474" s="39">
        <v>0</v>
      </c>
      <c r="R474" s="39">
        <v>123</v>
      </c>
      <c r="S474" s="39">
        <v>65</v>
      </c>
      <c r="T474" s="39">
        <v>4568</v>
      </c>
      <c r="U474" s="39">
        <v>4490</v>
      </c>
      <c r="V474" s="39">
        <v>4549</v>
      </c>
      <c r="W474" s="39">
        <v>13607</v>
      </c>
      <c r="X474" s="39">
        <v>4536</v>
      </c>
      <c r="Y474" s="39">
        <v>206</v>
      </c>
      <c r="Z474" s="39">
        <v>139</v>
      </c>
      <c r="AA474" s="39">
        <v>217</v>
      </c>
      <c r="AB474" s="39">
        <v>562</v>
      </c>
      <c r="AC474" s="39">
        <v>187</v>
      </c>
      <c r="AD474" s="43">
        <v>4.1300000000000003E-2</v>
      </c>
      <c r="AE474" s="39">
        <v>117</v>
      </c>
      <c r="AF474" s="39">
        <v>832</v>
      </c>
      <c r="AG474" s="40">
        <v>0.191</v>
      </c>
    </row>
    <row r="475" spans="1:33" x14ac:dyDescent="0.3">
      <c r="A475" s="38" t="s">
        <v>948</v>
      </c>
      <c r="B475" s="36" t="s">
        <v>949</v>
      </c>
      <c r="C475" s="36">
        <v>1</v>
      </c>
      <c r="D475" s="36">
        <v>0</v>
      </c>
      <c r="E475" s="39">
        <v>2103</v>
      </c>
      <c r="F475" s="39">
        <v>1766</v>
      </c>
      <c r="G475" s="39">
        <v>5381</v>
      </c>
      <c r="H475" s="39">
        <v>518</v>
      </c>
      <c r="I475" s="39">
        <v>552</v>
      </c>
      <c r="J475" s="39">
        <v>575</v>
      </c>
      <c r="K475" s="39">
        <v>1645</v>
      </c>
      <c r="L475" s="43">
        <v>0.30570000000000003</v>
      </c>
      <c r="M475" s="39">
        <v>351</v>
      </c>
      <c r="N475" s="40">
        <v>79.385999999999996</v>
      </c>
      <c r="O475" s="39">
        <v>1</v>
      </c>
      <c r="P475" s="40">
        <v>5.3999999999999999E-2</v>
      </c>
      <c r="Q475" s="39">
        <v>95</v>
      </c>
      <c r="R475" s="39">
        <v>0</v>
      </c>
      <c r="S475" s="39">
        <v>0</v>
      </c>
      <c r="T475" s="39">
        <v>2111</v>
      </c>
      <c r="U475" s="39">
        <v>2075</v>
      </c>
      <c r="V475" s="39">
        <v>2105</v>
      </c>
      <c r="W475" s="39">
        <v>6291</v>
      </c>
      <c r="X475" s="39">
        <v>2097</v>
      </c>
      <c r="Y475" s="39">
        <v>180</v>
      </c>
      <c r="Z475" s="39">
        <v>98</v>
      </c>
      <c r="AA475" s="39">
        <v>160</v>
      </c>
      <c r="AB475" s="39">
        <v>438</v>
      </c>
      <c r="AC475" s="39">
        <v>146</v>
      </c>
      <c r="AD475" s="43">
        <v>6.9599999999999995E-2</v>
      </c>
      <c r="AE475" s="39">
        <v>80</v>
      </c>
      <c r="AF475" s="39">
        <v>527</v>
      </c>
      <c r="AG475" s="40">
        <v>0.29799999999999999</v>
      </c>
    </row>
    <row r="476" spans="1:33" x14ac:dyDescent="0.3">
      <c r="A476" s="38" t="s">
        <v>950</v>
      </c>
      <c r="B476" s="36" t="s">
        <v>951</v>
      </c>
      <c r="C476" s="36">
        <v>1</v>
      </c>
      <c r="D476" s="36">
        <v>0</v>
      </c>
      <c r="E476" s="39">
        <v>3312</v>
      </c>
      <c r="F476" s="39">
        <v>2791</v>
      </c>
      <c r="G476" s="39">
        <v>8240</v>
      </c>
      <c r="H476" s="39">
        <v>1146</v>
      </c>
      <c r="I476" s="39">
        <v>1326</v>
      </c>
      <c r="J476" s="39">
        <v>1358</v>
      </c>
      <c r="K476" s="39">
        <v>3830</v>
      </c>
      <c r="L476" s="43">
        <v>0.46479999999999999</v>
      </c>
      <c r="M476" s="39">
        <v>843</v>
      </c>
      <c r="N476" s="40">
        <v>10.872999999999999</v>
      </c>
      <c r="O476" s="39">
        <v>1</v>
      </c>
      <c r="P476" s="40">
        <v>0</v>
      </c>
      <c r="Q476" s="39">
        <v>0</v>
      </c>
      <c r="R476" s="39">
        <v>63</v>
      </c>
      <c r="S476" s="39">
        <v>33</v>
      </c>
      <c r="T476" s="39">
        <v>3207</v>
      </c>
      <c r="U476" s="39">
        <v>3153</v>
      </c>
      <c r="V476" s="39">
        <v>3197</v>
      </c>
      <c r="W476" s="39">
        <v>9557</v>
      </c>
      <c r="X476" s="39">
        <v>3186</v>
      </c>
      <c r="Y476" s="39">
        <v>378</v>
      </c>
      <c r="Z476" s="39">
        <v>229</v>
      </c>
      <c r="AA476" s="39">
        <v>412</v>
      </c>
      <c r="AB476" s="39">
        <v>1019</v>
      </c>
      <c r="AC476" s="39">
        <v>340</v>
      </c>
      <c r="AD476" s="43">
        <v>0.1066</v>
      </c>
      <c r="AE476" s="39">
        <v>193</v>
      </c>
      <c r="AF476" s="39">
        <v>1070</v>
      </c>
      <c r="AG476" s="40">
        <v>0.38300000000000001</v>
      </c>
    </row>
    <row r="477" spans="1:33" x14ac:dyDescent="0.3">
      <c r="A477" s="38" t="s">
        <v>952</v>
      </c>
      <c r="B477" s="36" t="s">
        <v>953</v>
      </c>
      <c r="C477" s="36">
        <v>1</v>
      </c>
      <c r="D477" s="36">
        <v>0</v>
      </c>
      <c r="E477" s="39">
        <v>11376</v>
      </c>
      <c r="F477" s="39">
        <v>9451</v>
      </c>
      <c r="G477" s="39">
        <v>26223</v>
      </c>
      <c r="H477" s="39">
        <v>6806</v>
      </c>
      <c r="I477" s="39">
        <v>6798</v>
      </c>
      <c r="J477" s="39">
        <v>7046</v>
      </c>
      <c r="K477" s="39">
        <v>20650</v>
      </c>
      <c r="L477" s="43">
        <v>0.78749999999999998</v>
      </c>
      <c r="M477" s="39">
        <v>4838</v>
      </c>
      <c r="N477" s="40">
        <v>11.205</v>
      </c>
      <c r="O477" s="39">
        <v>1</v>
      </c>
      <c r="P477" s="40">
        <v>0</v>
      </c>
      <c r="Q477" s="39">
        <v>0</v>
      </c>
      <c r="R477" s="39">
        <v>451</v>
      </c>
      <c r="S477" s="39">
        <v>239</v>
      </c>
      <c r="T477" s="39">
        <v>10492</v>
      </c>
      <c r="U477" s="39">
        <v>10314</v>
      </c>
      <c r="V477" s="39">
        <v>10457</v>
      </c>
      <c r="W477" s="39">
        <v>31263</v>
      </c>
      <c r="X477" s="39">
        <v>10421</v>
      </c>
      <c r="Y477" s="39">
        <v>3305</v>
      </c>
      <c r="Z477" s="39">
        <v>2493</v>
      </c>
      <c r="AA477" s="39">
        <v>3450</v>
      </c>
      <c r="AB477" s="39">
        <v>9248</v>
      </c>
      <c r="AC477" s="39">
        <v>3083</v>
      </c>
      <c r="AD477" s="43">
        <v>0.29580000000000001</v>
      </c>
      <c r="AE477" s="39">
        <v>1817</v>
      </c>
      <c r="AF477" s="39">
        <v>6895</v>
      </c>
      <c r="AG477" s="40">
        <v>0.72899999999999998</v>
      </c>
    </row>
    <row r="478" spans="1:33" x14ac:dyDescent="0.3">
      <c r="A478" s="38" t="s">
        <v>954</v>
      </c>
      <c r="B478" s="36" t="s">
        <v>955</v>
      </c>
      <c r="C478" s="36">
        <v>1</v>
      </c>
      <c r="D478" s="36">
        <v>0</v>
      </c>
      <c r="E478" s="39">
        <v>320</v>
      </c>
      <c r="F478" s="39">
        <v>247</v>
      </c>
      <c r="G478" s="39">
        <v>827</v>
      </c>
      <c r="H478" s="39">
        <v>137</v>
      </c>
      <c r="I478" s="39">
        <v>151</v>
      </c>
      <c r="J478" s="39">
        <v>122</v>
      </c>
      <c r="K478" s="39">
        <v>410</v>
      </c>
      <c r="L478" s="43">
        <v>0.49580000000000002</v>
      </c>
      <c r="M478" s="39">
        <v>80</v>
      </c>
      <c r="N478" s="40">
        <v>130.47300000000001</v>
      </c>
      <c r="O478" s="39">
        <v>1</v>
      </c>
      <c r="P478" s="40">
        <v>0.45400000000000001</v>
      </c>
      <c r="Q478" s="39">
        <v>112</v>
      </c>
      <c r="R478" s="39">
        <v>0</v>
      </c>
      <c r="S478" s="39">
        <v>0</v>
      </c>
      <c r="T478" s="39">
        <v>311</v>
      </c>
      <c r="U478" s="39">
        <v>302</v>
      </c>
      <c r="V478" s="39">
        <v>302</v>
      </c>
      <c r="W478" s="39">
        <v>915</v>
      </c>
      <c r="X478" s="39">
        <v>305</v>
      </c>
      <c r="Y478" s="39">
        <v>69</v>
      </c>
      <c r="Z478" s="39">
        <v>49</v>
      </c>
      <c r="AA478" s="39">
        <v>68</v>
      </c>
      <c r="AB478" s="39">
        <v>186</v>
      </c>
      <c r="AC478" s="39">
        <v>62</v>
      </c>
      <c r="AD478" s="43">
        <v>0.20330000000000001</v>
      </c>
      <c r="AE478" s="39">
        <v>33</v>
      </c>
      <c r="AF478" s="39">
        <v>226</v>
      </c>
      <c r="AG478" s="40">
        <v>0.91400000000000003</v>
      </c>
    </row>
    <row r="479" spans="1:33" x14ac:dyDescent="0.3">
      <c r="A479" s="38" t="s">
        <v>956</v>
      </c>
      <c r="B479" s="36" t="s">
        <v>957</v>
      </c>
      <c r="C479" s="36">
        <v>1</v>
      </c>
      <c r="D479" s="36">
        <v>0</v>
      </c>
      <c r="E479" s="39">
        <v>166</v>
      </c>
      <c r="F479" s="39">
        <v>141</v>
      </c>
      <c r="G479" s="39">
        <v>436</v>
      </c>
      <c r="H479" s="39">
        <v>85</v>
      </c>
      <c r="I479" s="39">
        <v>85</v>
      </c>
      <c r="J479" s="39">
        <v>89</v>
      </c>
      <c r="K479" s="39">
        <v>259</v>
      </c>
      <c r="L479" s="43">
        <v>0.59399999999999997</v>
      </c>
      <c r="M479" s="39">
        <v>54</v>
      </c>
      <c r="N479" s="40">
        <v>65.870999999999995</v>
      </c>
      <c r="O479" s="39">
        <v>1</v>
      </c>
      <c r="P479" s="40">
        <v>0.44900000000000001</v>
      </c>
      <c r="Q479" s="39">
        <v>63</v>
      </c>
      <c r="R479" s="39">
        <v>0</v>
      </c>
      <c r="S479" s="39">
        <v>0</v>
      </c>
      <c r="T479" s="39">
        <v>212</v>
      </c>
      <c r="U479" s="39">
        <v>205</v>
      </c>
      <c r="V479" s="39">
        <v>207</v>
      </c>
      <c r="W479" s="39">
        <v>624</v>
      </c>
      <c r="X479" s="39">
        <v>208</v>
      </c>
      <c r="Y479" s="39">
        <v>38</v>
      </c>
      <c r="Z479" s="39">
        <v>38</v>
      </c>
      <c r="AA479" s="39">
        <v>52</v>
      </c>
      <c r="AB479" s="39">
        <v>128</v>
      </c>
      <c r="AC479" s="39">
        <v>43</v>
      </c>
      <c r="AD479" s="43">
        <v>0.2051</v>
      </c>
      <c r="AE479" s="39">
        <v>19</v>
      </c>
      <c r="AF479" s="39">
        <v>137</v>
      </c>
      <c r="AG479" s="40">
        <v>0.97099999999999997</v>
      </c>
    </row>
    <row r="480" spans="1:33" x14ac:dyDescent="0.3">
      <c r="A480" s="38" t="s">
        <v>958</v>
      </c>
      <c r="B480" s="36" t="s">
        <v>959</v>
      </c>
      <c r="C480" s="36">
        <v>1</v>
      </c>
      <c r="D480" s="36">
        <v>0</v>
      </c>
      <c r="E480" s="39">
        <v>771</v>
      </c>
      <c r="F480" s="39">
        <v>590</v>
      </c>
      <c r="G480" s="39">
        <v>1821</v>
      </c>
      <c r="H480" s="39">
        <v>298</v>
      </c>
      <c r="I480" s="39">
        <v>362</v>
      </c>
      <c r="J480" s="39">
        <v>339</v>
      </c>
      <c r="K480" s="39">
        <v>999</v>
      </c>
      <c r="L480" s="43">
        <v>0.54859999999999998</v>
      </c>
      <c r="M480" s="39">
        <v>210</v>
      </c>
      <c r="N480" s="40">
        <v>173.62799999999999</v>
      </c>
      <c r="O480" s="39">
        <v>1</v>
      </c>
      <c r="P480" s="40">
        <v>0.42399999999999999</v>
      </c>
      <c r="Q480" s="39">
        <v>250</v>
      </c>
      <c r="R480" s="39">
        <v>0</v>
      </c>
      <c r="S480" s="39">
        <v>0</v>
      </c>
      <c r="T480" s="39">
        <v>681</v>
      </c>
      <c r="U480" s="39">
        <v>660</v>
      </c>
      <c r="V480" s="39">
        <v>667</v>
      </c>
      <c r="W480" s="39">
        <v>2008</v>
      </c>
      <c r="X480" s="39">
        <v>669</v>
      </c>
      <c r="Y480" s="39">
        <v>110</v>
      </c>
      <c r="Z480" s="39">
        <v>88</v>
      </c>
      <c r="AA480" s="39">
        <v>96</v>
      </c>
      <c r="AB480" s="39">
        <v>294</v>
      </c>
      <c r="AC480" s="39">
        <v>98</v>
      </c>
      <c r="AD480" s="43">
        <v>0.1464</v>
      </c>
      <c r="AE480" s="39">
        <v>56</v>
      </c>
      <c r="AF480" s="39">
        <v>517</v>
      </c>
      <c r="AG480" s="40">
        <v>0.876</v>
      </c>
    </row>
    <row r="481" spans="1:33" x14ac:dyDescent="0.3">
      <c r="A481" s="38" t="s">
        <v>960</v>
      </c>
      <c r="B481" s="36" t="s">
        <v>961</v>
      </c>
      <c r="C481" s="36">
        <v>1</v>
      </c>
      <c r="D481" s="36">
        <v>0</v>
      </c>
      <c r="E481" s="39">
        <v>1746</v>
      </c>
      <c r="F481" s="39">
        <v>1486</v>
      </c>
      <c r="G481" s="39">
        <v>4558</v>
      </c>
      <c r="H481" s="39">
        <v>699</v>
      </c>
      <c r="I481" s="39">
        <v>767</v>
      </c>
      <c r="J481" s="39">
        <v>684</v>
      </c>
      <c r="K481" s="39">
        <v>2150</v>
      </c>
      <c r="L481" s="43">
        <v>0.47170000000000001</v>
      </c>
      <c r="M481" s="39">
        <v>456</v>
      </c>
      <c r="N481" s="40">
        <v>181.226</v>
      </c>
      <c r="O481" s="39">
        <v>1</v>
      </c>
      <c r="P481" s="40">
        <v>0.33</v>
      </c>
      <c r="Q481" s="39">
        <v>490</v>
      </c>
      <c r="R481" s="39">
        <v>12</v>
      </c>
      <c r="S481" s="39">
        <v>6</v>
      </c>
      <c r="T481" s="39">
        <v>1735</v>
      </c>
      <c r="U481" s="39">
        <v>1679</v>
      </c>
      <c r="V481" s="39">
        <v>1696</v>
      </c>
      <c r="W481" s="39">
        <v>5110</v>
      </c>
      <c r="X481" s="39">
        <v>1703</v>
      </c>
      <c r="Y481" s="39">
        <v>308</v>
      </c>
      <c r="Z481" s="39">
        <v>237</v>
      </c>
      <c r="AA481" s="39">
        <v>250</v>
      </c>
      <c r="AB481" s="39">
        <v>795</v>
      </c>
      <c r="AC481" s="39">
        <v>265</v>
      </c>
      <c r="AD481" s="43">
        <v>0.15559999999999999</v>
      </c>
      <c r="AE481" s="39">
        <v>150</v>
      </c>
      <c r="AF481" s="39">
        <v>1103</v>
      </c>
      <c r="AG481" s="40">
        <v>0.74199999999999999</v>
      </c>
    </row>
    <row r="482" spans="1:33" x14ac:dyDescent="0.3">
      <c r="A482" s="38" t="s">
        <v>962</v>
      </c>
      <c r="B482" s="36" t="s">
        <v>963</v>
      </c>
      <c r="C482" s="36">
        <v>1</v>
      </c>
      <c r="D482" s="36">
        <v>0</v>
      </c>
      <c r="E482" s="39">
        <v>1001</v>
      </c>
      <c r="F482" s="39">
        <v>816</v>
      </c>
      <c r="G482" s="39">
        <v>2469</v>
      </c>
      <c r="H482" s="39">
        <v>433</v>
      </c>
      <c r="I482" s="39">
        <v>413</v>
      </c>
      <c r="J482" s="39">
        <v>424</v>
      </c>
      <c r="K482" s="39">
        <v>1270</v>
      </c>
      <c r="L482" s="43">
        <v>0.51439999999999997</v>
      </c>
      <c r="M482" s="39">
        <v>273</v>
      </c>
      <c r="N482" s="40">
        <v>79.817999999999998</v>
      </c>
      <c r="O482" s="39">
        <v>1</v>
      </c>
      <c r="P482" s="40">
        <v>0.28999999999999998</v>
      </c>
      <c r="Q482" s="39">
        <v>237</v>
      </c>
      <c r="R482" s="39">
        <v>0</v>
      </c>
      <c r="S482" s="39">
        <v>0</v>
      </c>
      <c r="T482" s="39">
        <v>928</v>
      </c>
      <c r="U482" s="39">
        <v>900</v>
      </c>
      <c r="V482" s="39">
        <v>908</v>
      </c>
      <c r="W482" s="39">
        <v>2736</v>
      </c>
      <c r="X482" s="39">
        <v>912</v>
      </c>
      <c r="Y482" s="39">
        <v>152</v>
      </c>
      <c r="Z482" s="39">
        <v>102</v>
      </c>
      <c r="AA482" s="39">
        <v>131</v>
      </c>
      <c r="AB482" s="39">
        <v>385</v>
      </c>
      <c r="AC482" s="39">
        <v>128</v>
      </c>
      <c r="AD482" s="43">
        <v>0.14069999999999999</v>
      </c>
      <c r="AE482" s="39">
        <v>75</v>
      </c>
      <c r="AF482" s="39">
        <v>586</v>
      </c>
      <c r="AG482" s="40">
        <v>0.71799999999999997</v>
      </c>
    </row>
    <row r="483" spans="1:33" x14ac:dyDescent="0.3">
      <c r="A483" s="38" t="s">
        <v>964</v>
      </c>
      <c r="B483" s="36" t="s">
        <v>965</v>
      </c>
      <c r="C483" s="36">
        <v>1</v>
      </c>
      <c r="D483" s="36">
        <v>0</v>
      </c>
      <c r="E483" s="39">
        <v>320</v>
      </c>
      <c r="F483" s="39">
        <v>270</v>
      </c>
      <c r="G483" s="39">
        <v>735</v>
      </c>
      <c r="H483" s="39">
        <v>125</v>
      </c>
      <c r="I483" s="39">
        <v>141</v>
      </c>
      <c r="J483" s="39">
        <v>149</v>
      </c>
      <c r="K483" s="39">
        <v>415</v>
      </c>
      <c r="L483" s="43">
        <v>0.56459999999999999</v>
      </c>
      <c r="M483" s="39">
        <v>99</v>
      </c>
      <c r="N483" s="40">
        <v>51.591999999999999</v>
      </c>
      <c r="O483" s="39">
        <v>1</v>
      </c>
      <c r="P483" s="40">
        <v>0.38800000000000001</v>
      </c>
      <c r="Q483" s="39">
        <v>105</v>
      </c>
      <c r="R483" s="39">
        <v>0</v>
      </c>
      <c r="S483" s="39">
        <v>0</v>
      </c>
      <c r="T483" s="39">
        <v>295</v>
      </c>
      <c r="U483" s="39">
        <v>286</v>
      </c>
      <c r="V483" s="39">
        <v>289</v>
      </c>
      <c r="W483" s="39">
        <v>870</v>
      </c>
      <c r="X483" s="39">
        <v>290</v>
      </c>
      <c r="Y483" s="39">
        <v>65</v>
      </c>
      <c r="Z483" s="39">
        <v>40</v>
      </c>
      <c r="AA483" s="39">
        <v>61</v>
      </c>
      <c r="AB483" s="39">
        <v>166</v>
      </c>
      <c r="AC483" s="39">
        <v>55</v>
      </c>
      <c r="AD483" s="43">
        <v>0.1908</v>
      </c>
      <c r="AE483" s="39">
        <v>33</v>
      </c>
      <c r="AF483" s="39">
        <v>238</v>
      </c>
      <c r="AG483" s="40">
        <v>0.88100000000000001</v>
      </c>
    </row>
    <row r="484" spans="1:33" x14ac:dyDescent="0.3">
      <c r="A484" s="38" t="s">
        <v>966</v>
      </c>
      <c r="B484" s="36" t="s">
        <v>967</v>
      </c>
      <c r="C484" s="36">
        <v>1</v>
      </c>
      <c r="D484" s="36">
        <v>0</v>
      </c>
      <c r="E484" s="39">
        <v>798</v>
      </c>
      <c r="F484" s="39">
        <v>640</v>
      </c>
      <c r="G484" s="39">
        <v>2046</v>
      </c>
      <c r="H484" s="39">
        <v>379</v>
      </c>
      <c r="I484" s="39">
        <v>367</v>
      </c>
      <c r="J484" s="39">
        <v>347</v>
      </c>
      <c r="K484" s="39">
        <v>1093</v>
      </c>
      <c r="L484" s="43">
        <v>0.53420000000000001</v>
      </c>
      <c r="M484" s="39">
        <v>222</v>
      </c>
      <c r="N484" s="40">
        <v>95.370999999999995</v>
      </c>
      <c r="O484" s="39">
        <v>1</v>
      </c>
      <c r="P484" s="40">
        <v>0.35899999999999999</v>
      </c>
      <c r="Q484" s="39">
        <v>230</v>
      </c>
      <c r="R484" s="39">
        <v>0</v>
      </c>
      <c r="S484" s="39">
        <v>0</v>
      </c>
      <c r="T484" s="39">
        <v>773</v>
      </c>
      <c r="U484" s="39">
        <v>748</v>
      </c>
      <c r="V484" s="39">
        <v>746</v>
      </c>
      <c r="W484" s="39">
        <v>2267</v>
      </c>
      <c r="X484" s="39">
        <v>756</v>
      </c>
      <c r="Y484" s="39">
        <v>162</v>
      </c>
      <c r="Z484" s="39">
        <v>131</v>
      </c>
      <c r="AA484" s="39">
        <v>139</v>
      </c>
      <c r="AB484" s="39">
        <v>432</v>
      </c>
      <c r="AC484" s="39">
        <v>144</v>
      </c>
      <c r="AD484" s="43">
        <v>0.19059999999999999</v>
      </c>
      <c r="AE484" s="39">
        <v>79</v>
      </c>
      <c r="AF484" s="39">
        <v>532</v>
      </c>
      <c r="AG484" s="40">
        <v>0.83099999999999996</v>
      </c>
    </row>
    <row r="485" spans="1:33" x14ac:dyDescent="0.3">
      <c r="A485" s="38" t="s">
        <v>968</v>
      </c>
      <c r="B485" s="36" t="s">
        <v>969</v>
      </c>
      <c r="C485" s="36">
        <v>1</v>
      </c>
      <c r="D485" s="36">
        <v>0</v>
      </c>
      <c r="E485" s="39">
        <v>1087</v>
      </c>
      <c r="F485" s="39">
        <v>862</v>
      </c>
      <c r="G485" s="39">
        <v>2593</v>
      </c>
      <c r="H485" s="39">
        <v>467</v>
      </c>
      <c r="I485" s="39">
        <v>412</v>
      </c>
      <c r="J485" s="39">
        <v>406</v>
      </c>
      <c r="K485" s="39">
        <v>1285</v>
      </c>
      <c r="L485" s="43">
        <v>0.49559999999999998</v>
      </c>
      <c r="M485" s="39">
        <v>278</v>
      </c>
      <c r="N485" s="40">
        <v>143.11199999999999</v>
      </c>
      <c r="O485" s="39">
        <v>1</v>
      </c>
      <c r="P485" s="40">
        <v>0.372</v>
      </c>
      <c r="Q485" s="39">
        <v>321</v>
      </c>
      <c r="R485" s="39">
        <v>5</v>
      </c>
      <c r="S485" s="39">
        <v>3</v>
      </c>
      <c r="T485" s="39">
        <v>1070</v>
      </c>
      <c r="U485" s="39">
        <v>1034</v>
      </c>
      <c r="V485" s="39">
        <v>1031</v>
      </c>
      <c r="W485" s="39">
        <v>3135</v>
      </c>
      <c r="X485" s="39">
        <v>1045</v>
      </c>
      <c r="Y485" s="39">
        <v>190</v>
      </c>
      <c r="Z485" s="39">
        <v>130</v>
      </c>
      <c r="AA485" s="39">
        <v>170</v>
      </c>
      <c r="AB485" s="39">
        <v>490</v>
      </c>
      <c r="AC485" s="39">
        <v>163</v>
      </c>
      <c r="AD485" s="43">
        <v>0.15629999999999999</v>
      </c>
      <c r="AE485" s="39">
        <v>88</v>
      </c>
      <c r="AF485" s="39">
        <v>691</v>
      </c>
      <c r="AG485" s="40">
        <v>0.80100000000000005</v>
      </c>
    </row>
    <row r="486" spans="1:33" x14ac:dyDescent="0.3">
      <c r="A486" s="38" t="s">
        <v>970</v>
      </c>
      <c r="B486" s="36" t="s">
        <v>971</v>
      </c>
      <c r="C486" s="36">
        <v>1</v>
      </c>
      <c r="D486" s="36">
        <v>0</v>
      </c>
      <c r="E486" s="39">
        <v>773</v>
      </c>
      <c r="F486" s="39">
        <v>608</v>
      </c>
      <c r="G486" s="39">
        <v>1782</v>
      </c>
      <c r="H486" s="39">
        <v>319</v>
      </c>
      <c r="I486" s="39">
        <v>346</v>
      </c>
      <c r="J486" s="39">
        <v>317</v>
      </c>
      <c r="K486" s="39">
        <v>982</v>
      </c>
      <c r="L486" s="43">
        <v>0.55110000000000003</v>
      </c>
      <c r="M486" s="39">
        <v>218</v>
      </c>
      <c r="N486" s="40">
        <v>130.74299999999999</v>
      </c>
      <c r="O486" s="39">
        <v>1</v>
      </c>
      <c r="P486" s="40">
        <v>0.39900000000000002</v>
      </c>
      <c r="Q486" s="39">
        <v>243</v>
      </c>
      <c r="R486" s="39">
        <v>1</v>
      </c>
      <c r="S486" s="39">
        <v>1</v>
      </c>
      <c r="T486" s="39">
        <v>1040</v>
      </c>
      <c r="U486" s="39">
        <v>1022</v>
      </c>
      <c r="V486" s="39">
        <v>1023</v>
      </c>
      <c r="W486" s="39">
        <v>3085</v>
      </c>
      <c r="X486" s="39">
        <v>1028</v>
      </c>
      <c r="Y486" s="39">
        <v>245</v>
      </c>
      <c r="Z486" s="39">
        <v>243</v>
      </c>
      <c r="AA486" s="39">
        <v>284</v>
      </c>
      <c r="AB486" s="39">
        <v>772</v>
      </c>
      <c r="AC486" s="39">
        <v>257</v>
      </c>
      <c r="AD486" s="43">
        <v>0.25019999999999998</v>
      </c>
      <c r="AE486" s="39">
        <v>99</v>
      </c>
      <c r="AF486" s="39">
        <v>562</v>
      </c>
      <c r="AG486" s="40">
        <v>0.92400000000000004</v>
      </c>
    </row>
    <row r="487" spans="1:33" x14ac:dyDescent="0.3">
      <c r="A487" s="38" t="s">
        <v>972</v>
      </c>
      <c r="B487" s="36" t="s">
        <v>973</v>
      </c>
      <c r="C487" s="36">
        <v>1</v>
      </c>
      <c r="D487" s="36">
        <v>0</v>
      </c>
      <c r="E487" s="39">
        <v>395</v>
      </c>
      <c r="F487" s="39">
        <v>410</v>
      </c>
      <c r="G487" s="39">
        <v>1210</v>
      </c>
      <c r="H487" s="39">
        <v>228</v>
      </c>
      <c r="I487" s="39">
        <v>247</v>
      </c>
      <c r="J487" s="39">
        <v>231</v>
      </c>
      <c r="K487" s="39">
        <v>706</v>
      </c>
      <c r="L487" s="43">
        <v>0.58350000000000002</v>
      </c>
      <c r="M487" s="39">
        <v>156</v>
      </c>
      <c r="N487" s="40">
        <v>88.744</v>
      </c>
      <c r="O487" s="39">
        <v>1</v>
      </c>
      <c r="P487" s="40">
        <v>0.4</v>
      </c>
      <c r="Q487" s="39">
        <v>164</v>
      </c>
      <c r="R487" s="39">
        <v>0</v>
      </c>
      <c r="S487" s="39">
        <v>0</v>
      </c>
      <c r="T487" s="39">
        <v>615</v>
      </c>
      <c r="U487" s="39">
        <v>604</v>
      </c>
      <c r="V487" s="39">
        <v>604</v>
      </c>
      <c r="W487" s="39">
        <v>1823</v>
      </c>
      <c r="X487" s="39">
        <v>608</v>
      </c>
      <c r="Y487" s="39">
        <v>123</v>
      </c>
      <c r="Z487" s="39">
        <v>119</v>
      </c>
      <c r="AA487" s="39">
        <v>137</v>
      </c>
      <c r="AB487" s="39">
        <v>379</v>
      </c>
      <c r="AC487" s="39">
        <v>126</v>
      </c>
      <c r="AD487" s="43">
        <v>0.2079</v>
      </c>
      <c r="AE487" s="39">
        <v>55</v>
      </c>
      <c r="AF487" s="39">
        <v>376</v>
      </c>
      <c r="AG487" s="40">
        <v>0.91700000000000004</v>
      </c>
    </row>
    <row r="488" spans="1:33" x14ac:dyDescent="0.3">
      <c r="A488" s="38" t="s">
        <v>974</v>
      </c>
      <c r="B488" s="36" t="s">
        <v>975</v>
      </c>
      <c r="C488" s="36">
        <v>1</v>
      </c>
      <c r="D488" s="36">
        <v>0</v>
      </c>
      <c r="E488" s="39">
        <v>1447</v>
      </c>
      <c r="F488" s="39">
        <v>1170</v>
      </c>
      <c r="G488" s="39">
        <v>3468</v>
      </c>
      <c r="H488" s="39">
        <v>610</v>
      </c>
      <c r="I488" s="39">
        <v>644</v>
      </c>
      <c r="J488" s="39">
        <v>597</v>
      </c>
      <c r="K488" s="39">
        <v>1851</v>
      </c>
      <c r="L488" s="43">
        <v>0.53369999999999995</v>
      </c>
      <c r="M488" s="39">
        <v>406</v>
      </c>
      <c r="N488" s="40">
        <v>58.512999999999998</v>
      </c>
      <c r="O488" s="39">
        <v>1</v>
      </c>
      <c r="P488" s="40">
        <v>9.8000000000000004E-2</v>
      </c>
      <c r="Q488" s="39">
        <v>115</v>
      </c>
      <c r="R488" s="39">
        <v>17</v>
      </c>
      <c r="S488" s="39">
        <v>9</v>
      </c>
      <c r="T488" s="39">
        <v>1373</v>
      </c>
      <c r="U488" s="39">
        <v>1348</v>
      </c>
      <c r="V488" s="39">
        <v>1350</v>
      </c>
      <c r="W488" s="39">
        <v>4071</v>
      </c>
      <c r="X488" s="39">
        <v>1357</v>
      </c>
      <c r="Y488" s="39">
        <v>259</v>
      </c>
      <c r="Z488" s="39">
        <v>245</v>
      </c>
      <c r="AA488" s="39">
        <v>265</v>
      </c>
      <c r="AB488" s="39">
        <v>769</v>
      </c>
      <c r="AC488" s="39">
        <v>256</v>
      </c>
      <c r="AD488" s="43">
        <v>0.18890000000000001</v>
      </c>
      <c r="AE488" s="39">
        <v>144</v>
      </c>
      <c r="AF488" s="39">
        <v>675</v>
      </c>
      <c r="AG488" s="40">
        <v>0.57599999999999996</v>
      </c>
    </row>
    <row r="489" spans="1:33" x14ac:dyDescent="0.3">
      <c r="A489" s="38" t="s">
        <v>976</v>
      </c>
      <c r="B489" s="36" t="s">
        <v>977</v>
      </c>
      <c r="C489" s="36">
        <v>1</v>
      </c>
      <c r="D489" s="36">
        <v>0</v>
      </c>
      <c r="E489" s="39">
        <v>1706</v>
      </c>
      <c r="F489" s="39">
        <v>1413</v>
      </c>
      <c r="G489" s="39">
        <v>4149</v>
      </c>
      <c r="H489" s="39">
        <v>874</v>
      </c>
      <c r="I489" s="39">
        <v>871</v>
      </c>
      <c r="J489" s="39">
        <v>811</v>
      </c>
      <c r="K489" s="39">
        <v>2556</v>
      </c>
      <c r="L489" s="43">
        <v>0.61609999999999998</v>
      </c>
      <c r="M489" s="39">
        <v>566</v>
      </c>
      <c r="N489" s="40">
        <v>86.54</v>
      </c>
      <c r="O489" s="39">
        <v>1</v>
      </c>
      <c r="P489" s="40">
        <v>0.17</v>
      </c>
      <c r="Q489" s="39">
        <v>240</v>
      </c>
      <c r="R489" s="39">
        <v>14</v>
      </c>
      <c r="S489" s="39">
        <v>7</v>
      </c>
      <c r="T489" s="39">
        <v>1850</v>
      </c>
      <c r="U489" s="39">
        <v>1816</v>
      </c>
      <c r="V489" s="39">
        <v>1820</v>
      </c>
      <c r="W489" s="39">
        <v>5486</v>
      </c>
      <c r="X489" s="39">
        <v>1829</v>
      </c>
      <c r="Y489" s="39">
        <v>317</v>
      </c>
      <c r="Z489" s="39">
        <v>283</v>
      </c>
      <c r="AA489" s="39">
        <v>336</v>
      </c>
      <c r="AB489" s="39">
        <v>936</v>
      </c>
      <c r="AC489" s="39">
        <v>312</v>
      </c>
      <c r="AD489" s="43">
        <v>0.1706</v>
      </c>
      <c r="AE489" s="39">
        <v>157</v>
      </c>
      <c r="AF489" s="39">
        <v>971</v>
      </c>
      <c r="AG489" s="40">
        <v>0.68700000000000006</v>
      </c>
    </row>
    <row r="490" spans="1:33" x14ac:dyDescent="0.3">
      <c r="A490" s="38" t="s">
        <v>978</v>
      </c>
      <c r="B490" s="36" t="s">
        <v>979</v>
      </c>
      <c r="C490" s="36">
        <v>1</v>
      </c>
      <c r="D490" s="36">
        <v>0</v>
      </c>
      <c r="E490" s="39">
        <v>1190</v>
      </c>
      <c r="F490" s="39">
        <v>950</v>
      </c>
      <c r="G490" s="39">
        <v>2867</v>
      </c>
      <c r="H490" s="39">
        <v>543</v>
      </c>
      <c r="I490" s="39">
        <v>496</v>
      </c>
      <c r="J490" s="39">
        <v>503</v>
      </c>
      <c r="K490" s="39">
        <v>1542</v>
      </c>
      <c r="L490" s="43">
        <v>0.53779999999999994</v>
      </c>
      <c r="M490" s="39">
        <v>332</v>
      </c>
      <c r="N490" s="40">
        <v>166.95699999999999</v>
      </c>
      <c r="O490" s="39">
        <v>1</v>
      </c>
      <c r="P490" s="40">
        <v>0.379</v>
      </c>
      <c r="Q490" s="39">
        <v>360</v>
      </c>
      <c r="R490" s="39">
        <v>0</v>
      </c>
      <c r="S490" s="39">
        <v>0</v>
      </c>
      <c r="T490" s="39">
        <v>1281</v>
      </c>
      <c r="U490" s="39">
        <v>1254</v>
      </c>
      <c r="V490" s="39">
        <v>1260</v>
      </c>
      <c r="W490" s="39">
        <v>3795</v>
      </c>
      <c r="X490" s="39">
        <v>1265</v>
      </c>
      <c r="Y490" s="39">
        <v>210</v>
      </c>
      <c r="Z490" s="39">
        <v>233</v>
      </c>
      <c r="AA490" s="39">
        <v>297</v>
      </c>
      <c r="AB490" s="39">
        <v>740</v>
      </c>
      <c r="AC490" s="39">
        <v>247</v>
      </c>
      <c r="AD490" s="43">
        <v>0.19500000000000001</v>
      </c>
      <c r="AE490" s="39">
        <v>120</v>
      </c>
      <c r="AF490" s="39">
        <v>813</v>
      </c>
      <c r="AG490" s="40">
        <v>0.85499999999999998</v>
      </c>
    </row>
    <row r="491" spans="1:33" x14ac:dyDescent="0.3">
      <c r="A491" s="38" t="s">
        <v>980</v>
      </c>
      <c r="B491" s="36" t="s">
        <v>981</v>
      </c>
      <c r="C491" s="36">
        <v>1</v>
      </c>
      <c r="D491" s="36">
        <v>0</v>
      </c>
      <c r="E491" s="39">
        <v>475</v>
      </c>
      <c r="F491" s="39">
        <v>375</v>
      </c>
      <c r="G491" s="39">
        <v>1146</v>
      </c>
      <c r="H491" s="39">
        <v>250</v>
      </c>
      <c r="I491" s="39">
        <v>240</v>
      </c>
      <c r="J491" s="39">
        <v>229</v>
      </c>
      <c r="K491" s="39">
        <v>719</v>
      </c>
      <c r="L491" s="43">
        <v>0.62739999999999996</v>
      </c>
      <c r="M491" s="39">
        <v>153</v>
      </c>
      <c r="N491" s="40">
        <v>92.585999999999999</v>
      </c>
      <c r="O491" s="39">
        <v>1</v>
      </c>
      <c r="P491" s="40">
        <v>0.41099999999999998</v>
      </c>
      <c r="Q491" s="39">
        <v>154</v>
      </c>
      <c r="R491" s="39">
        <v>0</v>
      </c>
      <c r="S491" s="39">
        <v>0</v>
      </c>
      <c r="T491" s="39">
        <v>545</v>
      </c>
      <c r="U491" s="39">
        <v>534</v>
      </c>
      <c r="V491" s="39">
        <v>536</v>
      </c>
      <c r="W491" s="39">
        <v>1615</v>
      </c>
      <c r="X491" s="39">
        <v>538</v>
      </c>
      <c r="Y491" s="39">
        <v>101</v>
      </c>
      <c r="Z491" s="39">
        <v>65</v>
      </c>
      <c r="AA491" s="39">
        <v>92</v>
      </c>
      <c r="AB491" s="39">
        <v>258</v>
      </c>
      <c r="AC491" s="39">
        <v>86</v>
      </c>
      <c r="AD491" s="43">
        <v>0.1598</v>
      </c>
      <c r="AE491" s="39">
        <v>39</v>
      </c>
      <c r="AF491" s="39">
        <v>347</v>
      </c>
      <c r="AG491" s="40">
        <v>0.92500000000000004</v>
      </c>
    </row>
    <row r="492" spans="1:33" x14ac:dyDescent="0.3">
      <c r="A492" s="38" t="s">
        <v>982</v>
      </c>
      <c r="B492" s="36" t="s">
        <v>983</v>
      </c>
      <c r="C492" s="36">
        <v>1</v>
      </c>
      <c r="D492" s="36">
        <v>0</v>
      </c>
      <c r="E492" s="39">
        <v>1687</v>
      </c>
      <c r="F492" s="39">
        <v>1357</v>
      </c>
      <c r="G492" s="39">
        <v>4037</v>
      </c>
      <c r="H492" s="39">
        <v>791</v>
      </c>
      <c r="I492" s="39">
        <v>861</v>
      </c>
      <c r="J492" s="39">
        <v>763</v>
      </c>
      <c r="K492" s="39">
        <v>2415</v>
      </c>
      <c r="L492" s="43">
        <v>0.59819999999999995</v>
      </c>
      <c r="M492" s="39">
        <v>528</v>
      </c>
      <c r="N492" s="40">
        <v>96.052000000000007</v>
      </c>
      <c r="O492" s="39">
        <v>1</v>
      </c>
      <c r="P492" s="40">
        <v>0.21299999999999999</v>
      </c>
      <c r="Q492" s="39">
        <v>289</v>
      </c>
      <c r="R492" s="39">
        <v>3</v>
      </c>
      <c r="S492" s="39">
        <v>2</v>
      </c>
      <c r="T492" s="39">
        <v>1516</v>
      </c>
      <c r="U492" s="39">
        <v>1485</v>
      </c>
      <c r="V492" s="39">
        <v>1492</v>
      </c>
      <c r="W492" s="39">
        <v>4493</v>
      </c>
      <c r="X492" s="39">
        <v>1498</v>
      </c>
      <c r="Y492" s="39">
        <v>234</v>
      </c>
      <c r="Z492" s="39">
        <v>253</v>
      </c>
      <c r="AA492" s="39">
        <v>298</v>
      </c>
      <c r="AB492" s="39">
        <v>785</v>
      </c>
      <c r="AC492" s="39">
        <v>262</v>
      </c>
      <c r="AD492" s="43">
        <v>0.17469999999999999</v>
      </c>
      <c r="AE492" s="39">
        <v>154</v>
      </c>
      <c r="AF492" s="39">
        <v>974</v>
      </c>
      <c r="AG492" s="40">
        <v>0.71699999999999997</v>
      </c>
    </row>
    <row r="493" spans="1:33" x14ac:dyDescent="0.3">
      <c r="A493" s="38" t="s">
        <v>984</v>
      </c>
      <c r="B493" s="36" t="s">
        <v>985</v>
      </c>
      <c r="C493" s="36">
        <v>1</v>
      </c>
      <c r="D493" s="36">
        <v>0</v>
      </c>
      <c r="E493" s="39">
        <v>265</v>
      </c>
      <c r="F493" s="39">
        <v>239</v>
      </c>
      <c r="G493" s="39">
        <v>722</v>
      </c>
      <c r="H493" s="39">
        <v>145</v>
      </c>
      <c r="I493" s="39">
        <v>137</v>
      </c>
      <c r="J493" s="39">
        <v>125</v>
      </c>
      <c r="K493" s="39">
        <v>407</v>
      </c>
      <c r="L493" s="43">
        <v>0.56369999999999998</v>
      </c>
      <c r="M493" s="39">
        <v>88</v>
      </c>
      <c r="N493" s="40">
        <v>58.042000000000002</v>
      </c>
      <c r="O493" s="39">
        <v>1</v>
      </c>
      <c r="P493" s="40">
        <v>0.41</v>
      </c>
      <c r="Q493" s="39">
        <v>98</v>
      </c>
      <c r="R493" s="39">
        <v>0</v>
      </c>
      <c r="S493" s="39">
        <v>0</v>
      </c>
      <c r="T493" s="39">
        <v>296</v>
      </c>
      <c r="U493" s="39">
        <v>287</v>
      </c>
      <c r="V493" s="39">
        <v>288</v>
      </c>
      <c r="W493" s="39">
        <v>871</v>
      </c>
      <c r="X493" s="39">
        <v>290</v>
      </c>
      <c r="Y493" s="39">
        <v>69</v>
      </c>
      <c r="Z493" s="39">
        <v>57</v>
      </c>
      <c r="AA493" s="39">
        <v>63</v>
      </c>
      <c r="AB493" s="39">
        <v>189</v>
      </c>
      <c r="AC493" s="39">
        <v>63</v>
      </c>
      <c r="AD493" s="43">
        <v>0.217</v>
      </c>
      <c r="AE493" s="39">
        <v>34</v>
      </c>
      <c r="AF493" s="39">
        <v>221</v>
      </c>
      <c r="AG493" s="40">
        <v>0.92400000000000004</v>
      </c>
    </row>
    <row r="494" spans="1:33" x14ac:dyDescent="0.3">
      <c r="A494" s="38" t="s">
        <v>986</v>
      </c>
      <c r="B494" s="36" t="s">
        <v>987</v>
      </c>
      <c r="C494" s="36">
        <v>1</v>
      </c>
      <c r="D494" s="36">
        <v>0</v>
      </c>
      <c r="E494" s="39">
        <v>861</v>
      </c>
      <c r="F494" s="39">
        <v>762</v>
      </c>
      <c r="G494" s="39">
        <v>2286</v>
      </c>
      <c r="H494" s="39">
        <v>387</v>
      </c>
      <c r="I494" s="39">
        <v>362</v>
      </c>
      <c r="J494" s="39">
        <v>373</v>
      </c>
      <c r="K494" s="39">
        <v>1122</v>
      </c>
      <c r="L494" s="43">
        <v>0.49080000000000001</v>
      </c>
      <c r="M494" s="39">
        <v>243</v>
      </c>
      <c r="N494" s="40">
        <v>95.561999999999998</v>
      </c>
      <c r="O494" s="39">
        <v>1</v>
      </c>
      <c r="P494" s="40">
        <v>0.33400000000000002</v>
      </c>
      <c r="Q494" s="39">
        <v>255</v>
      </c>
      <c r="R494" s="39">
        <v>0</v>
      </c>
      <c r="S494" s="39">
        <v>0</v>
      </c>
      <c r="T494" s="39">
        <v>824</v>
      </c>
      <c r="U494" s="39">
        <v>807</v>
      </c>
      <c r="V494" s="39">
        <v>811</v>
      </c>
      <c r="W494" s="39">
        <v>2442</v>
      </c>
      <c r="X494" s="39">
        <v>814</v>
      </c>
      <c r="Y494" s="39">
        <v>137</v>
      </c>
      <c r="Z494" s="39">
        <v>128</v>
      </c>
      <c r="AA494" s="39">
        <v>129</v>
      </c>
      <c r="AB494" s="39">
        <v>394</v>
      </c>
      <c r="AC494" s="39">
        <v>131</v>
      </c>
      <c r="AD494" s="43">
        <v>0.1613</v>
      </c>
      <c r="AE494" s="39">
        <v>80</v>
      </c>
      <c r="AF494" s="39">
        <v>579</v>
      </c>
      <c r="AG494" s="40">
        <v>0.75900000000000001</v>
      </c>
    </row>
    <row r="495" spans="1:33" x14ac:dyDescent="0.3">
      <c r="A495" s="38" t="s">
        <v>988</v>
      </c>
      <c r="B495" s="36" t="s">
        <v>989</v>
      </c>
      <c r="C495" s="36">
        <v>1</v>
      </c>
      <c r="D495" s="36">
        <v>0</v>
      </c>
      <c r="E495" s="39">
        <v>5297</v>
      </c>
      <c r="F495" s="39">
        <v>4410</v>
      </c>
      <c r="G495" s="39">
        <v>12978</v>
      </c>
      <c r="H495" s="39">
        <v>1898</v>
      </c>
      <c r="I495" s="39">
        <v>2000</v>
      </c>
      <c r="J495" s="39">
        <v>2004</v>
      </c>
      <c r="K495" s="39">
        <v>5902</v>
      </c>
      <c r="L495" s="43">
        <v>0.45479999999999998</v>
      </c>
      <c r="M495" s="39">
        <v>1304</v>
      </c>
      <c r="N495" s="40">
        <v>234.86799999999999</v>
      </c>
      <c r="O495" s="39">
        <v>1</v>
      </c>
      <c r="P495" s="40">
        <v>0.122</v>
      </c>
      <c r="Q495" s="39">
        <v>538</v>
      </c>
      <c r="R495" s="39">
        <v>37</v>
      </c>
      <c r="S495" s="39">
        <v>20</v>
      </c>
      <c r="T495" s="39">
        <v>5065</v>
      </c>
      <c r="U495" s="39">
        <v>4961</v>
      </c>
      <c r="V495" s="39">
        <v>4981</v>
      </c>
      <c r="W495" s="39">
        <v>15007</v>
      </c>
      <c r="X495" s="39">
        <v>5002</v>
      </c>
      <c r="Y495" s="39">
        <v>608</v>
      </c>
      <c r="Z495" s="39">
        <v>626</v>
      </c>
      <c r="AA495" s="39">
        <v>671</v>
      </c>
      <c r="AB495" s="39">
        <v>1905</v>
      </c>
      <c r="AC495" s="39">
        <v>635</v>
      </c>
      <c r="AD495" s="43">
        <v>0.12690000000000001</v>
      </c>
      <c r="AE495" s="39">
        <v>364</v>
      </c>
      <c r="AF495" s="39">
        <v>2227</v>
      </c>
      <c r="AG495" s="40">
        <v>0.504</v>
      </c>
    </row>
    <row r="496" spans="1:33" x14ac:dyDescent="0.3">
      <c r="A496" s="38" t="s">
        <v>990</v>
      </c>
      <c r="B496" s="36" t="s">
        <v>991</v>
      </c>
      <c r="C496" s="36">
        <v>1</v>
      </c>
      <c r="D496" s="36">
        <v>0</v>
      </c>
      <c r="E496" s="39">
        <v>1124</v>
      </c>
      <c r="F496" s="39">
        <v>924</v>
      </c>
      <c r="G496" s="39">
        <v>2799</v>
      </c>
      <c r="H496" s="39">
        <v>591</v>
      </c>
      <c r="I496" s="39">
        <v>601</v>
      </c>
      <c r="J496" s="39">
        <v>563</v>
      </c>
      <c r="K496" s="39">
        <v>1755</v>
      </c>
      <c r="L496" s="43">
        <v>0.627</v>
      </c>
      <c r="M496" s="39">
        <v>377</v>
      </c>
      <c r="N496" s="40">
        <v>192.06299999999999</v>
      </c>
      <c r="O496" s="39">
        <v>1</v>
      </c>
      <c r="P496" s="40">
        <v>0.39600000000000002</v>
      </c>
      <c r="Q496" s="39">
        <v>366</v>
      </c>
      <c r="R496" s="39">
        <v>0</v>
      </c>
      <c r="S496" s="39">
        <v>0</v>
      </c>
      <c r="T496" s="39">
        <v>934</v>
      </c>
      <c r="U496" s="39">
        <v>915</v>
      </c>
      <c r="V496" s="39">
        <v>919</v>
      </c>
      <c r="W496" s="39">
        <v>2768</v>
      </c>
      <c r="X496" s="39">
        <v>923</v>
      </c>
      <c r="Y496" s="39">
        <v>165</v>
      </c>
      <c r="Z496" s="39">
        <v>175</v>
      </c>
      <c r="AA496" s="39">
        <v>169</v>
      </c>
      <c r="AB496" s="39">
        <v>509</v>
      </c>
      <c r="AC496" s="39">
        <v>170</v>
      </c>
      <c r="AD496" s="43">
        <v>0.18390000000000001</v>
      </c>
      <c r="AE496" s="39">
        <v>110</v>
      </c>
      <c r="AF496" s="39">
        <v>854</v>
      </c>
      <c r="AG496" s="40">
        <v>0.92400000000000004</v>
      </c>
    </row>
    <row r="497" spans="1:33" x14ac:dyDescent="0.3">
      <c r="A497" s="38" t="s">
        <v>992</v>
      </c>
      <c r="B497" s="36" t="s">
        <v>993</v>
      </c>
      <c r="C497" s="36">
        <v>1</v>
      </c>
      <c r="D497" s="36">
        <v>0</v>
      </c>
      <c r="E497" s="39">
        <v>1820</v>
      </c>
      <c r="F497" s="39">
        <v>1375</v>
      </c>
      <c r="G497" s="39">
        <v>3969</v>
      </c>
      <c r="H497" s="39">
        <v>808</v>
      </c>
      <c r="I497" s="39">
        <v>735</v>
      </c>
      <c r="J497" s="39">
        <v>779</v>
      </c>
      <c r="K497" s="39">
        <v>2322</v>
      </c>
      <c r="L497" s="43">
        <v>0.58499999999999996</v>
      </c>
      <c r="M497" s="39">
        <v>523</v>
      </c>
      <c r="N497" s="40">
        <v>36.054000000000002</v>
      </c>
      <c r="O497" s="39">
        <v>1</v>
      </c>
      <c r="P497" s="40">
        <v>0</v>
      </c>
      <c r="Q497" s="39">
        <v>0</v>
      </c>
      <c r="R497" s="39">
        <v>17</v>
      </c>
      <c r="S497" s="39">
        <v>9</v>
      </c>
      <c r="T497" s="39">
        <v>1684</v>
      </c>
      <c r="U497" s="39">
        <v>1650</v>
      </c>
      <c r="V497" s="39">
        <v>1657</v>
      </c>
      <c r="W497" s="39">
        <v>4991</v>
      </c>
      <c r="X497" s="39">
        <v>1664</v>
      </c>
      <c r="Y497" s="39">
        <v>334</v>
      </c>
      <c r="Z497" s="39">
        <v>385</v>
      </c>
      <c r="AA497" s="39">
        <v>376</v>
      </c>
      <c r="AB497" s="39">
        <v>1095</v>
      </c>
      <c r="AC497" s="39">
        <v>365</v>
      </c>
      <c r="AD497" s="43">
        <v>0.21940000000000001</v>
      </c>
      <c r="AE497" s="39">
        <v>196</v>
      </c>
      <c r="AF497" s="39">
        <v>729</v>
      </c>
      <c r="AG497" s="40">
        <v>0.53</v>
      </c>
    </row>
    <row r="498" spans="1:33" x14ac:dyDescent="0.3">
      <c r="A498" s="38" t="s">
        <v>994</v>
      </c>
      <c r="B498" s="36" t="s">
        <v>995</v>
      </c>
      <c r="C498" s="36">
        <v>1</v>
      </c>
      <c r="D498" s="36">
        <v>0</v>
      </c>
      <c r="E498" s="39">
        <v>446</v>
      </c>
      <c r="F498" s="39">
        <v>425</v>
      </c>
      <c r="G498" s="39">
        <v>1360</v>
      </c>
      <c r="H498" s="39">
        <v>212</v>
      </c>
      <c r="I498" s="39">
        <v>204</v>
      </c>
      <c r="J498" s="39">
        <v>206</v>
      </c>
      <c r="K498" s="39">
        <v>622</v>
      </c>
      <c r="L498" s="43">
        <v>0.45739999999999997</v>
      </c>
      <c r="M498" s="39">
        <v>126</v>
      </c>
      <c r="N498" s="40">
        <v>63.579000000000001</v>
      </c>
      <c r="O498" s="39">
        <v>1</v>
      </c>
      <c r="P498" s="40">
        <v>0.35899999999999999</v>
      </c>
      <c r="Q498" s="39">
        <v>153</v>
      </c>
      <c r="R498" s="39">
        <v>4</v>
      </c>
      <c r="S498" s="39">
        <v>2</v>
      </c>
      <c r="T498" s="39">
        <v>415</v>
      </c>
      <c r="U498" s="39">
        <v>406</v>
      </c>
      <c r="V498" s="39">
        <v>408</v>
      </c>
      <c r="W498" s="39">
        <v>1229</v>
      </c>
      <c r="X498" s="39">
        <v>410</v>
      </c>
      <c r="Y498" s="39">
        <v>57</v>
      </c>
      <c r="Z498" s="39">
        <v>52</v>
      </c>
      <c r="AA498" s="39">
        <v>64</v>
      </c>
      <c r="AB498" s="39">
        <v>173</v>
      </c>
      <c r="AC498" s="39">
        <v>58</v>
      </c>
      <c r="AD498" s="43">
        <v>0.14080000000000001</v>
      </c>
      <c r="AE498" s="39">
        <v>39</v>
      </c>
      <c r="AF498" s="39">
        <v>321</v>
      </c>
      <c r="AG498" s="40">
        <v>0.755</v>
      </c>
    </row>
    <row r="499" spans="1:33" x14ac:dyDescent="0.3">
      <c r="A499" s="38" t="s">
        <v>996</v>
      </c>
      <c r="B499" s="36" t="s">
        <v>997</v>
      </c>
      <c r="C499" s="36">
        <v>1</v>
      </c>
      <c r="D499" s="36">
        <v>0</v>
      </c>
      <c r="E499" s="39">
        <v>404</v>
      </c>
      <c r="F499" s="39">
        <v>341</v>
      </c>
      <c r="G499" s="39">
        <v>1018</v>
      </c>
      <c r="H499" s="39">
        <v>191</v>
      </c>
      <c r="I499" s="39">
        <v>180</v>
      </c>
      <c r="J499" s="39">
        <v>153</v>
      </c>
      <c r="K499" s="39">
        <v>524</v>
      </c>
      <c r="L499" s="43">
        <v>0.51470000000000005</v>
      </c>
      <c r="M499" s="39">
        <v>114</v>
      </c>
      <c r="N499" s="40">
        <v>85.867000000000004</v>
      </c>
      <c r="O499" s="39">
        <v>1</v>
      </c>
      <c r="P499" s="40">
        <v>0.41299999999999998</v>
      </c>
      <c r="Q499" s="39">
        <v>141</v>
      </c>
      <c r="R499" s="39">
        <v>0</v>
      </c>
      <c r="S499" s="39">
        <v>0</v>
      </c>
      <c r="T499" s="39">
        <v>495</v>
      </c>
      <c r="U499" s="39">
        <v>485</v>
      </c>
      <c r="V499" s="39">
        <v>489</v>
      </c>
      <c r="W499" s="39">
        <v>1469</v>
      </c>
      <c r="X499" s="39">
        <v>490</v>
      </c>
      <c r="Y499" s="39">
        <v>136</v>
      </c>
      <c r="Z499" s="39">
        <v>135</v>
      </c>
      <c r="AA499" s="39">
        <v>96</v>
      </c>
      <c r="AB499" s="39">
        <v>367</v>
      </c>
      <c r="AC499" s="39">
        <v>122</v>
      </c>
      <c r="AD499" s="43">
        <v>0.24979999999999999</v>
      </c>
      <c r="AE499" s="39">
        <v>55</v>
      </c>
      <c r="AF499" s="39">
        <v>311</v>
      </c>
      <c r="AG499" s="40">
        <v>0.91200000000000003</v>
      </c>
    </row>
    <row r="500" spans="1:33" x14ac:dyDescent="0.3">
      <c r="A500" s="38" t="s">
        <v>998</v>
      </c>
      <c r="B500" s="36" t="s">
        <v>999</v>
      </c>
      <c r="C500" s="36">
        <v>1</v>
      </c>
      <c r="D500" s="36">
        <v>0</v>
      </c>
      <c r="E500" s="39">
        <v>447</v>
      </c>
      <c r="F500" s="39">
        <v>378</v>
      </c>
      <c r="G500" s="39">
        <v>1106</v>
      </c>
      <c r="H500" s="39">
        <v>202</v>
      </c>
      <c r="I500" s="39">
        <v>218</v>
      </c>
      <c r="J500" s="39">
        <v>199</v>
      </c>
      <c r="K500" s="39">
        <v>619</v>
      </c>
      <c r="L500" s="43">
        <v>0.55969999999999998</v>
      </c>
      <c r="M500" s="39">
        <v>138</v>
      </c>
      <c r="N500" s="40">
        <v>136.732</v>
      </c>
      <c r="O500" s="39">
        <v>1</v>
      </c>
      <c r="P500" s="40">
        <v>0.436</v>
      </c>
      <c r="Q500" s="39">
        <v>165</v>
      </c>
      <c r="R500" s="39">
        <v>0</v>
      </c>
      <c r="S500" s="39">
        <v>0</v>
      </c>
      <c r="T500" s="39">
        <v>737</v>
      </c>
      <c r="U500" s="39">
        <v>722</v>
      </c>
      <c r="V500" s="39">
        <v>726</v>
      </c>
      <c r="W500" s="39">
        <v>2185</v>
      </c>
      <c r="X500" s="39">
        <v>728</v>
      </c>
      <c r="Y500" s="39">
        <v>237</v>
      </c>
      <c r="Z500" s="39">
        <v>158</v>
      </c>
      <c r="AA500" s="39">
        <v>269</v>
      </c>
      <c r="AB500" s="39">
        <v>664</v>
      </c>
      <c r="AC500" s="39">
        <v>221</v>
      </c>
      <c r="AD500" s="43">
        <v>0.3039</v>
      </c>
      <c r="AE500" s="39">
        <v>75</v>
      </c>
      <c r="AF500" s="39">
        <v>379</v>
      </c>
      <c r="AG500" s="40">
        <v>1.002</v>
      </c>
    </row>
    <row r="501" spans="1:33" x14ac:dyDescent="0.3">
      <c r="A501" s="38" t="s">
        <v>1000</v>
      </c>
      <c r="B501" s="36" t="s">
        <v>1001</v>
      </c>
      <c r="C501" s="36">
        <v>1</v>
      </c>
      <c r="D501" s="36">
        <v>0</v>
      </c>
      <c r="E501" s="39">
        <v>436</v>
      </c>
      <c r="F501" s="39">
        <v>375</v>
      </c>
      <c r="G501" s="39">
        <v>1123</v>
      </c>
      <c r="H501" s="39">
        <v>196</v>
      </c>
      <c r="I501" s="39">
        <v>165</v>
      </c>
      <c r="J501" s="39">
        <v>197</v>
      </c>
      <c r="K501" s="39">
        <v>558</v>
      </c>
      <c r="L501" s="43">
        <v>0.49690000000000001</v>
      </c>
      <c r="M501" s="39">
        <v>121</v>
      </c>
      <c r="N501" s="40">
        <v>82.013999999999996</v>
      </c>
      <c r="O501" s="39">
        <v>1</v>
      </c>
      <c r="P501" s="40">
        <v>0.40100000000000002</v>
      </c>
      <c r="Q501" s="39">
        <v>150</v>
      </c>
      <c r="R501" s="39">
        <v>0</v>
      </c>
      <c r="S501" s="39">
        <v>0</v>
      </c>
      <c r="T501" s="39">
        <v>475</v>
      </c>
      <c r="U501" s="39">
        <v>465</v>
      </c>
      <c r="V501" s="39">
        <v>467</v>
      </c>
      <c r="W501" s="39">
        <v>1407</v>
      </c>
      <c r="X501" s="39">
        <v>469</v>
      </c>
      <c r="Y501" s="39">
        <v>80</v>
      </c>
      <c r="Z501" s="39">
        <v>56</v>
      </c>
      <c r="AA501" s="39">
        <v>72</v>
      </c>
      <c r="AB501" s="39">
        <v>208</v>
      </c>
      <c r="AC501" s="39">
        <v>69</v>
      </c>
      <c r="AD501" s="43">
        <v>0.14779999999999999</v>
      </c>
      <c r="AE501" s="39">
        <v>36</v>
      </c>
      <c r="AF501" s="39">
        <v>308</v>
      </c>
      <c r="AG501" s="40">
        <v>0.82099999999999995</v>
      </c>
    </row>
    <row r="502" spans="1:33" x14ac:dyDescent="0.3">
      <c r="A502" s="38" t="s">
        <v>1002</v>
      </c>
      <c r="B502" s="36" t="s">
        <v>1003</v>
      </c>
      <c r="C502" s="36">
        <v>1</v>
      </c>
      <c r="D502" s="36">
        <v>0</v>
      </c>
      <c r="E502" s="39">
        <v>1470</v>
      </c>
      <c r="F502" s="39">
        <v>1238</v>
      </c>
      <c r="G502" s="39">
        <v>3725</v>
      </c>
      <c r="H502" s="39">
        <v>735</v>
      </c>
      <c r="I502" s="39">
        <v>799</v>
      </c>
      <c r="J502" s="39">
        <v>811</v>
      </c>
      <c r="K502" s="39">
        <v>2345</v>
      </c>
      <c r="L502" s="43">
        <v>0.62949999999999995</v>
      </c>
      <c r="M502" s="39">
        <v>507</v>
      </c>
      <c r="N502" s="40">
        <v>156.93899999999999</v>
      </c>
      <c r="O502" s="39">
        <v>1</v>
      </c>
      <c r="P502" s="40">
        <v>0.33600000000000002</v>
      </c>
      <c r="Q502" s="39">
        <v>416</v>
      </c>
      <c r="R502" s="39">
        <v>4</v>
      </c>
      <c r="S502" s="39">
        <v>2</v>
      </c>
      <c r="T502" s="39">
        <v>1311</v>
      </c>
      <c r="U502" s="39">
        <v>1287</v>
      </c>
      <c r="V502" s="39">
        <v>1290</v>
      </c>
      <c r="W502" s="39">
        <v>3888</v>
      </c>
      <c r="X502" s="39">
        <v>1296</v>
      </c>
      <c r="Y502" s="39">
        <v>249</v>
      </c>
      <c r="Z502" s="39">
        <v>230</v>
      </c>
      <c r="AA502" s="39">
        <v>209</v>
      </c>
      <c r="AB502" s="39">
        <v>688</v>
      </c>
      <c r="AC502" s="39">
        <v>229</v>
      </c>
      <c r="AD502" s="43">
        <v>0.17699999999999999</v>
      </c>
      <c r="AE502" s="39">
        <v>142</v>
      </c>
      <c r="AF502" s="39">
        <v>1068</v>
      </c>
      <c r="AG502" s="40">
        <v>0.86199999999999999</v>
      </c>
    </row>
    <row r="503" spans="1:33" x14ac:dyDescent="0.3">
      <c r="A503" s="38" t="s">
        <v>1004</v>
      </c>
      <c r="B503" s="36" t="s">
        <v>1005</v>
      </c>
      <c r="C503" s="36">
        <v>1</v>
      </c>
      <c r="D503" s="36">
        <v>0</v>
      </c>
      <c r="E503" s="39">
        <v>1955</v>
      </c>
      <c r="F503" s="39">
        <v>1507</v>
      </c>
      <c r="G503" s="39">
        <v>4578</v>
      </c>
      <c r="H503" s="39">
        <v>232</v>
      </c>
      <c r="I503" s="39">
        <v>294</v>
      </c>
      <c r="J503" s="39">
        <v>243</v>
      </c>
      <c r="K503" s="39">
        <v>769</v>
      </c>
      <c r="L503" s="43">
        <v>0.16800000000000001</v>
      </c>
      <c r="M503" s="39">
        <v>165</v>
      </c>
      <c r="N503" s="40">
        <v>2.4260000000000002</v>
      </c>
      <c r="O503" s="39">
        <v>1</v>
      </c>
      <c r="P503" s="40">
        <v>0</v>
      </c>
      <c r="Q503" s="39">
        <v>0</v>
      </c>
      <c r="R503" s="39">
        <v>70</v>
      </c>
      <c r="S503" s="39">
        <v>37</v>
      </c>
      <c r="T503" s="39">
        <v>1779</v>
      </c>
      <c r="U503" s="39">
        <v>1737</v>
      </c>
      <c r="V503" s="39">
        <v>1744</v>
      </c>
      <c r="W503" s="39">
        <v>5260</v>
      </c>
      <c r="X503" s="39">
        <v>1753</v>
      </c>
      <c r="Y503" s="39">
        <v>61</v>
      </c>
      <c r="Z503" s="39">
        <v>60</v>
      </c>
      <c r="AA503" s="39">
        <v>75</v>
      </c>
      <c r="AB503" s="39">
        <v>196</v>
      </c>
      <c r="AC503" s="39">
        <v>65</v>
      </c>
      <c r="AD503" s="43">
        <v>3.73E-2</v>
      </c>
      <c r="AE503" s="39">
        <v>37</v>
      </c>
      <c r="AF503" s="39">
        <v>240</v>
      </c>
      <c r="AG503" s="40">
        <v>0.159</v>
      </c>
    </row>
    <row r="504" spans="1:33" x14ac:dyDescent="0.3">
      <c r="A504" s="38" t="s">
        <v>1006</v>
      </c>
      <c r="B504" s="36" t="s">
        <v>1007</v>
      </c>
      <c r="C504" s="36">
        <v>1</v>
      </c>
      <c r="D504" s="36">
        <v>0</v>
      </c>
      <c r="E504" s="39">
        <v>4692</v>
      </c>
      <c r="F504" s="39">
        <v>3703</v>
      </c>
      <c r="G504" s="39">
        <v>10781</v>
      </c>
      <c r="H504" s="39">
        <v>1211</v>
      </c>
      <c r="I504" s="39">
        <v>1294</v>
      </c>
      <c r="J504" s="39">
        <v>1684</v>
      </c>
      <c r="K504" s="39">
        <v>4189</v>
      </c>
      <c r="L504" s="43">
        <v>0.3886</v>
      </c>
      <c r="M504" s="39">
        <v>935</v>
      </c>
      <c r="N504" s="40">
        <v>5.7569999999999997</v>
      </c>
      <c r="O504" s="39">
        <v>1</v>
      </c>
      <c r="P504" s="40">
        <v>0</v>
      </c>
      <c r="Q504" s="39">
        <v>0</v>
      </c>
      <c r="R504" s="39">
        <v>350</v>
      </c>
      <c r="S504" s="39">
        <v>186</v>
      </c>
      <c r="T504" s="39">
        <v>3981</v>
      </c>
      <c r="U504" s="39">
        <v>3887</v>
      </c>
      <c r="V504" s="39">
        <v>3903</v>
      </c>
      <c r="W504" s="39">
        <v>11771</v>
      </c>
      <c r="X504" s="39">
        <v>3924</v>
      </c>
      <c r="Y504" s="39">
        <v>211</v>
      </c>
      <c r="Z504" s="39">
        <v>215</v>
      </c>
      <c r="AA504" s="39">
        <v>304</v>
      </c>
      <c r="AB504" s="39">
        <v>730</v>
      </c>
      <c r="AC504" s="39">
        <v>243</v>
      </c>
      <c r="AD504" s="43">
        <v>6.2E-2</v>
      </c>
      <c r="AE504" s="39">
        <v>149</v>
      </c>
      <c r="AF504" s="39">
        <v>1271</v>
      </c>
      <c r="AG504" s="40">
        <v>0.34300000000000003</v>
      </c>
    </row>
    <row r="505" spans="1:33" x14ac:dyDescent="0.3">
      <c r="A505" s="38" t="s">
        <v>1008</v>
      </c>
      <c r="B505" s="36" t="s">
        <v>1009</v>
      </c>
      <c r="C505" s="36">
        <v>1</v>
      </c>
      <c r="D505" s="36">
        <v>0</v>
      </c>
      <c r="E505" s="39">
        <v>5773</v>
      </c>
      <c r="F505" s="39">
        <v>4574</v>
      </c>
      <c r="G505" s="39">
        <v>13346</v>
      </c>
      <c r="H505" s="39">
        <v>1985</v>
      </c>
      <c r="I505" s="39">
        <v>2382</v>
      </c>
      <c r="J505" s="39">
        <v>2289</v>
      </c>
      <c r="K505" s="39">
        <v>6656</v>
      </c>
      <c r="L505" s="43">
        <v>0.49869999999999998</v>
      </c>
      <c r="M505" s="39">
        <v>1483</v>
      </c>
      <c r="N505" s="40">
        <v>5.452</v>
      </c>
      <c r="O505" s="39">
        <v>1</v>
      </c>
      <c r="P505" s="40">
        <v>0</v>
      </c>
      <c r="Q505" s="39">
        <v>0</v>
      </c>
      <c r="R505" s="39">
        <v>514</v>
      </c>
      <c r="S505" s="39">
        <v>272</v>
      </c>
      <c r="T505" s="39">
        <v>4800</v>
      </c>
      <c r="U505" s="39">
        <v>4688</v>
      </c>
      <c r="V505" s="39">
        <v>4707</v>
      </c>
      <c r="W505" s="39">
        <v>14195</v>
      </c>
      <c r="X505" s="39">
        <v>4732</v>
      </c>
      <c r="Y505" s="39">
        <v>291</v>
      </c>
      <c r="Z505" s="39">
        <v>308</v>
      </c>
      <c r="AA505" s="39">
        <v>341</v>
      </c>
      <c r="AB505" s="39">
        <v>940</v>
      </c>
      <c r="AC505" s="39">
        <v>313</v>
      </c>
      <c r="AD505" s="43">
        <v>6.6199999999999995E-2</v>
      </c>
      <c r="AE505" s="39">
        <v>197</v>
      </c>
      <c r="AF505" s="39">
        <v>1953</v>
      </c>
      <c r="AG505" s="40">
        <v>0.42599999999999999</v>
      </c>
    </row>
    <row r="506" spans="1:33" x14ac:dyDescent="0.3">
      <c r="A506" s="38" t="s">
        <v>1010</v>
      </c>
      <c r="B506" s="36" t="s">
        <v>1011</v>
      </c>
      <c r="C506" s="36">
        <v>1</v>
      </c>
      <c r="D506" s="36">
        <v>0</v>
      </c>
      <c r="E506" s="39">
        <v>6919</v>
      </c>
      <c r="F506" s="39">
        <v>5628</v>
      </c>
      <c r="G506" s="39">
        <v>16636</v>
      </c>
      <c r="H506" s="39">
        <v>1828</v>
      </c>
      <c r="I506" s="39">
        <v>2553</v>
      </c>
      <c r="J506" s="39">
        <v>2650</v>
      </c>
      <c r="K506" s="39">
        <v>7031</v>
      </c>
      <c r="L506" s="43">
        <v>0.42259999999999998</v>
      </c>
      <c r="M506" s="39">
        <v>1546</v>
      </c>
      <c r="N506" s="40">
        <v>5.8819999999999997</v>
      </c>
      <c r="O506" s="39">
        <v>1</v>
      </c>
      <c r="P506" s="40">
        <v>0</v>
      </c>
      <c r="Q506" s="39">
        <v>0</v>
      </c>
      <c r="R506" s="39">
        <v>563</v>
      </c>
      <c r="S506" s="39">
        <v>298</v>
      </c>
      <c r="T506" s="39">
        <v>6240</v>
      </c>
      <c r="U506" s="39">
        <v>6094</v>
      </c>
      <c r="V506" s="39">
        <v>6119</v>
      </c>
      <c r="W506" s="39">
        <v>18453</v>
      </c>
      <c r="X506" s="39">
        <v>6151</v>
      </c>
      <c r="Y506" s="39">
        <v>384</v>
      </c>
      <c r="Z506" s="39">
        <v>358</v>
      </c>
      <c r="AA506" s="39">
        <v>478</v>
      </c>
      <c r="AB506" s="39">
        <v>1220</v>
      </c>
      <c r="AC506" s="39">
        <v>407</v>
      </c>
      <c r="AD506" s="43">
        <v>6.6100000000000006E-2</v>
      </c>
      <c r="AE506" s="39">
        <v>242</v>
      </c>
      <c r="AF506" s="39">
        <v>2087</v>
      </c>
      <c r="AG506" s="40">
        <v>0.37</v>
      </c>
    </row>
    <row r="507" spans="1:33" x14ac:dyDescent="0.3">
      <c r="A507" s="38" t="s">
        <v>1012</v>
      </c>
      <c r="B507" s="36" t="s">
        <v>1013</v>
      </c>
      <c r="C507" s="36">
        <v>1</v>
      </c>
      <c r="D507" s="36">
        <v>0</v>
      </c>
      <c r="E507" s="39">
        <v>6204</v>
      </c>
      <c r="F507" s="39">
        <v>4838</v>
      </c>
      <c r="G507" s="39">
        <v>13963</v>
      </c>
      <c r="H507" s="39">
        <v>3210</v>
      </c>
      <c r="I507" s="39">
        <v>2819</v>
      </c>
      <c r="J507" s="39">
        <v>3309</v>
      </c>
      <c r="K507" s="39">
        <v>9338</v>
      </c>
      <c r="L507" s="43">
        <v>0.66879999999999995</v>
      </c>
      <c r="M507" s="39">
        <v>2103</v>
      </c>
      <c r="N507" s="40">
        <v>5.1360000000000001</v>
      </c>
      <c r="O507" s="39">
        <v>1</v>
      </c>
      <c r="P507" s="40">
        <v>0</v>
      </c>
      <c r="Q507" s="39">
        <v>0</v>
      </c>
      <c r="R507" s="39">
        <v>1335</v>
      </c>
      <c r="S507" s="39">
        <v>708</v>
      </c>
      <c r="T507" s="39">
        <v>4875</v>
      </c>
      <c r="U507" s="39">
        <v>4761</v>
      </c>
      <c r="V507" s="39">
        <v>4783</v>
      </c>
      <c r="W507" s="39">
        <v>14419</v>
      </c>
      <c r="X507" s="39">
        <v>4806</v>
      </c>
      <c r="Y507" s="39">
        <v>537</v>
      </c>
      <c r="Z507" s="39">
        <v>488</v>
      </c>
      <c r="AA507" s="39">
        <v>622</v>
      </c>
      <c r="AB507" s="39">
        <v>1647</v>
      </c>
      <c r="AC507" s="39">
        <v>549</v>
      </c>
      <c r="AD507" s="43">
        <v>0.1142</v>
      </c>
      <c r="AE507" s="39">
        <v>359</v>
      </c>
      <c r="AF507" s="39">
        <v>3171</v>
      </c>
      <c r="AG507" s="40">
        <v>0.65500000000000003</v>
      </c>
    </row>
    <row r="508" spans="1:33" x14ac:dyDescent="0.3">
      <c r="A508" s="38" t="s">
        <v>1014</v>
      </c>
      <c r="B508" s="36" t="s">
        <v>1015</v>
      </c>
      <c r="C508" s="36">
        <v>1</v>
      </c>
      <c r="D508" s="36">
        <v>0</v>
      </c>
      <c r="E508" s="39">
        <v>3625</v>
      </c>
      <c r="F508" s="39">
        <v>2835</v>
      </c>
      <c r="G508" s="39">
        <v>8309</v>
      </c>
      <c r="H508" s="39">
        <v>2156</v>
      </c>
      <c r="I508" s="39">
        <v>2120</v>
      </c>
      <c r="J508" s="39">
        <v>1980</v>
      </c>
      <c r="K508" s="39">
        <v>6256</v>
      </c>
      <c r="L508" s="43">
        <v>0.75290000000000001</v>
      </c>
      <c r="M508" s="39">
        <v>1387</v>
      </c>
      <c r="N508" s="40">
        <v>4.6920000000000002</v>
      </c>
      <c r="O508" s="39">
        <v>1</v>
      </c>
      <c r="P508" s="40">
        <v>0</v>
      </c>
      <c r="Q508" s="39">
        <v>0</v>
      </c>
      <c r="R508" s="39">
        <v>710</v>
      </c>
      <c r="S508" s="39">
        <v>376</v>
      </c>
      <c r="T508" s="39">
        <v>3689</v>
      </c>
      <c r="U508" s="39">
        <v>3609</v>
      </c>
      <c r="V508" s="39">
        <v>3624</v>
      </c>
      <c r="W508" s="39">
        <v>10922</v>
      </c>
      <c r="X508" s="39">
        <v>3641</v>
      </c>
      <c r="Y508" s="39">
        <v>410</v>
      </c>
      <c r="Z508" s="39">
        <v>411</v>
      </c>
      <c r="AA508" s="39">
        <v>417</v>
      </c>
      <c r="AB508" s="39">
        <v>1238</v>
      </c>
      <c r="AC508" s="39">
        <v>413</v>
      </c>
      <c r="AD508" s="43">
        <v>0.1133</v>
      </c>
      <c r="AE508" s="39">
        <v>209</v>
      </c>
      <c r="AF508" s="39">
        <v>1973</v>
      </c>
      <c r="AG508" s="40">
        <v>0.69499999999999995</v>
      </c>
    </row>
    <row r="509" spans="1:33" x14ac:dyDescent="0.3">
      <c r="A509" s="38" t="s">
        <v>1016</v>
      </c>
      <c r="B509" s="36" t="s">
        <v>1017</v>
      </c>
      <c r="C509" s="36">
        <v>1</v>
      </c>
      <c r="D509" s="36">
        <v>0</v>
      </c>
      <c r="E509" s="39">
        <v>5131</v>
      </c>
      <c r="F509" s="39">
        <v>3996</v>
      </c>
      <c r="G509" s="39">
        <v>11481</v>
      </c>
      <c r="H509" s="39">
        <v>1738</v>
      </c>
      <c r="I509" s="39">
        <v>2004</v>
      </c>
      <c r="J509" s="39">
        <v>2026</v>
      </c>
      <c r="K509" s="39">
        <v>5768</v>
      </c>
      <c r="L509" s="43">
        <v>0.50239999999999996</v>
      </c>
      <c r="M509" s="39">
        <v>1305</v>
      </c>
      <c r="N509" s="40">
        <v>5.8419999999999996</v>
      </c>
      <c r="O509" s="39">
        <v>1</v>
      </c>
      <c r="P509" s="40">
        <v>0</v>
      </c>
      <c r="Q509" s="39">
        <v>0</v>
      </c>
      <c r="R509" s="39">
        <v>552</v>
      </c>
      <c r="S509" s="39">
        <v>293</v>
      </c>
      <c r="T509" s="39">
        <v>4232</v>
      </c>
      <c r="U509" s="39">
        <v>4132</v>
      </c>
      <c r="V509" s="39">
        <v>4150</v>
      </c>
      <c r="W509" s="39">
        <v>12514</v>
      </c>
      <c r="X509" s="39">
        <v>4171</v>
      </c>
      <c r="Y509" s="39">
        <v>257</v>
      </c>
      <c r="Z509" s="39">
        <v>227</v>
      </c>
      <c r="AA509" s="39">
        <v>327</v>
      </c>
      <c r="AB509" s="39">
        <v>811</v>
      </c>
      <c r="AC509" s="39">
        <v>270</v>
      </c>
      <c r="AD509" s="43">
        <v>6.4799999999999996E-2</v>
      </c>
      <c r="AE509" s="39">
        <v>168</v>
      </c>
      <c r="AF509" s="39">
        <v>1767</v>
      </c>
      <c r="AG509" s="40">
        <v>0.442</v>
      </c>
    </row>
    <row r="510" spans="1:33" x14ac:dyDescent="0.3">
      <c r="A510" s="38" t="s">
        <v>1018</v>
      </c>
      <c r="B510" s="36" t="s">
        <v>1019</v>
      </c>
      <c r="C510" s="36">
        <v>1</v>
      </c>
      <c r="D510" s="36">
        <v>1</v>
      </c>
      <c r="E510" s="39">
        <v>3690</v>
      </c>
      <c r="F510" s="39">
        <v>2788</v>
      </c>
      <c r="G510" s="39">
        <v>7761</v>
      </c>
      <c r="H510" s="39">
        <v>2603</v>
      </c>
      <c r="I510" s="39">
        <v>2392</v>
      </c>
      <c r="J510" s="39">
        <v>2191</v>
      </c>
      <c r="K510" s="39">
        <v>7186</v>
      </c>
      <c r="L510" s="43">
        <v>0.92589999999999995</v>
      </c>
      <c r="M510" s="39">
        <v>1678</v>
      </c>
      <c r="N510" s="40">
        <v>3.3759999999999999</v>
      </c>
      <c r="O510" s="39">
        <v>1</v>
      </c>
      <c r="P510" s="40">
        <v>0</v>
      </c>
      <c r="Q510" s="39">
        <v>0</v>
      </c>
      <c r="R510" s="39">
        <v>965</v>
      </c>
      <c r="S510" s="39">
        <v>511</v>
      </c>
      <c r="T510" s="39">
        <v>2589</v>
      </c>
      <c r="U510" s="39">
        <v>2528</v>
      </c>
      <c r="V510" s="39">
        <v>2538</v>
      </c>
      <c r="W510" s="39">
        <v>7655</v>
      </c>
      <c r="X510" s="39">
        <v>2552</v>
      </c>
      <c r="Y510" s="39">
        <v>382</v>
      </c>
      <c r="Z510" s="39">
        <v>394</v>
      </c>
      <c r="AA510" s="39">
        <v>443</v>
      </c>
      <c r="AB510" s="39">
        <v>1219</v>
      </c>
      <c r="AC510" s="39">
        <v>406</v>
      </c>
      <c r="AD510" s="43">
        <v>0.15920000000000001</v>
      </c>
      <c r="AE510" s="39">
        <v>289</v>
      </c>
      <c r="AF510" s="39">
        <v>2479</v>
      </c>
      <c r="AG510" s="40">
        <v>0.88900000000000001</v>
      </c>
    </row>
    <row r="511" spans="1:33" x14ac:dyDescent="0.3">
      <c r="A511" s="38" t="s">
        <v>1020</v>
      </c>
      <c r="B511" s="36" t="s">
        <v>1021</v>
      </c>
      <c r="C511" s="36">
        <v>1</v>
      </c>
      <c r="D511" s="36">
        <v>0</v>
      </c>
      <c r="E511" s="39">
        <v>6681</v>
      </c>
      <c r="F511" s="39">
        <v>5467</v>
      </c>
      <c r="G511" s="39">
        <v>16649</v>
      </c>
      <c r="H511" s="39">
        <v>828</v>
      </c>
      <c r="I511" s="39">
        <v>887</v>
      </c>
      <c r="J511" s="39">
        <v>918</v>
      </c>
      <c r="K511" s="39">
        <v>2633</v>
      </c>
      <c r="L511" s="43">
        <v>0.15809999999999999</v>
      </c>
      <c r="M511" s="39">
        <v>562</v>
      </c>
      <c r="N511" s="40">
        <v>22.594000000000001</v>
      </c>
      <c r="O511" s="39">
        <v>1</v>
      </c>
      <c r="P511" s="40">
        <v>0</v>
      </c>
      <c r="Q511" s="39">
        <v>0</v>
      </c>
      <c r="R511" s="39">
        <v>114</v>
      </c>
      <c r="S511" s="39">
        <v>60</v>
      </c>
      <c r="T511" s="39">
        <v>6257</v>
      </c>
      <c r="U511" s="39">
        <v>6110</v>
      </c>
      <c r="V511" s="39">
        <v>6135</v>
      </c>
      <c r="W511" s="39">
        <v>18502</v>
      </c>
      <c r="X511" s="39">
        <v>6167</v>
      </c>
      <c r="Y511" s="39">
        <v>158</v>
      </c>
      <c r="Z511" s="39">
        <v>149</v>
      </c>
      <c r="AA511" s="39">
        <v>192</v>
      </c>
      <c r="AB511" s="39">
        <v>499</v>
      </c>
      <c r="AC511" s="39">
        <v>166</v>
      </c>
      <c r="AD511" s="43">
        <v>2.7E-2</v>
      </c>
      <c r="AE511" s="39">
        <v>96</v>
      </c>
      <c r="AF511" s="39">
        <v>719</v>
      </c>
      <c r="AG511" s="40">
        <v>0.13100000000000001</v>
      </c>
    </row>
    <row r="512" spans="1:33" x14ac:dyDescent="0.3">
      <c r="A512" s="38" t="s">
        <v>1022</v>
      </c>
      <c r="B512" s="36" t="s">
        <v>1023</v>
      </c>
      <c r="C512" s="36">
        <v>1</v>
      </c>
      <c r="D512" s="36">
        <v>0</v>
      </c>
      <c r="E512" s="39">
        <v>4526</v>
      </c>
      <c r="F512" s="39">
        <v>3495</v>
      </c>
      <c r="G512" s="39">
        <v>10458</v>
      </c>
      <c r="H512" s="39">
        <v>869</v>
      </c>
      <c r="I512" s="39">
        <v>1278</v>
      </c>
      <c r="J512" s="39">
        <v>1073</v>
      </c>
      <c r="K512" s="39">
        <v>3220</v>
      </c>
      <c r="L512" s="43">
        <v>0.30790000000000001</v>
      </c>
      <c r="M512" s="39">
        <v>699</v>
      </c>
      <c r="N512" s="40">
        <v>6.8630000000000004</v>
      </c>
      <c r="O512" s="39">
        <v>1</v>
      </c>
      <c r="P512" s="40">
        <v>0</v>
      </c>
      <c r="Q512" s="39">
        <v>0</v>
      </c>
      <c r="R512" s="39">
        <v>325</v>
      </c>
      <c r="S512" s="39">
        <v>172</v>
      </c>
      <c r="T512" s="39">
        <v>3543</v>
      </c>
      <c r="U512" s="39">
        <v>3460</v>
      </c>
      <c r="V512" s="39">
        <v>3475</v>
      </c>
      <c r="W512" s="39">
        <v>10478</v>
      </c>
      <c r="X512" s="39">
        <v>3493</v>
      </c>
      <c r="Y512" s="39">
        <v>208</v>
      </c>
      <c r="Z512" s="39">
        <v>207</v>
      </c>
      <c r="AA512" s="39">
        <v>249</v>
      </c>
      <c r="AB512" s="39">
        <v>664</v>
      </c>
      <c r="AC512" s="39">
        <v>221</v>
      </c>
      <c r="AD512" s="43">
        <v>6.3399999999999998E-2</v>
      </c>
      <c r="AE512" s="39">
        <v>144</v>
      </c>
      <c r="AF512" s="39">
        <v>1016</v>
      </c>
      <c r="AG512" s="40">
        <v>0.28999999999999998</v>
      </c>
    </row>
    <row r="513" spans="1:33" x14ac:dyDescent="0.3">
      <c r="A513" s="38" t="s">
        <v>1024</v>
      </c>
      <c r="B513" s="36" t="s">
        <v>1025</v>
      </c>
      <c r="C513" s="36">
        <v>1</v>
      </c>
      <c r="D513" s="36">
        <v>0</v>
      </c>
      <c r="E513" s="39">
        <v>15320</v>
      </c>
      <c r="F513" s="39">
        <v>11693</v>
      </c>
      <c r="G513" s="39">
        <v>35217</v>
      </c>
      <c r="H513" s="39">
        <v>2730</v>
      </c>
      <c r="I513" s="39">
        <v>3704</v>
      </c>
      <c r="J513" s="39">
        <v>4120</v>
      </c>
      <c r="K513" s="39">
        <v>10554</v>
      </c>
      <c r="L513" s="43">
        <v>0.29970000000000002</v>
      </c>
      <c r="M513" s="39">
        <v>2278</v>
      </c>
      <c r="N513" s="40">
        <v>24.529</v>
      </c>
      <c r="O513" s="39">
        <v>1</v>
      </c>
      <c r="P513" s="40">
        <v>0</v>
      </c>
      <c r="Q513" s="39">
        <v>0</v>
      </c>
      <c r="R513" s="39">
        <v>626</v>
      </c>
      <c r="S513" s="39">
        <v>332</v>
      </c>
      <c r="T513" s="39">
        <v>12555</v>
      </c>
      <c r="U513" s="39">
        <v>12260</v>
      </c>
      <c r="V513" s="39">
        <v>12311</v>
      </c>
      <c r="W513" s="39">
        <v>37126</v>
      </c>
      <c r="X513" s="39">
        <v>12375</v>
      </c>
      <c r="Y513" s="39">
        <v>526</v>
      </c>
      <c r="Z513" s="39">
        <v>517</v>
      </c>
      <c r="AA513" s="39">
        <v>625</v>
      </c>
      <c r="AB513" s="39">
        <v>1668</v>
      </c>
      <c r="AC513" s="39">
        <v>556</v>
      </c>
      <c r="AD513" s="43">
        <v>4.4900000000000002E-2</v>
      </c>
      <c r="AE513" s="39">
        <v>341</v>
      </c>
      <c r="AF513" s="39">
        <v>2952</v>
      </c>
      <c r="AG513" s="40">
        <v>0.252</v>
      </c>
    </row>
    <row r="514" spans="1:33" x14ac:dyDescent="0.3">
      <c r="A514" s="38" t="s">
        <v>1026</v>
      </c>
      <c r="B514" s="36" t="s">
        <v>1027</v>
      </c>
      <c r="C514" s="36">
        <v>1</v>
      </c>
      <c r="D514" s="36">
        <v>0</v>
      </c>
      <c r="E514" s="39">
        <v>1168</v>
      </c>
      <c r="F514" s="39">
        <v>869</v>
      </c>
      <c r="G514" s="39">
        <v>2643</v>
      </c>
      <c r="H514" s="39">
        <v>98</v>
      </c>
      <c r="I514" s="39">
        <v>119</v>
      </c>
      <c r="J514" s="39">
        <v>126</v>
      </c>
      <c r="K514" s="39">
        <v>343</v>
      </c>
      <c r="L514" s="43">
        <v>0.1298</v>
      </c>
      <c r="M514" s="39">
        <v>73</v>
      </c>
      <c r="N514" s="40">
        <v>4.0060000000000002</v>
      </c>
      <c r="O514" s="39">
        <v>1</v>
      </c>
      <c r="P514" s="40">
        <v>0</v>
      </c>
      <c r="Q514" s="39">
        <v>0</v>
      </c>
      <c r="R514" s="39">
        <v>30</v>
      </c>
      <c r="S514" s="39">
        <v>16</v>
      </c>
      <c r="T514" s="39">
        <v>1099</v>
      </c>
      <c r="U514" s="39">
        <v>1073</v>
      </c>
      <c r="V514" s="39">
        <v>1077</v>
      </c>
      <c r="W514" s="39">
        <v>3249</v>
      </c>
      <c r="X514" s="39">
        <v>1083</v>
      </c>
      <c r="Y514" s="39">
        <v>41</v>
      </c>
      <c r="Z514" s="39">
        <v>29</v>
      </c>
      <c r="AA514" s="39">
        <v>48</v>
      </c>
      <c r="AB514" s="39">
        <v>118</v>
      </c>
      <c r="AC514" s="39">
        <v>39</v>
      </c>
      <c r="AD514" s="43">
        <v>3.6299999999999999E-2</v>
      </c>
      <c r="AE514" s="39">
        <v>21</v>
      </c>
      <c r="AF514" s="39">
        <v>111</v>
      </c>
      <c r="AG514" s="40">
        <v>0.127</v>
      </c>
    </row>
    <row r="515" spans="1:33" x14ac:dyDescent="0.3">
      <c r="A515" s="38" t="s">
        <v>1028</v>
      </c>
      <c r="B515" s="36" t="s">
        <v>1029</v>
      </c>
      <c r="C515" s="36">
        <v>1</v>
      </c>
      <c r="D515" s="36">
        <v>0</v>
      </c>
      <c r="E515" s="39">
        <v>2382</v>
      </c>
      <c r="F515" s="39">
        <v>1998</v>
      </c>
      <c r="G515" s="39">
        <v>6194</v>
      </c>
      <c r="H515" s="39">
        <v>260</v>
      </c>
      <c r="I515" s="39">
        <v>275</v>
      </c>
      <c r="J515" s="39">
        <v>318</v>
      </c>
      <c r="K515" s="39">
        <v>853</v>
      </c>
      <c r="L515" s="43">
        <v>0.13769999999999999</v>
      </c>
      <c r="M515" s="39">
        <v>179</v>
      </c>
      <c r="N515" s="40">
        <v>6.726</v>
      </c>
      <c r="O515" s="39">
        <v>1</v>
      </c>
      <c r="P515" s="40">
        <v>0</v>
      </c>
      <c r="Q515" s="39">
        <v>0</v>
      </c>
      <c r="R515" s="39">
        <v>20</v>
      </c>
      <c r="S515" s="39">
        <v>11</v>
      </c>
      <c r="T515" s="39">
        <v>2121</v>
      </c>
      <c r="U515" s="39">
        <v>2072</v>
      </c>
      <c r="V515" s="39">
        <v>2080</v>
      </c>
      <c r="W515" s="39">
        <v>6273</v>
      </c>
      <c r="X515" s="39">
        <v>2091</v>
      </c>
      <c r="Y515" s="39">
        <v>66</v>
      </c>
      <c r="Z515" s="39">
        <v>64</v>
      </c>
      <c r="AA515" s="39">
        <v>75</v>
      </c>
      <c r="AB515" s="39">
        <v>205</v>
      </c>
      <c r="AC515" s="39">
        <v>68</v>
      </c>
      <c r="AD515" s="43">
        <v>3.27E-2</v>
      </c>
      <c r="AE515" s="39">
        <v>42</v>
      </c>
      <c r="AF515" s="39">
        <v>233</v>
      </c>
      <c r="AG515" s="40">
        <v>0.11600000000000001</v>
      </c>
    </row>
    <row r="516" spans="1:33" x14ac:dyDescent="0.3">
      <c r="A516" s="38" t="s">
        <v>1030</v>
      </c>
      <c r="B516" s="36" t="s">
        <v>1031</v>
      </c>
      <c r="C516" s="36">
        <v>1</v>
      </c>
      <c r="D516" s="36">
        <v>0</v>
      </c>
      <c r="E516" s="39">
        <v>3000</v>
      </c>
      <c r="F516" s="39">
        <v>2218</v>
      </c>
      <c r="G516" s="39">
        <v>6934</v>
      </c>
      <c r="H516" s="39">
        <v>379</v>
      </c>
      <c r="I516" s="39">
        <v>426</v>
      </c>
      <c r="J516" s="39">
        <v>482</v>
      </c>
      <c r="K516" s="39">
        <v>1287</v>
      </c>
      <c r="L516" s="43">
        <v>0.18559999999999999</v>
      </c>
      <c r="M516" s="39">
        <v>268</v>
      </c>
      <c r="N516" s="40">
        <v>6.5369999999999999</v>
      </c>
      <c r="O516" s="39">
        <v>1</v>
      </c>
      <c r="P516" s="40">
        <v>0</v>
      </c>
      <c r="Q516" s="39">
        <v>0</v>
      </c>
      <c r="R516" s="39">
        <v>41</v>
      </c>
      <c r="S516" s="39">
        <v>22</v>
      </c>
      <c r="T516" s="39">
        <v>2633</v>
      </c>
      <c r="U516" s="39">
        <v>2571</v>
      </c>
      <c r="V516" s="39">
        <v>2582</v>
      </c>
      <c r="W516" s="39">
        <v>7786</v>
      </c>
      <c r="X516" s="39">
        <v>2595</v>
      </c>
      <c r="Y516" s="39">
        <v>66</v>
      </c>
      <c r="Z516" s="39">
        <v>67</v>
      </c>
      <c r="AA516" s="39">
        <v>91</v>
      </c>
      <c r="AB516" s="39">
        <v>224</v>
      </c>
      <c r="AC516" s="39">
        <v>75</v>
      </c>
      <c r="AD516" s="43">
        <v>2.8799999999999999E-2</v>
      </c>
      <c r="AE516" s="39">
        <v>42</v>
      </c>
      <c r="AF516" s="39">
        <v>333</v>
      </c>
      <c r="AG516" s="40">
        <v>0.15</v>
      </c>
    </row>
    <row r="517" spans="1:33" x14ac:dyDescent="0.3">
      <c r="A517" s="38" t="s">
        <v>1032</v>
      </c>
      <c r="B517" s="36" t="s">
        <v>1033</v>
      </c>
      <c r="C517" s="36">
        <v>1</v>
      </c>
      <c r="D517" s="36">
        <v>0</v>
      </c>
      <c r="E517" s="39">
        <v>3440</v>
      </c>
      <c r="F517" s="39">
        <v>2629</v>
      </c>
      <c r="G517" s="39">
        <v>8019</v>
      </c>
      <c r="H517" s="39">
        <v>966</v>
      </c>
      <c r="I517" s="39">
        <v>965</v>
      </c>
      <c r="J517" s="39">
        <v>943</v>
      </c>
      <c r="K517" s="39">
        <v>2874</v>
      </c>
      <c r="L517" s="43">
        <v>0.3584</v>
      </c>
      <c r="M517" s="39">
        <v>612</v>
      </c>
      <c r="N517" s="40">
        <v>10.635</v>
      </c>
      <c r="O517" s="39">
        <v>1</v>
      </c>
      <c r="P517" s="40">
        <v>0</v>
      </c>
      <c r="Q517" s="39">
        <v>0</v>
      </c>
      <c r="R517" s="39">
        <v>120</v>
      </c>
      <c r="S517" s="39">
        <v>64</v>
      </c>
      <c r="T517" s="39">
        <v>2900</v>
      </c>
      <c r="U517" s="39">
        <v>2832</v>
      </c>
      <c r="V517" s="39">
        <v>2843</v>
      </c>
      <c r="W517" s="39">
        <v>8575</v>
      </c>
      <c r="X517" s="39">
        <v>2858</v>
      </c>
      <c r="Y517" s="39">
        <v>145</v>
      </c>
      <c r="Z517" s="39">
        <v>153</v>
      </c>
      <c r="AA517" s="39">
        <v>171</v>
      </c>
      <c r="AB517" s="39">
        <v>469</v>
      </c>
      <c r="AC517" s="39">
        <v>156</v>
      </c>
      <c r="AD517" s="43">
        <v>5.4699999999999999E-2</v>
      </c>
      <c r="AE517" s="39">
        <v>93</v>
      </c>
      <c r="AF517" s="39">
        <v>770</v>
      </c>
      <c r="AG517" s="40">
        <v>0.29199999999999998</v>
      </c>
    </row>
    <row r="518" spans="1:33" x14ac:dyDescent="0.3">
      <c r="A518" s="38" t="s">
        <v>1034</v>
      </c>
      <c r="B518" s="36" t="s">
        <v>1035</v>
      </c>
      <c r="C518" s="36">
        <v>1</v>
      </c>
      <c r="D518" s="36">
        <v>0</v>
      </c>
      <c r="E518" s="39">
        <v>11262</v>
      </c>
      <c r="F518" s="39">
        <v>9089</v>
      </c>
      <c r="G518" s="39">
        <v>26773</v>
      </c>
      <c r="H518" s="39">
        <v>3588</v>
      </c>
      <c r="I518" s="39">
        <v>4011</v>
      </c>
      <c r="J518" s="39">
        <v>4318</v>
      </c>
      <c r="K518" s="39">
        <v>11917</v>
      </c>
      <c r="L518" s="43">
        <v>0.4451</v>
      </c>
      <c r="M518" s="39">
        <v>2630</v>
      </c>
      <c r="N518" s="40">
        <v>15.661</v>
      </c>
      <c r="O518" s="39">
        <v>1</v>
      </c>
      <c r="P518" s="40">
        <v>0</v>
      </c>
      <c r="Q518" s="39">
        <v>0</v>
      </c>
      <c r="R518" s="39">
        <v>833</v>
      </c>
      <c r="S518" s="39">
        <v>441</v>
      </c>
      <c r="T518" s="39">
        <v>9404</v>
      </c>
      <c r="U518" s="39">
        <v>9184</v>
      </c>
      <c r="V518" s="39">
        <v>9221</v>
      </c>
      <c r="W518" s="39">
        <v>27809</v>
      </c>
      <c r="X518" s="39">
        <v>9270</v>
      </c>
      <c r="Y518" s="39">
        <v>586</v>
      </c>
      <c r="Z518" s="39">
        <v>544</v>
      </c>
      <c r="AA518" s="39">
        <v>692</v>
      </c>
      <c r="AB518" s="39">
        <v>1822</v>
      </c>
      <c r="AC518" s="39">
        <v>607</v>
      </c>
      <c r="AD518" s="43">
        <v>6.5500000000000003E-2</v>
      </c>
      <c r="AE518" s="39">
        <v>387</v>
      </c>
      <c r="AF518" s="39">
        <v>3459</v>
      </c>
      <c r="AG518" s="40">
        <v>0.38</v>
      </c>
    </row>
    <row r="519" spans="1:33" x14ac:dyDescent="0.3">
      <c r="A519" s="38" t="s">
        <v>1036</v>
      </c>
      <c r="B519" s="36" t="s">
        <v>1037</v>
      </c>
      <c r="C519" s="36">
        <v>1</v>
      </c>
      <c r="D519" s="36">
        <v>0</v>
      </c>
      <c r="E519" s="39">
        <v>11662</v>
      </c>
      <c r="F519" s="39">
        <v>9061</v>
      </c>
      <c r="G519" s="39">
        <v>26342</v>
      </c>
      <c r="H519" s="39">
        <v>4334</v>
      </c>
      <c r="I519" s="39">
        <v>4536</v>
      </c>
      <c r="J519" s="39">
        <v>4548</v>
      </c>
      <c r="K519" s="39">
        <v>13418</v>
      </c>
      <c r="L519" s="43">
        <v>0.50939999999999996</v>
      </c>
      <c r="M519" s="39">
        <v>3000</v>
      </c>
      <c r="N519" s="40">
        <v>52.924999999999997</v>
      </c>
      <c r="O519" s="39">
        <v>1</v>
      </c>
      <c r="P519" s="40">
        <v>0</v>
      </c>
      <c r="Q519" s="39">
        <v>0</v>
      </c>
      <c r="R519" s="39">
        <v>810</v>
      </c>
      <c r="S519" s="39">
        <v>429</v>
      </c>
      <c r="T519" s="39">
        <v>9142</v>
      </c>
      <c r="U519" s="39">
        <v>8927</v>
      </c>
      <c r="V519" s="39">
        <v>8964</v>
      </c>
      <c r="W519" s="39">
        <v>27033</v>
      </c>
      <c r="X519" s="39">
        <v>9011</v>
      </c>
      <c r="Y519" s="39">
        <v>708</v>
      </c>
      <c r="Z519" s="39">
        <v>732</v>
      </c>
      <c r="AA519" s="39">
        <v>842</v>
      </c>
      <c r="AB519" s="39">
        <v>2282</v>
      </c>
      <c r="AC519" s="39">
        <v>761</v>
      </c>
      <c r="AD519" s="43">
        <v>8.4400000000000003E-2</v>
      </c>
      <c r="AE519" s="39">
        <v>497</v>
      </c>
      <c r="AF519" s="39">
        <v>3927</v>
      </c>
      <c r="AG519" s="40">
        <v>0.433</v>
      </c>
    </row>
    <row r="520" spans="1:33" x14ac:dyDescent="0.3">
      <c r="A520" s="38" t="s">
        <v>1038</v>
      </c>
      <c r="B520" s="36" t="s">
        <v>1039</v>
      </c>
      <c r="C520" s="36">
        <v>1</v>
      </c>
      <c r="D520" s="36">
        <v>0</v>
      </c>
      <c r="E520" s="39">
        <v>9317</v>
      </c>
      <c r="F520" s="39">
        <v>7475</v>
      </c>
      <c r="G520" s="39">
        <v>21997</v>
      </c>
      <c r="H520" s="39">
        <v>3982</v>
      </c>
      <c r="I520" s="39">
        <v>3469</v>
      </c>
      <c r="J520" s="39">
        <v>3804</v>
      </c>
      <c r="K520" s="39">
        <v>11255</v>
      </c>
      <c r="L520" s="43">
        <v>0.51170000000000004</v>
      </c>
      <c r="M520" s="39">
        <v>2486</v>
      </c>
      <c r="N520" s="40">
        <v>16.959</v>
      </c>
      <c r="O520" s="39">
        <v>1</v>
      </c>
      <c r="P520" s="40">
        <v>0</v>
      </c>
      <c r="Q520" s="39">
        <v>0</v>
      </c>
      <c r="R520" s="39">
        <v>1310</v>
      </c>
      <c r="S520" s="39">
        <v>694</v>
      </c>
      <c r="T520" s="39">
        <v>7270</v>
      </c>
      <c r="U520" s="39">
        <v>7099</v>
      </c>
      <c r="V520" s="39">
        <v>7129</v>
      </c>
      <c r="W520" s="39">
        <v>21498</v>
      </c>
      <c r="X520" s="39">
        <v>7166</v>
      </c>
      <c r="Y520" s="39">
        <v>543</v>
      </c>
      <c r="Z520" s="39">
        <v>550</v>
      </c>
      <c r="AA520" s="39">
        <v>623</v>
      </c>
      <c r="AB520" s="39">
        <v>1716</v>
      </c>
      <c r="AC520" s="39">
        <v>572</v>
      </c>
      <c r="AD520" s="43">
        <v>7.9799999999999996E-2</v>
      </c>
      <c r="AE520" s="39">
        <v>388</v>
      </c>
      <c r="AF520" s="39">
        <v>3569</v>
      </c>
      <c r="AG520" s="40">
        <v>0.47699999999999998</v>
      </c>
    </row>
    <row r="521" spans="1:33" x14ac:dyDescent="0.3">
      <c r="A521" s="38" t="s">
        <v>1040</v>
      </c>
      <c r="B521" s="36" t="s">
        <v>1041</v>
      </c>
      <c r="C521" s="36">
        <v>1</v>
      </c>
      <c r="D521" s="36">
        <v>0</v>
      </c>
      <c r="E521" s="39">
        <v>11667</v>
      </c>
      <c r="F521" s="39">
        <v>9751</v>
      </c>
      <c r="G521" s="39">
        <v>27063</v>
      </c>
      <c r="H521" s="39">
        <v>5108</v>
      </c>
      <c r="I521" s="39">
        <v>5534</v>
      </c>
      <c r="J521" s="39">
        <v>5622</v>
      </c>
      <c r="K521" s="39">
        <v>16264</v>
      </c>
      <c r="L521" s="43">
        <v>0.60099999999999998</v>
      </c>
      <c r="M521" s="39">
        <v>3809</v>
      </c>
      <c r="N521" s="40">
        <v>20.096</v>
      </c>
      <c r="O521" s="39">
        <v>1</v>
      </c>
      <c r="P521" s="40">
        <v>0</v>
      </c>
      <c r="Q521" s="39">
        <v>0</v>
      </c>
      <c r="R521" s="39">
        <v>1675</v>
      </c>
      <c r="S521" s="39">
        <v>888</v>
      </c>
      <c r="T521" s="39">
        <v>8664</v>
      </c>
      <c r="U521" s="39">
        <v>8461</v>
      </c>
      <c r="V521" s="39">
        <v>8496</v>
      </c>
      <c r="W521" s="39">
        <v>25621</v>
      </c>
      <c r="X521" s="39">
        <v>8540</v>
      </c>
      <c r="Y521" s="39">
        <v>1065</v>
      </c>
      <c r="Z521" s="39">
        <v>1106</v>
      </c>
      <c r="AA521" s="39">
        <v>1260</v>
      </c>
      <c r="AB521" s="39">
        <v>3431</v>
      </c>
      <c r="AC521" s="39">
        <v>1144</v>
      </c>
      <c r="AD521" s="43">
        <v>0.13389999999999999</v>
      </c>
      <c r="AE521" s="39">
        <v>849</v>
      </c>
      <c r="AF521" s="39">
        <v>5547</v>
      </c>
      <c r="AG521" s="40">
        <v>0.56799999999999995</v>
      </c>
    </row>
    <row r="522" spans="1:33" x14ac:dyDescent="0.3">
      <c r="A522" s="38" t="s">
        <v>1042</v>
      </c>
      <c r="B522" s="36" t="s">
        <v>1043</v>
      </c>
      <c r="C522" s="36">
        <v>1</v>
      </c>
      <c r="D522" s="36">
        <v>0</v>
      </c>
      <c r="E522" s="39">
        <v>1891</v>
      </c>
      <c r="F522" s="39">
        <v>1415</v>
      </c>
      <c r="G522" s="39">
        <v>4431</v>
      </c>
      <c r="H522" s="39">
        <v>441</v>
      </c>
      <c r="I522" s="39">
        <v>529</v>
      </c>
      <c r="J522" s="39">
        <v>521</v>
      </c>
      <c r="K522" s="39">
        <v>1491</v>
      </c>
      <c r="L522" s="43">
        <v>0.33650000000000002</v>
      </c>
      <c r="M522" s="39">
        <v>309</v>
      </c>
      <c r="N522" s="40">
        <v>8.202</v>
      </c>
      <c r="O522" s="39">
        <v>1</v>
      </c>
      <c r="P522" s="40">
        <v>0</v>
      </c>
      <c r="Q522" s="39">
        <v>0</v>
      </c>
      <c r="R522" s="39">
        <v>120</v>
      </c>
      <c r="S522" s="39">
        <v>64</v>
      </c>
      <c r="T522" s="39">
        <v>1314</v>
      </c>
      <c r="U522" s="39">
        <v>1283</v>
      </c>
      <c r="V522" s="39">
        <v>1288</v>
      </c>
      <c r="W522" s="39">
        <v>3885</v>
      </c>
      <c r="X522" s="39">
        <v>1295</v>
      </c>
      <c r="Y522" s="39">
        <v>72</v>
      </c>
      <c r="Z522" s="39">
        <v>64</v>
      </c>
      <c r="AA522" s="39">
        <v>80</v>
      </c>
      <c r="AB522" s="39">
        <v>216</v>
      </c>
      <c r="AC522" s="39">
        <v>72</v>
      </c>
      <c r="AD522" s="43">
        <v>5.5599999999999997E-2</v>
      </c>
      <c r="AE522" s="39">
        <v>51</v>
      </c>
      <c r="AF522" s="39">
        <v>425</v>
      </c>
      <c r="AG522" s="40">
        <v>0.3</v>
      </c>
    </row>
    <row r="523" spans="1:33" x14ac:dyDescent="0.3">
      <c r="A523" s="38" t="s">
        <v>1044</v>
      </c>
      <c r="B523" s="36" t="s">
        <v>1045</v>
      </c>
      <c r="C523" s="36">
        <v>1</v>
      </c>
      <c r="D523" s="36">
        <v>0</v>
      </c>
      <c r="E523" s="39">
        <v>1162</v>
      </c>
      <c r="F523" s="39">
        <v>640</v>
      </c>
      <c r="G523" s="39">
        <v>1953</v>
      </c>
      <c r="H523" s="39">
        <v>146</v>
      </c>
      <c r="I523" s="39">
        <v>156</v>
      </c>
      <c r="J523" s="39">
        <v>153</v>
      </c>
      <c r="K523" s="39">
        <v>455</v>
      </c>
      <c r="L523" s="43">
        <v>0.23300000000000001</v>
      </c>
      <c r="M523" s="39">
        <v>97</v>
      </c>
      <c r="N523" s="40">
        <v>12.098000000000001</v>
      </c>
      <c r="O523" s="39">
        <v>0</v>
      </c>
      <c r="P523" s="40">
        <v>0</v>
      </c>
      <c r="Q523" s="39">
        <v>0</v>
      </c>
      <c r="R523" s="39">
        <v>35</v>
      </c>
      <c r="S523" s="39">
        <v>19</v>
      </c>
      <c r="T523" s="39">
        <v>1122</v>
      </c>
      <c r="U523" s="39">
        <v>1096</v>
      </c>
      <c r="V523" s="39">
        <v>1101</v>
      </c>
      <c r="W523" s="39">
        <v>3319</v>
      </c>
      <c r="X523" s="39">
        <v>1106</v>
      </c>
      <c r="Y523" s="39">
        <v>43</v>
      </c>
      <c r="Z523" s="39">
        <v>31</v>
      </c>
      <c r="AA523" s="39">
        <v>34</v>
      </c>
      <c r="AB523" s="39">
        <v>108</v>
      </c>
      <c r="AC523" s="39">
        <v>36</v>
      </c>
      <c r="AD523" s="43">
        <v>3.2500000000000001E-2</v>
      </c>
      <c r="AE523" s="39">
        <v>14</v>
      </c>
      <c r="AF523" s="39">
        <v>131</v>
      </c>
      <c r="AG523" s="40">
        <v>0.20399999999999999</v>
      </c>
    </row>
    <row r="524" spans="1:33" x14ac:dyDescent="0.3">
      <c r="A524" s="38" t="s">
        <v>1046</v>
      </c>
      <c r="B524" s="36" t="s">
        <v>1047</v>
      </c>
      <c r="C524" s="36">
        <v>1</v>
      </c>
      <c r="D524" s="36">
        <v>0</v>
      </c>
      <c r="E524" s="39">
        <v>4875</v>
      </c>
      <c r="F524" s="39">
        <v>3932</v>
      </c>
      <c r="G524" s="39">
        <v>11734</v>
      </c>
      <c r="H524" s="39">
        <v>2420</v>
      </c>
      <c r="I524" s="39">
        <v>2303</v>
      </c>
      <c r="J524" s="39">
        <v>2269</v>
      </c>
      <c r="K524" s="39">
        <v>6992</v>
      </c>
      <c r="L524" s="43">
        <v>0.59589999999999999</v>
      </c>
      <c r="M524" s="39">
        <v>1523</v>
      </c>
      <c r="N524" s="40">
        <v>23.739000000000001</v>
      </c>
      <c r="O524" s="39">
        <v>1</v>
      </c>
      <c r="P524" s="40">
        <v>0</v>
      </c>
      <c r="Q524" s="39">
        <v>0</v>
      </c>
      <c r="R524" s="39">
        <v>870</v>
      </c>
      <c r="S524" s="39">
        <v>461</v>
      </c>
      <c r="T524" s="39">
        <v>4373</v>
      </c>
      <c r="U524" s="39">
        <v>4270</v>
      </c>
      <c r="V524" s="39">
        <v>4288</v>
      </c>
      <c r="W524" s="39">
        <v>12931</v>
      </c>
      <c r="X524" s="39">
        <v>4310</v>
      </c>
      <c r="Y524" s="39">
        <v>396</v>
      </c>
      <c r="Z524" s="39">
        <v>424</v>
      </c>
      <c r="AA524" s="39">
        <v>509</v>
      </c>
      <c r="AB524" s="39">
        <v>1329</v>
      </c>
      <c r="AC524" s="39">
        <v>443</v>
      </c>
      <c r="AD524" s="43">
        <v>0.1028</v>
      </c>
      <c r="AE524" s="39">
        <v>263</v>
      </c>
      <c r="AF524" s="39">
        <v>2248</v>
      </c>
      <c r="AG524" s="40">
        <v>0.57099999999999995</v>
      </c>
    </row>
    <row r="525" spans="1:33" x14ac:dyDescent="0.3">
      <c r="A525" s="38" t="s">
        <v>1048</v>
      </c>
      <c r="B525" s="36" t="s">
        <v>1049</v>
      </c>
      <c r="C525" s="36">
        <v>1</v>
      </c>
      <c r="D525" s="36">
        <v>0</v>
      </c>
      <c r="E525" s="39">
        <v>1529</v>
      </c>
      <c r="F525" s="39">
        <v>1837</v>
      </c>
      <c r="G525" s="39">
        <v>5327</v>
      </c>
      <c r="H525" s="39">
        <v>690</v>
      </c>
      <c r="I525" s="39">
        <v>896</v>
      </c>
      <c r="J525" s="39">
        <v>824</v>
      </c>
      <c r="K525" s="39">
        <v>2410</v>
      </c>
      <c r="L525" s="43">
        <v>0.45240000000000002</v>
      </c>
      <c r="M525" s="39">
        <v>540</v>
      </c>
      <c r="N525" s="40">
        <v>26.957999999999998</v>
      </c>
      <c r="O525" s="39">
        <v>1</v>
      </c>
      <c r="P525" s="40">
        <v>0</v>
      </c>
      <c r="Q525" s="39">
        <v>0</v>
      </c>
      <c r="R525" s="39">
        <v>487</v>
      </c>
      <c r="S525" s="39">
        <v>258</v>
      </c>
      <c r="T525" s="39">
        <v>1596</v>
      </c>
      <c r="U525" s="39">
        <v>1559</v>
      </c>
      <c r="V525" s="39">
        <v>1565</v>
      </c>
      <c r="W525" s="39">
        <v>4720</v>
      </c>
      <c r="X525" s="39">
        <v>1573</v>
      </c>
      <c r="Y525" s="39">
        <v>115</v>
      </c>
      <c r="Z525" s="39">
        <v>92</v>
      </c>
      <c r="AA525" s="39">
        <v>102</v>
      </c>
      <c r="AB525" s="39">
        <v>309</v>
      </c>
      <c r="AC525" s="39">
        <v>103</v>
      </c>
      <c r="AD525" s="43">
        <v>6.5500000000000003E-2</v>
      </c>
      <c r="AE525" s="39">
        <v>78</v>
      </c>
      <c r="AF525" s="39">
        <v>877</v>
      </c>
      <c r="AG525" s="40">
        <v>0.47699999999999998</v>
      </c>
    </row>
    <row r="526" spans="1:33" x14ac:dyDescent="0.3">
      <c r="A526" s="38" t="s">
        <v>1050</v>
      </c>
      <c r="B526" s="36" t="s">
        <v>1051</v>
      </c>
      <c r="C526" s="36">
        <v>1</v>
      </c>
      <c r="D526" s="36">
        <v>0</v>
      </c>
      <c r="E526" s="39">
        <v>197</v>
      </c>
      <c r="F526" s="39">
        <v>91</v>
      </c>
      <c r="G526" s="39">
        <v>305</v>
      </c>
      <c r="H526" s="39">
        <v>0</v>
      </c>
      <c r="I526" s="39">
        <v>22</v>
      </c>
      <c r="J526" s="39">
        <v>18</v>
      </c>
      <c r="K526" s="39">
        <v>40</v>
      </c>
      <c r="L526" s="43">
        <v>0.13109999999999999</v>
      </c>
      <c r="M526" s="39">
        <v>8</v>
      </c>
      <c r="N526" s="40">
        <v>11.744</v>
      </c>
      <c r="O526" s="39">
        <v>0</v>
      </c>
      <c r="P526" s="40">
        <v>0.33900000000000002</v>
      </c>
      <c r="Q526" s="39">
        <v>0</v>
      </c>
      <c r="R526" s="39">
        <v>10</v>
      </c>
      <c r="S526" s="39">
        <v>5</v>
      </c>
      <c r="T526" s="39">
        <v>305</v>
      </c>
      <c r="U526" s="39">
        <v>298</v>
      </c>
      <c r="V526" s="39">
        <v>299</v>
      </c>
      <c r="W526" s="39">
        <v>902</v>
      </c>
      <c r="X526" s="39">
        <v>301</v>
      </c>
      <c r="Y526" s="39">
        <v>34</v>
      </c>
      <c r="Z526" s="39">
        <v>13</v>
      </c>
      <c r="AA526" s="39">
        <v>7</v>
      </c>
      <c r="AB526" s="39">
        <v>54</v>
      </c>
      <c r="AC526" s="39">
        <v>18</v>
      </c>
      <c r="AD526" s="43">
        <v>5.9900000000000002E-2</v>
      </c>
      <c r="AE526" s="39">
        <v>4</v>
      </c>
      <c r="AF526" s="39">
        <v>18</v>
      </c>
      <c r="AG526" s="40">
        <v>0.19700000000000001</v>
      </c>
    </row>
    <row r="527" spans="1:33" x14ac:dyDescent="0.3">
      <c r="A527" s="38" t="s">
        <v>1052</v>
      </c>
      <c r="B527" s="36" t="s">
        <v>1053</v>
      </c>
      <c r="C527" s="36">
        <v>1</v>
      </c>
      <c r="D527" s="36">
        <v>0</v>
      </c>
      <c r="E527" s="39">
        <v>1187</v>
      </c>
      <c r="F527" s="39">
        <v>654</v>
      </c>
      <c r="G527" s="39">
        <v>1944</v>
      </c>
      <c r="H527" s="39">
        <v>22</v>
      </c>
      <c r="I527" s="39">
        <v>53</v>
      </c>
      <c r="J527" s="39">
        <v>218</v>
      </c>
      <c r="K527" s="39">
        <v>293</v>
      </c>
      <c r="L527" s="43">
        <v>0.1507</v>
      </c>
      <c r="M527" s="39">
        <v>64</v>
      </c>
      <c r="N527" s="40">
        <v>29.988</v>
      </c>
      <c r="O527" s="39">
        <v>0</v>
      </c>
      <c r="P527" s="40">
        <v>6.2E-2</v>
      </c>
      <c r="Q527" s="39">
        <v>0</v>
      </c>
      <c r="R527" s="39">
        <v>205</v>
      </c>
      <c r="S527" s="39">
        <v>109</v>
      </c>
      <c r="T527" s="39">
        <v>1131</v>
      </c>
      <c r="U527" s="39">
        <v>1105</v>
      </c>
      <c r="V527" s="39">
        <v>1109</v>
      </c>
      <c r="W527" s="39">
        <v>3345</v>
      </c>
      <c r="X527" s="39">
        <v>1115</v>
      </c>
      <c r="Y527" s="39">
        <v>98</v>
      </c>
      <c r="Z527" s="39">
        <v>73</v>
      </c>
      <c r="AA527" s="39">
        <v>96</v>
      </c>
      <c r="AB527" s="39">
        <v>267</v>
      </c>
      <c r="AC527" s="39">
        <v>89</v>
      </c>
      <c r="AD527" s="43">
        <v>7.9799999999999996E-2</v>
      </c>
      <c r="AE527" s="39">
        <v>34</v>
      </c>
      <c r="AF527" s="39">
        <v>208</v>
      </c>
      <c r="AG527" s="40">
        <v>0.318</v>
      </c>
    </row>
    <row r="528" spans="1:33" x14ac:dyDescent="0.3">
      <c r="A528" s="38" t="s">
        <v>1054</v>
      </c>
      <c r="B528" s="36" t="s">
        <v>1055</v>
      </c>
      <c r="C528" s="36">
        <v>1</v>
      </c>
      <c r="D528" s="36">
        <v>0</v>
      </c>
      <c r="E528" s="39">
        <v>1107</v>
      </c>
      <c r="F528" s="39">
        <v>897</v>
      </c>
      <c r="G528" s="39">
        <v>2739</v>
      </c>
      <c r="H528" s="39">
        <v>197</v>
      </c>
      <c r="I528" s="39">
        <v>232</v>
      </c>
      <c r="J528" s="39">
        <v>248</v>
      </c>
      <c r="K528" s="39">
        <v>677</v>
      </c>
      <c r="L528" s="43">
        <v>0.2472</v>
      </c>
      <c r="M528" s="39">
        <v>144</v>
      </c>
      <c r="N528" s="40">
        <v>14.423</v>
      </c>
      <c r="O528" s="39">
        <v>1</v>
      </c>
      <c r="P528" s="40">
        <v>0</v>
      </c>
      <c r="Q528" s="39">
        <v>0</v>
      </c>
      <c r="R528" s="39">
        <v>81</v>
      </c>
      <c r="S528" s="39">
        <v>43</v>
      </c>
      <c r="T528" s="39">
        <v>1189</v>
      </c>
      <c r="U528" s="39">
        <v>1161</v>
      </c>
      <c r="V528" s="39">
        <v>1166</v>
      </c>
      <c r="W528" s="39">
        <v>3516</v>
      </c>
      <c r="X528" s="39">
        <v>1172</v>
      </c>
      <c r="Y528" s="39">
        <v>70</v>
      </c>
      <c r="Z528" s="39">
        <v>44</v>
      </c>
      <c r="AA528" s="39">
        <v>58</v>
      </c>
      <c r="AB528" s="39">
        <v>172</v>
      </c>
      <c r="AC528" s="39">
        <v>57</v>
      </c>
      <c r="AD528" s="43">
        <v>4.8899999999999999E-2</v>
      </c>
      <c r="AE528" s="39">
        <v>29</v>
      </c>
      <c r="AF528" s="39">
        <v>217</v>
      </c>
      <c r="AG528" s="40">
        <v>0.24099999999999999</v>
      </c>
    </row>
    <row r="529" spans="1:33" x14ac:dyDescent="0.3">
      <c r="A529" s="38" t="s">
        <v>1056</v>
      </c>
      <c r="B529" s="36" t="s">
        <v>1057</v>
      </c>
      <c r="C529" s="36">
        <v>1</v>
      </c>
      <c r="D529" s="36">
        <v>0</v>
      </c>
      <c r="E529" s="39">
        <v>453</v>
      </c>
      <c r="F529" s="39">
        <v>273</v>
      </c>
      <c r="G529" s="39">
        <v>846</v>
      </c>
      <c r="H529" s="39">
        <v>0</v>
      </c>
      <c r="I529" s="39">
        <v>0</v>
      </c>
      <c r="J529" s="39">
        <v>0</v>
      </c>
      <c r="K529" s="39">
        <v>0</v>
      </c>
      <c r="L529" s="43">
        <v>0</v>
      </c>
      <c r="M529" s="39">
        <v>0</v>
      </c>
      <c r="N529" s="40">
        <v>19.684999999999999</v>
      </c>
      <c r="O529" s="39">
        <v>0</v>
      </c>
      <c r="P529" s="40">
        <v>0.218</v>
      </c>
      <c r="Q529" s="39">
        <v>0</v>
      </c>
      <c r="R529" s="39">
        <v>36</v>
      </c>
      <c r="S529" s="39">
        <v>19</v>
      </c>
      <c r="T529" s="39">
        <v>488</v>
      </c>
      <c r="U529" s="39">
        <v>476</v>
      </c>
      <c r="V529" s="39">
        <v>478</v>
      </c>
      <c r="W529" s="39">
        <v>1442</v>
      </c>
      <c r="X529" s="39">
        <v>481</v>
      </c>
      <c r="Y529" s="39">
        <v>42</v>
      </c>
      <c r="Z529" s="39">
        <v>19</v>
      </c>
      <c r="AA529" s="39">
        <v>21</v>
      </c>
      <c r="AB529" s="39">
        <v>82</v>
      </c>
      <c r="AC529" s="39">
        <v>27</v>
      </c>
      <c r="AD529" s="43">
        <v>5.6899999999999999E-2</v>
      </c>
      <c r="AE529" s="39">
        <v>10</v>
      </c>
      <c r="AF529" s="39">
        <v>30</v>
      </c>
      <c r="AG529" s="40">
        <v>0.109</v>
      </c>
    </row>
    <row r="530" spans="1:33" x14ac:dyDescent="0.3">
      <c r="A530" s="38" t="s">
        <v>1058</v>
      </c>
      <c r="B530" s="36" t="s">
        <v>1059</v>
      </c>
      <c r="C530" s="36">
        <v>1</v>
      </c>
      <c r="D530" s="36">
        <v>0</v>
      </c>
      <c r="E530" s="39">
        <v>2451</v>
      </c>
      <c r="F530" s="39">
        <v>1940</v>
      </c>
      <c r="G530" s="39">
        <v>5913</v>
      </c>
      <c r="H530" s="39">
        <v>429</v>
      </c>
      <c r="I530" s="39">
        <v>460</v>
      </c>
      <c r="J530" s="39">
        <v>475</v>
      </c>
      <c r="K530" s="39">
        <v>1364</v>
      </c>
      <c r="L530" s="43">
        <v>0.23069999999999999</v>
      </c>
      <c r="M530" s="39">
        <v>291</v>
      </c>
      <c r="N530" s="40">
        <v>5.2450000000000001</v>
      </c>
      <c r="O530" s="39">
        <v>1</v>
      </c>
      <c r="P530" s="40">
        <v>0</v>
      </c>
      <c r="Q530" s="39">
        <v>0</v>
      </c>
      <c r="R530" s="39">
        <v>142</v>
      </c>
      <c r="S530" s="39">
        <v>75</v>
      </c>
      <c r="T530" s="39">
        <v>2231</v>
      </c>
      <c r="U530" s="39">
        <v>2179</v>
      </c>
      <c r="V530" s="39">
        <v>2188</v>
      </c>
      <c r="W530" s="39">
        <v>6598</v>
      </c>
      <c r="X530" s="39">
        <v>2199</v>
      </c>
      <c r="Y530" s="39">
        <v>91</v>
      </c>
      <c r="Z530" s="39">
        <v>101</v>
      </c>
      <c r="AA530" s="39">
        <v>112</v>
      </c>
      <c r="AB530" s="39">
        <v>304</v>
      </c>
      <c r="AC530" s="39">
        <v>101</v>
      </c>
      <c r="AD530" s="43">
        <v>4.6100000000000002E-2</v>
      </c>
      <c r="AE530" s="39">
        <v>58</v>
      </c>
      <c r="AF530" s="39">
        <v>425</v>
      </c>
      <c r="AG530" s="40">
        <v>0.219</v>
      </c>
    </row>
    <row r="531" spans="1:33" x14ac:dyDescent="0.3">
      <c r="A531" s="38" t="s">
        <v>1060</v>
      </c>
      <c r="B531" s="36" t="s">
        <v>1061</v>
      </c>
      <c r="C531" s="36">
        <v>1</v>
      </c>
      <c r="D531" s="36">
        <v>0</v>
      </c>
      <c r="E531" s="39">
        <v>1818</v>
      </c>
      <c r="F531" s="39">
        <v>1531</v>
      </c>
      <c r="G531" s="39">
        <v>4755</v>
      </c>
      <c r="H531" s="39">
        <v>67</v>
      </c>
      <c r="I531" s="39">
        <v>49</v>
      </c>
      <c r="J531" s="39">
        <v>40</v>
      </c>
      <c r="K531" s="39">
        <v>156</v>
      </c>
      <c r="L531" s="43">
        <v>3.2800000000000003E-2</v>
      </c>
      <c r="M531" s="39">
        <v>33</v>
      </c>
      <c r="N531" s="40">
        <v>17.373000000000001</v>
      </c>
      <c r="O531" s="39">
        <v>1</v>
      </c>
      <c r="P531" s="40">
        <v>0</v>
      </c>
      <c r="Q531" s="39">
        <v>0</v>
      </c>
      <c r="R531" s="39">
        <v>20</v>
      </c>
      <c r="S531" s="39">
        <v>11</v>
      </c>
      <c r="T531" s="39">
        <v>1864</v>
      </c>
      <c r="U531" s="39">
        <v>1823</v>
      </c>
      <c r="V531" s="39">
        <v>1831</v>
      </c>
      <c r="W531" s="39">
        <v>5518</v>
      </c>
      <c r="X531" s="39">
        <v>1839</v>
      </c>
      <c r="Y531" s="39">
        <v>50</v>
      </c>
      <c r="Z531" s="39">
        <v>52</v>
      </c>
      <c r="AA531" s="39">
        <v>44</v>
      </c>
      <c r="AB531" s="39">
        <v>146</v>
      </c>
      <c r="AC531" s="39">
        <v>49</v>
      </c>
      <c r="AD531" s="43">
        <v>2.6499999999999999E-2</v>
      </c>
      <c r="AE531" s="39">
        <v>26</v>
      </c>
      <c r="AF531" s="39">
        <v>71</v>
      </c>
      <c r="AG531" s="40">
        <v>4.5999999999999999E-2</v>
      </c>
    </row>
    <row r="532" spans="1:33" x14ac:dyDescent="0.3">
      <c r="A532" s="38" t="s">
        <v>1062</v>
      </c>
      <c r="B532" s="36" t="s">
        <v>1063</v>
      </c>
      <c r="C532" s="36">
        <v>1</v>
      </c>
      <c r="D532" s="36">
        <v>0</v>
      </c>
      <c r="E532" s="39">
        <v>4951</v>
      </c>
      <c r="F532" s="39">
        <v>4053</v>
      </c>
      <c r="G532" s="39">
        <v>12197</v>
      </c>
      <c r="H532" s="39">
        <v>2376</v>
      </c>
      <c r="I532" s="39">
        <v>2568</v>
      </c>
      <c r="J532" s="39">
        <v>2267</v>
      </c>
      <c r="K532" s="39">
        <v>7211</v>
      </c>
      <c r="L532" s="43">
        <v>0.59119999999999995</v>
      </c>
      <c r="M532" s="39">
        <v>1557</v>
      </c>
      <c r="N532" s="40">
        <v>10.680999999999999</v>
      </c>
      <c r="O532" s="39">
        <v>1</v>
      </c>
      <c r="P532" s="40">
        <v>0</v>
      </c>
      <c r="Q532" s="39">
        <v>0</v>
      </c>
      <c r="R532" s="39">
        <v>1217</v>
      </c>
      <c r="S532" s="39">
        <v>645</v>
      </c>
      <c r="T532" s="39">
        <v>5029</v>
      </c>
      <c r="U532" s="39">
        <v>4911</v>
      </c>
      <c r="V532" s="39">
        <v>4931</v>
      </c>
      <c r="W532" s="39">
        <v>14871</v>
      </c>
      <c r="X532" s="39">
        <v>4957</v>
      </c>
      <c r="Y532" s="39">
        <v>414</v>
      </c>
      <c r="Z532" s="39">
        <v>441</v>
      </c>
      <c r="AA532" s="39">
        <v>506</v>
      </c>
      <c r="AB532" s="39">
        <v>1361</v>
      </c>
      <c r="AC532" s="39">
        <v>454</v>
      </c>
      <c r="AD532" s="43">
        <v>9.1499999999999998E-2</v>
      </c>
      <c r="AE532" s="39">
        <v>241</v>
      </c>
      <c r="AF532" s="39">
        <v>2444</v>
      </c>
      <c r="AG532" s="40">
        <v>0.60299999999999998</v>
      </c>
    </row>
    <row r="533" spans="1:33" x14ac:dyDescent="0.3">
      <c r="A533" s="38" t="s">
        <v>1064</v>
      </c>
      <c r="B533" s="36" t="s">
        <v>1065</v>
      </c>
      <c r="C533" s="36">
        <v>1</v>
      </c>
      <c r="D533" s="36">
        <v>0</v>
      </c>
      <c r="E533" s="39">
        <v>5520</v>
      </c>
      <c r="F533" s="39">
        <v>4334</v>
      </c>
      <c r="G533" s="39">
        <v>13604</v>
      </c>
      <c r="H533" s="39">
        <v>797</v>
      </c>
      <c r="I533" s="39">
        <v>682</v>
      </c>
      <c r="J533" s="39">
        <v>750</v>
      </c>
      <c r="K533" s="39">
        <v>2229</v>
      </c>
      <c r="L533" s="43">
        <v>0.1638</v>
      </c>
      <c r="M533" s="39">
        <v>461</v>
      </c>
      <c r="N533" s="40">
        <v>15.528</v>
      </c>
      <c r="O533" s="39">
        <v>1</v>
      </c>
      <c r="P533" s="40">
        <v>0</v>
      </c>
      <c r="Q533" s="39">
        <v>0</v>
      </c>
      <c r="R533" s="39">
        <v>230</v>
      </c>
      <c r="S533" s="39">
        <v>122</v>
      </c>
      <c r="T533" s="39">
        <v>5505</v>
      </c>
      <c r="U533" s="39">
        <v>5376</v>
      </c>
      <c r="V533" s="39">
        <v>5399</v>
      </c>
      <c r="W533" s="39">
        <v>16280</v>
      </c>
      <c r="X533" s="39">
        <v>5427</v>
      </c>
      <c r="Y533" s="39">
        <v>147</v>
      </c>
      <c r="Z533" s="39">
        <v>142</v>
      </c>
      <c r="AA533" s="39">
        <v>173</v>
      </c>
      <c r="AB533" s="39">
        <v>462</v>
      </c>
      <c r="AC533" s="39">
        <v>154</v>
      </c>
      <c r="AD533" s="43">
        <v>2.8400000000000002E-2</v>
      </c>
      <c r="AE533" s="39">
        <v>80</v>
      </c>
      <c r="AF533" s="39">
        <v>664</v>
      </c>
      <c r="AG533" s="40">
        <v>0.153</v>
      </c>
    </row>
    <row r="534" spans="1:33" x14ac:dyDescent="0.3">
      <c r="A534" s="38" t="s">
        <v>1066</v>
      </c>
      <c r="B534" s="36" t="s">
        <v>1067</v>
      </c>
      <c r="C534" s="36">
        <v>1</v>
      </c>
      <c r="D534" s="36">
        <v>0</v>
      </c>
      <c r="E534" s="39">
        <v>9216</v>
      </c>
      <c r="F534" s="39">
        <v>7262</v>
      </c>
      <c r="G534" s="39">
        <v>21670</v>
      </c>
      <c r="H534" s="39">
        <v>1783</v>
      </c>
      <c r="I534" s="39">
        <v>1799</v>
      </c>
      <c r="J534" s="39">
        <v>1988</v>
      </c>
      <c r="K534" s="39">
        <v>5570</v>
      </c>
      <c r="L534" s="43">
        <v>0.25700000000000001</v>
      </c>
      <c r="M534" s="39">
        <v>1213</v>
      </c>
      <c r="N534" s="40">
        <v>31.652999999999999</v>
      </c>
      <c r="O534" s="39">
        <v>1</v>
      </c>
      <c r="P534" s="40">
        <v>0</v>
      </c>
      <c r="Q534" s="39">
        <v>0</v>
      </c>
      <c r="R534" s="39">
        <v>379</v>
      </c>
      <c r="S534" s="39">
        <v>201</v>
      </c>
      <c r="T534" s="39">
        <v>8284</v>
      </c>
      <c r="U534" s="39">
        <v>8090</v>
      </c>
      <c r="V534" s="39">
        <v>8124</v>
      </c>
      <c r="W534" s="39">
        <v>24498</v>
      </c>
      <c r="X534" s="39">
        <v>8166</v>
      </c>
      <c r="Y534" s="39">
        <v>336</v>
      </c>
      <c r="Z534" s="39">
        <v>315</v>
      </c>
      <c r="AA534" s="39">
        <v>363</v>
      </c>
      <c r="AB534" s="39">
        <v>1014</v>
      </c>
      <c r="AC534" s="39">
        <v>338</v>
      </c>
      <c r="AD534" s="43">
        <v>4.1399999999999999E-2</v>
      </c>
      <c r="AE534" s="39">
        <v>195</v>
      </c>
      <c r="AF534" s="39">
        <v>1610</v>
      </c>
      <c r="AG534" s="40">
        <v>0.221</v>
      </c>
    </row>
    <row r="535" spans="1:33" x14ac:dyDescent="0.3">
      <c r="A535" s="38" t="s">
        <v>1068</v>
      </c>
      <c r="B535" s="36" t="s">
        <v>1069</v>
      </c>
      <c r="C535" s="36">
        <v>1</v>
      </c>
      <c r="D535" s="36">
        <v>0</v>
      </c>
      <c r="E535" s="39">
        <v>3454</v>
      </c>
      <c r="F535" s="39">
        <v>2787</v>
      </c>
      <c r="G535" s="39">
        <v>8310</v>
      </c>
      <c r="H535" s="39">
        <v>416</v>
      </c>
      <c r="I535" s="39">
        <v>460</v>
      </c>
      <c r="J535" s="39">
        <v>485</v>
      </c>
      <c r="K535" s="39">
        <v>1361</v>
      </c>
      <c r="L535" s="43">
        <v>0.1638</v>
      </c>
      <c r="M535" s="39">
        <v>297</v>
      </c>
      <c r="N535" s="40">
        <v>8.3149999999999995</v>
      </c>
      <c r="O535" s="39">
        <v>1</v>
      </c>
      <c r="P535" s="40">
        <v>0</v>
      </c>
      <c r="Q535" s="39">
        <v>0</v>
      </c>
      <c r="R535" s="39">
        <v>92</v>
      </c>
      <c r="S535" s="39">
        <v>49</v>
      </c>
      <c r="T535" s="39">
        <v>3168</v>
      </c>
      <c r="U535" s="39">
        <v>3094</v>
      </c>
      <c r="V535" s="39">
        <v>3107</v>
      </c>
      <c r="W535" s="39">
        <v>9369</v>
      </c>
      <c r="X535" s="39">
        <v>3123</v>
      </c>
      <c r="Y535" s="39">
        <v>101</v>
      </c>
      <c r="Z535" s="39">
        <v>90</v>
      </c>
      <c r="AA535" s="39">
        <v>94</v>
      </c>
      <c r="AB535" s="39">
        <v>285</v>
      </c>
      <c r="AC535" s="39">
        <v>95</v>
      </c>
      <c r="AD535" s="43">
        <v>3.04E-2</v>
      </c>
      <c r="AE535" s="39">
        <v>55</v>
      </c>
      <c r="AF535" s="39">
        <v>402</v>
      </c>
      <c r="AG535" s="40">
        <v>0.14399999999999999</v>
      </c>
    </row>
    <row r="536" spans="1:33" x14ac:dyDescent="0.3">
      <c r="A536" s="38" t="s">
        <v>1070</v>
      </c>
      <c r="B536" s="36" t="s">
        <v>1071</v>
      </c>
      <c r="C536" s="36">
        <v>1</v>
      </c>
      <c r="D536" s="36">
        <v>0</v>
      </c>
      <c r="E536" s="39">
        <v>7014</v>
      </c>
      <c r="F536" s="39">
        <v>5434</v>
      </c>
      <c r="G536" s="39">
        <v>16587</v>
      </c>
      <c r="H536" s="39">
        <v>772</v>
      </c>
      <c r="I536" s="39">
        <v>898</v>
      </c>
      <c r="J536" s="39">
        <v>916</v>
      </c>
      <c r="K536" s="39">
        <v>2586</v>
      </c>
      <c r="L536" s="43">
        <v>0.15590000000000001</v>
      </c>
      <c r="M536" s="39">
        <v>551</v>
      </c>
      <c r="N536" s="40">
        <v>12.871</v>
      </c>
      <c r="O536" s="39">
        <v>1</v>
      </c>
      <c r="P536" s="40">
        <v>0</v>
      </c>
      <c r="Q536" s="39">
        <v>0</v>
      </c>
      <c r="R536" s="39">
        <v>104</v>
      </c>
      <c r="S536" s="39">
        <v>55</v>
      </c>
      <c r="T536" s="39">
        <v>6489</v>
      </c>
      <c r="U536" s="39">
        <v>6336</v>
      </c>
      <c r="V536" s="39">
        <v>6362</v>
      </c>
      <c r="W536" s="39">
        <v>19187</v>
      </c>
      <c r="X536" s="39">
        <v>6396</v>
      </c>
      <c r="Y536" s="39">
        <v>180</v>
      </c>
      <c r="Z536" s="39">
        <v>157</v>
      </c>
      <c r="AA536" s="39">
        <v>197</v>
      </c>
      <c r="AB536" s="39">
        <v>534</v>
      </c>
      <c r="AC536" s="39">
        <v>178</v>
      </c>
      <c r="AD536" s="43">
        <v>2.7799999999999998E-2</v>
      </c>
      <c r="AE536" s="39">
        <v>98</v>
      </c>
      <c r="AF536" s="39">
        <v>705</v>
      </c>
      <c r="AG536" s="40">
        <v>0.129</v>
      </c>
    </row>
    <row r="537" spans="1:33" x14ac:dyDescent="0.3">
      <c r="A537" s="38" t="s">
        <v>1072</v>
      </c>
      <c r="B537" s="36" t="s">
        <v>1073</v>
      </c>
      <c r="C537" s="36">
        <v>1</v>
      </c>
      <c r="D537" s="36">
        <v>0</v>
      </c>
      <c r="E537" s="39">
        <v>7396</v>
      </c>
      <c r="F537" s="39">
        <v>5765</v>
      </c>
      <c r="G537" s="39">
        <v>17111</v>
      </c>
      <c r="H537" s="39">
        <v>3066</v>
      </c>
      <c r="I537" s="39">
        <v>3418</v>
      </c>
      <c r="J537" s="39">
        <v>2736</v>
      </c>
      <c r="K537" s="39">
        <v>9220</v>
      </c>
      <c r="L537" s="43">
        <v>0.53879999999999995</v>
      </c>
      <c r="M537" s="39">
        <v>2019</v>
      </c>
      <c r="N537" s="40">
        <v>10.976000000000001</v>
      </c>
      <c r="O537" s="39">
        <v>1</v>
      </c>
      <c r="P537" s="40">
        <v>0</v>
      </c>
      <c r="Q537" s="39">
        <v>0</v>
      </c>
      <c r="R537" s="39">
        <v>1380</v>
      </c>
      <c r="S537" s="39">
        <v>731</v>
      </c>
      <c r="T537" s="39">
        <v>6040</v>
      </c>
      <c r="U537" s="39">
        <v>5898</v>
      </c>
      <c r="V537" s="39">
        <v>5922</v>
      </c>
      <c r="W537" s="39">
        <v>17860</v>
      </c>
      <c r="X537" s="39">
        <v>5953</v>
      </c>
      <c r="Y537" s="39">
        <v>461</v>
      </c>
      <c r="Z537" s="39">
        <v>439</v>
      </c>
      <c r="AA537" s="39">
        <v>539</v>
      </c>
      <c r="AB537" s="39">
        <v>1439</v>
      </c>
      <c r="AC537" s="39">
        <v>480</v>
      </c>
      <c r="AD537" s="43">
        <v>8.0600000000000005E-2</v>
      </c>
      <c r="AE537" s="39">
        <v>302</v>
      </c>
      <c r="AF537" s="39">
        <v>3053</v>
      </c>
      <c r="AG537" s="40">
        <v>0.52900000000000003</v>
      </c>
    </row>
    <row r="538" spans="1:33" x14ac:dyDescent="0.3">
      <c r="A538" s="38" t="s">
        <v>1074</v>
      </c>
      <c r="B538" s="36" t="s">
        <v>1075</v>
      </c>
      <c r="C538" s="36">
        <v>1</v>
      </c>
      <c r="D538" s="36">
        <v>0</v>
      </c>
      <c r="E538" s="39">
        <v>7380</v>
      </c>
      <c r="F538" s="39">
        <v>5603</v>
      </c>
      <c r="G538" s="39">
        <v>16900</v>
      </c>
      <c r="H538" s="39">
        <v>2956</v>
      </c>
      <c r="I538" s="39">
        <v>3293</v>
      </c>
      <c r="J538" s="39">
        <v>3280</v>
      </c>
      <c r="K538" s="39">
        <v>9529</v>
      </c>
      <c r="L538" s="43">
        <v>0.56379999999999997</v>
      </c>
      <c r="M538" s="39">
        <v>2053</v>
      </c>
      <c r="N538" s="40">
        <v>8.86</v>
      </c>
      <c r="O538" s="39">
        <v>1</v>
      </c>
      <c r="P538" s="40">
        <v>0</v>
      </c>
      <c r="Q538" s="39">
        <v>0</v>
      </c>
      <c r="R538" s="39">
        <v>1078</v>
      </c>
      <c r="S538" s="39">
        <v>571</v>
      </c>
      <c r="T538" s="39">
        <v>6022</v>
      </c>
      <c r="U538" s="39">
        <v>5881</v>
      </c>
      <c r="V538" s="39">
        <v>5905</v>
      </c>
      <c r="W538" s="39">
        <v>17808</v>
      </c>
      <c r="X538" s="39">
        <v>5936</v>
      </c>
      <c r="Y538" s="39">
        <v>485</v>
      </c>
      <c r="Z538" s="39">
        <v>471</v>
      </c>
      <c r="AA538" s="39">
        <v>586</v>
      </c>
      <c r="AB538" s="39">
        <v>1542</v>
      </c>
      <c r="AC538" s="39">
        <v>514</v>
      </c>
      <c r="AD538" s="43">
        <v>8.6599999999999996E-2</v>
      </c>
      <c r="AE538" s="39">
        <v>315</v>
      </c>
      <c r="AF538" s="39">
        <v>2940</v>
      </c>
      <c r="AG538" s="40">
        <v>0.52400000000000002</v>
      </c>
    </row>
    <row r="539" spans="1:33" x14ac:dyDescent="0.3">
      <c r="A539" s="38" t="s">
        <v>1076</v>
      </c>
      <c r="B539" s="36" t="s">
        <v>1077</v>
      </c>
      <c r="C539" s="36">
        <v>1</v>
      </c>
      <c r="D539" s="36">
        <v>0</v>
      </c>
      <c r="E539" s="39">
        <v>3405</v>
      </c>
      <c r="F539" s="39">
        <v>2700</v>
      </c>
      <c r="G539" s="39">
        <v>8004</v>
      </c>
      <c r="H539" s="39">
        <v>984</v>
      </c>
      <c r="I539" s="39">
        <v>1095</v>
      </c>
      <c r="J539" s="39">
        <v>1131</v>
      </c>
      <c r="K539" s="39">
        <v>3210</v>
      </c>
      <c r="L539" s="43">
        <v>0.40100000000000002</v>
      </c>
      <c r="M539" s="39">
        <v>704</v>
      </c>
      <c r="N539" s="40">
        <v>5.5609999999999999</v>
      </c>
      <c r="O539" s="39">
        <v>1</v>
      </c>
      <c r="P539" s="40">
        <v>0</v>
      </c>
      <c r="Q539" s="39">
        <v>0</v>
      </c>
      <c r="R539" s="39">
        <v>280</v>
      </c>
      <c r="S539" s="39">
        <v>148</v>
      </c>
      <c r="T539" s="39">
        <v>3098</v>
      </c>
      <c r="U539" s="39">
        <v>3025</v>
      </c>
      <c r="V539" s="39">
        <v>3038</v>
      </c>
      <c r="W539" s="39">
        <v>9161</v>
      </c>
      <c r="X539" s="39">
        <v>3054</v>
      </c>
      <c r="Y539" s="39">
        <v>165</v>
      </c>
      <c r="Z539" s="39">
        <v>146</v>
      </c>
      <c r="AA539" s="39">
        <v>179</v>
      </c>
      <c r="AB539" s="39">
        <v>490</v>
      </c>
      <c r="AC539" s="39">
        <v>163</v>
      </c>
      <c r="AD539" s="43">
        <v>5.3499999999999999E-2</v>
      </c>
      <c r="AE539" s="39">
        <v>94</v>
      </c>
      <c r="AF539" s="39">
        <v>947</v>
      </c>
      <c r="AG539" s="40">
        <v>0.35</v>
      </c>
    </row>
    <row r="540" spans="1:33" x14ac:dyDescent="0.3">
      <c r="A540" s="38" t="s">
        <v>1078</v>
      </c>
      <c r="B540" s="36" t="s">
        <v>1079</v>
      </c>
      <c r="C540" s="36">
        <v>1</v>
      </c>
      <c r="D540" s="36">
        <v>0</v>
      </c>
      <c r="E540" s="39">
        <v>4366</v>
      </c>
      <c r="F540" s="39">
        <v>3407</v>
      </c>
      <c r="G540" s="39">
        <v>10168</v>
      </c>
      <c r="H540" s="39">
        <v>894</v>
      </c>
      <c r="I540" s="39">
        <v>951</v>
      </c>
      <c r="J540" s="39">
        <v>1025</v>
      </c>
      <c r="K540" s="39">
        <v>2870</v>
      </c>
      <c r="L540" s="43">
        <v>0.2823</v>
      </c>
      <c r="M540" s="39">
        <v>625</v>
      </c>
      <c r="N540" s="40">
        <v>13.254</v>
      </c>
      <c r="O540" s="39">
        <v>1</v>
      </c>
      <c r="P540" s="40">
        <v>0</v>
      </c>
      <c r="Q540" s="39">
        <v>0</v>
      </c>
      <c r="R540" s="39">
        <v>104</v>
      </c>
      <c r="S540" s="39">
        <v>55</v>
      </c>
      <c r="T540" s="39">
        <v>4037</v>
      </c>
      <c r="U540" s="39">
        <v>3942</v>
      </c>
      <c r="V540" s="39">
        <v>3958</v>
      </c>
      <c r="W540" s="39">
        <v>11937</v>
      </c>
      <c r="X540" s="39">
        <v>3979</v>
      </c>
      <c r="Y540" s="39">
        <v>144</v>
      </c>
      <c r="Z540" s="39">
        <v>123</v>
      </c>
      <c r="AA540" s="39">
        <v>157</v>
      </c>
      <c r="AB540" s="39">
        <v>424</v>
      </c>
      <c r="AC540" s="39">
        <v>141</v>
      </c>
      <c r="AD540" s="43">
        <v>3.5499999999999997E-2</v>
      </c>
      <c r="AE540" s="39">
        <v>79</v>
      </c>
      <c r="AF540" s="39">
        <v>760</v>
      </c>
      <c r="AG540" s="40">
        <v>0.223</v>
      </c>
    </row>
    <row r="541" spans="1:33" x14ac:dyDescent="0.3">
      <c r="A541" s="38" t="s">
        <v>1080</v>
      </c>
      <c r="B541" s="36" t="s">
        <v>1081</v>
      </c>
      <c r="C541" s="36">
        <v>1</v>
      </c>
      <c r="D541" s="36">
        <v>0</v>
      </c>
      <c r="E541" s="39">
        <v>3005</v>
      </c>
      <c r="F541" s="39">
        <v>2457</v>
      </c>
      <c r="G541" s="39">
        <v>7739</v>
      </c>
      <c r="H541" s="39">
        <v>327</v>
      </c>
      <c r="I541" s="39">
        <v>328</v>
      </c>
      <c r="J541" s="39">
        <v>339</v>
      </c>
      <c r="K541" s="39">
        <v>994</v>
      </c>
      <c r="L541" s="43">
        <v>0.12839999999999999</v>
      </c>
      <c r="M541" s="39">
        <v>205</v>
      </c>
      <c r="N541" s="40">
        <v>5.9820000000000002</v>
      </c>
      <c r="O541" s="39">
        <v>1</v>
      </c>
      <c r="P541" s="40">
        <v>0</v>
      </c>
      <c r="Q541" s="39">
        <v>0</v>
      </c>
      <c r="R541" s="39">
        <v>8</v>
      </c>
      <c r="S541" s="39">
        <v>4</v>
      </c>
      <c r="T541" s="39">
        <v>2857</v>
      </c>
      <c r="U541" s="39">
        <v>2790</v>
      </c>
      <c r="V541" s="39">
        <v>2801</v>
      </c>
      <c r="W541" s="39">
        <v>8448</v>
      </c>
      <c r="X541" s="39">
        <v>2816</v>
      </c>
      <c r="Y541" s="39">
        <v>74</v>
      </c>
      <c r="Z541" s="39">
        <v>69</v>
      </c>
      <c r="AA541" s="39">
        <v>78</v>
      </c>
      <c r="AB541" s="39">
        <v>221</v>
      </c>
      <c r="AC541" s="39">
        <v>74</v>
      </c>
      <c r="AD541" s="43">
        <v>2.6200000000000001E-2</v>
      </c>
      <c r="AE541" s="39">
        <v>42</v>
      </c>
      <c r="AF541" s="39">
        <v>252</v>
      </c>
      <c r="AG541" s="40">
        <v>0.10199999999999999</v>
      </c>
    </row>
    <row r="542" spans="1:33" x14ac:dyDescent="0.3">
      <c r="A542" s="38" t="s">
        <v>1082</v>
      </c>
      <c r="B542" s="36" t="s">
        <v>1083</v>
      </c>
      <c r="C542" s="36">
        <v>1</v>
      </c>
      <c r="D542" s="36">
        <v>0</v>
      </c>
      <c r="E542" s="39">
        <v>2287</v>
      </c>
      <c r="F542" s="39">
        <v>1776</v>
      </c>
      <c r="G542" s="39">
        <v>5521</v>
      </c>
      <c r="H542" s="39">
        <v>292</v>
      </c>
      <c r="I542" s="39">
        <v>280</v>
      </c>
      <c r="J542" s="39">
        <v>320</v>
      </c>
      <c r="K542" s="39">
        <v>892</v>
      </c>
      <c r="L542" s="43">
        <v>0.16159999999999999</v>
      </c>
      <c r="M542" s="39">
        <v>187</v>
      </c>
      <c r="N542" s="40">
        <v>5.9589999999999996</v>
      </c>
      <c r="O542" s="39">
        <v>1</v>
      </c>
      <c r="P542" s="40">
        <v>0</v>
      </c>
      <c r="Q542" s="39">
        <v>0</v>
      </c>
      <c r="R542" s="39">
        <v>0</v>
      </c>
      <c r="S542" s="39">
        <v>0</v>
      </c>
      <c r="T542" s="39">
        <v>2176</v>
      </c>
      <c r="U542" s="39">
        <v>2125</v>
      </c>
      <c r="V542" s="39">
        <v>2134</v>
      </c>
      <c r="W542" s="39">
        <v>6435</v>
      </c>
      <c r="X542" s="39">
        <v>2145</v>
      </c>
      <c r="Y542" s="39">
        <v>61</v>
      </c>
      <c r="Z542" s="39">
        <v>60</v>
      </c>
      <c r="AA542" s="39">
        <v>73</v>
      </c>
      <c r="AB542" s="39">
        <v>194</v>
      </c>
      <c r="AC542" s="39">
        <v>65</v>
      </c>
      <c r="AD542" s="43">
        <v>3.0099999999999998E-2</v>
      </c>
      <c r="AE542" s="39">
        <v>35</v>
      </c>
      <c r="AF542" s="39">
        <v>223</v>
      </c>
      <c r="AG542" s="40">
        <v>0.125</v>
      </c>
    </row>
    <row r="543" spans="1:33" x14ac:dyDescent="0.3">
      <c r="A543" s="38" t="s">
        <v>1084</v>
      </c>
      <c r="B543" s="36" t="s">
        <v>1085</v>
      </c>
      <c r="C543" s="36">
        <v>1</v>
      </c>
      <c r="D543" s="36">
        <v>0</v>
      </c>
      <c r="E543" s="39">
        <v>3978</v>
      </c>
      <c r="F543" s="39">
        <v>3149</v>
      </c>
      <c r="G543" s="39">
        <v>9525</v>
      </c>
      <c r="H543" s="39">
        <v>565</v>
      </c>
      <c r="I543" s="39">
        <v>602</v>
      </c>
      <c r="J543" s="39">
        <v>688</v>
      </c>
      <c r="K543" s="39">
        <v>1855</v>
      </c>
      <c r="L543" s="43">
        <v>0.1948</v>
      </c>
      <c r="M543" s="39">
        <v>399</v>
      </c>
      <c r="N543" s="40">
        <v>12.603</v>
      </c>
      <c r="O543" s="39">
        <v>1</v>
      </c>
      <c r="P543" s="40">
        <v>0</v>
      </c>
      <c r="Q543" s="39">
        <v>0</v>
      </c>
      <c r="R543" s="39">
        <v>117</v>
      </c>
      <c r="S543" s="39">
        <v>62</v>
      </c>
      <c r="T543" s="39">
        <v>3458</v>
      </c>
      <c r="U543" s="39">
        <v>3377</v>
      </c>
      <c r="V543" s="39">
        <v>3391</v>
      </c>
      <c r="W543" s="39">
        <v>10226</v>
      </c>
      <c r="X543" s="39">
        <v>3409</v>
      </c>
      <c r="Y543" s="39">
        <v>113</v>
      </c>
      <c r="Z543" s="39">
        <v>116</v>
      </c>
      <c r="AA543" s="39">
        <v>135</v>
      </c>
      <c r="AB543" s="39">
        <v>364</v>
      </c>
      <c r="AC543" s="39">
        <v>121</v>
      </c>
      <c r="AD543" s="43">
        <v>3.56E-2</v>
      </c>
      <c r="AE543" s="39">
        <v>73</v>
      </c>
      <c r="AF543" s="39">
        <v>535</v>
      </c>
      <c r="AG543" s="40">
        <v>0.16900000000000001</v>
      </c>
    </row>
    <row r="544" spans="1:33" x14ac:dyDescent="0.3">
      <c r="A544" s="38" t="s">
        <v>1086</v>
      </c>
      <c r="B544" s="36" t="s">
        <v>1087</v>
      </c>
      <c r="C544" s="36">
        <v>1</v>
      </c>
      <c r="D544" s="36">
        <v>0</v>
      </c>
      <c r="E544" s="39">
        <v>6830</v>
      </c>
      <c r="F544" s="39">
        <v>5316</v>
      </c>
      <c r="G544" s="39">
        <v>15839</v>
      </c>
      <c r="H544" s="39">
        <v>1449</v>
      </c>
      <c r="I544" s="39">
        <v>1660</v>
      </c>
      <c r="J544" s="39">
        <v>1781</v>
      </c>
      <c r="K544" s="39">
        <v>4890</v>
      </c>
      <c r="L544" s="43">
        <v>0.30869999999999997</v>
      </c>
      <c r="M544" s="39">
        <v>1067</v>
      </c>
      <c r="N544" s="40">
        <v>22.239000000000001</v>
      </c>
      <c r="O544" s="39">
        <v>1</v>
      </c>
      <c r="P544" s="40">
        <v>0</v>
      </c>
      <c r="Q544" s="39">
        <v>0</v>
      </c>
      <c r="R544" s="39">
        <v>255</v>
      </c>
      <c r="S544" s="39">
        <v>135</v>
      </c>
      <c r="T544" s="39">
        <v>5841</v>
      </c>
      <c r="U544" s="39">
        <v>5704</v>
      </c>
      <c r="V544" s="39">
        <v>5728</v>
      </c>
      <c r="W544" s="39">
        <v>17273</v>
      </c>
      <c r="X544" s="39">
        <v>5758</v>
      </c>
      <c r="Y544" s="39">
        <v>219</v>
      </c>
      <c r="Z544" s="39">
        <v>223</v>
      </c>
      <c r="AA544" s="39">
        <v>272</v>
      </c>
      <c r="AB544" s="39">
        <v>714</v>
      </c>
      <c r="AC544" s="39">
        <v>238</v>
      </c>
      <c r="AD544" s="43">
        <v>4.1300000000000003E-2</v>
      </c>
      <c r="AE544" s="39">
        <v>143</v>
      </c>
      <c r="AF544" s="39">
        <v>1346</v>
      </c>
      <c r="AG544" s="40">
        <v>0.253</v>
      </c>
    </row>
    <row r="545" spans="1:33" x14ac:dyDescent="0.3">
      <c r="A545" s="38" t="s">
        <v>1088</v>
      </c>
      <c r="B545" s="36" t="s">
        <v>1089</v>
      </c>
      <c r="C545" s="36">
        <v>1</v>
      </c>
      <c r="D545" s="36">
        <v>0</v>
      </c>
      <c r="E545" s="39">
        <v>4514</v>
      </c>
      <c r="F545" s="39">
        <v>3724</v>
      </c>
      <c r="G545" s="39">
        <v>11209</v>
      </c>
      <c r="H545" s="39">
        <v>623</v>
      </c>
      <c r="I545" s="39">
        <v>658</v>
      </c>
      <c r="J545" s="39">
        <v>681</v>
      </c>
      <c r="K545" s="39">
        <v>1962</v>
      </c>
      <c r="L545" s="43">
        <v>0.17499999999999999</v>
      </c>
      <c r="M545" s="39">
        <v>424</v>
      </c>
      <c r="N545" s="40">
        <v>6.609</v>
      </c>
      <c r="O545" s="39">
        <v>1</v>
      </c>
      <c r="P545" s="40">
        <v>0</v>
      </c>
      <c r="Q545" s="39">
        <v>0</v>
      </c>
      <c r="R545" s="39">
        <v>52</v>
      </c>
      <c r="S545" s="39">
        <v>28</v>
      </c>
      <c r="T545" s="39">
        <v>4497</v>
      </c>
      <c r="U545" s="39">
        <v>4392</v>
      </c>
      <c r="V545" s="39">
        <v>4410</v>
      </c>
      <c r="W545" s="39">
        <v>13299</v>
      </c>
      <c r="X545" s="39">
        <v>4433</v>
      </c>
      <c r="Y545" s="39">
        <v>120</v>
      </c>
      <c r="Z545" s="39">
        <v>118</v>
      </c>
      <c r="AA545" s="39">
        <v>135</v>
      </c>
      <c r="AB545" s="39">
        <v>373</v>
      </c>
      <c r="AC545" s="39">
        <v>124</v>
      </c>
      <c r="AD545" s="43">
        <v>2.8000000000000001E-2</v>
      </c>
      <c r="AE545" s="39">
        <v>68</v>
      </c>
      <c r="AF545" s="39">
        <v>521</v>
      </c>
      <c r="AG545" s="40">
        <v>0.13900000000000001</v>
      </c>
    </row>
    <row r="546" spans="1:33" x14ac:dyDescent="0.3">
      <c r="A546" s="38" t="s">
        <v>1090</v>
      </c>
      <c r="B546" s="36" t="s">
        <v>1091</v>
      </c>
      <c r="C546" s="36">
        <v>1</v>
      </c>
      <c r="D546" s="36">
        <v>0</v>
      </c>
      <c r="E546" s="39">
        <v>23067</v>
      </c>
      <c r="F546" s="39">
        <v>18777</v>
      </c>
      <c r="G546" s="39">
        <v>53319</v>
      </c>
      <c r="H546" s="39">
        <v>14799</v>
      </c>
      <c r="I546" s="39">
        <v>15722</v>
      </c>
      <c r="J546" s="39">
        <v>15607</v>
      </c>
      <c r="K546" s="39">
        <v>46128</v>
      </c>
      <c r="L546" s="43">
        <v>0.86509999999999998</v>
      </c>
      <c r="M546" s="39">
        <v>10559</v>
      </c>
      <c r="N546" s="40">
        <v>16.614000000000001</v>
      </c>
      <c r="O546" s="39">
        <v>1</v>
      </c>
      <c r="P546" s="40">
        <v>0</v>
      </c>
      <c r="Q546" s="39">
        <v>0</v>
      </c>
      <c r="R546" s="39">
        <v>7800</v>
      </c>
      <c r="S546" s="39">
        <v>4134</v>
      </c>
      <c r="T546" s="39">
        <v>16248</v>
      </c>
      <c r="U546" s="39">
        <v>15867</v>
      </c>
      <c r="V546" s="39">
        <v>15933</v>
      </c>
      <c r="W546" s="39">
        <v>48048</v>
      </c>
      <c r="X546" s="39">
        <v>16016</v>
      </c>
      <c r="Y546" s="39">
        <v>1824</v>
      </c>
      <c r="Z546" s="39">
        <v>1848</v>
      </c>
      <c r="AA546" s="39">
        <v>2251</v>
      </c>
      <c r="AB546" s="39">
        <v>5923</v>
      </c>
      <c r="AC546" s="39">
        <v>1974</v>
      </c>
      <c r="AD546" s="43">
        <v>0.12330000000000001</v>
      </c>
      <c r="AE546" s="39">
        <v>1505</v>
      </c>
      <c r="AF546" s="39">
        <v>16199</v>
      </c>
      <c r="AG546" s="40">
        <v>0.86199999999999999</v>
      </c>
    </row>
    <row r="547" spans="1:33" x14ac:dyDescent="0.3">
      <c r="A547" s="38" t="s">
        <v>1092</v>
      </c>
      <c r="B547" s="36" t="s">
        <v>1093</v>
      </c>
      <c r="C547" s="36">
        <v>1</v>
      </c>
      <c r="D547" s="36">
        <v>0</v>
      </c>
      <c r="E547" s="39">
        <v>9124</v>
      </c>
      <c r="F547" s="39">
        <v>7941</v>
      </c>
      <c r="G547" s="39">
        <v>22413</v>
      </c>
      <c r="H547" s="39">
        <v>5355</v>
      </c>
      <c r="I547" s="39">
        <v>6110</v>
      </c>
      <c r="J547" s="39">
        <v>5477</v>
      </c>
      <c r="K547" s="39">
        <v>16942</v>
      </c>
      <c r="L547" s="43">
        <v>0.75590000000000002</v>
      </c>
      <c r="M547" s="39">
        <v>3902</v>
      </c>
      <c r="N547" s="40">
        <v>8.1159999999999997</v>
      </c>
      <c r="O547" s="39">
        <v>1</v>
      </c>
      <c r="P547" s="40">
        <v>0</v>
      </c>
      <c r="Q547" s="39">
        <v>0</v>
      </c>
      <c r="R547" s="39">
        <v>2836</v>
      </c>
      <c r="S547" s="39">
        <v>1503</v>
      </c>
      <c r="T547" s="39">
        <v>6657</v>
      </c>
      <c r="U547" s="39">
        <v>6501</v>
      </c>
      <c r="V547" s="39">
        <v>6528</v>
      </c>
      <c r="W547" s="39">
        <v>19686</v>
      </c>
      <c r="X547" s="39">
        <v>6562</v>
      </c>
      <c r="Y547" s="39">
        <v>757</v>
      </c>
      <c r="Z547" s="39">
        <v>784</v>
      </c>
      <c r="AA547" s="39">
        <v>901</v>
      </c>
      <c r="AB547" s="39">
        <v>2442</v>
      </c>
      <c r="AC547" s="39">
        <v>814</v>
      </c>
      <c r="AD547" s="43">
        <v>0.124</v>
      </c>
      <c r="AE547" s="39">
        <v>640</v>
      </c>
      <c r="AF547" s="39">
        <v>6046</v>
      </c>
      <c r="AG547" s="40">
        <v>0.76100000000000001</v>
      </c>
    </row>
    <row r="548" spans="1:33" x14ac:dyDescent="0.3">
      <c r="A548" s="38" t="s">
        <v>1094</v>
      </c>
      <c r="B548" s="36" t="s">
        <v>1095</v>
      </c>
      <c r="C548" s="36">
        <v>1</v>
      </c>
      <c r="D548" s="36">
        <v>0</v>
      </c>
      <c r="E548" s="39">
        <v>28</v>
      </c>
      <c r="F548" s="39">
        <v>32</v>
      </c>
      <c r="G548" s="39">
        <v>104</v>
      </c>
      <c r="H548" s="39">
        <v>0</v>
      </c>
      <c r="I548" s="39">
        <v>0</v>
      </c>
      <c r="J548" s="39">
        <v>0</v>
      </c>
      <c r="K548" s="39">
        <v>0</v>
      </c>
      <c r="L548" s="43">
        <v>0</v>
      </c>
      <c r="M548" s="39">
        <v>0</v>
      </c>
      <c r="N548" s="40">
        <v>33.520000000000003</v>
      </c>
      <c r="O548" s="39">
        <v>0</v>
      </c>
      <c r="P548" s="40">
        <v>0.47199999999999998</v>
      </c>
      <c r="Q548" s="39">
        <v>0</v>
      </c>
      <c r="R548" s="39">
        <v>1</v>
      </c>
      <c r="S548" s="39">
        <v>1</v>
      </c>
      <c r="T548" s="39">
        <v>101</v>
      </c>
      <c r="U548" s="39">
        <v>99</v>
      </c>
      <c r="V548" s="39">
        <v>99</v>
      </c>
      <c r="W548" s="39">
        <v>299</v>
      </c>
      <c r="X548" s="39">
        <v>100</v>
      </c>
      <c r="Y548" s="39">
        <v>9</v>
      </c>
      <c r="Z548" s="39">
        <v>5</v>
      </c>
      <c r="AA548" s="39">
        <v>8</v>
      </c>
      <c r="AB548" s="39">
        <v>22</v>
      </c>
      <c r="AC548" s="39">
        <v>7</v>
      </c>
      <c r="AD548" s="43">
        <v>7.3599999999999999E-2</v>
      </c>
      <c r="AE548" s="39">
        <v>2</v>
      </c>
      <c r="AF548" s="39">
        <v>4</v>
      </c>
      <c r="AG548" s="40">
        <v>0.125</v>
      </c>
    </row>
    <row r="549" spans="1:33" x14ac:dyDescent="0.3">
      <c r="A549" s="38" t="s">
        <v>1096</v>
      </c>
      <c r="B549" s="36" t="s">
        <v>1097</v>
      </c>
      <c r="C549" s="36">
        <v>1</v>
      </c>
      <c r="D549" s="36">
        <v>0</v>
      </c>
      <c r="E549" s="39">
        <v>2496</v>
      </c>
      <c r="F549" s="39">
        <v>1941</v>
      </c>
      <c r="G549" s="39">
        <v>5969</v>
      </c>
      <c r="H549" s="39">
        <v>98</v>
      </c>
      <c r="I549" s="39">
        <v>113</v>
      </c>
      <c r="J549" s="39">
        <v>117</v>
      </c>
      <c r="K549" s="39">
        <v>328</v>
      </c>
      <c r="L549" s="43">
        <v>5.5E-2</v>
      </c>
      <c r="M549" s="39">
        <v>69</v>
      </c>
      <c r="N549" s="40">
        <v>12.215</v>
      </c>
      <c r="O549" s="39">
        <v>1</v>
      </c>
      <c r="P549" s="40">
        <v>0</v>
      </c>
      <c r="Q549" s="39">
        <v>0</v>
      </c>
      <c r="R549" s="39">
        <v>28</v>
      </c>
      <c r="S549" s="39">
        <v>15</v>
      </c>
      <c r="T549" s="39">
        <v>2108</v>
      </c>
      <c r="U549" s="39">
        <v>2058</v>
      </c>
      <c r="V549" s="39">
        <v>2067</v>
      </c>
      <c r="W549" s="39">
        <v>6233</v>
      </c>
      <c r="X549" s="39">
        <v>2078</v>
      </c>
      <c r="Y549" s="39">
        <v>43</v>
      </c>
      <c r="Z549" s="39">
        <v>45</v>
      </c>
      <c r="AA549" s="39">
        <v>58</v>
      </c>
      <c r="AB549" s="39">
        <v>146</v>
      </c>
      <c r="AC549" s="39">
        <v>49</v>
      </c>
      <c r="AD549" s="43">
        <v>2.3400000000000001E-2</v>
      </c>
      <c r="AE549" s="39">
        <v>30</v>
      </c>
      <c r="AF549" s="39">
        <v>115</v>
      </c>
      <c r="AG549" s="40">
        <v>5.8999999999999997E-2</v>
      </c>
    </row>
    <row r="550" spans="1:33" x14ac:dyDescent="0.3">
      <c r="A550" s="38" t="s">
        <v>1098</v>
      </c>
      <c r="B550" s="36" t="s">
        <v>1099</v>
      </c>
      <c r="C550" s="36">
        <v>1</v>
      </c>
      <c r="D550" s="36">
        <v>0</v>
      </c>
      <c r="E550" s="39">
        <v>7646</v>
      </c>
      <c r="F550" s="39">
        <v>6237</v>
      </c>
      <c r="G550" s="39">
        <v>16319</v>
      </c>
      <c r="H550" s="39">
        <v>3251</v>
      </c>
      <c r="I550" s="39">
        <v>3423</v>
      </c>
      <c r="J550" s="39">
        <v>3286</v>
      </c>
      <c r="K550" s="39">
        <v>9960</v>
      </c>
      <c r="L550" s="43">
        <v>0.61029999999999995</v>
      </c>
      <c r="M550" s="39">
        <v>2474</v>
      </c>
      <c r="N550" s="40">
        <v>92.019000000000005</v>
      </c>
      <c r="O550" s="39">
        <v>1</v>
      </c>
      <c r="P550" s="40">
        <v>0</v>
      </c>
      <c r="Q550" s="39">
        <v>0</v>
      </c>
      <c r="R550" s="39">
        <v>2010</v>
      </c>
      <c r="S550" s="39">
        <v>1065</v>
      </c>
      <c r="T550" s="39">
        <v>5927</v>
      </c>
      <c r="U550" s="39">
        <v>5789</v>
      </c>
      <c r="V550" s="39">
        <v>5813</v>
      </c>
      <c r="W550" s="39">
        <v>17529</v>
      </c>
      <c r="X550" s="39">
        <v>5843</v>
      </c>
      <c r="Y550" s="39">
        <v>624</v>
      </c>
      <c r="Z550" s="39">
        <v>666</v>
      </c>
      <c r="AA550" s="39">
        <v>784</v>
      </c>
      <c r="AB550" s="39">
        <v>2074</v>
      </c>
      <c r="AC550" s="39">
        <v>691</v>
      </c>
      <c r="AD550" s="43">
        <v>0.1183</v>
      </c>
      <c r="AE550" s="39">
        <v>480</v>
      </c>
      <c r="AF550" s="39">
        <v>4020</v>
      </c>
      <c r="AG550" s="40">
        <v>0.64400000000000002</v>
      </c>
    </row>
    <row r="551" spans="1:33" x14ac:dyDescent="0.3">
      <c r="A551" s="38" t="s">
        <v>1100</v>
      </c>
      <c r="B551" s="36" t="s">
        <v>1101</v>
      </c>
      <c r="C551" s="36">
        <v>1</v>
      </c>
      <c r="D551" s="36">
        <v>0</v>
      </c>
      <c r="E551" s="39">
        <v>205</v>
      </c>
      <c r="F551" s="39">
        <v>165</v>
      </c>
      <c r="G551" s="39">
        <v>491</v>
      </c>
      <c r="H551" s="39">
        <v>56</v>
      </c>
      <c r="I551" s="39">
        <v>59</v>
      </c>
      <c r="J551" s="39">
        <v>67</v>
      </c>
      <c r="K551" s="39">
        <v>182</v>
      </c>
      <c r="L551" s="43">
        <v>0.37069999999999997</v>
      </c>
      <c r="M551" s="39">
        <v>40</v>
      </c>
      <c r="N551" s="40">
        <v>15.162000000000001</v>
      </c>
      <c r="O551" s="39">
        <v>1</v>
      </c>
      <c r="P551" s="40">
        <v>0.27700000000000002</v>
      </c>
      <c r="Q551" s="39">
        <v>46</v>
      </c>
      <c r="R551" s="39">
        <v>26</v>
      </c>
      <c r="S551" s="39">
        <v>14</v>
      </c>
      <c r="T551" s="39">
        <v>352</v>
      </c>
      <c r="U551" s="39">
        <v>343</v>
      </c>
      <c r="V551" s="39">
        <v>345</v>
      </c>
      <c r="W551" s="39">
        <v>1040</v>
      </c>
      <c r="X551" s="39">
        <v>347</v>
      </c>
      <c r="Y551" s="39">
        <v>25</v>
      </c>
      <c r="Z551" s="39">
        <v>7</v>
      </c>
      <c r="AA551" s="39">
        <v>5</v>
      </c>
      <c r="AB551" s="39">
        <v>37</v>
      </c>
      <c r="AC551" s="39">
        <v>12</v>
      </c>
      <c r="AD551" s="43">
        <v>3.56E-2</v>
      </c>
      <c r="AE551" s="39">
        <v>4</v>
      </c>
      <c r="AF551" s="39">
        <v>105</v>
      </c>
      <c r="AG551" s="40">
        <v>0.63600000000000001</v>
      </c>
    </row>
    <row r="552" spans="1:33" x14ac:dyDescent="0.3">
      <c r="A552" s="38" t="s">
        <v>1102</v>
      </c>
      <c r="B552" s="36" t="s">
        <v>1103</v>
      </c>
      <c r="C552" s="36">
        <v>1</v>
      </c>
      <c r="D552" s="36">
        <v>0</v>
      </c>
      <c r="E552" s="39">
        <v>9689</v>
      </c>
      <c r="F552" s="39">
        <v>7495</v>
      </c>
      <c r="G552" s="39">
        <v>23378</v>
      </c>
      <c r="H552" s="39">
        <v>761</v>
      </c>
      <c r="I552" s="39">
        <v>982</v>
      </c>
      <c r="J552" s="39">
        <v>1027</v>
      </c>
      <c r="K552" s="39">
        <v>2770</v>
      </c>
      <c r="L552" s="43">
        <v>0.11849999999999999</v>
      </c>
      <c r="M552" s="39">
        <v>577</v>
      </c>
      <c r="N552" s="40">
        <v>28.689</v>
      </c>
      <c r="O552" s="39">
        <v>1</v>
      </c>
      <c r="P552" s="40">
        <v>0</v>
      </c>
      <c r="Q552" s="39">
        <v>0</v>
      </c>
      <c r="R552" s="39">
        <v>144</v>
      </c>
      <c r="S552" s="39">
        <v>76</v>
      </c>
      <c r="T552" s="39">
        <v>9163</v>
      </c>
      <c r="U552" s="39">
        <v>8948</v>
      </c>
      <c r="V552" s="39">
        <v>8986</v>
      </c>
      <c r="W552" s="39">
        <v>27097</v>
      </c>
      <c r="X552" s="39">
        <v>9032</v>
      </c>
      <c r="Y552" s="39">
        <v>234</v>
      </c>
      <c r="Z552" s="39">
        <v>242</v>
      </c>
      <c r="AA552" s="39">
        <v>273</v>
      </c>
      <c r="AB552" s="39">
        <v>749</v>
      </c>
      <c r="AC552" s="39">
        <v>250</v>
      </c>
      <c r="AD552" s="43">
        <v>2.76E-2</v>
      </c>
      <c r="AE552" s="39">
        <v>134</v>
      </c>
      <c r="AF552" s="39">
        <v>788</v>
      </c>
      <c r="AG552" s="40">
        <v>0.105</v>
      </c>
    </row>
    <row r="553" spans="1:33" x14ac:dyDescent="0.3">
      <c r="A553" s="38" t="s">
        <v>1104</v>
      </c>
      <c r="B553" s="36" t="s">
        <v>1105</v>
      </c>
      <c r="C553" s="36">
        <v>1</v>
      </c>
      <c r="D553" s="36">
        <v>0</v>
      </c>
      <c r="E553" s="39">
        <v>3239</v>
      </c>
      <c r="F553" s="39">
        <v>2577</v>
      </c>
      <c r="G553" s="39">
        <v>7959</v>
      </c>
      <c r="H553" s="39">
        <v>351</v>
      </c>
      <c r="I553" s="39">
        <v>413</v>
      </c>
      <c r="J553" s="39">
        <v>400</v>
      </c>
      <c r="K553" s="39">
        <v>1164</v>
      </c>
      <c r="L553" s="43">
        <v>0.1462</v>
      </c>
      <c r="M553" s="39">
        <v>245</v>
      </c>
      <c r="N553" s="40">
        <v>11.308999999999999</v>
      </c>
      <c r="O553" s="39">
        <v>1</v>
      </c>
      <c r="P553" s="40">
        <v>0</v>
      </c>
      <c r="Q553" s="39">
        <v>0</v>
      </c>
      <c r="R553" s="39">
        <v>51</v>
      </c>
      <c r="S553" s="39">
        <v>27</v>
      </c>
      <c r="T553" s="39">
        <v>3356</v>
      </c>
      <c r="U553" s="39">
        <v>3277</v>
      </c>
      <c r="V553" s="39">
        <v>3290</v>
      </c>
      <c r="W553" s="39">
        <v>9923</v>
      </c>
      <c r="X553" s="39">
        <v>3308</v>
      </c>
      <c r="Y553" s="39">
        <v>95</v>
      </c>
      <c r="Z553" s="39">
        <v>94</v>
      </c>
      <c r="AA553" s="39">
        <v>110</v>
      </c>
      <c r="AB553" s="39">
        <v>299</v>
      </c>
      <c r="AC553" s="39">
        <v>100</v>
      </c>
      <c r="AD553" s="43">
        <v>3.0099999999999998E-2</v>
      </c>
      <c r="AE553" s="39">
        <v>50</v>
      </c>
      <c r="AF553" s="39">
        <v>323</v>
      </c>
      <c r="AG553" s="40">
        <v>0.125</v>
      </c>
    </row>
    <row r="554" spans="1:33" x14ac:dyDescent="0.3">
      <c r="A554" s="38" t="s">
        <v>1106</v>
      </c>
      <c r="B554" s="36" t="s">
        <v>1107</v>
      </c>
      <c r="C554" s="36">
        <v>1</v>
      </c>
      <c r="D554" s="36">
        <v>0</v>
      </c>
      <c r="E554" s="39">
        <v>354</v>
      </c>
      <c r="F554" s="39">
        <v>120</v>
      </c>
      <c r="G554" s="39">
        <v>395</v>
      </c>
      <c r="H554" s="39">
        <v>40</v>
      </c>
      <c r="I554" s="39">
        <v>44</v>
      </c>
      <c r="J554" s="39">
        <v>44</v>
      </c>
      <c r="K554" s="39">
        <v>128</v>
      </c>
      <c r="L554" s="43">
        <v>0.3241</v>
      </c>
      <c r="M554" s="39">
        <v>25</v>
      </c>
      <c r="N554" s="40">
        <v>10.888</v>
      </c>
      <c r="O554" s="39">
        <v>0</v>
      </c>
      <c r="P554" s="40">
        <v>0.27400000000000002</v>
      </c>
      <c r="Q554" s="39">
        <v>0</v>
      </c>
      <c r="R554" s="39">
        <v>16</v>
      </c>
      <c r="S554" s="39">
        <v>8</v>
      </c>
      <c r="T554" s="39">
        <v>391</v>
      </c>
      <c r="U554" s="39">
        <v>381</v>
      </c>
      <c r="V554" s="39">
        <v>386</v>
      </c>
      <c r="W554" s="39">
        <v>1158</v>
      </c>
      <c r="X554" s="39">
        <v>386</v>
      </c>
      <c r="Y554" s="39">
        <v>29</v>
      </c>
      <c r="Z554" s="39">
        <v>11</v>
      </c>
      <c r="AA554" s="39">
        <v>6</v>
      </c>
      <c r="AB554" s="39">
        <v>46</v>
      </c>
      <c r="AC554" s="39">
        <v>15</v>
      </c>
      <c r="AD554" s="43">
        <v>3.9699999999999999E-2</v>
      </c>
      <c r="AE554" s="39">
        <v>3</v>
      </c>
      <c r="AF554" s="39">
        <v>37</v>
      </c>
      <c r="AG554" s="40">
        <v>0.308</v>
      </c>
    </row>
    <row r="555" spans="1:33" x14ac:dyDescent="0.3">
      <c r="A555" s="38" t="s">
        <v>1108</v>
      </c>
      <c r="B555" s="36" t="s">
        <v>1109</v>
      </c>
      <c r="C555" s="36">
        <v>1</v>
      </c>
      <c r="D555" s="36">
        <v>0</v>
      </c>
      <c r="E555" s="39">
        <v>1012</v>
      </c>
      <c r="F555" s="39">
        <v>1630</v>
      </c>
      <c r="G555" s="39">
        <v>5263</v>
      </c>
      <c r="H555" s="39">
        <v>543</v>
      </c>
      <c r="I555" s="39">
        <v>519</v>
      </c>
      <c r="J555" s="39">
        <v>439</v>
      </c>
      <c r="K555" s="39">
        <v>1501</v>
      </c>
      <c r="L555" s="43">
        <v>0.28520000000000001</v>
      </c>
      <c r="M555" s="39">
        <v>302</v>
      </c>
      <c r="N555" s="40">
        <v>18.244</v>
      </c>
      <c r="O555" s="39">
        <v>1</v>
      </c>
      <c r="P555" s="40">
        <v>0</v>
      </c>
      <c r="Q555" s="39">
        <v>0</v>
      </c>
      <c r="R555" s="39">
        <v>166</v>
      </c>
      <c r="S555" s="39">
        <v>88</v>
      </c>
      <c r="T555" s="39">
        <v>998</v>
      </c>
      <c r="U555" s="39">
        <v>975</v>
      </c>
      <c r="V555" s="39">
        <v>978</v>
      </c>
      <c r="W555" s="39">
        <v>2951</v>
      </c>
      <c r="X555" s="39">
        <v>984</v>
      </c>
      <c r="Y555" s="39">
        <v>80</v>
      </c>
      <c r="Z555" s="39">
        <v>72</v>
      </c>
      <c r="AA555" s="39">
        <v>70</v>
      </c>
      <c r="AB555" s="39">
        <v>222</v>
      </c>
      <c r="AC555" s="39">
        <v>74</v>
      </c>
      <c r="AD555" s="43">
        <v>7.5200000000000003E-2</v>
      </c>
      <c r="AE555" s="39">
        <v>80</v>
      </c>
      <c r="AF555" s="39">
        <v>471</v>
      </c>
      <c r="AG555" s="40">
        <v>0.28799999999999998</v>
      </c>
    </row>
    <row r="556" spans="1:33" x14ac:dyDescent="0.3">
      <c r="A556" s="38" t="s">
        <v>1110</v>
      </c>
      <c r="B556" s="36" t="s">
        <v>1111</v>
      </c>
      <c r="C556" s="36">
        <v>1</v>
      </c>
      <c r="D556" s="36">
        <v>0</v>
      </c>
      <c r="E556" s="39">
        <v>129</v>
      </c>
      <c r="F556" s="39">
        <v>77</v>
      </c>
      <c r="G556" s="39">
        <v>237</v>
      </c>
      <c r="H556" s="39">
        <v>4</v>
      </c>
      <c r="I556" s="39">
        <v>3</v>
      </c>
      <c r="J556" s="39">
        <v>0</v>
      </c>
      <c r="K556" s="39">
        <v>7</v>
      </c>
      <c r="L556" s="43">
        <v>2.9499999999999998E-2</v>
      </c>
      <c r="M556" s="39">
        <v>1</v>
      </c>
      <c r="N556" s="40">
        <v>6.1040000000000001</v>
      </c>
      <c r="O556" s="39">
        <v>0</v>
      </c>
      <c r="P556" s="40">
        <v>0.24299999999999999</v>
      </c>
      <c r="Q556" s="39">
        <v>0</v>
      </c>
      <c r="R556" s="39">
        <v>2</v>
      </c>
      <c r="S556" s="39">
        <v>1</v>
      </c>
      <c r="T556" s="39">
        <v>302</v>
      </c>
      <c r="U556" s="39">
        <v>295</v>
      </c>
      <c r="V556" s="39">
        <v>295</v>
      </c>
      <c r="W556" s="39">
        <v>892</v>
      </c>
      <c r="X556" s="39">
        <v>297</v>
      </c>
      <c r="Y556" s="39">
        <v>14</v>
      </c>
      <c r="Z556" s="39">
        <v>11</v>
      </c>
      <c r="AA556" s="39">
        <v>6</v>
      </c>
      <c r="AB556" s="39">
        <v>31</v>
      </c>
      <c r="AC556" s="39">
        <v>10</v>
      </c>
      <c r="AD556" s="43">
        <v>3.4799999999999998E-2</v>
      </c>
      <c r="AE556" s="39">
        <v>2</v>
      </c>
      <c r="AF556" s="39">
        <v>5</v>
      </c>
      <c r="AG556" s="40">
        <v>6.4000000000000001E-2</v>
      </c>
    </row>
    <row r="557" spans="1:33" x14ac:dyDescent="0.3">
      <c r="A557" s="38" t="s">
        <v>1112</v>
      </c>
      <c r="B557" s="36" t="s">
        <v>1113</v>
      </c>
      <c r="C557" s="36">
        <v>1</v>
      </c>
      <c r="D557" s="36">
        <v>0</v>
      </c>
      <c r="E557" s="39">
        <v>2549</v>
      </c>
      <c r="F557" s="39">
        <v>2025</v>
      </c>
      <c r="G557" s="39">
        <v>6045</v>
      </c>
      <c r="H557" s="39">
        <v>1310</v>
      </c>
      <c r="I557" s="39">
        <v>1400</v>
      </c>
      <c r="J557" s="39">
        <v>1365</v>
      </c>
      <c r="K557" s="39">
        <v>4075</v>
      </c>
      <c r="L557" s="43">
        <v>0.67410000000000003</v>
      </c>
      <c r="M557" s="39">
        <v>887</v>
      </c>
      <c r="N557" s="40">
        <v>16.721</v>
      </c>
      <c r="O557" s="39">
        <v>1</v>
      </c>
      <c r="P557" s="40">
        <v>0</v>
      </c>
      <c r="Q557" s="39">
        <v>0</v>
      </c>
      <c r="R557" s="39">
        <v>790</v>
      </c>
      <c r="S557" s="39">
        <v>419</v>
      </c>
      <c r="T557" s="39">
        <v>2108</v>
      </c>
      <c r="U557" s="39">
        <v>2059</v>
      </c>
      <c r="V557" s="39">
        <v>2067</v>
      </c>
      <c r="W557" s="39">
        <v>6234</v>
      </c>
      <c r="X557" s="39">
        <v>2078</v>
      </c>
      <c r="Y557" s="39">
        <v>172</v>
      </c>
      <c r="Z557" s="39">
        <v>178</v>
      </c>
      <c r="AA557" s="39">
        <v>192</v>
      </c>
      <c r="AB557" s="39">
        <v>542</v>
      </c>
      <c r="AC557" s="39">
        <v>181</v>
      </c>
      <c r="AD557" s="43">
        <v>8.6900000000000005E-2</v>
      </c>
      <c r="AE557" s="39">
        <v>114</v>
      </c>
      <c r="AF557" s="39">
        <v>1421</v>
      </c>
      <c r="AG557" s="40">
        <v>0.70099999999999996</v>
      </c>
    </row>
    <row r="558" spans="1:33" x14ac:dyDescent="0.3">
      <c r="A558" s="38" t="s">
        <v>1114</v>
      </c>
      <c r="B558" s="36" t="s">
        <v>1115</v>
      </c>
      <c r="C558" s="36">
        <v>1</v>
      </c>
      <c r="D558" s="36">
        <v>0</v>
      </c>
      <c r="E558" s="39">
        <v>1444</v>
      </c>
      <c r="F558" s="39">
        <v>1237</v>
      </c>
      <c r="G558" s="39">
        <v>3886</v>
      </c>
      <c r="H558" s="39">
        <v>556</v>
      </c>
      <c r="I558" s="39">
        <v>620</v>
      </c>
      <c r="J558" s="39">
        <v>672</v>
      </c>
      <c r="K558" s="39">
        <v>1848</v>
      </c>
      <c r="L558" s="43">
        <v>0.47560000000000002</v>
      </c>
      <c r="M558" s="39">
        <v>382</v>
      </c>
      <c r="N558" s="40">
        <v>35.67</v>
      </c>
      <c r="O558" s="39">
        <v>1</v>
      </c>
      <c r="P558" s="40">
        <v>0</v>
      </c>
      <c r="Q558" s="39">
        <v>0</v>
      </c>
      <c r="R558" s="39">
        <v>350</v>
      </c>
      <c r="S558" s="39">
        <v>186</v>
      </c>
      <c r="T558" s="39">
        <v>1937</v>
      </c>
      <c r="U558" s="39">
        <v>1892</v>
      </c>
      <c r="V558" s="39">
        <v>1900</v>
      </c>
      <c r="W558" s="39">
        <v>5729</v>
      </c>
      <c r="X558" s="39">
        <v>1910</v>
      </c>
      <c r="Y558" s="39">
        <v>121</v>
      </c>
      <c r="Z558" s="39">
        <v>99</v>
      </c>
      <c r="AA558" s="39">
        <v>108</v>
      </c>
      <c r="AB558" s="39">
        <v>328</v>
      </c>
      <c r="AC558" s="39">
        <v>109</v>
      </c>
      <c r="AD558" s="43">
        <v>5.7299999999999997E-2</v>
      </c>
      <c r="AE558" s="39">
        <v>46</v>
      </c>
      <c r="AF558" s="39">
        <v>615</v>
      </c>
      <c r="AG558" s="40">
        <v>0.497</v>
      </c>
    </row>
    <row r="559" spans="1:33" x14ac:dyDescent="0.3">
      <c r="A559" s="38" t="s">
        <v>1116</v>
      </c>
      <c r="B559" s="36" t="s">
        <v>1117</v>
      </c>
      <c r="C559" s="36">
        <v>1</v>
      </c>
      <c r="D559" s="36">
        <v>0</v>
      </c>
      <c r="E559" s="39">
        <v>243</v>
      </c>
      <c r="F559" s="39">
        <v>171</v>
      </c>
      <c r="G559" s="39">
        <v>553</v>
      </c>
      <c r="H559" s="39">
        <v>94</v>
      </c>
      <c r="I559" s="39">
        <v>90</v>
      </c>
      <c r="J559" s="39">
        <v>89</v>
      </c>
      <c r="K559" s="39">
        <v>273</v>
      </c>
      <c r="L559" s="43">
        <v>0.49370000000000003</v>
      </c>
      <c r="M559" s="39">
        <v>55</v>
      </c>
      <c r="N559" s="40">
        <v>11.359</v>
      </c>
      <c r="O559" s="39">
        <v>1</v>
      </c>
      <c r="P559" s="40">
        <v>0.19500000000000001</v>
      </c>
      <c r="Q559" s="39">
        <v>33</v>
      </c>
      <c r="R559" s="39">
        <v>64</v>
      </c>
      <c r="S559" s="39">
        <v>34</v>
      </c>
      <c r="T559" s="39">
        <v>336</v>
      </c>
      <c r="U559" s="39">
        <v>329</v>
      </c>
      <c r="V559" s="39">
        <v>330</v>
      </c>
      <c r="W559" s="39">
        <v>995</v>
      </c>
      <c r="X559" s="39">
        <v>332</v>
      </c>
      <c r="Y559" s="39">
        <v>22</v>
      </c>
      <c r="Z559" s="39">
        <v>10</v>
      </c>
      <c r="AA559" s="39">
        <v>12</v>
      </c>
      <c r="AB559" s="39">
        <v>44</v>
      </c>
      <c r="AC559" s="39">
        <v>15</v>
      </c>
      <c r="AD559" s="43">
        <v>4.4200000000000003E-2</v>
      </c>
      <c r="AE559" s="39">
        <v>5</v>
      </c>
      <c r="AF559" s="39">
        <v>128</v>
      </c>
      <c r="AG559" s="40">
        <v>0.748</v>
      </c>
    </row>
    <row r="560" spans="1:33" x14ac:dyDescent="0.3">
      <c r="A560" s="38" t="s">
        <v>1118</v>
      </c>
      <c r="B560" s="36" t="s">
        <v>1119</v>
      </c>
      <c r="C560" s="36">
        <v>1</v>
      </c>
      <c r="D560" s="36">
        <v>0</v>
      </c>
      <c r="E560" s="39">
        <v>3495</v>
      </c>
      <c r="F560" s="39">
        <v>2728</v>
      </c>
      <c r="G560" s="39">
        <v>8417</v>
      </c>
      <c r="H560" s="39">
        <v>553</v>
      </c>
      <c r="I560" s="39">
        <v>572</v>
      </c>
      <c r="J560" s="39">
        <v>709</v>
      </c>
      <c r="K560" s="39">
        <v>1834</v>
      </c>
      <c r="L560" s="43">
        <v>0.21790000000000001</v>
      </c>
      <c r="M560" s="39">
        <v>386</v>
      </c>
      <c r="N560" s="40">
        <v>36.085000000000001</v>
      </c>
      <c r="O560" s="39">
        <v>1</v>
      </c>
      <c r="P560" s="40">
        <v>0</v>
      </c>
      <c r="Q560" s="39">
        <v>0</v>
      </c>
      <c r="R560" s="39">
        <v>139</v>
      </c>
      <c r="S560" s="39">
        <v>74</v>
      </c>
      <c r="T560" s="39">
        <v>3132</v>
      </c>
      <c r="U560" s="39">
        <v>3058</v>
      </c>
      <c r="V560" s="39">
        <v>3072</v>
      </c>
      <c r="W560" s="39">
        <v>9262</v>
      </c>
      <c r="X560" s="39">
        <v>3087</v>
      </c>
      <c r="Y560" s="39">
        <v>137</v>
      </c>
      <c r="Z560" s="39">
        <v>122</v>
      </c>
      <c r="AA560" s="39">
        <v>141</v>
      </c>
      <c r="AB560" s="39">
        <v>400</v>
      </c>
      <c r="AC560" s="39">
        <v>133</v>
      </c>
      <c r="AD560" s="43">
        <v>4.3200000000000002E-2</v>
      </c>
      <c r="AE560" s="39">
        <v>77</v>
      </c>
      <c r="AF560" s="39">
        <v>538</v>
      </c>
      <c r="AG560" s="40">
        <v>0.19700000000000001</v>
      </c>
    </row>
    <row r="561" spans="1:33" x14ac:dyDescent="0.3">
      <c r="A561" s="38" t="s">
        <v>1120</v>
      </c>
      <c r="B561" s="36" t="s">
        <v>1121</v>
      </c>
      <c r="C561" s="36">
        <v>1</v>
      </c>
      <c r="D561" s="36">
        <v>0</v>
      </c>
      <c r="E561" s="39">
        <v>467</v>
      </c>
      <c r="F561" s="39">
        <v>230</v>
      </c>
      <c r="G561" s="39">
        <v>712</v>
      </c>
      <c r="H561" s="39">
        <v>147</v>
      </c>
      <c r="I561" s="39">
        <v>136</v>
      </c>
      <c r="J561" s="39">
        <v>136</v>
      </c>
      <c r="K561" s="39">
        <v>419</v>
      </c>
      <c r="L561" s="43">
        <v>0.58850000000000002</v>
      </c>
      <c r="M561" s="39">
        <v>88</v>
      </c>
      <c r="N561" s="40">
        <v>11.734</v>
      </c>
      <c r="O561" s="39">
        <v>0</v>
      </c>
      <c r="P561" s="40">
        <v>0.106</v>
      </c>
      <c r="Q561" s="39">
        <v>0</v>
      </c>
      <c r="R561" s="39">
        <v>90</v>
      </c>
      <c r="S561" s="39">
        <v>48</v>
      </c>
      <c r="T561" s="39">
        <v>504</v>
      </c>
      <c r="U561" s="39">
        <v>492</v>
      </c>
      <c r="V561" s="39">
        <v>494</v>
      </c>
      <c r="W561" s="39">
        <v>1490</v>
      </c>
      <c r="X561" s="39">
        <v>497</v>
      </c>
      <c r="Y561" s="39">
        <v>40</v>
      </c>
      <c r="Z561" s="39">
        <v>25</v>
      </c>
      <c r="AA561" s="39">
        <v>41</v>
      </c>
      <c r="AB561" s="39">
        <v>106</v>
      </c>
      <c r="AC561" s="39">
        <v>35</v>
      </c>
      <c r="AD561" s="43">
        <v>7.1099999999999997E-2</v>
      </c>
      <c r="AE561" s="39">
        <v>11</v>
      </c>
      <c r="AF561" s="39">
        <v>148</v>
      </c>
      <c r="AG561" s="40">
        <v>0.64300000000000002</v>
      </c>
    </row>
    <row r="562" spans="1:33" x14ac:dyDescent="0.3">
      <c r="A562" s="38" t="s">
        <v>1122</v>
      </c>
      <c r="B562" s="36" t="s">
        <v>1123</v>
      </c>
      <c r="C562" s="36">
        <v>1</v>
      </c>
      <c r="D562" s="36">
        <v>0</v>
      </c>
      <c r="E562" s="39">
        <v>956</v>
      </c>
      <c r="F562" s="39">
        <v>388</v>
      </c>
      <c r="G562" s="39">
        <v>1081</v>
      </c>
      <c r="H562" s="39">
        <v>117</v>
      </c>
      <c r="I562" s="39">
        <v>113</v>
      </c>
      <c r="J562" s="39">
        <v>104</v>
      </c>
      <c r="K562" s="39">
        <v>334</v>
      </c>
      <c r="L562" s="43">
        <v>0.309</v>
      </c>
      <c r="M562" s="39">
        <v>78</v>
      </c>
      <c r="N562" s="40">
        <v>10.689</v>
      </c>
      <c r="O562" s="39">
        <v>0</v>
      </c>
      <c r="P562" s="40">
        <v>0</v>
      </c>
      <c r="Q562" s="39">
        <v>0</v>
      </c>
      <c r="R562" s="39">
        <v>79</v>
      </c>
      <c r="S562" s="39">
        <v>42</v>
      </c>
      <c r="T562" s="39">
        <v>866</v>
      </c>
      <c r="U562" s="39">
        <v>846</v>
      </c>
      <c r="V562" s="39">
        <v>848</v>
      </c>
      <c r="W562" s="39">
        <v>2560</v>
      </c>
      <c r="X562" s="39">
        <v>853</v>
      </c>
      <c r="Y562" s="39">
        <v>50</v>
      </c>
      <c r="Z562" s="39">
        <v>35</v>
      </c>
      <c r="AA562" s="39">
        <v>46</v>
      </c>
      <c r="AB562" s="39">
        <v>131</v>
      </c>
      <c r="AC562" s="39">
        <v>44</v>
      </c>
      <c r="AD562" s="43">
        <v>5.1200000000000002E-2</v>
      </c>
      <c r="AE562" s="39">
        <v>13</v>
      </c>
      <c r="AF562" s="39">
        <v>134</v>
      </c>
      <c r="AG562" s="40">
        <v>0.34499999999999997</v>
      </c>
    </row>
    <row r="563" spans="1:33" x14ac:dyDescent="0.3">
      <c r="A563" s="38" t="s">
        <v>1124</v>
      </c>
      <c r="B563" s="36" t="s">
        <v>1125</v>
      </c>
      <c r="C563" s="36">
        <v>1</v>
      </c>
      <c r="D563" s="36">
        <v>0</v>
      </c>
      <c r="E563" s="39">
        <v>115</v>
      </c>
      <c r="F563" s="39">
        <v>65</v>
      </c>
      <c r="G563" s="39">
        <v>217</v>
      </c>
      <c r="H563" s="39">
        <v>0</v>
      </c>
      <c r="I563" s="39">
        <v>0</v>
      </c>
      <c r="J563" s="39">
        <v>0</v>
      </c>
      <c r="K563" s="39">
        <v>0</v>
      </c>
      <c r="L563" s="43">
        <v>0</v>
      </c>
      <c r="M563" s="39">
        <v>0</v>
      </c>
      <c r="N563" s="40">
        <v>16.216999999999999</v>
      </c>
      <c r="O563" s="39">
        <v>0</v>
      </c>
      <c r="P563" s="40">
        <v>0.41199999999999998</v>
      </c>
      <c r="Q563" s="39">
        <v>0</v>
      </c>
      <c r="R563" s="39">
        <v>10</v>
      </c>
      <c r="S563" s="39">
        <v>5</v>
      </c>
      <c r="T563" s="39">
        <v>181</v>
      </c>
      <c r="U563" s="39">
        <v>177</v>
      </c>
      <c r="V563" s="39">
        <v>178</v>
      </c>
      <c r="W563" s="39">
        <v>536</v>
      </c>
      <c r="X563" s="39">
        <v>179</v>
      </c>
      <c r="Y563" s="39">
        <v>10</v>
      </c>
      <c r="Z563" s="39">
        <v>5</v>
      </c>
      <c r="AA563" s="39">
        <v>8</v>
      </c>
      <c r="AB563" s="39">
        <v>23</v>
      </c>
      <c r="AC563" s="39">
        <v>8</v>
      </c>
      <c r="AD563" s="43">
        <v>4.2900000000000001E-2</v>
      </c>
      <c r="AE563" s="39">
        <v>2</v>
      </c>
      <c r="AF563" s="39">
        <v>8</v>
      </c>
      <c r="AG563" s="40">
        <v>0.123</v>
      </c>
    </row>
    <row r="564" spans="1:33" x14ac:dyDescent="0.3">
      <c r="A564" s="38" t="s">
        <v>1126</v>
      </c>
      <c r="B564" s="36" t="s">
        <v>1127</v>
      </c>
      <c r="C564" s="36">
        <v>1</v>
      </c>
      <c r="D564" s="36">
        <v>0</v>
      </c>
      <c r="E564" s="39">
        <v>43</v>
      </c>
      <c r="F564" s="39">
        <v>54</v>
      </c>
      <c r="G564" s="39">
        <v>164</v>
      </c>
      <c r="H564" s="39">
        <v>0</v>
      </c>
      <c r="I564" s="39">
        <v>0</v>
      </c>
      <c r="J564" s="39">
        <v>0</v>
      </c>
      <c r="K564" s="39">
        <v>0</v>
      </c>
      <c r="L564" s="43">
        <v>0</v>
      </c>
      <c r="M564" s="39">
        <v>0</v>
      </c>
      <c r="N564" s="40">
        <v>6.1180000000000003</v>
      </c>
      <c r="O564" s="39">
        <v>1</v>
      </c>
      <c r="P564" s="40">
        <v>0.317</v>
      </c>
      <c r="Q564" s="39">
        <v>17</v>
      </c>
      <c r="R564" s="39">
        <v>0</v>
      </c>
      <c r="S564" s="39">
        <v>0</v>
      </c>
      <c r="T564" s="39">
        <v>61</v>
      </c>
      <c r="U564" s="39">
        <v>60</v>
      </c>
      <c r="V564" s="39">
        <v>60</v>
      </c>
      <c r="W564" s="39">
        <v>181</v>
      </c>
      <c r="X564" s="39">
        <v>60</v>
      </c>
      <c r="Y564" s="39">
        <v>1</v>
      </c>
      <c r="Z564" s="39">
        <v>0</v>
      </c>
      <c r="AA564" s="39">
        <v>1</v>
      </c>
      <c r="AB564" s="39">
        <v>2</v>
      </c>
      <c r="AC564" s="39">
        <v>1</v>
      </c>
      <c r="AD564" s="43">
        <v>1.0999999999999999E-2</v>
      </c>
      <c r="AE564" s="39">
        <v>0</v>
      </c>
      <c r="AF564" s="39">
        <v>18</v>
      </c>
      <c r="AG564" s="40">
        <v>0.33300000000000002</v>
      </c>
    </row>
    <row r="565" spans="1:33" x14ac:dyDescent="0.3">
      <c r="A565" s="38" t="s">
        <v>1128</v>
      </c>
      <c r="B565" s="36" t="s">
        <v>1129</v>
      </c>
      <c r="C565" s="36">
        <v>1</v>
      </c>
      <c r="D565" s="36">
        <v>0</v>
      </c>
      <c r="E565" s="39">
        <v>863</v>
      </c>
      <c r="F565" s="39">
        <v>642</v>
      </c>
      <c r="G565" s="39">
        <v>2073</v>
      </c>
      <c r="H565" s="39">
        <v>220</v>
      </c>
      <c r="I565" s="39">
        <v>288</v>
      </c>
      <c r="J565" s="39">
        <v>293</v>
      </c>
      <c r="K565" s="39">
        <v>801</v>
      </c>
      <c r="L565" s="43">
        <v>0.38640000000000002</v>
      </c>
      <c r="M565" s="39">
        <v>161</v>
      </c>
      <c r="N565" s="40">
        <v>14.308999999999999</v>
      </c>
      <c r="O565" s="39">
        <v>1</v>
      </c>
      <c r="P565" s="40">
        <v>0</v>
      </c>
      <c r="Q565" s="39">
        <v>0</v>
      </c>
      <c r="R565" s="39">
        <v>90</v>
      </c>
      <c r="S565" s="39">
        <v>48</v>
      </c>
      <c r="T565" s="39">
        <v>775</v>
      </c>
      <c r="U565" s="39">
        <v>757</v>
      </c>
      <c r="V565" s="39">
        <v>760</v>
      </c>
      <c r="W565" s="39">
        <v>2292</v>
      </c>
      <c r="X565" s="39">
        <v>764</v>
      </c>
      <c r="Y565" s="39">
        <v>64</v>
      </c>
      <c r="Z565" s="39">
        <v>40</v>
      </c>
      <c r="AA565" s="39">
        <v>48</v>
      </c>
      <c r="AB565" s="39">
        <v>152</v>
      </c>
      <c r="AC565" s="39">
        <v>51</v>
      </c>
      <c r="AD565" s="43">
        <v>6.6299999999999998E-2</v>
      </c>
      <c r="AE565" s="39">
        <v>28</v>
      </c>
      <c r="AF565" s="39">
        <v>238</v>
      </c>
      <c r="AG565" s="40">
        <v>0.37</v>
      </c>
    </row>
    <row r="566" spans="1:33" x14ac:dyDescent="0.3">
      <c r="A566" s="38" t="s">
        <v>1130</v>
      </c>
      <c r="B566" s="36" t="s">
        <v>1131</v>
      </c>
      <c r="C566" s="36">
        <v>1</v>
      </c>
      <c r="D566" s="36">
        <v>0</v>
      </c>
      <c r="E566" s="39">
        <v>756</v>
      </c>
      <c r="F566" s="39">
        <v>663</v>
      </c>
      <c r="G566" s="39">
        <v>1946</v>
      </c>
      <c r="H566" s="39">
        <v>483</v>
      </c>
      <c r="I566" s="39">
        <v>478</v>
      </c>
      <c r="J566" s="39">
        <v>416</v>
      </c>
      <c r="K566" s="39">
        <v>1377</v>
      </c>
      <c r="L566" s="43">
        <v>0.70760000000000001</v>
      </c>
      <c r="M566" s="39">
        <v>305</v>
      </c>
      <c r="N566" s="40">
        <v>5.0960000000000001</v>
      </c>
      <c r="O566" s="39">
        <v>1</v>
      </c>
      <c r="P566" s="40">
        <v>0</v>
      </c>
      <c r="Q566" s="39">
        <v>0</v>
      </c>
      <c r="R566" s="39">
        <v>157</v>
      </c>
      <c r="S566" s="39">
        <v>83</v>
      </c>
      <c r="T566" s="39">
        <v>647</v>
      </c>
      <c r="U566" s="39">
        <v>631</v>
      </c>
      <c r="V566" s="39">
        <v>634</v>
      </c>
      <c r="W566" s="39">
        <v>1912</v>
      </c>
      <c r="X566" s="39">
        <v>637</v>
      </c>
      <c r="Y566" s="39">
        <v>99</v>
      </c>
      <c r="Z566" s="39">
        <v>82</v>
      </c>
      <c r="AA566" s="39">
        <v>83</v>
      </c>
      <c r="AB566" s="39">
        <v>264</v>
      </c>
      <c r="AC566" s="39">
        <v>88</v>
      </c>
      <c r="AD566" s="43">
        <v>0.1381</v>
      </c>
      <c r="AE566" s="39">
        <v>60</v>
      </c>
      <c r="AF566" s="39">
        <v>449</v>
      </c>
      <c r="AG566" s="40">
        <v>0.67700000000000005</v>
      </c>
    </row>
    <row r="567" spans="1:33" x14ac:dyDescent="0.3">
      <c r="A567" s="38" t="s">
        <v>1132</v>
      </c>
      <c r="B567" s="36" t="s">
        <v>1133</v>
      </c>
      <c r="C567" s="36">
        <v>1</v>
      </c>
      <c r="D567" s="36">
        <v>0</v>
      </c>
      <c r="E567" s="39">
        <v>1225</v>
      </c>
      <c r="F567" s="39">
        <v>988</v>
      </c>
      <c r="G567" s="39">
        <v>3038</v>
      </c>
      <c r="H567" s="39">
        <v>332</v>
      </c>
      <c r="I567" s="39">
        <v>314</v>
      </c>
      <c r="J567" s="39">
        <v>324</v>
      </c>
      <c r="K567" s="39">
        <v>970</v>
      </c>
      <c r="L567" s="43">
        <v>0.31929999999999997</v>
      </c>
      <c r="M567" s="39">
        <v>205</v>
      </c>
      <c r="N567" s="40">
        <v>23.867000000000001</v>
      </c>
      <c r="O567" s="39">
        <v>1</v>
      </c>
      <c r="P567" s="40">
        <v>0</v>
      </c>
      <c r="Q567" s="39">
        <v>0</v>
      </c>
      <c r="R567" s="39">
        <v>147</v>
      </c>
      <c r="S567" s="39">
        <v>78</v>
      </c>
      <c r="T567" s="39">
        <v>1238</v>
      </c>
      <c r="U567" s="39">
        <v>1209</v>
      </c>
      <c r="V567" s="39">
        <v>1214</v>
      </c>
      <c r="W567" s="39">
        <v>3661</v>
      </c>
      <c r="X567" s="39">
        <v>1220</v>
      </c>
      <c r="Y567" s="39">
        <v>76</v>
      </c>
      <c r="Z567" s="39">
        <v>60</v>
      </c>
      <c r="AA567" s="39">
        <v>68</v>
      </c>
      <c r="AB567" s="39">
        <v>204</v>
      </c>
      <c r="AC567" s="39">
        <v>68</v>
      </c>
      <c r="AD567" s="43">
        <v>5.57E-2</v>
      </c>
      <c r="AE567" s="39">
        <v>36</v>
      </c>
      <c r="AF567" s="39">
        <v>320</v>
      </c>
      <c r="AG567" s="40">
        <v>0.32300000000000001</v>
      </c>
    </row>
    <row r="568" spans="1:33" x14ac:dyDescent="0.3">
      <c r="A568" s="38" t="s">
        <v>1134</v>
      </c>
      <c r="B568" s="36" t="s">
        <v>1135</v>
      </c>
      <c r="C568" s="36">
        <v>1</v>
      </c>
      <c r="D568" s="36">
        <v>0</v>
      </c>
      <c r="E568" s="39">
        <v>1877</v>
      </c>
      <c r="F568" s="39">
        <v>1505</v>
      </c>
      <c r="G568" s="39">
        <v>4328</v>
      </c>
      <c r="H568" s="39">
        <v>985</v>
      </c>
      <c r="I568" s="39">
        <v>1030</v>
      </c>
      <c r="J568" s="39">
        <v>1074</v>
      </c>
      <c r="K568" s="39">
        <v>3089</v>
      </c>
      <c r="L568" s="43">
        <v>0.7137</v>
      </c>
      <c r="M568" s="39">
        <v>698</v>
      </c>
      <c r="N568" s="40">
        <v>72.162999999999997</v>
      </c>
      <c r="O568" s="39">
        <v>1</v>
      </c>
      <c r="P568" s="40">
        <v>8.1000000000000003E-2</v>
      </c>
      <c r="Q568" s="39">
        <v>122</v>
      </c>
      <c r="R568" s="39">
        <v>425</v>
      </c>
      <c r="S568" s="39">
        <v>225</v>
      </c>
      <c r="T568" s="39">
        <v>1871</v>
      </c>
      <c r="U568" s="39">
        <v>1820</v>
      </c>
      <c r="V568" s="39">
        <v>1858</v>
      </c>
      <c r="W568" s="39">
        <v>5549</v>
      </c>
      <c r="X568" s="39">
        <v>1850</v>
      </c>
      <c r="Y568" s="39">
        <v>648</v>
      </c>
      <c r="Z568" s="39">
        <v>696</v>
      </c>
      <c r="AA568" s="39">
        <v>546</v>
      </c>
      <c r="AB568" s="39">
        <v>1890</v>
      </c>
      <c r="AC568" s="39">
        <v>630</v>
      </c>
      <c r="AD568" s="43">
        <v>0.34060000000000001</v>
      </c>
      <c r="AE568" s="39">
        <v>333</v>
      </c>
      <c r="AF568" s="39">
        <v>1379</v>
      </c>
      <c r="AG568" s="40">
        <v>0.91600000000000004</v>
      </c>
    </row>
    <row r="569" spans="1:33" x14ac:dyDescent="0.3">
      <c r="A569" s="38" t="s">
        <v>1136</v>
      </c>
      <c r="B569" s="36" t="s">
        <v>1137</v>
      </c>
      <c r="C569" s="36">
        <v>1</v>
      </c>
      <c r="D569" s="36">
        <v>0</v>
      </c>
      <c r="E569" s="39">
        <v>558</v>
      </c>
      <c r="F569" s="39">
        <v>432</v>
      </c>
      <c r="G569" s="39">
        <v>1319</v>
      </c>
      <c r="H569" s="39">
        <v>204</v>
      </c>
      <c r="I569" s="39">
        <v>223</v>
      </c>
      <c r="J569" s="39">
        <v>208</v>
      </c>
      <c r="K569" s="39">
        <v>635</v>
      </c>
      <c r="L569" s="43">
        <v>0.48139999999999999</v>
      </c>
      <c r="M569" s="39">
        <v>135</v>
      </c>
      <c r="N569" s="40">
        <v>105.19199999999999</v>
      </c>
      <c r="O569" s="39">
        <v>1</v>
      </c>
      <c r="P569" s="40">
        <v>0.41</v>
      </c>
      <c r="Q569" s="39">
        <v>177</v>
      </c>
      <c r="R569" s="39">
        <v>0</v>
      </c>
      <c r="S569" s="39">
        <v>0</v>
      </c>
      <c r="T569" s="39">
        <v>602</v>
      </c>
      <c r="U569" s="39">
        <v>587</v>
      </c>
      <c r="V569" s="39">
        <v>598</v>
      </c>
      <c r="W569" s="39">
        <v>1787</v>
      </c>
      <c r="X569" s="39">
        <v>596</v>
      </c>
      <c r="Y569" s="39">
        <v>78</v>
      </c>
      <c r="Z569" s="39">
        <v>65</v>
      </c>
      <c r="AA569" s="39">
        <v>56</v>
      </c>
      <c r="AB569" s="39">
        <v>199</v>
      </c>
      <c r="AC569" s="39">
        <v>66</v>
      </c>
      <c r="AD569" s="43">
        <v>0.1114</v>
      </c>
      <c r="AE569" s="39">
        <v>31</v>
      </c>
      <c r="AF569" s="39">
        <v>344</v>
      </c>
      <c r="AG569" s="40">
        <v>0.79600000000000004</v>
      </c>
    </row>
    <row r="570" spans="1:33" x14ac:dyDescent="0.3">
      <c r="A570" s="38" t="s">
        <v>1138</v>
      </c>
      <c r="B570" s="36" t="s">
        <v>1139</v>
      </c>
      <c r="C570" s="36">
        <v>1</v>
      </c>
      <c r="D570" s="36">
        <v>0</v>
      </c>
      <c r="E570" s="39">
        <v>2117</v>
      </c>
      <c r="F570" s="39">
        <v>1736</v>
      </c>
      <c r="G570" s="39">
        <v>5205</v>
      </c>
      <c r="H570" s="39">
        <v>1209</v>
      </c>
      <c r="I570" s="39">
        <v>1231</v>
      </c>
      <c r="J570" s="39">
        <v>1132</v>
      </c>
      <c r="K570" s="39">
        <v>3572</v>
      </c>
      <c r="L570" s="43">
        <v>0.68630000000000002</v>
      </c>
      <c r="M570" s="39">
        <v>774</v>
      </c>
      <c r="N570" s="40">
        <v>89.911000000000001</v>
      </c>
      <c r="O570" s="39">
        <v>1</v>
      </c>
      <c r="P570" s="40">
        <v>0.111</v>
      </c>
      <c r="Q570" s="39">
        <v>193</v>
      </c>
      <c r="R570" s="39">
        <v>303</v>
      </c>
      <c r="S570" s="39">
        <v>161</v>
      </c>
      <c r="T570" s="39">
        <v>1733</v>
      </c>
      <c r="U570" s="39">
        <v>1685</v>
      </c>
      <c r="V570" s="39">
        <v>1721</v>
      </c>
      <c r="W570" s="39">
        <v>5139</v>
      </c>
      <c r="X570" s="39">
        <v>1713</v>
      </c>
      <c r="Y570" s="39">
        <v>389</v>
      </c>
      <c r="Z570" s="39">
        <v>356</v>
      </c>
      <c r="AA570" s="39">
        <v>336</v>
      </c>
      <c r="AB570" s="39">
        <v>1081</v>
      </c>
      <c r="AC570" s="39">
        <v>360</v>
      </c>
      <c r="AD570" s="43">
        <v>0.2104</v>
      </c>
      <c r="AE570" s="39">
        <v>237</v>
      </c>
      <c r="AF570" s="39">
        <v>1366</v>
      </c>
      <c r="AG570" s="40">
        <v>0.78600000000000003</v>
      </c>
    </row>
    <row r="571" spans="1:33" x14ac:dyDescent="0.3">
      <c r="A571" s="38" t="s">
        <v>1140</v>
      </c>
      <c r="B571" s="36" t="s">
        <v>1141</v>
      </c>
      <c r="C571" s="36">
        <v>1</v>
      </c>
      <c r="D571" s="36">
        <v>0</v>
      </c>
      <c r="E571" s="39">
        <v>987</v>
      </c>
      <c r="F571" s="39">
        <v>852</v>
      </c>
      <c r="G571" s="39">
        <v>2525</v>
      </c>
      <c r="H571" s="39">
        <v>451</v>
      </c>
      <c r="I571" s="39">
        <v>486</v>
      </c>
      <c r="J571" s="39">
        <v>462</v>
      </c>
      <c r="K571" s="39">
        <v>1399</v>
      </c>
      <c r="L571" s="43">
        <v>0.55410000000000004</v>
      </c>
      <c r="M571" s="39">
        <v>307</v>
      </c>
      <c r="N571" s="40">
        <v>194.62299999999999</v>
      </c>
      <c r="O571" s="39">
        <v>1</v>
      </c>
      <c r="P571" s="40">
        <v>0.40500000000000003</v>
      </c>
      <c r="Q571" s="39">
        <v>345</v>
      </c>
      <c r="R571" s="39">
        <v>23</v>
      </c>
      <c r="S571" s="39">
        <v>12</v>
      </c>
      <c r="T571" s="39">
        <v>975</v>
      </c>
      <c r="U571" s="39">
        <v>948</v>
      </c>
      <c r="V571" s="39">
        <v>965</v>
      </c>
      <c r="W571" s="39">
        <v>2888</v>
      </c>
      <c r="X571" s="39">
        <v>963</v>
      </c>
      <c r="Y571" s="39">
        <v>150</v>
      </c>
      <c r="Z571" s="39">
        <v>139</v>
      </c>
      <c r="AA571" s="39">
        <v>132</v>
      </c>
      <c r="AB571" s="39">
        <v>421</v>
      </c>
      <c r="AC571" s="39">
        <v>140</v>
      </c>
      <c r="AD571" s="43">
        <v>0.14580000000000001</v>
      </c>
      <c r="AE571" s="39">
        <v>81</v>
      </c>
      <c r="AF571" s="39">
        <v>746</v>
      </c>
      <c r="AG571" s="40">
        <v>0.875</v>
      </c>
    </row>
    <row r="572" spans="1:33" x14ac:dyDescent="0.3">
      <c r="A572" s="38" t="s">
        <v>1142</v>
      </c>
      <c r="B572" s="36" t="s">
        <v>1143</v>
      </c>
      <c r="C572" s="36">
        <v>1</v>
      </c>
      <c r="D572" s="36">
        <v>0</v>
      </c>
      <c r="E572" s="39">
        <v>250</v>
      </c>
      <c r="F572" s="39">
        <v>197</v>
      </c>
      <c r="G572" s="39">
        <v>611</v>
      </c>
      <c r="H572" s="39">
        <v>99</v>
      </c>
      <c r="I572" s="39">
        <v>101</v>
      </c>
      <c r="J572" s="39">
        <v>96</v>
      </c>
      <c r="K572" s="39">
        <v>296</v>
      </c>
      <c r="L572" s="43">
        <v>0.48449999999999999</v>
      </c>
      <c r="M572" s="39">
        <v>62</v>
      </c>
      <c r="N572" s="40">
        <v>107.65600000000001</v>
      </c>
      <c r="O572" s="39">
        <v>1</v>
      </c>
      <c r="P572" s="40">
        <v>0.45500000000000002</v>
      </c>
      <c r="Q572" s="39">
        <v>90</v>
      </c>
      <c r="R572" s="39">
        <v>0</v>
      </c>
      <c r="S572" s="39">
        <v>0</v>
      </c>
      <c r="T572" s="39">
        <v>232</v>
      </c>
      <c r="U572" s="39">
        <v>226</v>
      </c>
      <c r="V572" s="39">
        <v>229</v>
      </c>
      <c r="W572" s="39">
        <v>687</v>
      </c>
      <c r="X572" s="39">
        <v>229</v>
      </c>
      <c r="Y572" s="39">
        <v>27</v>
      </c>
      <c r="Z572" s="39">
        <v>40</v>
      </c>
      <c r="AA572" s="39">
        <v>28</v>
      </c>
      <c r="AB572" s="39">
        <v>95</v>
      </c>
      <c r="AC572" s="39">
        <v>32</v>
      </c>
      <c r="AD572" s="43">
        <v>0.13830000000000001</v>
      </c>
      <c r="AE572" s="39">
        <v>18</v>
      </c>
      <c r="AF572" s="39">
        <v>171</v>
      </c>
      <c r="AG572" s="40">
        <v>0.86799999999999999</v>
      </c>
    </row>
    <row r="573" spans="1:33" x14ac:dyDescent="0.3">
      <c r="A573" s="38" t="s">
        <v>1144</v>
      </c>
      <c r="B573" s="36" t="s">
        <v>1145</v>
      </c>
      <c r="C573" s="36">
        <v>1</v>
      </c>
      <c r="D573" s="36">
        <v>0</v>
      </c>
      <c r="E573" s="39">
        <v>470</v>
      </c>
      <c r="F573" s="39">
        <v>396</v>
      </c>
      <c r="G573" s="39">
        <v>1159</v>
      </c>
      <c r="H573" s="39">
        <v>118</v>
      </c>
      <c r="I573" s="39">
        <v>168</v>
      </c>
      <c r="J573" s="39">
        <v>165</v>
      </c>
      <c r="K573" s="39">
        <v>451</v>
      </c>
      <c r="L573" s="43">
        <v>0.3891</v>
      </c>
      <c r="M573" s="39">
        <v>100</v>
      </c>
      <c r="N573" s="40">
        <v>156.88800000000001</v>
      </c>
      <c r="O573" s="39">
        <v>1</v>
      </c>
      <c r="P573" s="40">
        <v>0.441</v>
      </c>
      <c r="Q573" s="39">
        <v>175</v>
      </c>
      <c r="R573" s="39">
        <v>3</v>
      </c>
      <c r="S573" s="39">
        <v>2</v>
      </c>
      <c r="T573" s="39">
        <v>500</v>
      </c>
      <c r="U573" s="39">
        <v>487</v>
      </c>
      <c r="V573" s="39">
        <v>496</v>
      </c>
      <c r="W573" s="39">
        <v>1483</v>
      </c>
      <c r="X573" s="39">
        <v>494</v>
      </c>
      <c r="Y573" s="39">
        <v>66</v>
      </c>
      <c r="Z573" s="39">
        <v>71</v>
      </c>
      <c r="AA573" s="39">
        <v>68</v>
      </c>
      <c r="AB573" s="39">
        <v>205</v>
      </c>
      <c r="AC573" s="39">
        <v>68</v>
      </c>
      <c r="AD573" s="43">
        <v>0.13819999999999999</v>
      </c>
      <c r="AE573" s="39">
        <v>36</v>
      </c>
      <c r="AF573" s="39">
        <v>314</v>
      </c>
      <c r="AG573" s="40">
        <v>0.79200000000000004</v>
      </c>
    </row>
    <row r="574" spans="1:33" x14ac:dyDescent="0.3">
      <c r="A574" s="38" t="s">
        <v>1146</v>
      </c>
      <c r="B574" s="36" t="s">
        <v>1147</v>
      </c>
      <c r="C574" s="36">
        <v>1</v>
      </c>
      <c r="D574" s="36">
        <v>0</v>
      </c>
      <c r="E574" s="39">
        <v>3515</v>
      </c>
      <c r="F574" s="39">
        <v>2661</v>
      </c>
      <c r="G574" s="39">
        <v>7930</v>
      </c>
      <c r="H574" s="39">
        <v>1817</v>
      </c>
      <c r="I574" s="39">
        <v>1821</v>
      </c>
      <c r="J574" s="39">
        <v>1718</v>
      </c>
      <c r="K574" s="39">
        <v>5356</v>
      </c>
      <c r="L574" s="43">
        <v>0.6754</v>
      </c>
      <c r="M574" s="39">
        <v>1168</v>
      </c>
      <c r="N574" s="40">
        <v>195.476</v>
      </c>
      <c r="O574" s="39">
        <v>1</v>
      </c>
      <c r="P574" s="40">
        <v>0.223</v>
      </c>
      <c r="Q574" s="39">
        <v>593</v>
      </c>
      <c r="R574" s="39">
        <v>208</v>
      </c>
      <c r="S574" s="39">
        <v>110</v>
      </c>
      <c r="T574" s="39">
        <v>3617</v>
      </c>
      <c r="U574" s="39">
        <v>3518</v>
      </c>
      <c r="V574" s="39">
        <v>3593</v>
      </c>
      <c r="W574" s="39">
        <v>10728</v>
      </c>
      <c r="X574" s="39">
        <v>3576</v>
      </c>
      <c r="Y574" s="39">
        <v>1111</v>
      </c>
      <c r="Z574" s="39">
        <v>927</v>
      </c>
      <c r="AA574" s="39">
        <v>730</v>
      </c>
      <c r="AB574" s="39">
        <v>2768</v>
      </c>
      <c r="AC574" s="39">
        <v>923</v>
      </c>
      <c r="AD574" s="43">
        <v>0.25800000000000001</v>
      </c>
      <c r="AE574" s="39">
        <v>446</v>
      </c>
      <c r="AF574" s="39">
        <v>2318</v>
      </c>
      <c r="AG574" s="40">
        <v>0.871</v>
      </c>
    </row>
    <row r="575" spans="1:33" x14ac:dyDescent="0.3">
      <c r="A575" s="38" t="s">
        <v>1148</v>
      </c>
      <c r="B575" s="36" t="s">
        <v>1149</v>
      </c>
      <c r="C575" s="36">
        <v>1</v>
      </c>
      <c r="D575" s="36">
        <v>0</v>
      </c>
      <c r="E575" s="39">
        <v>1162</v>
      </c>
      <c r="F575" s="39">
        <v>1011</v>
      </c>
      <c r="G575" s="39">
        <v>3001</v>
      </c>
      <c r="H575" s="39">
        <v>387</v>
      </c>
      <c r="I575" s="39">
        <v>419</v>
      </c>
      <c r="J575" s="39">
        <v>437</v>
      </c>
      <c r="K575" s="39">
        <v>1243</v>
      </c>
      <c r="L575" s="43">
        <v>0.41420000000000001</v>
      </c>
      <c r="M575" s="39">
        <v>272</v>
      </c>
      <c r="N575" s="40">
        <v>255.501</v>
      </c>
      <c r="O575" s="39">
        <v>1</v>
      </c>
      <c r="P575" s="40">
        <v>0.41299999999999998</v>
      </c>
      <c r="Q575" s="39">
        <v>418</v>
      </c>
      <c r="R575" s="39">
        <v>7</v>
      </c>
      <c r="S575" s="39">
        <v>4</v>
      </c>
      <c r="T575" s="39">
        <v>1282</v>
      </c>
      <c r="U575" s="39">
        <v>1246</v>
      </c>
      <c r="V575" s="39">
        <v>1272</v>
      </c>
      <c r="W575" s="39">
        <v>3800</v>
      </c>
      <c r="X575" s="39">
        <v>1267</v>
      </c>
      <c r="Y575" s="39">
        <v>185</v>
      </c>
      <c r="Z575" s="39">
        <v>169</v>
      </c>
      <c r="AA575" s="39">
        <v>136</v>
      </c>
      <c r="AB575" s="39">
        <v>490</v>
      </c>
      <c r="AC575" s="39">
        <v>163</v>
      </c>
      <c r="AD575" s="43">
        <v>0.12889999999999999</v>
      </c>
      <c r="AE575" s="39">
        <v>85</v>
      </c>
      <c r="AF575" s="39">
        <v>780</v>
      </c>
      <c r="AG575" s="40">
        <v>0.77100000000000002</v>
      </c>
    </row>
    <row r="576" spans="1:33" x14ac:dyDescent="0.3">
      <c r="A576" s="38" t="s">
        <v>1150</v>
      </c>
      <c r="B576" s="36" t="s">
        <v>1151</v>
      </c>
      <c r="C576" s="36">
        <v>1</v>
      </c>
      <c r="D576" s="36">
        <v>0</v>
      </c>
      <c r="E576" s="39">
        <v>1600</v>
      </c>
      <c r="F576" s="39">
        <v>1524</v>
      </c>
      <c r="G576" s="39">
        <v>4342</v>
      </c>
      <c r="H576" s="39">
        <v>775</v>
      </c>
      <c r="I576" s="39">
        <v>792</v>
      </c>
      <c r="J576" s="39">
        <v>795</v>
      </c>
      <c r="K576" s="39">
        <v>2362</v>
      </c>
      <c r="L576" s="43">
        <v>0.54400000000000004</v>
      </c>
      <c r="M576" s="39">
        <v>539</v>
      </c>
      <c r="N576" s="40">
        <v>85.733999999999995</v>
      </c>
      <c r="O576" s="39">
        <v>1</v>
      </c>
      <c r="P576" s="40">
        <v>0.14199999999999999</v>
      </c>
      <c r="Q576" s="39">
        <v>216</v>
      </c>
      <c r="R576" s="39">
        <v>3</v>
      </c>
      <c r="S576" s="39">
        <v>2</v>
      </c>
      <c r="T576" s="39">
        <v>1529</v>
      </c>
      <c r="U576" s="39">
        <v>1471</v>
      </c>
      <c r="V576" s="39">
        <v>1479</v>
      </c>
      <c r="W576" s="39">
        <v>4479</v>
      </c>
      <c r="X576" s="39">
        <v>1493</v>
      </c>
      <c r="Y576" s="39">
        <v>304</v>
      </c>
      <c r="Z576" s="39">
        <v>185</v>
      </c>
      <c r="AA576" s="39">
        <v>308</v>
      </c>
      <c r="AB576" s="39">
        <v>797</v>
      </c>
      <c r="AC576" s="39">
        <v>266</v>
      </c>
      <c r="AD576" s="43">
        <v>0.1779</v>
      </c>
      <c r="AE576" s="39">
        <v>176</v>
      </c>
      <c r="AF576" s="39">
        <v>934</v>
      </c>
      <c r="AG576" s="40">
        <v>0.61199999999999999</v>
      </c>
    </row>
    <row r="577" spans="1:33" x14ac:dyDescent="0.3">
      <c r="A577" s="38" t="s">
        <v>1152</v>
      </c>
      <c r="B577" s="36" t="s">
        <v>1153</v>
      </c>
      <c r="C577" s="36">
        <v>1</v>
      </c>
      <c r="D577" s="36">
        <v>0</v>
      </c>
      <c r="E577" s="39">
        <v>832</v>
      </c>
      <c r="F577" s="39">
        <v>693</v>
      </c>
      <c r="G577" s="39">
        <v>2022</v>
      </c>
      <c r="H577" s="39">
        <v>387</v>
      </c>
      <c r="I577" s="39">
        <v>412</v>
      </c>
      <c r="J577" s="39">
        <v>418</v>
      </c>
      <c r="K577" s="39">
        <v>1217</v>
      </c>
      <c r="L577" s="43">
        <v>0.60189999999999999</v>
      </c>
      <c r="M577" s="39">
        <v>271</v>
      </c>
      <c r="N577" s="40">
        <v>84.317999999999998</v>
      </c>
      <c r="O577" s="39">
        <v>1</v>
      </c>
      <c r="P577" s="40">
        <v>0.32900000000000001</v>
      </c>
      <c r="Q577" s="39">
        <v>228</v>
      </c>
      <c r="R577" s="39">
        <v>0</v>
      </c>
      <c r="S577" s="39">
        <v>0</v>
      </c>
      <c r="T577" s="39">
        <v>800</v>
      </c>
      <c r="U577" s="39">
        <v>767</v>
      </c>
      <c r="V577" s="39">
        <v>773</v>
      </c>
      <c r="W577" s="39">
        <v>2340</v>
      </c>
      <c r="X577" s="39">
        <v>780</v>
      </c>
      <c r="Y577" s="39">
        <v>125</v>
      </c>
      <c r="Z577" s="39">
        <v>164</v>
      </c>
      <c r="AA577" s="39">
        <v>106</v>
      </c>
      <c r="AB577" s="39">
        <v>395</v>
      </c>
      <c r="AC577" s="39">
        <v>132</v>
      </c>
      <c r="AD577" s="43">
        <v>0.16880000000000001</v>
      </c>
      <c r="AE577" s="39">
        <v>76</v>
      </c>
      <c r="AF577" s="39">
        <v>576</v>
      </c>
      <c r="AG577" s="40">
        <v>0.83099999999999996</v>
      </c>
    </row>
    <row r="578" spans="1:33" x14ac:dyDescent="0.3">
      <c r="A578" s="38" t="s">
        <v>1154</v>
      </c>
      <c r="B578" s="36" t="s">
        <v>1155</v>
      </c>
      <c r="C578" s="36">
        <v>1</v>
      </c>
      <c r="D578" s="36">
        <v>0</v>
      </c>
      <c r="E578" s="39">
        <v>1140</v>
      </c>
      <c r="F578" s="39">
        <v>950</v>
      </c>
      <c r="G578" s="39">
        <v>2935</v>
      </c>
      <c r="H578" s="39">
        <v>483</v>
      </c>
      <c r="I578" s="39">
        <v>557</v>
      </c>
      <c r="J578" s="39">
        <v>542</v>
      </c>
      <c r="K578" s="39">
        <v>1582</v>
      </c>
      <c r="L578" s="43">
        <v>0.53900000000000003</v>
      </c>
      <c r="M578" s="39">
        <v>333</v>
      </c>
      <c r="N578" s="40">
        <v>143.756</v>
      </c>
      <c r="O578" s="39">
        <v>1</v>
      </c>
      <c r="P578" s="40">
        <v>0.36099999999999999</v>
      </c>
      <c r="Q578" s="39">
        <v>343</v>
      </c>
      <c r="R578" s="39">
        <v>0</v>
      </c>
      <c r="S578" s="39">
        <v>0</v>
      </c>
      <c r="T578" s="39">
        <v>1216</v>
      </c>
      <c r="U578" s="39">
        <v>1167</v>
      </c>
      <c r="V578" s="39">
        <v>1175</v>
      </c>
      <c r="W578" s="39">
        <v>3558</v>
      </c>
      <c r="X578" s="39">
        <v>1186</v>
      </c>
      <c r="Y578" s="39">
        <v>221</v>
      </c>
      <c r="Z578" s="39">
        <v>157</v>
      </c>
      <c r="AA578" s="39">
        <v>212</v>
      </c>
      <c r="AB578" s="39">
        <v>590</v>
      </c>
      <c r="AC578" s="39">
        <v>197</v>
      </c>
      <c r="AD578" s="43">
        <v>0.1658</v>
      </c>
      <c r="AE578" s="39">
        <v>102</v>
      </c>
      <c r="AF578" s="39">
        <v>779</v>
      </c>
      <c r="AG578" s="40">
        <v>0.82</v>
      </c>
    </row>
    <row r="579" spans="1:33" x14ac:dyDescent="0.3">
      <c r="A579" s="38" t="s">
        <v>1156</v>
      </c>
      <c r="B579" s="36" t="s">
        <v>1157</v>
      </c>
      <c r="C579" s="36">
        <v>1</v>
      </c>
      <c r="D579" s="36">
        <v>0</v>
      </c>
      <c r="E579" s="39">
        <v>2323</v>
      </c>
      <c r="F579" s="39">
        <v>1899</v>
      </c>
      <c r="G579" s="39">
        <v>5603</v>
      </c>
      <c r="H579" s="39">
        <v>827</v>
      </c>
      <c r="I579" s="39">
        <v>875</v>
      </c>
      <c r="J579" s="39">
        <v>815</v>
      </c>
      <c r="K579" s="39">
        <v>2517</v>
      </c>
      <c r="L579" s="43">
        <v>0.44919999999999999</v>
      </c>
      <c r="M579" s="39">
        <v>554</v>
      </c>
      <c r="N579" s="40">
        <v>98.257999999999996</v>
      </c>
      <c r="O579" s="39">
        <v>1</v>
      </c>
      <c r="P579" s="40">
        <v>0.111</v>
      </c>
      <c r="Q579" s="39">
        <v>211</v>
      </c>
      <c r="R579" s="39">
        <v>18</v>
      </c>
      <c r="S579" s="39">
        <v>10</v>
      </c>
      <c r="T579" s="39">
        <v>1985</v>
      </c>
      <c r="U579" s="39">
        <v>1902</v>
      </c>
      <c r="V579" s="39">
        <v>1917</v>
      </c>
      <c r="W579" s="39">
        <v>5804</v>
      </c>
      <c r="X579" s="39">
        <v>1935</v>
      </c>
      <c r="Y579" s="39">
        <v>274</v>
      </c>
      <c r="Z579" s="39">
        <v>209</v>
      </c>
      <c r="AA579" s="39">
        <v>277</v>
      </c>
      <c r="AB579" s="39">
        <v>760</v>
      </c>
      <c r="AC579" s="39">
        <v>253</v>
      </c>
      <c r="AD579" s="43">
        <v>0.13089999999999999</v>
      </c>
      <c r="AE579" s="39">
        <v>162</v>
      </c>
      <c r="AF579" s="39">
        <v>938</v>
      </c>
      <c r="AG579" s="40">
        <v>0.49299999999999999</v>
      </c>
    </row>
    <row r="580" spans="1:33" x14ac:dyDescent="0.3">
      <c r="A580" s="38" t="s">
        <v>1158</v>
      </c>
      <c r="B580" s="36" t="s">
        <v>1159</v>
      </c>
      <c r="C580" s="36">
        <v>1</v>
      </c>
      <c r="D580" s="36">
        <v>0</v>
      </c>
      <c r="E580" s="39">
        <v>928</v>
      </c>
      <c r="F580" s="39">
        <v>767</v>
      </c>
      <c r="G580" s="39">
        <v>2276</v>
      </c>
      <c r="H580" s="39">
        <v>469</v>
      </c>
      <c r="I580" s="39">
        <v>461</v>
      </c>
      <c r="J580" s="39">
        <v>477</v>
      </c>
      <c r="K580" s="39">
        <v>1407</v>
      </c>
      <c r="L580" s="43">
        <v>0.61819999999999997</v>
      </c>
      <c r="M580" s="39">
        <v>308</v>
      </c>
      <c r="N580" s="40">
        <v>145.66</v>
      </c>
      <c r="O580" s="39">
        <v>1</v>
      </c>
      <c r="P580" s="40">
        <v>0.38700000000000001</v>
      </c>
      <c r="Q580" s="39">
        <v>297</v>
      </c>
      <c r="R580" s="39">
        <v>1</v>
      </c>
      <c r="S580" s="39">
        <v>1</v>
      </c>
      <c r="T580" s="39">
        <v>1011</v>
      </c>
      <c r="U580" s="39">
        <v>975</v>
      </c>
      <c r="V580" s="39">
        <v>979</v>
      </c>
      <c r="W580" s="39">
        <v>2965</v>
      </c>
      <c r="X580" s="39">
        <v>988</v>
      </c>
      <c r="Y580" s="39">
        <v>173</v>
      </c>
      <c r="Z580" s="39">
        <v>169</v>
      </c>
      <c r="AA580" s="39">
        <v>184</v>
      </c>
      <c r="AB580" s="39">
        <v>526</v>
      </c>
      <c r="AC580" s="39">
        <v>175</v>
      </c>
      <c r="AD580" s="43">
        <v>0.1774</v>
      </c>
      <c r="AE580" s="39">
        <v>88</v>
      </c>
      <c r="AF580" s="39">
        <v>695</v>
      </c>
      <c r="AG580" s="40">
        <v>0.90600000000000003</v>
      </c>
    </row>
    <row r="581" spans="1:33" x14ac:dyDescent="0.3">
      <c r="A581" s="38" t="s">
        <v>1160</v>
      </c>
      <c r="B581" s="36" t="s">
        <v>1161</v>
      </c>
      <c r="C581" s="36">
        <v>1</v>
      </c>
      <c r="D581" s="36">
        <v>0</v>
      </c>
      <c r="E581" s="39">
        <v>948</v>
      </c>
      <c r="F581" s="39">
        <v>858</v>
      </c>
      <c r="G581" s="39">
        <v>2593</v>
      </c>
      <c r="H581" s="39">
        <v>495</v>
      </c>
      <c r="I581" s="39">
        <v>488</v>
      </c>
      <c r="J581" s="39">
        <v>425</v>
      </c>
      <c r="K581" s="39">
        <v>1408</v>
      </c>
      <c r="L581" s="43">
        <v>0.54300000000000004</v>
      </c>
      <c r="M581" s="39">
        <v>303</v>
      </c>
      <c r="N581" s="40">
        <v>93.44</v>
      </c>
      <c r="O581" s="39">
        <v>1</v>
      </c>
      <c r="P581" s="40">
        <v>0.31</v>
      </c>
      <c r="Q581" s="39">
        <v>266</v>
      </c>
      <c r="R581" s="39">
        <v>4</v>
      </c>
      <c r="S581" s="39">
        <v>2</v>
      </c>
      <c r="T581" s="39">
        <v>887</v>
      </c>
      <c r="U581" s="39">
        <v>850</v>
      </c>
      <c r="V581" s="39">
        <v>857</v>
      </c>
      <c r="W581" s="39">
        <v>2594</v>
      </c>
      <c r="X581" s="39">
        <v>865</v>
      </c>
      <c r="Y581" s="39">
        <v>181</v>
      </c>
      <c r="Z581" s="39">
        <v>117</v>
      </c>
      <c r="AA581" s="39">
        <v>151</v>
      </c>
      <c r="AB581" s="39">
        <v>449</v>
      </c>
      <c r="AC581" s="39">
        <v>150</v>
      </c>
      <c r="AD581" s="43">
        <v>0.1731</v>
      </c>
      <c r="AE581" s="39">
        <v>97</v>
      </c>
      <c r="AF581" s="39">
        <v>669</v>
      </c>
      <c r="AG581" s="40">
        <v>0.77900000000000003</v>
      </c>
    </row>
    <row r="582" spans="1:33" x14ac:dyDescent="0.3">
      <c r="A582" s="38" t="s">
        <v>1162</v>
      </c>
      <c r="B582" s="36" t="s">
        <v>1163</v>
      </c>
      <c r="C582" s="36">
        <v>1</v>
      </c>
      <c r="D582" s="36">
        <v>0</v>
      </c>
      <c r="E582" s="39">
        <v>1577</v>
      </c>
      <c r="F582" s="39">
        <v>1302</v>
      </c>
      <c r="G582" s="39">
        <v>3689</v>
      </c>
      <c r="H582" s="39">
        <v>645</v>
      </c>
      <c r="I582" s="39">
        <v>660</v>
      </c>
      <c r="J582" s="39">
        <v>616</v>
      </c>
      <c r="K582" s="39">
        <v>1921</v>
      </c>
      <c r="L582" s="43">
        <v>0.52070000000000005</v>
      </c>
      <c r="M582" s="39">
        <v>441</v>
      </c>
      <c r="N582" s="40">
        <v>100.71</v>
      </c>
      <c r="O582" s="39">
        <v>1</v>
      </c>
      <c r="P582" s="40">
        <v>0.23699999999999999</v>
      </c>
      <c r="Q582" s="39">
        <v>309</v>
      </c>
      <c r="R582" s="39">
        <v>8</v>
      </c>
      <c r="S582" s="39">
        <v>4</v>
      </c>
      <c r="T582" s="39">
        <v>1746</v>
      </c>
      <c r="U582" s="39">
        <v>1673</v>
      </c>
      <c r="V582" s="39">
        <v>1685</v>
      </c>
      <c r="W582" s="39">
        <v>5104</v>
      </c>
      <c r="X582" s="39">
        <v>1701</v>
      </c>
      <c r="Y582" s="39">
        <v>252</v>
      </c>
      <c r="Z582" s="39">
        <v>213</v>
      </c>
      <c r="AA582" s="39">
        <v>224</v>
      </c>
      <c r="AB582" s="39">
        <v>689</v>
      </c>
      <c r="AC582" s="39">
        <v>230</v>
      </c>
      <c r="AD582" s="43">
        <v>0.13500000000000001</v>
      </c>
      <c r="AE582" s="39">
        <v>114</v>
      </c>
      <c r="AF582" s="39">
        <v>869</v>
      </c>
      <c r="AG582" s="40">
        <v>0.66700000000000004</v>
      </c>
    </row>
    <row r="583" spans="1:33" x14ac:dyDescent="0.3">
      <c r="A583" s="38" t="s">
        <v>1164</v>
      </c>
      <c r="B583" s="36" t="s">
        <v>1165</v>
      </c>
      <c r="C583" s="36">
        <v>1</v>
      </c>
      <c r="D583" s="36">
        <v>0</v>
      </c>
      <c r="E583" s="39">
        <v>875</v>
      </c>
      <c r="F583" s="39">
        <v>736</v>
      </c>
      <c r="G583" s="39">
        <v>2163</v>
      </c>
      <c r="H583" s="39">
        <v>343</v>
      </c>
      <c r="I583" s="39">
        <v>338</v>
      </c>
      <c r="J583" s="39">
        <v>378</v>
      </c>
      <c r="K583" s="39">
        <v>1059</v>
      </c>
      <c r="L583" s="43">
        <v>0.48959999999999998</v>
      </c>
      <c r="M583" s="39">
        <v>234</v>
      </c>
      <c r="N583" s="40">
        <v>58.607999999999997</v>
      </c>
      <c r="O583" s="39">
        <v>1</v>
      </c>
      <c r="P583" s="40">
        <v>0.24399999999999999</v>
      </c>
      <c r="Q583" s="39">
        <v>180</v>
      </c>
      <c r="R583" s="39">
        <v>6</v>
      </c>
      <c r="S583" s="39">
        <v>3</v>
      </c>
      <c r="T583" s="39">
        <v>893</v>
      </c>
      <c r="U583" s="39">
        <v>857</v>
      </c>
      <c r="V583" s="39">
        <v>862</v>
      </c>
      <c r="W583" s="39">
        <v>2612</v>
      </c>
      <c r="X583" s="39">
        <v>871</v>
      </c>
      <c r="Y583" s="39">
        <v>137</v>
      </c>
      <c r="Z583" s="39">
        <v>120</v>
      </c>
      <c r="AA583" s="39">
        <v>125</v>
      </c>
      <c r="AB583" s="39">
        <v>382</v>
      </c>
      <c r="AC583" s="39">
        <v>127</v>
      </c>
      <c r="AD583" s="43">
        <v>0.1462</v>
      </c>
      <c r="AE583" s="39">
        <v>70</v>
      </c>
      <c r="AF583" s="39">
        <v>488</v>
      </c>
      <c r="AG583" s="40">
        <v>0.66300000000000003</v>
      </c>
    </row>
    <row r="584" spans="1:33" x14ac:dyDescent="0.3">
      <c r="A584" s="38" t="s">
        <v>1166</v>
      </c>
      <c r="B584" s="36" t="s">
        <v>1167</v>
      </c>
      <c r="C584" s="36">
        <v>1</v>
      </c>
      <c r="D584" s="36">
        <v>0</v>
      </c>
      <c r="E584" s="39">
        <v>5897</v>
      </c>
      <c r="F584" s="39">
        <v>4991</v>
      </c>
      <c r="G584" s="39">
        <v>14429</v>
      </c>
      <c r="H584" s="39">
        <v>1752</v>
      </c>
      <c r="I584" s="39">
        <v>1904</v>
      </c>
      <c r="J584" s="39">
        <v>1814</v>
      </c>
      <c r="K584" s="39">
        <v>5470</v>
      </c>
      <c r="L584" s="43">
        <v>0.37909999999999999</v>
      </c>
      <c r="M584" s="39">
        <v>1230</v>
      </c>
      <c r="N584" s="40">
        <v>160.93199999999999</v>
      </c>
      <c r="O584" s="39">
        <v>1</v>
      </c>
      <c r="P584" s="40">
        <v>0</v>
      </c>
      <c r="Q584" s="39">
        <v>0</v>
      </c>
      <c r="R584" s="39">
        <v>250</v>
      </c>
      <c r="S584" s="39">
        <v>133</v>
      </c>
      <c r="T584" s="39">
        <v>5918</v>
      </c>
      <c r="U584" s="39">
        <v>5666</v>
      </c>
      <c r="V584" s="39">
        <v>5709</v>
      </c>
      <c r="W584" s="39">
        <v>17293</v>
      </c>
      <c r="X584" s="39">
        <v>5764</v>
      </c>
      <c r="Y584" s="39">
        <v>650</v>
      </c>
      <c r="Z584" s="39">
        <v>569</v>
      </c>
      <c r="AA584" s="39">
        <v>557</v>
      </c>
      <c r="AB584" s="39">
        <v>1776</v>
      </c>
      <c r="AC584" s="39">
        <v>592</v>
      </c>
      <c r="AD584" s="43">
        <v>0.1027</v>
      </c>
      <c r="AE584" s="39">
        <v>333</v>
      </c>
      <c r="AF584" s="39">
        <v>1697</v>
      </c>
      <c r="AG584" s="40">
        <v>0.34</v>
      </c>
    </row>
    <row r="585" spans="1:33" x14ac:dyDescent="0.3">
      <c r="A585" s="38" t="s">
        <v>1168</v>
      </c>
      <c r="B585" s="36" t="s">
        <v>1169</v>
      </c>
      <c r="C585" s="36">
        <v>1</v>
      </c>
      <c r="D585" s="36">
        <v>0</v>
      </c>
      <c r="E585" s="39">
        <v>1281</v>
      </c>
      <c r="F585" s="39">
        <v>1102</v>
      </c>
      <c r="G585" s="39">
        <v>3377</v>
      </c>
      <c r="H585" s="39">
        <v>334</v>
      </c>
      <c r="I585" s="39">
        <v>378</v>
      </c>
      <c r="J585" s="39">
        <v>327</v>
      </c>
      <c r="K585" s="39">
        <v>1039</v>
      </c>
      <c r="L585" s="43">
        <v>0.30769999999999997</v>
      </c>
      <c r="M585" s="39">
        <v>220</v>
      </c>
      <c r="N585" s="40">
        <v>64.423000000000002</v>
      </c>
      <c r="O585" s="39">
        <v>1</v>
      </c>
      <c r="P585" s="40">
        <v>0.155</v>
      </c>
      <c r="Q585" s="39">
        <v>171</v>
      </c>
      <c r="R585" s="39">
        <v>26</v>
      </c>
      <c r="S585" s="39">
        <v>14</v>
      </c>
      <c r="T585" s="39">
        <v>1355</v>
      </c>
      <c r="U585" s="39">
        <v>1298</v>
      </c>
      <c r="V585" s="39">
        <v>1307</v>
      </c>
      <c r="W585" s="39">
        <v>3960</v>
      </c>
      <c r="X585" s="39">
        <v>1320</v>
      </c>
      <c r="Y585" s="39">
        <v>114</v>
      </c>
      <c r="Z585" s="39">
        <v>88</v>
      </c>
      <c r="AA585" s="39">
        <v>99</v>
      </c>
      <c r="AB585" s="39">
        <v>301</v>
      </c>
      <c r="AC585" s="39">
        <v>100</v>
      </c>
      <c r="AD585" s="43">
        <v>7.5999999999999998E-2</v>
      </c>
      <c r="AE585" s="39">
        <v>54</v>
      </c>
      <c r="AF585" s="39">
        <v>460</v>
      </c>
      <c r="AG585" s="40">
        <v>0.41699999999999998</v>
      </c>
    </row>
    <row r="586" spans="1:33" x14ac:dyDescent="0.3">
      <c r="A586" s="38" t="s">
        <v>1170</v>
      </c>
      <c r="B586" s="36" t="s">
        <v>1171</v>
      </c>
      <c r="C586" s="36">
        <v>1</v>
      </c>
      <c r="D586" s="36">
        <v>0</v>
      </c>
      <c r="E586" s="39">
        <v>813</v>
      </c>
      <c r="F586" s="39">
        <v>642</v>
      </c>
      <c r="G586" s="39">
        <v>1949</v>
      </c>
      <c r="H586" s="39">
        <v>429</v>
      </c>
      <c r="I586" s="39">
        <v>424</v>
      </c>
      <c r="J586" s="39">
        <v>337</v>
      </c>
      <c r="K586" s="39">
        <v>1190</v>
      </c>
      <c r="L586" s="43">
        <v>0.61060000000000003</v>
      </c>
      <c r="M586" s="39">
        <v>255</v>
      </c>
      <c r="N586" s="40">
        <v>61.005000000000003</v>
      </c>
      <c r="O586" s="39">
        <v>1</v>
      </c>
      <c r="P586" s="40">
        <v>0.28399999999999997</v>
      </c>
      <c r="Q586" s="39">
        <v>182</v>
      </c>
      <c r="R586" s="39">
        <v>0</v>
      </c>
      <c r="S586" s="39">
        <v>0</v>
      </c>
      <c r="T586" s="39">
        <v>846</v>
      </c>
      <c r="U586" s="39">
        <v>810</v>
      </c>
      <c r="V586" s="39">
        <v>816</v>
      </c>
      <c r="W586" s="39">
        <v>2472</v>
      </c>
      <c r="X586" s="39">
        <v>824</v>
      </c>
      <c r="Y586" s="39">
        <v>155</v>
      </c>
      <c r="Z586" s="39">
        <v>132</v>
      </c>
      <c r="AA586" s="39">
        <v>136</v>
      </c>
      <c r="AB586" s="39">
        <v>423</v>
      </c>
      <c r="AC586" s="39">
        <v>141</v>
      </c>
      <c r="AD586" s="43">
        <v>0.1711</v>
      </c>
      <c r="AE586" s="39">
        <v>71</v>
      </c>
      <c r="AF586" s="39">
        <v>509</v>
      </c>
      <c r="AG586" s="40">
        <v>0.79200000000000004</v>
      </c>
    </row>
    <row r="587" spans="1:33" x14ac:dyDescent="0.3">
      <c r="A587" s="38" t="s">
        <v>1172</v>
      </c>
      <c r="B587" s="36" t="s">
        <v>1173</v>
      </c>
      <c r="C587" s="36">
        <v>1</v>
      </c>
      <c r="D587" s="36">
        <v>0</v>
      </c>
      <c r="E587" s="39">
        <v>1115</v>
      </c>
      <c r="F587" s="39">
        <v>940</v>
      </c>
      <c r="G587" s="39">
        <v>2791</v>
      </c>
      <c r="H587" s="39">
        <v>362</v>
      </c>
      <c r="I587" s="39">
        <v>374</v>
      </c>
      <c r="J587" s="39">
        <v>313</v>
      </c>
      <c r="K587" s="39">
        <v>1049</v>
      </c>
      <c r="L587" s="43">
        <v>0.37590000000000001</v>
      </c>
      <c r="M587" s="39">
        <v>230</v>
      </c>
      <c r="N587" s="40">
        <v>83.278999999999996</v>
      </c>
      <c r="O587" s="39">
        <v>1</v>
      </c>
      <c r="P587" s="40">
        <v>0.26900000000000002</v>
      </c>
      <c r="Q587" s="39">
        <v>253</v>
      </c>
      <c r="R587" s="39">
        <v>12</v>
      </c>
      <c r="S587" s="39">
        <v>6</v>
      </c>
      <c r="T587" s="39">
        <v>1090</v>
      </c>
      <c r="U587" s="39">
        <v>1048</v>
      </c>
      <c r="V587" s="39">
        <v>1053</v>
      </c>
      <c r="W587" s="39">
        <v>3191</v>
      </c>
      <c r="X587" s="39">
        <v>1064</v>
      </c>
      <c r="Y587" s="39">
        <v>124</v>
      </c>
      <c r="Z587" s="39">
        <v>111</v>
      </c>
      <c r="AA587" s="39">
        <v>95</v>
      </c>
      <c r="AB587" s="39">
        <v>330</v>
      </c>
      <c r="AC587" s="39">
        <v>110</v>
      </c>
      <c r="AD587" s="43">
        <v>0.10340000000000001</v>
      </c>
      <c r="AE587" s="39">
        <v>63</v>
      </c>
      <c r="AF587" s="39">
        <v>553</v>
      </c>
      <c r="AG587" s="40">
        <v>0.58799999999999997</v>
      </c>
    </row>
    <row r="588" spans="1:33" x14ac:dyDescent="0.3">
      <c r="A588" s="38" t="s">
        <v>1174</v>
      </c>
      <c r="B588" s="36" t="s">
        <v>1175</v>
      </c>
      <c r="C588" s="36">
        <v>1</v>
      </c>
      <c r="D588" s="36">
        <v>0</v>
      </c>
      <c r="E588" s="39">
        <v>7446</v>
      </c>
      <c r="F588" s="39">
        <v>5835</v>
      </c>
      <c r="G588" s="39">
        <v>17611</v>
      </c>
      <c r="H588" s="39">
        <v>3825</v>
      </c>
      <c r="I588" s="39">
        <v>4108</v>
      </c>
      <c r="J588" s="39">
        <v>3516</v>
      </c>
      <c r="K588" s="39">
        <v>11449</v>
      </c>
      <c r="L588" s="43">
        <v>0.65010000000000001</v>
      </c>
      <c r="M588" s="39">
        <v>2466</v>
      </c>
      <c r="N588" s="40">
        <v>97.676000000000002</v>
      </c>
      <c r="O588" s="39">
        <v>1</v>
      </c>
      <c r="P588" s="40">
        <v>0</v>
      </c>
      <c r="Q588" s="39">
        <v>0</v>
      </c>
      <c r="R588" s="39">
        <v>578</v>
      </c>
      <c r="S588" s="39">
        <v>306</v>
      </c>
      <c r="T588" s="39">
        <v>6884</v>
      </c>
      <c r="U588" s="39">
        <v>6658</v>
      </c>
      <c r="V588" s="39">
        <v>6633</v>
      </c>
      <c r="W588" s="39">
        <v>20175</v>
      </c>
      <c r="X588" s="39">
        <v>6725</v>
      </c>
      <c r="Y588" s="39">
        <v>1126</v>
      </c>
      <c r="Z588" s="39">
        <v>1175</v>
      </c>
      <c r="AA588" s="39">
        <v>999</v>
      </c>
      <c r="AB588" s="39">
        <v>3300</v>
      </c>
      <c r="AC588" s="39">
        <v>1100</v>
      </c>
      <c r="AD588" s="43">
        <v>0.1636</v>
      </c>
      <c r="AE588" s="39">
        <v>620</v>
      </c>
      <c r="AF588" s="39">
        <v>3393</v>
      </c>
      <c r="AG588" s="40">
        <v>0.58099999999999996</v>
      </c>
    </row>
    <row r="589" spans="1:33" x14ac:dyDescent="0.3">
      <c r="A589" s="38" t="s">
        <v>1176</v>
      </c>
      <c r="B589" s="36" t="s">
        <v>1177</v>
      </c>
      <c r="C589" s="36">
        <v>1</v>
      </c>
      <c r="D589" s="36">
        <v>0</v>
      </c>
      <c r="E589" s="39">
        <v>1979</v>
      </c>
      <c r="F589" s="39">
        <v>1550</v>
      </c>
      <c r="G589" s="39">
        <v>4609</v>
      </c>
      <c r="H589" s="39">
        <v>647</v>
      </c>
      <c r="I589" s="39">
        <v>631</v>
      </c>
      <c r="J589" s="39">
        <v>614</v>
      </c>
      <c r="K589" s="39">
        <v>1892</v>
      </c>
      <c r="L589" s="43">
        <v>0.41049999999999998</v>
      </c>
      <c r="M589" s="39">
        <v>414</v>
      </c>
      <c r="N589" s="40">
        <v>43.598999999999997</v>
      </c>
      <c r="O589" s="39">
        <v>1</v>
      </c>
      <c r="P589" s="40">
        <v>0</v>
      </c>
      <c r="Q589" s="39">
        <v>0</v>
      </c>
      <c r="R589" s="39">
        <v>32</v>
      </c>
      <c r="S589" s="39">
        <v>17</v>
      </c>
      <c r="T589" s="39">
        <v>1801</v>
      </c>
      <c r="U589" s="39">
        <v>1742</v>
      </c>
      <c r="V589" s="39">
        <v>1735</v>
      </c>
      <c r="W589" s="39">
        <v>5278</v>
      </c>
      <c r="X589" s="39">
        <v>1759</v>
      </c>
      <c r="Y589" s="39">
        <v>162</v>
      </c>
      <c r="Z589" s="39">
        <v>188</v>
      </c>
      <c r="AA589" s="39">
        <v>138</v>
      </c>
      <c r="AB589" s="39">
        <v>488</v>
      </c>
      <c r="AC589" s="39">
        <v>163</v>
      </c>
      <c r="AD589" s="43">
        <v>9.2499999999999999E-2</v>
      </c>
      <c r="AE589" s="39">
        <v>93</v>
      </c>
      <c r="AF589" s="39">
        <v>525</v>
      </c>
      <c r="AG589" s="40">
        <v>0.33800000000000002</v>
      </c>
    </row>
    <row r="590" spans="1:33" x14ac:dyDescent="0.3">
      <c r="A590" s="38" t="s">
        <v>1178</v>
      </c>
      <c r="B590" s="36" t="s">
        <v>1179</v>
      </c>
      <c r="C590" s="36">
        <v>1</v>
      </c>
      <c r="D590" s="36">
        <v>0</v>
      </c>
      <c r="E590" s="39">
        <v>2068</v>
      </c>
      <c r="F590" s="39">
        <v>1690</v>
      </c>
      <c r="G590" s="39">
        <v>5042</v>
      </c>
      <c r="H590" s="39">
        <v>731</v>
      </c>
      <c r="I590" s="39">
        <v>748</v>
      </c>
      <c r="J590" s="39">
        <v>796</v>
      </c>
      <c r="K590" s="39">
        <v>2275</v>
      </c>
      <c r="L590" s="43">
        <v>0.45119999999999999</v>
      </c>
      <c r="M590" s="39">
        <v>496</v>
      </c>
      <c r="N590" s="40">
        <v>152.01</v>
      </c>
      <c r="O590" s="39">
        <v>1</v>
      </c>
      <c r="P590" s="40">
        <v>0.27200000000000002</v>
      </c>
      <c r="Q590" s="39">
        <v>460</v>
      </c>
      <c r="R590" s="39">
        <v>24</v>
      </c>
      <c r="S590" s="39">
        <v>13</v>
      </c>
      <c r="T590" s="39">
        <v>2090</v>
      </c>
      <c r="U590" s="39">
        <v>2021</v>
      </c>
      <c r="V590" s="39">
        <v>2014</v>
      </c>
      <c r="W590" s="39">
        <v>6125</v>
      </c>
      <c r="X590" s="39">
        <v>2042</v>
      </c>
      <c r="Y590" s="39">
        <v>278</v>
      </c>
      <c r="Z590" s="39">
        <v>251</v>
      </c>
      <c r="AA590" s="39">
        <v>197</v>
      </c>
      <c r="AB590" s="39">
        <v>726</v>
      </c>
      <c r="AC590" s="39">
        <v>242</v>
      </c>
      <c r="AD590" s="43">
        <v>0.11849999999999999</v>
      </c>
      <c r="AE590" s="39">
        <v>130</v>
      </c>
      <c r="AF590" s="39">
        <v>1100</v>
      </c>
      <c r="AG590" s="40">
        <v>0.65</v>
      </c>
    </row>
    <row r="591" spans="1:33" x14ac:dyDescent="0.3">
      <c r="A591" s="38" t="s">
        <v>1180</v>
      </c>
      <c r="B591" s="36" t="s">
        <v>1181</v>
      </c>
      <c r="C591" s="36">
        <v>1</v>
      </c>
      <c r="D591" s="36">
        <v>0</v>
      </c>
      <c r="E591" s="39">
        <v>2325</v>
      </c>
      <c r="F591" s="39">
        <v>1875</v>
      </c>
      <c r="G591" s="39">
        <v>5513</v>
      </c>
      <c r="H591" s="39">
        <v>750</v>
      </c>
      <c r="I591" s="39">
        <v>818</v>
      </c>
      <c r="J591" s="39">
        <v>747</v>
      </c>
      <c r="K591" s="39">
        <v>2315</v>
      </c>
      <c r="L591" s="43">
        <v>0.4199</v>
      </c>
      <c r="M591" s="39">
        <v>512</v>
      </c>
      <c r="N591" s="40">
        <v>37.406999999999996</v>
      </c>
      <c r="O591" s="39">
        <v>1</v>
      </c>
      <c r="P591" s="40">
        <v>0</v>
      </c>
      <c r="Q591" s="39">
        <v>0</v>
      </c>
      <c r="R591" s="39">
        <v>52</v>
      </c>
      <c r="S591" s="39">
        <v>28</v>
      </c>
      <c r="T591" s="39">
        <v>1958</v>
      </c>
      <c r="U591" s="39">
        <v>1907</v>
      </c>
      <c r="V591" s="39">
        <v>1906</v>
      </c>
      <c r="W591" s="39">
        <v>5771</v>
      </c>
      <c r="X591" s="39">
        <v>1924</v>
      </c>
      <c r="Y591" s="39">
        <v>173</v>
      </c>
      <c r="Z591" s="39">
        <v>182</v>
      </c>
      <c r="AA591" s="39">
        <v>180</v>
      </c>
      <c r="AB591" s="39">
        <v>535</v>
      </c>
      <c r="AC591" s="39">
        <v>178</v>
      </c>
      <c r="AD591" s="43">
        <v>9.2700000000000005E-2</v>
      </c>
      <c r="AE591" s="39">
        <v>113</v>
      </c>
      <c r="AF591" s="39">
        <v>654</v>
      </c>
      <c r="AG591" s="40">
        <v>0.34799999999999998</v>
      </c>
    </row>
    <row r="592" spans="1:33" x14ac:dyDescent="0.3">
      <c r="A592" s="38" t="s">
        <v>1182</v>
      </c>
      <c r="B592" s="36" t="s">
        <v>1183</v>
      </c>
      <c r="C592" s="36">
        <v>1</v>
      </c>
      <c r="D592" s="36">
        <v>0</v>
      </c>
      <c r="E592" s="39">
        <v>2324</v>
      </c>
      <c r="F592" s="39">
        <v>1695</v>
      </c>
      <c r="G592" s="39">
        <v>5259</v>
      </c>
      <c r="H592" s="39">
        <v>496</v>
      </c>
      <c r="I592" s="39">
        <v>531</v>
      </c>
      <c r="J592" s="39">
        <v>510</v>
      </c>
      <c r="K592" s="39">
        <v>1537</v>
      </c>
      <c r="L592" s="43">
        <v>0.2923</v>
      </c>
      <c r="M592" s="39">
        <v>322</v>
      </c>
      <c r="N592" s="40">
        <v>82.831999999999994</v>
      </c>
      <c r="O592" s="39">
        <v>1</v>
      </c>
      <c r="P592" s="40">
        <v>8.8999999999999996E-2</v>
      </c>
      <c r="Q592" s="39">
        <v>151</v>
      </c>
      <c r="R592" s="39">
        <v>64</v>
      </c>
      <c r="S592" s="39">
        <v>34</v>
      </c>
      <c r="T592" s="39">
        <v>2316</v>
      </c>
      <c r="U592" s="39">
        <v>2240</v>
      </c>
      <c r="V592" s="39">
        <v>2231</v>
      </c>
      <c r="W592" s="39">
        <v>6787</v>
      </c>
      <c r="X592" s="39">
        <v>2262</v>
      </c>
      <c r="Y592" s="39">
        <v>180</v>
      </c>
      <c r="Z592" s="39">
        <v>184</v>
      </c>
      <c r="AA592" s="39">
        <v>172</v>
      </c>
      <c r="AB592" s="39">
        <v>536</v>
      </c>
      <c r="AC592" s="39">
        <v>179</v>
      </c>
      <c r="AD592" s="43">
        <v>7.9000000000000001E-2</v>
      </c>
      <c r="AE592" s="39">
        <v>87</v>
      </c>
      <c r="AF592" s="39">
        <v>595</v>
      </c>
      <c r="AG592" s="40">
        <v>0.35099999999999998</v>
      </c>
    </row>
    <row r="593" spans="1:33" x14ac:dyDescent="0.3">
      <c r="A593" s="38" t="s">
        <v>1184</v>
      </c>
      <c r="B593" s="36" t="s">
        <v>1185</v>
      </c>
      <c r="C593" s="36">
        <v>1</v>
      </c>
      <c r="D593" s="36">
        <v>0</v>
      </c>
      <c r="E593" s="39">
        <v>1381</v>
      </c>
      <c r="F593" s="39">
        <v>1059</v>
      </c>
      <c r="G593" s="39">
        <v>3261</v>
      </c>
      <c r="H593" s="39">
        <v>533</v>
      </c>
      <c r="I593" s="39">
        <v>538</v>
      </c>
      <c r="J593" s="39">
        <v>469</v>
      </c>
      <c r="K593" s="39">
        <v>1540</v>
      </c>
      <c r="L593" s="43">
        <v>0.47220000000000001</v>
      </c>
      <c r="M593" s="39">
        <v>325</v>
      </c>
      <c r="N593" s="40">
        <v>287.483</v>
      </c>
      <c r="O593" s="39">
        <v>1</v>
      </c>
      <c r="P593" s="40">
        <v>0.41799999999999998</v>
      </c>
      <c r="Q593" s="39">
        <v>443</v>
      </c>
      <c r="R593" s="39">
        <v>36</v>
      </c>
      <c r="S593" s="39">
        <v>19</v>
      </c>
      <c r="T593" s="39">
        <v>1675</v>
      </c>
      <c r="U593" s="39">
        <v>1620</v>
      </c>
      <c r="V593" s="39">
        <v>1614</v>
      </c>
      <c r="W593" s="39">
        <v>4909</v>
      </c>
      <c r="X593" s="39">
        <v>1636</v>
      </c>
      <c r="Y593" s="39">
        <v>250</v>
      </c>
      <c r="Z593" s="39">
        <v>218</v>
      </c>
      <c r="AA593" s="39">
        <v>168</v>
      </c>
      <c r="AB593" s="39">
        <v>636</v>
      </c>
      <c r="AC593" s="39">
        <v>212</v>
      </c>
      <c r="AD593" s="43">
        <v>0.12959999999999999</v>
      </c>
      <c r="AE593" s="39">
        <v>89</v>
      </c>
      <c r="AF593" s="39">
        <v>877</v>
      </c>
      <c r="AG593" s="40">
        <v>0.82799999999999996</v>
      </c>
    </row>
    <row r="594" spans="1:33" x14ac:dyDescent="0.3">
      <c r="A594" s="38" t="s">
        <v>1186</v>
      </c>
      <c r="B594" s="36" t="s">
        <v>1187</v>
      </c>
      <c r="C594" s="36">
        <v>1</v>
      </c>
      <c r="D594" s="36">
        <v>0</v>
      </c>
      <c r="E594" s="39">
        <v>2743</v>
      </c>
      <c r="F594" s="39">
        <v>2313</v>
      </c>
      <c r="G594" s="39">
        <v>6808</v>
      </c>
      <c r="H594" s="39">
        <v>982</v>
      </c>
      <c r="I594" s="39">
        <v>1073</v>
      </c>
      <c r="J594" s="39">
        <v>1104</v>
      </c>
      <c r="K594" s="39">
        <v>3159</v>
      </c>
      <c r="L594" s="43">
        <v>0.46400000000000002</v>
      </c>
      <c r="M594" s="39">
        <v>698</v>
      </c>
      <c r="N594" s="40">
        <v>76.058000000000007</v>
      </c>
      <c r="O594" s="39">
        <v>1</v>
      </c>
      <c r="P594" s="40">
        <v>0</v>
      </c>
      <c r="Q594" s="39">
        <v>0</v>
      </c>
      <c r="R594" s="39">
        <v>87</v>
      </c>
      <c r="S594" s="39">
        <v>46</v>
      </c>
      <c r="T594" s="39">
        <v>2680</v>
      </c>
      <c r="U594" s="39">
        <v>2592</v>
      </c>
      <c r="V594" s="39">
        <v>2582</v>
      </c>
      <c r="W594" s="39">
        <v>7854</v>
      </c>
      <c r="X594" s="39">
        <v>2618</v>
      </c>
      <c r="Y594" s="39">
        <v>329</v>
      </c>
      <c r="Z594" s="39">
        <v>355</v>
      </c>
      <c r="AA594" s="39">
        <v>320</v>
      </c>
      <c r="AB594" s="39">
        <v>1004</v>
      </c>
      <c r="AC594" s="39">
        <v>335</v>
      </c>
      <c r="AD594" s="43">
        <v>0.1278</v>
      </c>
      <c r="AE594" s="39">
        <v>192</v>
      </c>
      <c r="AF594" s="39">
        <v>937</v>
      </c>
      <c r="AG594" s="40">
        <v>0.40500000000000003</v>
      </c>
    </row>
    <row r="595" spans="1:33" x14ac:dyDescent="0.3">
      <c r="A595" s="38" t="s">
        <v>1188</v>
      </c>
      <c r="B595" s="36" t="s">
        <v>1189</v>
      </c>
      <c r="C595" s="36">
        <v>1</v>
      </c>
      <c r="D595" s="36">
        <v>0</v>
      </c>
      <c r="E595" s="39">
        <v>3413</v>
      </c>
      <c r="F595" s="39">
        <v>2692</v>
      </c>
      <c r="G595" s="39">
        <v>8258</v>
      </c>
      <c r="H595" s="39">
        <v>1033</v>
      </c>
      <c r="I595" s="39">
        <v>1131</v>
      </c>
      <c r="J595" s="39">
        <v>1114</v>
      </c>
      <c r="K595" s="39">
        <v>3278</v>
      </c>
      <c r="L595" s="43">
        <v>0.39689999999999998</v>
      </c>
      <c r="M595" s="39">
        <v>694</v>
      </c>
      <c r="N595" s="40">
        <v>82.722999999999999</v>
      </c>
      <c r="O595" s="39">
        <v>1</v>
      </c>
      <c r="P595" s="40">
        <v>0</v>
      </c>
      <c r="Q595" s="39">
        <v>0</v>
      </c>
      <c r="R595" s="39">
        <v>105</v>
      </c>
      <c r="S595" s="39">
        <v>56</v>
      </c>
      <c r="T595" s="39">
        <v>3161</v>
      </c>
      <c r="U595" s="39">
        <v>3077</v>
      </c>
      <c r="V595" s="39">
        <v>3074</v>
      </c>
      <c r="W595" s="39">
        <v>9312</v>
      </c>
      <c r="X595" s="39">
        <v>3104</v>
      </c>
      <c r="Y595" s="39">
        <v>332</v>
      </c>
      <c r="Z595" s="39">
        <v>314</v>
      </c>
      <c r="AA595" s="39">
        <v>243</v>
      </c>
      <c r="AB595" s="39">
        <v>889</v>
      </c>
      <c r="AC595" s="39">
        <v>296</v>
      </c>
      <c r="AD595" s="43">
        <v>9.5500000000000002E-2</v>
      </c>
      <c r="AE595" s="39">
        <v>167</v>
      </c>
      <c r="AF595" s="39">
        <v>918</v>
      </c>
      <c r="AG595" s="40">
        <v>0.34100000000000003</v>
      </c>
    </row>
    <row r="596" spans="1:33" x14ac:dyDescent="0.3">
      <c r="A596" s="38" t="s">
        <v>1190</v>
      </c>
      <c r="B596" s="36" t="s">
        <v>1191</v>
      </c>
      <c r="C596" s="36">
        <v>1</v>
      </c>
      <c r="D596" s="36">
        <v>0</v>
      </c>
      <c r="E596" s="39">
        <v>1692</v>
      </c>
      <c r="F596" s="39">
        <v>1411</v>
      </c>
      <c r="G596" s="39">
        <v>4226</v>
      </c>
      <c r="H596" s="39">
        <v>976</v>
      </c>
      <c r="I596" s="39">
        <v>971</v>
      </c>
      <c r="J596" s="39">
        <v>888</v>
      </c>
      <c r="K596" s="39">
        <v>2835</v>
      </c>
      <c r="L596" s="43">
        <v>0.67079999999999995</v>
      </c>
      <c r="M596" s="39">
        <v>615</v>
      </c>
      <c r="N596" s="40">
        <v>134.73699999999999</v>
      </c>
      <c r="O596" s="39">
        <v>1</v>
      </c>
      <c r="P596" s="40">
        <v>0.28499999999999998</v>
      </c>
      <c r="Q596" s="39">
        <v>402</v>
      </c>
      <c r="R596" s="39">
        <v>60</v>
      </c>
      <c r="S596" s="39">
        <v>32</v>
      </c>
      <c r="T596" s="39">
        <v>1689</v>
      </c>
      <c r="U596" s="39">
        <v>1635</v>
      </c>
      <c r="V596" s="39">
        <v>1631</v>
      </c>
      <c r="W596" s="39">
        <v>4955</v>
      </c>
      <c r="X596" s="39">
        <v>1652</v>
      </c>
      <c r="Y596" s="39">
        <v>384</v>
      </c>
      <c r="Z596" s="39">
        <v>395</v>
      </c>
      <c r="AA596" s="39">
        <v>376</v>
      </c>
      <c r="AB596" s="39">
        <v>1155</v>
      </c>
      <c r="AC596" s="39">
        <v>385</v>
      </c>
      <c r="AD596" s="43">
        <v>0.2331</v>
      </c>
      <c r="AE596" s="39">
        <v>214</v>
      </c>
      <c r="AF596" s="39">
        <v>1264</v>
      </c>
      <c r="AG596" s="40">
        <v>0.89500000000000002</v>
      </c>
    </row>
    <row r="597" spans="1:33" x14ac:dyDescent="0.3">
      <c r="A597" s="38" t="s">
        <v>1192</v>
      </c>
      <c r="B597" s="36" t="s">
        <v>1193</v>
      </c>
      <c r="C597" s="36">
        <v>1</v>
      </c>
      <c r="D597" s="36">
        <v>0</v>
      </c>
      <c r="E597" s="39">
        <v>131</v>
      </c>
      <c r="F597" s="39">
        <v>160</v>
      </c>
      <c r="G597" s="39">
        <v>481</v>
      </c>
      <c r="H597" s="39">
        <v>47</v>
      </c>
      <c r="I597" s="39">
        <v>49</v>
      </c>
      <c r="J597" s="39">
        <v>59</v>
      </c>
      <c r="K597" s="39">
        <v>155</v>
      </c>
      <c r="L597" s="43">
        <v>0.32219999999999999</v>
      </c>
      <c r="M597" s="39">
        <v>34</v>
      </c>
      <c r="N597" s="40">
        <v>84.831999999999994</v>
      </c>
      <c r="O597" s="39">
        <v>1</v>
      </c>
      <c r="P597" s="40">
        <v>0.45400000000000001</v>
      </c>
      <c r="Q597" s="39">
        <v>73</v>
      </c>
      <c r="R597" s="39">
        <v>0</v>
      </c>
      <c r="S597" s="39">
        <v>0</v>
      </c>
      <c r="T597" s="39">
        <v>142</v>
      </c>
      <c r="U597" s="39">
        <v>136</v>
      </c>
      <c r="V597" s="39">
        <v>136</v>
      </c>
      <c r="W597" s="39">
        <v>414</v>
      </c>
      <c r="X597" s="39">
        <v>138</v>
      </c>
      <c r="Y597" s="39">
        <v>20</v>
      </c>
      <c r="Z597" s="39">
        <v>21</v>
      </c>
      <c r="AA597" s="39">
        <v>26</v>
      </c>
      <c r="AB597" s="39">
        <v>67</v>
      </c>
      <c r="AC597" s="39">
        <v>22</v>
      </c>
      <c r="AD597" s="43">
        <v>0.1618</v>
      </c>
      <c r="AE597" s="39">
        <v>17</v>
      </c>
      <c r="AF597" s="39">
        <v>125</v>
      </c>
      <c r="AG597" s="40">
        <v>0.78100000000000003</v>
      </c>
    </row>
    <row r="598" spans="1:33" x14ac:dyDescent="0.3">
      <c r="A598" s="38" t="s">
        <v>1194</v>
      </c>
      <c r="B598" s="36" t="s">
        <v>1195</v>
      </c>
      <c r="C598" s="36">
        <v>1</v>
      </c>
      <c r="D598" s="36">
        <v>0</v>
      </c>
      <c r="E598" s="39">
        <v>550</v>
      </c>
      <c r="F598" s="39">
        <v>456</v>
      </c>
      <c r="G598" s="39">
        <v>1368</v>
      </c>
      <c r="H598" s="39">
        <v>200</v>
      </c>
      <c r="I598" s="39">
        <v>215</v>
      </c>
      <c r="J598" s="39">
        <v>232</v>
      </c>
      <c r="K598" s="39">
        <v>647</v>
      </c>
      <c r="L598" s="43">
        <v>0.47299999999999998</v>
      </c>
      <c r="M598" s="39">
        <v>140</v>
      </c>
      <c r="N598" s="40">
        <v>150.05199999999999</v>
      </c>
      <c r="O598" s="39">
        <v>1</v>
      </c>
      <c r="P598" s="40">
        <v>0.43099999999999999</v>
      </c>
      <c r="Q598" s="39">
        <v>197</v>
      </c>
      <c r="R598" s="39">
        <v>8</v>
      </c>
      <c r="S598" s="39">
        <v>4</v>
      </c>
      <c r="T598" s="39">
        <v>516</v>
      </c>
      <c r="U598" s="39">
        <v>496</v>
      </c>
      <c r="V598" s="39">
        <v>496</v>
      </c>
      <c r="W598" s="39">
        <v>1508</v>
      </c>
      <c r="X598" s="39">
        <v>503</v>
      </c>
      <c r="Y598" s="39">
        <v>91</v>
      </c>
      <c r="Z598" s="39">
        <v>62</v>
      </c>
      <c r="AA598" s="39">
        <v>58</v>
      </c>
      <c r="AB598" s="39">
        <v>211</v>
      </c>
      <c r="AC598" s="39">
        <v>70</v>
      </c>
      <c r="AD598" s="43">
        <v>0.1399</v>
      </c>
      <c r="AE598" s="39">
        <v>41</v>
      </c>
      <c r="AF598" s="39">
        <v>383</v>
      </c>
      <c r="AG598" s="40">
        <v>0.83899999999999997</v>
      </c>
    </row>
    <row r="599" spans="1:33" x14ac:dyDescent="0.3">
      <c r="A599" s="38" t="s">
        <v>1196</v>
      </c>
      <c r="B599" s="36" t="s">
        <v>1197</v>
      </c>
      <c r="C599" s="36">
        <v>1</v>
      </c>
      <c r="D599" s="36">
        <v>0</v>
      </c>
      <c r="E599" s="39">
        <v>2363</v>
      </c>
      <c r="F599" s="39">
        <v>1941</v>
      </c>
      <c r="G599" s="39">
        <v>5781</v>
      </c>
      <c r="H599" s="39">
        <v>1052</v>
      </c>
      <c r="I599" s="39">
        <v>1001</v>
      </c>
      <c r="J599" s="39">
        <v>839</v>
      </c>
      <c r="K599" s="39">
        <v>2892</v>
      </c>
      <c r="L599" s="43">
        <v>0.50029999999999997</v>
      </c>
      <c r="M599" s="39">
        <v>631</v>
      </c>
      <c r="N599" s="40">
        <v>5.9210000000000003</v>
      </c>
      <c r="O599" s="39">
        <v>1</v>
      </c>
      <c r="P599" s="40">
        <v>0</v>
      </c>
      <c r="Q599" s="39">
        <v>0</v>
      </c>
      <c r="R599" s="39">
        <v>0</v>
      </c>
      <c r="S599" s="39">
        <v>0</v>
      </c>
      <c r="T599" s="39">
        <v>2090</v>
      </c>
      <c r="U599" s="39">
        <v>2011</v>
      </c>
      <c r="V599" s="39">
        <v>2009</v>
      </c>
      <c r="W599" s="39">
        <v>6110</v>
      </c>
      <c r="X599" s="39">
        <v>2037</v>
      </c>
      <c r="Y599" s="39">
        <v>365</v>
      </c>
      <c r="Z599" s="39">
        <v>323</v>
      </c>
      <c r="AA599" s="39">
        <v>338</v>
      </c>
      <c r="AB599" s="39">
        <v>1026</v>
      </c>
      <c r="AC599" s="39">
        <v>342</v>
      </c>
      <c r="AD599" s="43">
        <v>0.16789999999999999</v>
      </c>
      <c r="AE599" s="39">
        <v>212</v>
      </c>
      <c r="AF599" s="39">
        <v>844</v>
      </c>
      <c r="AG599" s="40">
        <v>0.434</v>
      </c>
    </row>
    <row r="600" spans="1:33" x14ac:dyDescent="0.3">
      <c r="A600" s="38" t="s">
        <v>1198</v>
      </c>
      <c r="B600" s="36" t="s">
        <v>1199</v>
      </c>
      <c r="C600" s="36">
        <v>1</v>
      </c>
      <c r="D600" s="36">
        <v>0</v>
      </c>
      <c r="E600" s="39">
        <v>308</v>
      </c>
      <c r="F600" s="39">
        <v>240</v>
      </c>
      <c r="G600" s="39">
        <v>788</v>
      </c>
      <c r="H600" s="39">
        <v>131</v>
      </c>
      <c r="I600" s="39">
        <v>129</v>
      </c>
      <c r="J600" s="39">
        <v>103</v>
      </c>
      <c r="K600" s="39">
        <v>363</v>
      </c>
      <c r="L600" s="43">
        <v>0.4607</v>
      </c>
      <c r="M600" s="39">
        <v>72</v>
      </c>
      <c r="N600" s="40">
        <v>218.92699999999999</v>
      </c>
      <c r="O600" s="39">
        <v>1</v>
      </c>
      <c r="P600" s="40">
        <v>0.46899999999999997</v>
      </c>
      <c r="Q600" s="39">
        <v>113</v>
      </c>
      <c r="R600" s="39">
        <v>0</v>
      </c>
      <c r="S600" s="39">
        <v>0</v>
      </c>
      <c r="T600" s="39">
        <v>282</v>
      </c>
      <c r="U600" s="39">
        <v>271</v>
      </c>
      <c r="V600" s="39">
        <v>271</v>
      </c>
      <c r="W600" s="39">
        <v>824</v>
      </c>
      <c r="X600" s="39">
        <v>275</v>
      </c>
      <c r="Y600" s="39">
        <v>48</v>
      </c>
      <c r="Z600" s="39">
        <v>50</v>
      </c>
      <c r="AA600" s="39">
        <v>43</v>
      </c>
      <c r="AB600" s="39">
        <v>141</v>
      </c>
      <c r="AC600" s="39">
        <v>47</v>
      </c>
      <c r="AD600" s="43">
        <v>0.1711</v>
      </c>
      <c r="AE600" s="39">
        <v>27</v>
      </c>
      <c r="AF600" s="39">
        <v>213</v>
      </c>
      <c r="AG600" s="40">
        <v>0.88700000000000001</v>
      </c>
    </row>
    <row r="601" spans="1:33" x14ac:dyDescent="0.3">
      <c r="A601" s="38" t="s">
        <v>1200</v>
      </c>
      <c r="B601" s="36" t="s">
        <v>1201</v>
      </c>
      <c r="C601" s="36">
        <v>1</v>
      </c>
      <c r="D601" s="36">
        <v>0</v>
      </c>
      <c r="E601" s="39">
        <v>717</v>
      </c>
      <c r="F601" s="39">
        <v>587</v>
      </c>
      <c r="G601" s="39">
        <v>1881</v>
      </c>
      <c r="H601" s="39">
        <v>125</v>
      </c>
      <c r="I601" s="39">
        <v>156</v>
      </c>
      <c r="J601" s="39">
        <v>175</v>
      </c>
      <c r="K601" s="39">
        <v>456</v>
      </c>
      <c r="L601" s="43">
        <v>0.2424</v>
      </c>
      <c r="M601" s="39">
        <v>92</v>
      </c>
      <c r="N601" s="40">
        <v>63.021000000000001</v>
      </c>
      <c r="O601" s="39">
        <v>1</v>
      </c>
      <c r="P601" s="40">
        <v>0.308</v>
      </c>
      <c r="Q601" s="39">
        <v>181</v>
      </c>
      <c r="R601" s="39">
        <v>3</v>
      </c>
      <c r="S601" s="39">
        <v>2</v>
      </c>
      <c r="T601" s="39">
        <v>791</v>
      </c>
      <c r="U601" s="39">
        <v>763</v>
      </c>
      <c r="V601" s="39">
        <v>761</v>
      </c>
      <c r="W601" s="39">
        <v>2315</v>
      </c>
      <c r="X601" s="39">
        <v>772</v>
      </c>
      <c r="Y601" s="39">
        <v>74</v>
      </c>
      <c r="Z601" s="39">
        <v>57</v>
      </c>
      <c r="AA601" s="39">
        <v>64</v>
      </c>
      <c r="AB601" s="39">
        <v>195</v>
      </c>
      <c r="AC601" s="39">
        <v>65</v>
      </c>
      <c r="AD601" s="43">
        <v>8.4199999999999997E-2</v>
      </c>
      <c r="AE601" s="39">
        <v>32</v>
      </c>
      <c r="AF601" s="39">
        <v>308</v>
      </c>
      <c r="AG601" s="40">
        <v>0.52400000000000002</v>
      </c>
    </row>
    <row r="602" spans="1:33" x14ac:dyDescent="0.3">
      <c r="A602" s="38" t="s">
        <v>1202</v>
      </c>
      <c r="B602" s="36" t="s">
        <v>1203</v>
      </c>
      <c r="C602" s="36">
        <v>1</v>
      </c>
      <c r="D602" s="36">
        <v>0</v>
      </c>
      <c r="E602" s="39">
        <v>787</v>
      </c>
      <c r="F602" s="39">
        <v>616</v>
      </c>
      <c r="G602" s="39">
        <v>1869</v>
      </c>
      <c r="H602" s="39">
        <v>299</v>
      </c>
      <c r="I602" s="39">
        <v>349</v>
      </c>
      <c r="J602" s="39">
        <v>332</v>
      </c>
      <c r="K602" s="39">
        <v>980</v>
      </c>
      <c r="L602" s="43">
        <v>0.52429999999999999</v>
      </c>
      <c r="M602" s="39">
        <v>210</v>
      </c>
      <c r="N602" s="40">
        <v>205.399</v>
      </c>
      <c r="O602" s="39">
        <v>1</v>
      </c>
      <c r="P602" s="40">
        <v>0.432</v>
      </c>
      <c r="Q602" s="39">
        <v>266</v>
      </c>
      <c r="R602" s="39">
        <v>0</v>
      </c>
      <c r="S602" s="39">
        <v>0</v>
      </c>
      <c r="T602" s="39">
        <v>769</v>
      </c>
      <c r="U602" s="39">
        <v>746</v>
      </c>
      <c r="V602" s="39">
        <v>745</v>
      </c>
      <c r="W602" s="39">
        <v>2260</v>
      </c>
      <c r="X602" s="39">
        <v>753</v>
      </c>
      <c r="Y602" s="39">
        <v>128</v>
      </c>
      <c r="Z602" s="39">
        <v>96</v>
      </c>
      <c r="AA602" s="39">
        <v>124</v>
      </c>
      <c r="AB602" s="39">
        <v>348</v>
      </c>
      <c r="AC602" s="39">
        <v>116</v>
      </c>
      <c r="AD602" s="43">
        <v>0.154</v>
      </c>
      <c r="AE602" s="39">
        <v>62</v>
      </c>
      <c r="AF602" s="39">
        <v>539</v>
      </c>
      <c r="AG602" s="40">
        <v>0.875</v>
      </c>
    </row>
    <row r="603" spans="1:33" x14ac:dyDescent="0.3">
      <c r="A603" s="38" t="s">
        <v>1204</v>
      </c>
      <c r="B603" s="36" t="s">
        <v>1205</v>
      </c>
      <c r="C603" s="36">
        <v>1</v>
      </c>
      <c r="D603" s="36">
        <v>0</v>
      </c>
      <c r="E603" s="39">
        <v>3661</v>
      </c>
      <c r="F603" s="39">
        <v>2955</v>
      </c>
      <c r="G603" s="39">
        <v>9055</v>
      </c>
      <c r="H603" s="39">
        <v>1133</v>
      </c>
      <c r="I603" s="39">
        <v>1149</v>
      </c>
      <c r="J603" s="39">
        <v>1239</v>
      </c>
      <c r="K603" s="39">
        <v>3521</v>
      </c>
      <c r="L603" s="43">
        <v>0.38879999999999998</v>
      </c>
      <c r="M603" s="39">
        <v>747</v>
      </c>
      <c r="N603" s="40">
        <v>43.289000000000001</v>
      </c>
      <c r="O603" s="39">
        <v>1</v>
      </c>
      <c r="P603" s="40">
        <v>0</v>
      </c>
      <c r="Q603" s="39">
        <v>0</v>
      </c>
      <c r="R603" s="39">
        <v>28</v>
      </c>
      <c r="S603" s="39">
        <v>15</v>
      </c>
      <c r="T603" s="39">
        <v>3484</v>
      </c>
      <c r="U603" s="39">
        <v>3353</v>
      </c>
      <c r="V603" s="39">
        <v>3350</v>
      </c>
      <c r="W603" s="39">
        <v>10187</v>
      </c>
      <c r="X603" s="39">
        <v>3396</v>
      </c>
      <c r="Y603" s="39">
        <v>367</v>
      </c>
      <c r="Z603" s="39">
        <v>328</v>
      </c>
      <c r="AA603" s="39">
        <v>361</v>
      </c>
      <c r="AB603" s="39">
        <v>1056</v>
      </c>
      <c r="AC603" s="39">
        <v>352</v>
      </c>
      <c r="AD603" s="43">
        <v>0.1037</v>
      </c>
      <c r="AE603" s="39">
        <v>199</v>
      </c>
      <c r="AF603" s="39">
        <v>962</v>
      </c>
      <c r="AG603" s="40">
        <v>0.32500000000000001</v>
      </c>
    </row>
    <row r="604" spans="1:33" x14ac:dyDescent="0.3">
      <c r="A604" s="38" t="s">
        <v>1206</v>
      </c>
      <c r="B604" s="36" t="s">
        <v>1207</v>
      </c>
      <c r="C604" s="36">
        <v>1</v>
      </c>
      <c r="D604" s="36">
        <v>0</v>
      </c>
      <c r="E604" s="39">
        <v>341</v>
      </c>
      <c r="F604" s="39">
        <v>144</v>
      </c>
      <c r="G604" s="39">
        <v>457</v>
      </c>
      <c r="H604" s="39">
        <v>139</v>
      </c>
      <c r="I604" s="39">
        <v>125</v>
      </c>
      <c r="J604" s="39">
        <v>87</v>
      </c>
      <c r="K604" s="39">
        <v>351</v>
      </c>
      <c r="L604" s="43">
        <v>0.7681</v>
      </c>
      <c r="M604" s="39">
        <v>72</v>
      </c>
      <c r="N604" s="40">
        <v>0.86</v>
      </c>
      <c r="O604" s="39">
        <v>0</v>
      </c>
      <c r="P604" s="40">
        <v>0</v>
      </c>
      <c r="Q604" s="39">
        <v>0</v>
      </c>
      <c r="R604" s="39">
        <v>1</v>
      </c>
      <c r="S604" s="39">
        <v>1</v>
      </c>
      <c r="T604" s="39">
        <v>322</v>
      </c>
      <c r="U604" s="39">
        <v>310</v>
      </c>
      <c r="V604" s="39">
        <v>310</v>
      </c>
      <c r="W604" s="39">
        <v>942</v>
      </c>
      <c r="X604" s="39">
        <v>314</v>
      </c>
      <c r="Y604" s="39">
        <v>80</v>
      </c>
      <c r="Z604" s="39">
        <v>78</v>
      </c>
      <c r="AA604" s="39">
        <v>88</v>
      </c>
      <c r="AB604" s="39">
        <v>246</v>
      </c>
      <c r="AC604" s="39">
        <v>82</v>
      </c>
      <c r="AD604" s="43">
        <v>0.2611</v>
      </c>
      <c r="AE604" s="39">
        <v>24</v>
      </c>
      <c r="AF604" s="39">
        <v>98</v>
      </c>
      <c r="AG604" s="40">
        <v>0.68</v>
      </c>
    </row>
    <row r="605" spans="1:33" x14ac:dyDescent="0.3">
      <c r="A605" s="38" t="s">
        <v>1208</v>
      </c>
      <c r="B605" s="36" t="s">
        <v>1209</v>
      </c>
      <c r="C605" s="36">
        <v>1</v>
      </c>
      <c r="D605" s="36">
        <v>0</v>
      </c>
      <c r="E605" s="39">
        <v>737</v>
      </c>
      <c r="F605" s="39">
        <v>580</v>
      </c>
      <c r="G605" s="39">
        <v>1894</v>
      </c>
      <c r="H605" s="39">
        <v>383</v>
      </c>
      <c r="I605" s="39">
        <v>394</v>
      </c>
      <c r="J605" s="39">
        <v>359</v>
      </c>
      <c r="K605" s="39">
        <v>1136</v>
      </c>
      <c r="L605" s="43">
        <v>0.5998</v>
      </c>
      <c r="M605" s="39">
        <v>226</v>
      </c>
      <c r="N605" s="40">
        <v>169.90299999999999</v>
      </c>
      <c r="O605" s="39">
        <v>1</v>
      </c>
      <c r="P605" s="40">
        <v>0.42399999999999999</v>
      </c>
      <c r="Q605" s="39">
        <v>246</v>
      </c>
      <c r="R605" s="39">
        <v>3</v>
      </c>
      <c r="S605" s="39">
        <v>2</v>
      </c>
      <c r="T605" s="39">
        <v>783</v>
      </c>
      <c r="U605" s="39">
        <v>754</v>
      </c>
      <c r="V605" s="39">
        <v>753</v>
      </c>
      <c r="W605" s="39">
        <v>2290</v>
      </c>
      <c r="X605" s="39">
        <v>763</v>
      </c>
      <c r="Y605" s="39">
        <v>162</v>
      </c>
      <c r="Z605" s="39">
        <v>120</v>
      </c>
      <c r="AA605" s="39">
        <v>143</v>
      </c>
      <c r="AB605" s="39">
        <v>425</v>
      </c>
      <c r="AC605" s="39">
        <v>142</v>
      </c>
      <c r="AD605" s="43">
        <v>0.18559999999999999</v>
      </c>
      <c r="AE605" s="39">
        <v>70</v>
      </c>
      <c r="AF605" s="39">
        <v>545</v>
      </c>
      <c r="AG605" s="40">
        <v>0.93899999999999995</v>
      </c>
    </row>
    <row r="606" spans="1:33" x14ac:dyDescent="0.3">
      <c r="A606" s="38" t="s">
        <v>1210</v>
      </c>
      <c r="B606" s="36" t="s">
        <v>1211</v>
      </c>
      <c r="C606" s="36">
        <v>1</v>
      </c>
      <c r="D606" s="36">
        <v>0</v>
      </c>
      <c r="E606" s="39">
        <v>569</v>
      </c>
      <c r="F606" s="39">
        <v>484</v>
      </c>
      <c r="G606" s="39">
        <v>1409</v>
      </c>
      <c r="H606" s="39">
        <v>211</v>
      </c>
      <c r="I606" s="39">
        <v>243</v>
      </c>
      <c r="J606" s="39">
        <v>227</v>
      </c>
      <c r="K606" s="39">
        <v>681</v>
      </c>
      <c r="L606" s="43">
        <v>0.48330000000000001</v>
      </c>
      <c r="M606" s="39">
        <v>152</v>
      </c>
      <c r="N606" s="40">
        <v>62.295999999999999</v>
      </c>
      <c r="O606" s="39">
        <v>1</v>
      </c>
      <c r="P606" s="40">
        <v>0.33800000000000002</v>
      </c>
      <c r="Q606" s="39">
        <v>164</v>
      </c>
      <c r="R606" s="39">
        <v>0</v>
      </c>
      <c r="S606" s="39">
        <v>0</v>
      </c>
      <c r="T606" s="39">
        <v>488</v>
      </c>
      <c r="U606" s="39">
        <v>478</v>
      </c>
      <c r="V606" s="39">
        <v>472</v>
      </c>
      <c r="W606" s="39">
        <v>1438</v>
      </c>
      <c r="X606" s="39">
        <v>479</v>
      </c>
      <c r="Y606" s="39">
        <v>61</v>
      </c>
      <c r="Z606" s="39">
        <v>59</v>
      </c>
      <c r="AA606" s="39">
        <v>63</v>
      </c>
      <c r="AB606" s="39">
        <v>183</v>
      </c>
      <c r="AC606" s="39">
        <v>61</v>
      </c>
      <c r="AD606" s="43">
        <v>0.1273</v>
      </c>
      <c r="AE606" s="39">
        <v>40</v>
      </c>
      <c r="AF606" s="39">
        <v>357</v>
      </c>
      <c r="AG606" s="40">
        <v>0.73699999999999999</v>
      </c>
    </row>
    <row r="607" spans="1:33" x14ac:dyDescent="0.3">
      <c r="A607" s="38" t="s">
        <v>1212</v>
      </c>
      <c r="B607" s="36" t="s">
        <v>1213</v>
      </c>
      <c r="C607" s="36">
        <v>1</v>
      </c>
      <c r="D607" s="36">
        <v>0</v>
      </c>
      <c r="E607" s="39">
        <v>526</v>
      </c>
      <c r="F607" s="39">
        <v>446</v>
      </c>
      <c r="G607" s="39">
        <v>1257</v>
      </c>
      <c r="H607" s="39">
        <v>178</v>
      </c>
      <c r="I607" s="39">
        <v>196</v>
      </c>
      <c r="J607" s="39">
        <v>191</v>
      </c>
      <c r="K607" s="39">
        <v>565</v>
      </c>
      <c r="L607" s="43">
        <v>0.44950000000000001</v>
      </c>
      <c r="M607" s="39">
        <v>130</v>
      </c>
      <c r="N607" s="40">
        <v>108.53</v>
      </c>
      <c r="O607" s="39">
        <v>1</v>
      </c>
      <c r="P607" s="40">
        <v>0.41</v>
      </c>
      <c r="Q607" s="39">
        <v>183</v>
      </c>
      <c r="R607" s="39">
        <v>0</v>
      </c>
      <c r="S607" s="39">
        <v>0</v>
      </c>
      <c r="T607" s="39">
        <v>487</v>
      </c>
      <c r="U607" s="39">
        <v>477</v>
      </c>
      <c r="V607" s="39">
        <v>470</v>
      </c>
      <c r="W607" s="39">
        <v>1434</v>
      </c>
      <c r="X607" s="39">
        <v>478</v>
      </c>
      <c r="Y607" s="39">
        <v>58</v>
      </c>
      <c r="Z607" s="39">
        <v>36</v>
      </c>
      <c r="AA607" s="39">
        <v>49</v>
      </c>
      <c r="AB607" s="39">
        <v>143</v>
      </c>
      <c r="AC607" s="39">
        <v>48</v>
      </c>
      <c r="AD607" s="43">
        <v>9.9699999999999997E-2</v>
      </c>
      <c r="AE607" s="39">
        <v>29</v>
      </c>
      <c r="AF607" s="39">
        <v>343</v>
      </c>
      <c r="AG607" s="40">
        <v>0.76900000000000002</v>
      </c>
    </row>
    <row r="608" spans="1:33" x14ac:dyDescent="0.3">
      <c r="A608" s="38" t="s">
        <v>1214</v>
      </c>
      <c r="B608" s="36" t="s">
        <v>1215</v>
      </c>
      <c r="C608" s="36">
        <v>1</v>
      </c>
      <c r="D608" s="36">
        <v>0</v>
      </c>
      <c r="E608" s="39">
        <v>435</v>
      </c>
      <c r="F608" s="39">
        <v>360</v>
      </c>
      <c r="G608" s="39">
        <v>1108</v>
      </c>
      <c r="H608" s="39">
        <v>215</v>
      </c>
      <c r="I608" s="39">
        <v>212</v>
      </c>
      <c r="J608" s="39">
        <v>213</v>
      </c>
      <c r="K608" s="39">
        <v>640</v>
      </c>
      <c r="L608" s="43">
        <v>0.5776</v>
      </c>
      <c r="M608" s="39">
        <v>135</v>
      </c>
      <c r="N608" s="40">
        <v>3.129</v>
      </c>
      <c r="O608" s="39">
        <v>1</v>
      </c>
      <c r="P608" s="40">
        <v>0</v>
      </c>
      <c r="Q608" s="39">
        <v>0</v>
      </c>
      <c r="R608" s="39">
        <v>0</v>
      </c>
      <c r="S608" s="39">
        <v>0</v>
      </c>
      <c r="T608" s="39">
        <v>415</v>
      </c>
      <c r="U608" s="39">
        <v>407</v>
      </c>
      <c r="V608" s="39">
        <v>401</v>
      </c>
      <c r="W608" s="39">
        <v>1223</v>
      </c>
      <c r="X608" s="39">
        <v>408</v>
      </c>
      <c r="Y608" s="39">
        <v>75</v>
      </c>
      <c r="Z608" s="39">
        <v>69</v>
      </c>
      <c r="AA608" s="39">
        <v>71</v>
      </c>
      <c r="AB608" s="39">
        <v>215</v>
      </c>
      <c r="AC608" s="39">
        <v>72</v>
      </c>
      <c r="AD608" s="43">
        <v>0.17580000000000001</v>
      </c>
      <c r="AE608" s="39">
        <v>41</v>
      </c>
      <c r="AF608" s="39">
        <v>177</v>
      </c>
      <c r="AG608" s="40">
        <v>0.49099999999999999</v>
      </c>
    </row>
    <row r="609" spans="1:33" x14ac:dyDescent="0.3">
      <c r="A609" s="38" t="s">
        <v>1216</v>
      </c>
      <c r="B609" s="36" t="s">
        <v>1217</v>
      </c>
      <c r="C609" s="36">
        <v>1</v>
      </c>
      <c r="D609" s="36">
        <v>0</v>
      </c>
      <c r="E609" s="39">
        <v>1140</v>
      </c>
      <c r="F609" s="39">
        <v>955</v>
      </c>
      <c r="G609" s="39">
        <v>2917</v>
      </c>
      <c r="H609" s="39">
        <v>465</v>
      </c>
      <c r="I609" s="39">
        <v>509</v>
      </c>
      <c r="J609" s="39">
        <v>522</v>
      </c>
      <c r="K609" s="39">
        <v>1496</v>
      </c>
      <c r="L609" s="43">
        <v>0.51290000000000002</v>
      </c>
      <c r="M609" s="39">
        <v>318</v>
      </c>
      <c r="N609" s="40">
        <v>83.578000000000003</v>
      </c>
      <c r="O609" s="39">
        <v>1</v>
      </c>
      <c r="P609" s="40">
        <v>0.26600000000000001</v>
      </c>
      <c r="Q609" s="39">
        <v>254</v>
      </c>
      <c r="R609" s="39">
        <v>0</v>
      </c>
      <c r="S609" s="39">
        <v>0</v>
      </c>
      <c r="T609" s="39">
        <v>1057</v>
      </c>
      <c r="U609" s="39">
        <v>1035</v>
      </c>
      <c r="V609" s="39">
        <v>1021</v>
      </c>
      <c r="W609" s="39">
        <v>3113</v>
      </c>
      <c r="X609" s="39">
        <v>1038</v>
      </c>
      <c r="Y609" s="39">
        <v>228</v>
      </c>
      <c r="Z609" s="39">
        <v>202</v>
      </c>
      <c r="AA609" s="39">
        <v>180</v>
      </c>
      <c r="AB609" s="39">
        <v>610</v>
      </c>
      <c r="AC609" s="39">
        <v>203</v>
      </c>
      <c r="AD609" s="43">
        <v>0.19600000000000001</v>
      </c>
      <c r="AE609" s="39">
        <v>122</v>
      </c>
      <c r="AF609" s="39">
        <v>695</v>
      </c>
      <c r="AG609" s="40">
        <v>0.72699999999999998</v>
      </c>
    </row>
    <row r="610" spans="1:33" x14ac:dyDescent="0.3">
      <c r="A610" s="38" t="s">
        <v>1218</v>
      </c>
      <c r="B610" s="36" t="s">
        <v>1219</v>
      </c>
      <c r="C610" s="36">
        <v>1</v>
      </c>
      <c r="D610" s="36">
        <v>0</v>
      </c>
      <c r="E610" s="39">
        <v>1026</v>
      </c>
      <c r="F610" s="39">
        <v>836</v>
      </c>
      <c r="G610" s="39">
        <v>2544</v>
      </c>
      <c r="H610" s="39">
        <v>293</v>
      </c>
      <c r="I610" s="39">
        <v>309</v>
      </c>
      <c r="J610" s="39">
        <v>319</v>
      </c>
      <c r="K610" s="39">
        <v>921</v>
      </c>
      <c r="L610" s="43">
        <v>0.36199999999999999</v>
      </c>
      <c r="M610" s="39">
        <v>197</v>
      </c>
      <c r="N610" s="40">
        <v>99.138999999999996</v>
      </c>
      <c r="O610" s="39">
        <v>1</v>
      </c>
      <c r="P610" s="40">
        <v>0.32500000000000001</v>
      </c>
      <c r="Q610" s="39">
        <v>272</v>
      </c>
      <c r="R610" s="39">
        <v>9</v>
      </c>
      <c r="S610" s="39">
        <v>5</v>
      </c>
      <c r="T610" s="39">
        <v>967</v>
      </c>
      <c r="U610" s="39">
        <v>947</v>
      </c>
      <c r="V610" s="39">
        <v>934</v>
      </c>
      <c r="W610" s="39">
        <v>2848</v>
      </c>
      <c r="X610" s="39">
        <v>949</v>
      </c>
      <c r="Y610" s="39">
        <v>77</v>
      </c>
      <c r="Z610" s="39">
        <v>59</v>
      </c>
      <c r="AA610" s="39">
        <v>84</v>
      </c>
      <c r="AB610" s="39">
        <v>220</v>
      </c>
      <c r="AC610" s="39">
        <v>73</v>
      </c>
      <c r="AD610" s="43">
        <v>7.7200000000000005E-2</v>
      </c>
      <c r="AE610" s="39">
        <v>42</v>
      </c>
      <c r="AF610" s="39">
        <v>517</v>
      </c>
      <c r="AG610" s="40">
        <v>0.61799999999999999</v>
      </c>
    </row>
    <row r="611" spans="1:33" x14ac:dyDescent="0.3">
      <c r="A611" s="38" t="s">
        <v>1220</v>
      </c>
      <c r="B611" s="36" t="s">
        <v>1221</v>
      </c>
      <c r="C611" s="36">
        <v>1</v>
      </c>
      <c r="D611" s="36">
        <v>0</v>
      </c>
      <c r="E611" s="39">
        <v>450</v>
      </c>
      <c r="F611" s="39">
        <v>341</v>
      </c>
      <c r="G611" s="39">
        <v>1096</v>
      </c>
      <c r="H611" s="39">
        <v>187</v>
      </c>
      <c r="I611" s="39">
        <v>187</v>
      </c>
      <c r="J611" s="39">
        <v>163</v>
      </c>
      <c r="K611" s="39">
        <v>537</v>
      </c>
      <c r="L611" s="43">
        <v>0.49</v>
      </c>
      <c r="M611" s="39">
        <v>109</v>
      </c>
      <c r="N611" s="40">
        <v>60.225999999999999</v>
      </c>
      <c r="O611" s="39">
        <v>1</v>
      </c>
      <c r="P611" s="40">
        <v>0.379</v>
      </c>
      <c r="Q611" s="39">
        <v>129</v>
      </c>
      <c r="R611" s="39">
        <v>0</v>
      </c>
      <c r="S611" s="39">
        <v>0</v>
      </c>
      <c r="T611" s="39">
        <v>439</v>
      </c>
      <c r="U611" s="39">
        <v>430</v>
      </c>
      <c r="V611" s="39">
        <v>425</v>
      </c>
      <c r="W611" s="39">
        <v>1294</v>
      </c>
      <c r="X611" s="39">
        <v>431</v>
      </c>
      <c r="Y611" s="39">
        <v>79</v>
      </c>
      <c r="Z611" s="39">
        <v>37</v>
      </c>
      <c r="AA611" s="39">
        <v>56</v>
      </c>
      <c r="AB611" s="39">
        <v>172</v>
      </c>
      <c r="AC611" s="39">
        <v>57</v>
      </c>
      <c r="AD611" s="43">
        <v>0.13289999999999999</v>
      </c>
      <c r="AE611" s="39">
        <v>29</v>
      </c>
      <c r="AF611" s="39">
        <v>268</v>
      </c>
      <c r="AG611" s="40">
        <v>0.78500000000000003</v>
      </c>
    </row>
    <row r="612" spans="1:33" x14ac:dyDescent="0.3">
      <c r="A612" s="38" t="s">
        <v>1222</v>
      </c>
      <c r="B612" s="36" t="s">
        <v>1223</v>
      </c>
      <c r="C612" s="36">
        <v>1</v>
      </c>
      <c r="D612" s="36">
        <v>0</v>
      </c>
      <c r="E612" s="39">
        <v>2624</v>
      </c>
      <c r="F612" s="39">
        <v>2040</v>
      </c>
      <c r="G612" s="39">
        <v>6316</v>
      </c>
      <c r="H612" s="39">
        <v>1015</v>
      </c>
      <c r="I612" s="39">
        <v>976</v>
      </c>
      <c r="J612" s="39">
        <v>968</v>
      </c>
      <c r="K612" s="39">
        <v>2959</v>
      </c>
      <c r="L612" s="43">
        <v>0.46850000000000003</v>
      </c>
      <c r="M612" s="39">
        <v>621</v>
      </c>
      <c r="N612" s="40">
        <v>52.88</v>
      </c>
      <c r="O612" s="39">
        <v>1</v>
      </c>
      <c r="P612" s="40">
        <v>0</v>
      </c>
      <c r="Q612" s="39">
        <v>0</v>
      </c>
      <c r="R612" s="39">
        <v>0</v>
      </c>
      <c r="S612" s="39">
        <v>0</v>
      </c>
      <c r="T612" s="39">
        <v>2194</v>
      </c>
      <c r="U612" s="39">
        <v>2148</v>
      </c>
      <c r="V612" s="39">
        <v>2119</v>
      </c>
      <c r="W612" s="39">
        <v>6461</v>
      </c>
      <c r="X612" s="39">
        <v>2154</v>
      </c>
      <c r="Y612" s="39">
        <v>414</v>
      </c>
      <c r="Z612" s="39">
        <v>321</v>
      </c>
      <c r="AA612" s="39">
        <v>347</v>
      </c>
      <c r="AB612" s="39">
        <v>1082</v>
      </c>
      <c r="AC612" s="39">
        <v>361</v>
      </c>
      <c r="AD612" s="43">
        <v>0.16750000000000001</v>
      </c>
      <c r="AE612" s="39">
        <v>222</v>
      </c>
      <c r="AF612" s="39">
        <v>844</v>
      </c>
      <c r="AG612" s="40">
        <v>0.41299999999999998</v>
      </c>
    </row>
    <row r="613" spans="1:33" x14ac:dyDescent="0.3">
      <c r="A613" s="38" t="s">
        <v>1224</v>
      </c>
      <c r="B613" s="36" t="s">
        <v>1225</v>
      </c>
      <c r="C613" s="36">
        <v>1</v>
      </c>
      <c r="D613" s="36">
        <v>0</v>
      </c>
      <c r="E613" s="39">
        <v>82</v>
      </c>
      <c r="F613" s="39">
        <v>27</v>
      </c>
      <c r="G613" s="39">
        <v>117</v>
      </c>
      <c r="H613" s="39">
        <v>26</v>
      </c>
      <c r="I613" s="39">
        <v>25</v>
      </c>
      <c r="J613" s="39">
        <v>22</v>
      </c>
      <c r="K613" s="39">
        <v>73</v>
      </c>
      <c r="L613" s="43">
        <v>0.62390000000000001</v>
      </c>
      <c r="M613" s="39">
        <v>11</v>
      </c>
      <c r="N613" s="40">
        <v>36.695999999999998</v>
      </c>
      <c r="O613" s="39">
        <v>0</v>
      </c>
      <c r="P613" s="40">
        <v>0.47599999999999998</v>
      </c>
      <c r="Q613" s="39">
        <v>0</v>
      </c>
      <c r="R613" s="39">
        <v>0</v>
      </c>
      <c r="S613" s="39">
        <v>0</v>
      </c>
      <c r="T613" s="39">
        <v>89</v>
      </c>
      <c r="U613" s="39">
        <v>87</v>
      </c>
      <c r="V613" s="39">
        <v>86</v>
      </c>
      <c r="W613" s="39">
        <v>262</v>
      </c>
      <c r="X613" s="39">
        <v>87</v>
      </c>
      <c r="Y613" s="39">
        <v>12</v>
      </c>
      <c r="Z613" s="39">
        <v>13</v>
      </c>
      <c r="AA613" s="39">
        <v>11</v>
      </c>
      <c r="AB613" s="39">
        <v>36</v>
      </c>
      <c r="AC613" s="39">
        <v>12</v>
      </c>
      <c r="AD613" s="43">
        <v>0.13739999999999999</v>
      </c>
      <c r="AE613" s="39">
        <v>2</v>
      </c>
      <c r="AF613" s="39">
        <v>14</v>
      </c>
      <c r="AG613" s="40">
        <v>0.51800000000000002</v>
      </c>
    </row>
    <row r="614" spans="1:33" x14ac:dyDescent="0.3">
      <c r="A614" s="38" t="s">
        <v>1226</v>
      </c>
      <c r="B614" s="36" t="s">
        <v>1227</v>
      </c>
      <c r="C614" s="36">
        <v>1</v>
      </c>
      <c r="D614" s="36">
        <v>0</v>
      </c>
      <c r="E614" s="39">
        <v>652</v>
      </c>
      <c r="F614" s="39">
        <v>514</v>
      </c>
      <c r="G614" s="39">
        <v>1592</v>
      </c>
      <c r="H614" s="39">
        <v>255</v>
      </c>
      <c r="I614" s="39">
        <v>305</v>
      </c>
      <c r="J614" s="39">
        <v>282</v>
      </c>
      <c r="K614" s="39">
        <v>842</v>
      </c>
      <c r="L614" s="43">
        <v>0.52890000000000004</v>
      </c>
      <c r="M614" s="39">
        <v>177</v>
      </c>
      <c r="N614" s="40">
        <v>81.566000000000003</v>
      </c>
      <c r="O614" s="39">
        <v>1</v>
      </c>
      <c r="P614" s="40">
        <v>0.36699999999999999</v>
      </c>
      <c r="Q614" s="39">
        <v>189</v>
      </c>
      <c r="R614" s="39">
        <v>7</v>
      </c>
      <c r="S614" s="39">
        <v>4</v>
      </c>
      <c r="T614" s="39">
        <v>578</v>
      </c>
      <c r="U614" s="39">
        <v>566</v>
      </c>
      <c r="V614" s="39">
        <v>559</v>
      </c>
      <c r="W614" s="39">
        <v>1703</v>
      </c>
      <c r="X614" s="39">
        <v>568</v>
      </c>
      <c r="Y614" s="39">
        <v>126</v>
      </c>
      <c r="Z614" s="39">
        <v>105</v>
      </c>
      <c r="AA614" s="39">
        <v>82</v>
      </c>
      <c r="AB614" s="39">
        <v>313</v>
      </c>
      <c r="AC614" s="39">
        <v>104</v>
      </c>
      <c r="AD614" s="43">
        <v>0.18379999999999999</v>
      </c>
      <c r="AE614" s="39">
        <v>61</v>
      </c>
      <c r="AF614" s="39">
        <v>432</v>
      </c>
      <c r="AG614" s="40">
        <v>0.84</v>
      </c>
    </row>
    <row r="615" spans="1:33" x14ac:dyDescent="0.3">
      <c r="A615" s="38" t="s">
        <v>1228</v>
      </c>
      <c r="B615" s="36" t="s">
        <v>1229</v>
      </c>
      <c r="C615" s="36">
        <v>1</v>
      </c>
      <c r="D615" s="36">
        <v>0</v>
      </c>
      <c r="E615" s="39">
        <v>961</v>
      </c>
      <c r="F615" s="39">
        <v>746</v>
      </c>
      <c r="G615" s="39">
        <v>2397</v>
      </c>
      <c r="H615" s="39">
        <v>314</v>
      </c>
      <c r="I615" s="39">
        <v>415</v>
      </c>
      <c r="J615" s="39">
        <v>366</v>
      </c>
      <c r="K615" s="39">
        <v>1095</v>
      </c>
      <c r="L615" s="43">
        <v>0.45679999999999998</v>
      </c>
      <c r="M615" s="39">
        <v>222</v>
      </c>
      <c r="N615" s="40">
        <v>103.922</v>
      </c>
      <c r="O615" s="39">
        <v>1</v>
      </c>
      <c r="P615" s="40">
        <v>0.35</v>
      </c>
      <c r="Q615" s="39">
        <v>261</v>
      </c>
      <c r="R615" s="39">
        <v>0</v>
      </c>
      <c r="S615" s="39">
        <v>0</v>
      </c>
      <c r="T615" s="39">
        <v>873</v>
      </c>
      <c r="U615" s="39">
        <v>855</v>
      </c>
      <c r="V615" s="39">
        <v>844</v>
      </c>
      <c r="W615" s="39">
        <v>2572</v>
      </c>
      <c r="X615" s="39">
        <v>857</v>
      </c>
      <c r="Y615" s="39">
        <v>110</v>
      </c>
      <c r="Z615" s="39">
        <v>102</v>
      </c>
      <c r="AA615" s="39">
        <v>96</v>
      </c>
      <c r="AB615" s="39">
        <v>308</v>
      </c>
      <c r="AC615" s="39">
        <v>103</v>
      </c>
      <c r="AD615" s="43">
        <v>0.1198</v>
      </c>
      <c r="AE615" s="39">
        <v>58</v>
      </c>
      <c r="AF615" s="39">
        <v>542</v>
      </c>
      <c r="AG615" s="40">
        <v>0.72599999999999998</v>
      </c>
    </row>
    <row r="616" spans="1:33" x14ac:dyDescent="0.3">
      <c r="A616" s="38" t="s">
        <v>1230</v>
      </c>
      <c r="B616" s="36" t="s">
        <v>1231</v>
      </c>
      <c r="C616" s="36">
        <v>1</v>
      </c>
      <c r="D616" s="36">
        <v>0</v>
      </c>
      <c r="E616" s="39">
        <v>809</v>
      </c>
      <c r="F616" s="39">
        <v>655</v>
      </c>
      <c r="G616" s="39">
        <v>2012</v>
      </c>
      <c r="H616" s="39">
        <v>395</v>
      </c>
      <c r="I616" s="39">
        <v>415</v>
      </c>
      <c r="J616" s="39">
        <v>375</v>
      </c>
      <c r="K616" s="39">
        <v>1185</v>
      </c>
      <c r="L616" s="43">
        <v>0.58899999999999997</v>
      </c>
      <c r="M616" s="39">
        <v>251</v>
      </c>
      <c r="N616" s="40">
        <v>122.971</v>
      </c>
      <c r="O616" s="39">
        <v>1</v>
      </c>
      <c r="P616" s="40">
        <v>0.38600000000000001</v>
      </c>
      <c r="Q616" s="39">
        <v>253</v>
      </c>
      <c r="R616" s="39">
        <v>0</v>
      </c>
      <c r="S616" s="39">
        <v>0</v>
      </c>
      <c r="T616" s="39">
        <v>766</v>
      </c>
      <c r="U616" s="39">
        <v>750</v>
      </c>
      <c r="V616" s="39">
        <v>740</v>
      </c>
      <c r="W616" s="39">
        <v>2256</v>
      </c>
      <c r="X616" s="39">
        <v>752</v>
      </c>
      <c r="Y616" s="39">
        <v>172</v>
      </c>
      <c r="Z616" s="39">
        <v>135</v>
      </c>
      <c r="AA616" s="39">
        <v>139</v>
      </c>
      <c r="AB616" s="39">
        <v>446</v>
      </c>
      <c r="AC616" s="39">
        <v>149</v>
      </c>
      <c r="AD616" s="43">
        <v>0.19769999999999999</v>
      </c>
      <c r="AE616" s="39">
        <v>84</v>
      </c>
      <c r="AF616" s="39">
        <v>589</v>
      </c>
      <c r="AG616" s="40">
        <v>0.89900000000000002</v>
      </c>
    </row>
    <row r="617" spans="1:33" x14ac:dyDescent="0.3">
      <c r="A617" s="38" t="s">
        <v>1232</v>
      </c>
      <c r="B617" s="36" t="s">
        <v>1233</v>
      </c>
      <c r="C617" s="36">
        <v>1</v>
      </c>
      <c r="D617" s="36">
        <v>0</v>
      </c>
      <c r="E617" s="39">
        <v>2251</v>
      </c>
      <c r="F617" s="39">
        <v>1798</v>
      </c>
      <c r="G617" s="39">
        <v>5429</v>
      </c>
      <c r="H617" s="39">
        <v>1034</v>
      </c>
      <c r="I617" s="39">
        <v>1128</v>
      </c>
      <c r="J617" s="39">
        <v>1057</v>
      </c>
      <c r="K617" s="39">
        <v>3219</v>
      </c>
      <c r="L617" s="43">
        <v>0.59289999999999998</v>
      </c>
      <c r="M617" s="39">
        <v>693</v>
      </c>
      <c r="N617" s="40">
        <v>60.697000000000003</v>
      </c>
      <c r="O617" s="39">
        <v>1</v>
      </c>
      <c r="P617" s="40">
        <v>0</v>
      </c>
      <c r="Q617" s="39">
        <v>0</v>
      </c>
      <c r="R617" s="39">
        <v>27</v>
      </c>
      <c r="S617" s="39">
        <v>14</v>
      </c>
      <c r="T617" s="39">
        <v>2174</v>
      </c>
      <c r="U617" s="39">
        <v>2128</v>
      </c>
      <c r="V617" s="39">
        <v>2134</v>
      </c>
      <c r="W617" s="39">
        <v>6436</v>
      </c>
      <c r="X617" s="39">
        <v>2145</v>
      </c>
      <c r="Y617" s="39">
        <v>346</v>
      </c>
      <c r="Z617" s="39">
        <v>318</v>
      </c>
      <c r="AA617" s="39">
        <v>291</v>
      </c>
      <c r="AB617" s="39">
        <v>955</v>
      </c>
      <c r="AC617" s="39">
        <v>318</v>
      </c>
      <c r="AD617" s="43">
        <v>0.1484</v>
      </c>
      <c r="AE617" s="39">
        <v>173</v>
      </c>
      <c r="AF617" s="39">
        <v>881</v>
      </c>
      <c r="AG617" s="40">
        <v>0.48899999999999999</v>
      </c>
    </row>
    <row r="618" spans="1:33" x14ac:dyDescent="0.3">
      <c r="A618" s="38" t="s">
        <v>1234</v>
      </c>
      <c r="B618" s="36" t="s">
        <v>1235</v>
      </c>
      <c r="C618" s="36">
        <v>1</v>
      </c>
      <c r="D618" s="36">
        <v>0</v>
      </c>
      <c r="E618" s="39">
        <v>919</v>
      </c>
      <c r="F618" s="39">
        <v>694</v>
      </c>
      <c r="G618" s="39">
        <v>2188</v>
      </c>
      <c r="H618" s="39">
        <v>428</v>
      </c>
      <c r="I618" s="39">
        <v>436</v>
      </c>
      <c r="J618" s="39">
        <v>473</v>
      </c>
      <c r="K618" s="39">
        <v>1337</v>
      </c>
      <c r="L618" s="43">
        <v>0.61109999999999998</v>
      </c>
      <c r="M618" s="39">
        <v>276</v>
      </c>
      <c r="N618" s="40">
        <v>89.251999999999995</v>
      </c>
      <c r="O618" s="39">
        <v>1</v>
      </c>
      <c r="P618" s="40">
        <v>0.33800000000000002</v>
      </c>
      <c r="Q618" s="39">
        <v>235</v>
      </c>
      <c r="R618" s="39">
        <v>15</v>
      </c>
      <c r="S618" s="39">
        <v>8</v>
      </c>
      <c r="T618" s="39">
        <v>1032</v>
      </c>
      <c r="U618" s="39">
        <v>1011</v>
      </c>
      <c r="V618" s="39">
        <v>1013</v>
      </c>
      <c r="W618" s="39">
        <v>3056</v>
      </c>
      <c r="X618" s="39">
        <v>1019</v>
      </c>
      <c r="Y618" s="39">
        <v>182</v>
      </c>
      <c r="Z618" s="39">
        <v>170</v>
      </c>
      <c r="AA618" s="39">
        <v>148</v>
      </c>
      <c r="AB618" s="39">
        <v>500</v>
      </c>
      <c r="AC618" s="39">
        <v>167</v>
      </c>
      <c r="AD618" s="43">
        <v>0.1636</v>
      </c>
      <c r="AE618" s="39">
        <v>74</v>
      </c>
      <c r="AF618" s="39">
        <v>594</v>
      </c>
      <c r="AG618" s="40">
        <v>0.85499999999999998</v>
      </c>
    </row>
    <row r="619" spans="1:33" x14ac:dyDescent="0.3">
      <c r="A619" s="38" t="s">
        <v>1236</v>
      </c>
      <c r="B619" s="36" t="s">
        <v>1237</v>
      </c>
      <c r="C619" s="36">
        <v>1</v>
      </c>
      <c r="D619" s="36">
        <v>0</v>
      </c>
      <c r="E619" s="39">
        <v>1082</v>
      </c>
      <c r="F619" s="39">
        <v>894</v>
      </c>
      <c r="G619" s="39">
        <v>2479</v>
      </c>
      <c r="H619" s="39">
        <v>555</v>
      </c>
      <c r="I619" s="39">
        <v>583</v>
      </c>
      <c r="J619" s="39">
        <v>598</v>
      </c>
      <c r="K619" s="39">
        <v>1736</v>
      </c>
      <c r="L619" s="43">
        <v>0.70030000000000003</v>
      </c>
      <c r="M619" s="39">
        <v>407</v>
      </c>
      <c r="N619" s="40">
        <v>57.921999999999997</v>
      </c>
      <c r="O619" s="39">
        <v>1</v>
      </c>
      <c r="P619" s="40">
        <v>0.188</v>
      </c>
      <c r="Q619" s="39">
        <v>168</v>
      </c>
      <c r="R619" s="39">
        <v>0</v>
      </c>
      <c r="S619" s="39">
        <v>0</v>
      </c>
      <c r="T619" s="39">
        <v>1086</v>
      </c>
      <c r="U619" s="39">
        <v>1064</v>
      </c>
      <c r="V619" s="39">
        <v>1066</v>
      </c>
      <c r="W619" s="39">
        <v>3216</v>
      </c>
      <c r="X619" s="39">
        <v>1072</v>
      </c>
      <c r="Y619" s="39">
        <v>237</v>
      </c>
      <c r="Z619" s="39">
        <v>278</v>
      </c>
      <c r="AA619" s="39">
        <v>210</v>
      </c>
      <c r="AB619" s="39">
        <v>725</v>
      </c>
      <c r="AC619" s="39">
        <v>242</v>
      </c>
      <c r="AD619" s="43">
        <v>0.22539999999999999</v>
      </c>
      <c r="AE619" s="39">
        <v>131</v>
      </c>
      <c r="AF619" s="39">
        <v>707</v>
      </c>
      <c r="AG619" s="40">
        <v>0.79</v>
      </c>
    </row>
    <row r="620" spans="1:33" x14ac:dyDescent="0.3">
      <c r="A620" s="38" t="s">
        <v>1238</v>
      </c>
      <c r="B620" s="36" t="s">
        <v>1239</v>
      </c>
      <c r="C620" s="36">
        <v>1</v>
      </c>
      <c r="D620" s="36">
        <v>0</v>
      </c>
      <c r="E620" s="39">
        <v>770</v>
      </c>
      <c r="F620" s="39">
        <v>577</v>
      </c>
      <c r="G620" s="39">
        <v>1810</v>
      </c>
      <c r="H620" s="39">
        <v>299</v>
      </c>
      <c r="I620" s="39">
        <v>318</v>
      </c>
      <c r="J620" s="39">
        <v>300</v>
      </c>
      <c r="K620" s="39">
        <v>917</v>
      </c>
      <c r="L620" s="43">
        <v>0.50660000000000005</v>
      </c>
      <c r="M620" s="39">
        <v>190</v>
      </c>
      <c r="N620" s="40">
        <v>42.058</v>
      </c>
      <c r="O620" s="39">
        <v>1</v>
      </c>
      <c r="P620" s="40">
        <v>0.221</v>
      </c>
      <c r="Q620" s="39">
        <v>128</v>
      </c>
      <c r="R620" s="39">
        <v>6</v>
      </c>
      <c r="S620" s="39">
        <v>3</v>
      </c>
      <c r="T620" s="39">
        <v>847</v>
      </c>
      <c r="U620" s="39">
        <v>830</v>
      </c>
      <c r="V620" s="39">
        <v>831</v>
      </c>
      <c r="W620" s="39">
        <v>2508</v>
      </c>
      <c r="X620" s="39">
        <v>836</v>
      </c>
      <c r="Y620" s="39">
        <v>92</v>
      </c>
      <c r="Z620" s="39">
        <v>82</v>
      </c>
      <c r="AA620" s="39">
        <v>85</v>
      </c>
      <c r="AB620" s="39">
        <v>259</v>
      </c>
      <c r="AC620" s="39">
        <v>86</v>
      </c>
      <c r="AD620" s="43">
        <v>0.1033</v>
      </c>
      <c r="AE620" s="39">
        <v>39</v>
      </c>
      <c r="AF620" s="39">
        <v>361</v>
      </c>
      <c r="AG620" s="40">
        <v>0.625</v>
      </c>
    </row>
    <row r="621" spans="1:33" x14ac:dyDescent="0.3">
      <c r="A621" s="38" t="s">
        <v>1240</v>
      </c>
      <c r="B621" s="36" t="s">
        <v>1241</v>
      </c>
      <c r="C621" s="36">
        <v>1</v>
      </c>
      <c r="D621" s="36">
        <v>0</v>
      </c>
      <c r="E621" s="39">
        <v>2422</v>
      </c>
      <c r="F621" s="39">
        <v>2038</v>
      </c>
      <c r="G621" s="39">
        <v>6073</v>
      </c>
      <c r="H621" s="39">
        <v>728</v>
      </c>
      <c r="I621" s="39">
        <v>821</v>
      </c>
      <c r="J621" s="39">
        <v>777</v>
      </c>
      <c r="K621" s="39">
        <v>2326</v>
      </c>
      <c r="L621" s="43">
        <v>0.38300000000000001</v>
      </c>
      <c r="M621" s="39">
        <v>507</v>
      </c>
      <c r="N621" s="40">
        <v>60.444000000000003</v>
      </c>
      <c r="O621" s="39">
        <v>1</v>
      </c>
      <c r="P621" s="40">
        <v>0</v>
      </c>
      <c r="Q621" s="39">
        <v>0</v>
      </c>
      <c r="R621" s="39">
        <v>20</v>
      </c>
      <c r="S621" s="39">
        <v>11</v>
      </c>
      <c r="T621" s="39">
        <v>2375</v>
      </c>
      <c r="U621" s="39">
        <v>2326</v>
      </c>
      <c r="V621" s="39">
        <v>2331</v>
      </c>
      <c r="W621" s="39">
        <v>7032</v>
      </c>
      <c r="X621" s="39">
        <v>2344</v>
      </c>
      <c r="Y621" s="39">
        <v>175</v>
      </c>
      <c r="Z621" s="39">
        <v>198</v>
      </c>
      <c r="AA621" s="39">
        <v>183</v>
      </c>
      <c r="AB621" s="39">
        <v>556</v>
      </c>
      <c r="AC621" s="39">
        <v>185</v>
      </c>
      <c r="AD621" s="43">
        <v>7.9100000000000004E-2</v>
      </c>
      <c r="AE621" s="39">
        <v>105</v>
      </c>
      <c r="AF621" s="39">
        <v>624</v>
      </c>
      <c r="AG621" s="40">
        <v>0.30599999999999999</v>
      </c>
    </row>
    <row r="622" spans="1:33" x14ac:dyDescent="0.3">
      <c r="A622" s="38" t="s">
        <v>1242</v>
      </c>
      <c r="B622" s="36" t="s">
        <v>1243</v>
      </c>
      <c r="C622" s="36">
        <v>1</v>
      </c>
      <c r="D622" s="36">
        <v>0</v>
      </c>
      <c r="E622" s="39">
        <v>1982</v>
      </c>
      <c r="F622" s="39">
        <v>1595</v>
      </c>
      <c r="G622" s="39">
        <v>5070</v>
      </c>
      <c r="H622" s="39">
        <v>764</v>
      </c>
      <c r="I622" s="39">
        <v>771</v>
      </c>
      <c r="J622" s="39">
        <v>764</v>
      </c>
      <c r="K622" s="39">
        <v>2299</v>
      </c>
      <c r="L622" s="43">
        <v>0.45350000000000001</v>
      </c>
      <c r="M622" s="39">
        <v>470</v>
      </c>
      <c r="N622" s="40">
        <v>48.540999999999997</v>
      </c>
      <c r="O622" s="39">
        <v>1</v>
      </c>
      <c r="P622" s="40">
        <v>0</v>
      </c>
      <c r="Q622" s="39">
        <v>0</v>
      </c>
      <c r="R622" s="39">
        <v>13</v>
      </c>
      <c r="S622" s="39">
        <v>7</v>
      </c>
      <c r="T622" s="39">
        <v>1929</v>
      </c>
      <c r="U622" s="39">
        <v>1889</v>
      </c>
      <c r="V622" s="39">
        <v>1892</v>
      </c>
      <c r="W622" s="39">
        <v>5710</v>
      </c>
      <c r="X622" s="39">
        <v>1903</v>
      </c>
      <c r="Y622" s="39">
        <v>228</v>
      </c>
      <c r="Z622" s="39">
        <v>158</v>
      </c>
      <c r="AA622" s="39">
        <v>181</v>
      </c>
      <c r="AB622" s="39">
        <v>567</v>
      </c>
      <c r="AC622" s="39">
        <v>189</v>
      </c>
      <c r="AD622" s="43">
        <v>9.9299999999999999E-2</v>
      </c>
      <c r="AE622" s="39">
        <v>103</v>
      </c>
      <c r="AF622" s="39">
        <v>581</v>
      </c>
      <c r="AG622" s="40">
        <v>0.36399999999999999</v>
      </c>
    </row>
    <row r="623" spans="1:33" x14ac:dyDescent="0.3">
      <c r="A623" s="38" t="s">
        <v>1244</v>
      </c>
      <c r="B623" s="36" t="s">
        <v>1245</v>
      </c>
      <c r="C623" s="36">
        <v>1</v>
      </c>
      <c r="D623" s="36">
        <v>0</v>
      </c>
      <c r="E623" s="39">
        <v>971</v>
      </c>
      <c r="F623" s="39">
        <v>788</v>
      </c>
      <c r="G623" s="39">
        <v>2428</v>
      </c>
      <c r="H623" s="39">
        <v>275</v>
      </c>
      <c r="I623" s="39">
        <v>275</v>
      </c>
      <c r="J623" s="39">
        <v>253</v>
      </c>
      <c r="K623" s="39">
        <v>803</v>
      </c>
      <c r="L623" s="43">
        <v>0.33069999999999999</v>
      </c>
      <c r="M623" s="39">
        <v>169</v>
      </c>
      <c r="N623" s="40">
        <v>16.494</v>
      </c>
      <c r="O623" s="39">
        <v>1</v>
      </c>
      <c r="P623" s="40">
        <v>0</v>
      </c>
      <c r="Q623" s="39">
        <v>0</v>
      </c>
      <c r="R623" s="39">
        <v>8</v>
      </c>
      <c r="S623" s="39">
        <v>4</v>
      </c>
      <c r="T623" s="39">
        <v>979</v>
      </c>
      <c r="U623" s="39">
        <v>959</v>
      </c>
      <c r="V623" s="39">
        <v>961</v>
      </c>
      <c r="W623" s="39">
        <v>2899</v>
      </c>
      <c r="X623" s="39">
        <v>966</v>
      </c>
      <c r="Y623" s="39">
        <v>52</v>
      </c>
      <c r="Z623" s="39">
        <v>57</v>
      </c>
      <c r="AA623" s="39">
        <v>55</v>
      </c>
      <c r="AB623" s="39">
        <v>164</v>
      </c>
      <c r="AC623" s="39">
        <v>55</v>
      </c>
      <c r="AD623" s="43">
        <v>5.6599999999999998E-2</v>
      </c>
      <c r="AE623" s="39">
        <v>29</v>
      </c>
      <c r="AF623" s="39">
        <v>203</v>
      </c>
      <c r="AG623" s="40">
        <v>0.25700000000000001</v>
      </c>
    </row>
    <row r="624" spans="1:33" x14ac:dyDescent="0.3">
      <c r="A624" s="38" t="s">
        <v>1246</v>
      </c>
      <c r="B624" s="36" t="s">
        <v>1247</v>
      </c>
      <c r="C624" s="36">
        <v>1</v>
      </c>
      <c r="D624" s="36">
        <v>0</v>
      </c>
      <c r="E624" s="39">
        <v>1203</v>
      </c>
      <c r="F624" s="39">
        <v>983</v>
      </c>
      <c r="G624" s="39">
        <v>2889</v>
      </c>
      <c r="H624" s="39">
        <v>655</v>
      </c>
      <c r="I624" s="39">
        <v>715</v>
      </c>
      <c r="J624" s="39">
        <v>758</v>
      </c>
      <c r="K624" s="39">
        <v>2128</v>
      </c>
      <c r="L624" s="43">
        <v>0.73660000000000003</v>
      </c>
      <c r="M624" s="39">
        <v>471</v>
      </c>
      <c r="N624" s="40">
        <v>57.042000000000002</v>
      </c>
      <c r="O624" s="39">
        <v>1</v>
      </c>
      <c r="P624" s="40">
        <v>0.152</v>
      </c>
      <c r="Q624" s="39">
        <v>149</v>
      </c>
      <c r="R624" s="39">
        <v>100</v>
      </c>
      <c r="S624" s="39">
        <v>53</v>
      </c>
      <c r="T624" s="39">
        <v>998</v>
      </c>
      <c r="U624" s="39">
        <v>977</v>
      </c>
      <c r="V624" s="39">
        <v>980</v>
      </c>
      <c r="W624" s="39">
        <v>2955</v>
      </c>
      <c r="X624" s="39">
        <v>985</v>
      </c>
      <c r="Y624" s="39">
        <v>187</v>
      </c>
      <c r="Z624" s="39">
        <v>186</v>
      </c>
      <c r="AA624" s="39">
        <v>175</v>
      </c>
      <c r="AB624" s="39">
        <v>548</v>
      </c>
      <c r="AC624" s="39">
        <v>183</v>
      </c>
      <c r="AD624" s="43">
        <v>0.18540000000000001</v>
      </c>
      <c r="AE624" s="39">
        <v>118</v>
      </c>
      <c r="AF624" s="39">
        <v>792</v>
      </c>
      <c r="AG624" s="40">
        <v>0.80500000000000005</v>
      </c>
    </row>
    <row r="625" spans="1:33" x14ac:dyDescent="0.3">
      <c r="A625" s="38" t="s">
        <v>1248</v>
      </c>
      <c r="B625" s="36" t="s">
        <v>1249</v>
      </c>
      <c r="C625" s="36">
        <v>1</v>
      </c>
      <c r="D625" s="36">
        <v>0</v>
      </c>
      <c r="E625" s="39">
        <v>1113</v>
      </c>
      <c r="F625" s="39">
        <v>911</v>
      </c>
      <c r="G625" s="39">
        <v>2821</v>
      </c>
      <c r="H625" s="39">
        <v>505</v>
      </c>
      <c r="I625" s="39">
        <v>504</v>
      </c>
      <c r="J625" s="39">
        <v>467</v>
      </c>
      <c r="K625" s="39">
        <v>1476</v>
      </c>
      <c r="L625" s="43">
        <v>0.5232</v>
      </c>
      <c r="M625" s="39">
        <v>310</v>
      </c>
      <c r="N625" s="40">
        <v>35.107999999999997</v>
      </c>
      <c r="O625" s="39">
        <v>1</v>
      </c>
      <c r="P625" s="40">
        <v>0</v>
      </c>
      <c r="Q625" s="39">
        <v>0</v>
      </c>
      <c r="R625" s="39">
        <v>30</v>
      </c>
      <c r="S625" s="39">
        <v>16</v>
      </c>
      <c r="T625" s="39">
        <v>1088</v>
      </c>
      <c r="U625" s="39">
        <v>1065</v>
      </c>
      <c r="V625" s="39">
        <v>1068</v>
      </c>
      <c r="W625" s="39">
        <v>3221</v>
      </c>
      <c r="X625" s="39">
        <v>1074</v>
      </c>
      <c r="Y625" s="39">
        <v>128</v>
      </c>
      <c r="Z625" s="39">
        <v>97</v>
      </c>
      <c r="AA625" s="39">
        <v>111</v>
      </c>
      <c r="AB625" s="39">
        <v>336</v>
      </c>
      <c r="AC625" s="39">
        <v>112</v>
      </c>
      <c r="AD625" s="43">
        <v>0.1043</v>
      </c>
      <c r="AE625" s="39">
        <v>62</v>
      </c>
      <c r="AF625" s="39">
        <v>389</v>
      </c>
      <c r="AG625" s="40">
        <v>0.42699999999999999</v>
      </c>
    </row>
    <row r="626" spans="1:33" x14ac:dyDescent="0.3">
      <c r="A626" s="38" t="s">
        <v>1250</v>
      </c>
      <c r="B626" s="36" t="s">
        <v>1251</v>
      </c>
      <c r="C626" s="36">
        <v>1</v>
      </c>
      <c r="D626" s="36">
        <v>0</v>
      </c>
      <c r="E626" s="39">
        <v>1280</v>
      </c>
      <c r="F626" s="39">
        <v>1009</v>
      </c>
      <c r="G626" s="39">
        <v>3139</v>
      </c>
      <c r="H626" s="39">
        <v>641</v>
      </c>
      <c r="I626" s="39">
        <v>666</v>
      </c>
      <c r="J626" s="39">
        <v>671</v>
      </c>
      <c r="K626" s="39">
        <v>1978</v>
      </c>
      <c r="L626" s="43">
        <v>0.63009999999999999</v>
      </c>
      <c r="M626" s="39">
        <v>413</v>
      </c>
      <c r="N626" s="40">
        <v>124.033</v>
      </c>
      <c r="O626" s="39">
        <v>1</v>
      </c>
      <c r="P626" s="40">
        <v>0.33100000000000002</v>
      </c>
      <c r="Q626" s="39">
        <v>334</v>
      </c>
      <c r="R626" s="39">
        <v>24</v>
      </c>
      <c r="S626" s="39">
        <v>13</v>
      </c>
      <c r="T626" s="39">
        <v>1316</v>
      </c>
      <c r="U626" s="39">
        <v>1288</v>
      </c>
      <c r="V626" s="39">
        <v>1291</v>
      </c>
      <c r="W626" s="39">
        <v>3895</v>
      </c>
      <c r="X626" s="39">
        <v>1298</v>
      </c>
      <c r="Y626" s="39">
        <v>205</v>
      </c>
      <c r="Z626" s="39">
        <v>209</v>
      </c>
      <c r="AA626" s="39">
        <v>168</v>
      </c>
      <c r="AB626" s="39">
        <v>582</v>
      </c>
      <c r="AC626" s="39">
        <v>194</v>
      </c>
      <c r="AD626" s="43">
        <v>0.14940000000000001</v>
      </c>
      <c r="AE626" s="39">
        <v>98</v>
      </c>
      <c r="AF626" s="39">
        <v>859</v>
      </c>
      <c r="AG626" s="40">
        <v>0.85099999999999998</v>
      </c>
    </row>
    <row r="627" spans="1:33" x14ac:dyDescent="0.3">
      <c r="A627" s="38" t="s">
        <v>1252</v>
      </c>
      <c r="B627" s="36" t="s">
        <v>1253</v>
      </c>
      <c r="C627" s="36">
        <v>1</v>
      </c>
      <c r="D627" s="36">
        <v>0</v>
      </c>
      <c r="E627" s="39">
        <v>936</v>
      </c>
      <c r="F627" s="39">
        <v>760</v>
      </c>
      <c r="G627" s="39">
        <v>2282</v>
      </c>
      <c r="H627" s="39">
        <v>395</v>
      </c>
      <c r="I627" s="39">
        <v>408</v>
      </c>
      <c r="J627" s="39">
        <v>392</v>
      </c>
      <c r="K627" s="39">
        <v>1195</v>
      </c>
      <c r="L627" s="43">
        <v>0.52370000000000005</v>
      </c>
      <c r="M627" s="39">
        <v>259</v>
      </c>
      <c r="N627" s="40">
        <v>79.367999999999995</v>
      </c>
      <c r="O627" s="39">
        <v>1</v>
      </c>
      <c r="P627" s="40">
        <v>0.30299999999999999</v>
      </c>
      <c r="Q627" s="39">
        <v>230</v>
      </c>
      <c r="R627" s="39">
        <v>1</v>
      </c>
      <c r="S627" s="39">
        <v>1</v>
      </c>
      <c r="T627" s="39">
        <v>869</v>
      </c>
      <c r="U627" s="39">
        <v>849</v>
      </c>
      <c r="V627" s="39">
        <v>850</v>
      </c>
      <c r="W627" s="39">
        <v>2568</v>
      </c>
      <c r="X627" s="39">
        <v>856</v>
      </c>
      <c r="Y627" s="39">
        <v>161</v>
      </c>
      <c r="Z627" s="39">
        <v>145</v>
      </c>
      <c r="AA627" s="39">
        <v>115</v>
      </c>
      <c r="AB627" s="39">
        <v>421</v>
      </c>
      <c r="AC627" s="39">
        <v>140</v>
      </c>
      <c r="AD627" s="43">
        <v>0.16389999999999999</v>
      </c>
      <c r="AE627" s="39">
        <v>81</v>
      </c>
      <c r="AF627" s="39">
        <v>572</v>
      </c>
      <c r="AG627" s="40">
        <v>0.752</v>
      </c>
    </row>
    <row r="628" spans="1:33" x14ac:dyDescent="0.3">
      <c r="A628" s="38" t="s">
        <v>1254</v>
      </c>
      <c r="B628" s="36" t="s">
        <v>1255</v>
      </c>
      <c r="C628" s="36">
        <v>1</v>
      </c>
      <c r="D628" s="36">
        <v>0</v>
      </c>
      <c r="E628" s="39">
        <v>3399</v>
      </c>
      <c r="F628" s="39">
        <v>2789</v>
      </c>
      <c r="G628" s="39">
        <v>8489</v>
      </c>
      <c r="H628" s="39">
        <v>228</v>
      </c>
      <c r="I628" s="39">
        <v>230</v>
      </c>
      <c r="J628" s="39">
        <v>213</v>
      </c>
      <c r="K628" s="39">
        <v>671</v>
      </c>
      <c r="L628" s="43">
        <v>7.9000000000000001E-2</v>
      </c>
      <c r="M628" s="39">
        <v>143</v>
      </c>
      <c r="N628" s="40">
        <v>46.542000000000002</v>
      </c>
      <c r="O628" s="39">
        <v>1</v>
      </c>
      <c r="P628" s="40">
        <v>0</v>
      </c>
      <c r="Q628" s="39">
        <v>0</v>
      </c>
      <c r="R628" s="39">
        <v>48</v>
      </c>
      <c r="S628" s="39">
        <v>25</v>
      </c>
      <c r="T628" s="39">
        <v>3302</v>
      </c>
      <c r="U628" s="39">
        <v>3185</v>
      </c>
      <c r="V628" s="39">
        <v>3185</v>
      </c>
      <c r="W628" s="39">
        <v>9672</v>
      </c>
      <c r="X628" s="39">
        <v>3224</v>
      </c>
      <c r="Y628" s="39">
        <v>118</v>
      </c>
      <c r="Z628" s="39">
        <v>96</v>
      </c>
      <c r="AA628" s="39">
        <v>100</v>
      </c>
      <c r="AB628" s="39">
        <v>314</v>
      </c>
      <c r="AC628" s="39">
        <v>105</v>
      </c>
      <c r="AD628" s="43">
        <v>3.2500000000000001E-2</v>
      </c>
      <c r="AE628" s="39">
        <v>59</v>
      </c>
      <c r="AF628" s="39">
        <v>228</v>
      </c>
      <c r="AG628" s="40">
        <v>8.1000000000000003E-2</v>
      </c>
    </row>
    <row r="629" spans="1:33" x14ac:dyDescent="0.3">
      <c r="A629" s="38" t="s">
        <v>1256</v>
      </c>
      <c r="B629" s="36" t="s">
        <v>1257</v>
      </c>
      <c r="C629" s="36">
        <v>1</v>
      </c>
      <c r="D629" s="36">
        <v>0</v>
      </c>
      <c r="E629" s="39">
        <v>4205</v>
      </c>
      <c r="F629" s="39">
        <v>3498</v>
      </c>
      <c r="G629" s="39">
        <v>10775</v>
      </c>
      <c r="H629" s="39">
        <v>1389</v>
      </c>
      <c r="I629" s="39">
        <v>1302</v>
      </c>
      <c r="J629" s="39">
        <v>1360</v>
      </c>
      <c r="K629" s="39">
        <v>4051</v>
      </c>
      <c r="L629" s="43">
        <v>0.376</v>
      </c>
      <c r="M629" s="39">
        <v>855</v>
      </c>
      <c r="N629" s="40">
        <v>52.328000000000003</v>
      </c>
      <c r="O629" s="39">
        <v>1</v>
      </c>
      <c r="P629" s="40">
        <v>0</v>
      </c>
      <c r="Q629" s="39">
        <v>0</v>
      </c>
      <c r="R629" s="39">
        <v>670</v>
      </c>
      <c r="S629" s="39">
        <v>355</v>
      </c>
      <c r="T629" s="39">
        <v>4579</v>
      </c>
      <c r="U629" s="39">
        <v>4416</v>
      </c>
      <c r="V629" s="39">
        <v>4417</v>
      </c>
      <c r="W629" s="39">
        <v>13412</v>
      </c>
      <c r="X629" s="39">
        <v>4471</v>
      </c>
      <c r="Y629" s="39">
        <v>592</v>
      </c>
      <c r="Z629" s="39">
        <v>422</v>
      </c>
      <c r="AA629" s="39">
        <v>433</v>
      </c>
      <c r="AB629" s="39">
        <v>1447</v>
      </c>
      <c r="AC629" s="39">
        <v>482</v>
      </c>
      <c r="AD629" s="43">
        <v>0.1079</v>
      </c>
      <c r="AE629" s="39">
        <v>245</v>
      </c>
      <c r="AF629" s="39">
        <v>1456</v>
      </c>
      <c r="AG629" s="40">
        <v>0.41599999999999998</v>
      </c>
    </row>
    <row r="630" spans="1:33" x14ac:dyDescent="0.3">
      <c r="A630" s="38" t="s">
        <v>1258</v>
      </c>
      <c r="B630" s="36" t="s">
        <v>1259</v>
      </c>
      <c r="C630" s="36">
        <v>1</v>
      </c>
      <c r="D630" s="36">
        <v>0</v>
      </c>
      <c r="E630" s="39">
        <v>1916</v>
      </c>
      <c r="F630" s="39">
        <v>1561</v>
      </c>
      <c r="G630" s="39">
        <v>4628</v>
      </c>
      <c r="H630" s="39">
        <v>215</v>
      </c>
      <c r="I630" s="39">
        <v>193</v>
      </c>
      <c r="J630" s="39">
        <v>240</v>
      </c>
      <c r="K630" s="39">
        <v>648</v>
      </c>
      <c r="L630" s="43">
        <v>0.14000000000000001</v>
      </c>
      <c r="M630" s="39">
        <v>142</v>
      </c>
      <c r="N630" s="40">
        <v>18.175000000000001</v>
      </c>
      <c r="O630" s="39">
        <v>1</v>
      </c>
      <c r="P630" s="40">
        <v>0</v>
      </c>
      <c r="Q630" s="39">
        <v>0</v>
      </c>
      <c r="R630" s="39">
        <v>52</v>
      </c>
      <c r="S630" s="39">
        <v>28</v>
      </c>
      <c r="T630" s="39">
        <v>1756</v>
      </c>
      <c r="U630" s="39">
        <v>1693</v>
      </c>
      <c r="V630" s="39">
        <v>1694</v>
      </c>
      <c r="W630" s="39">
        <v>5143</v>
      </c>
      <c r="X630" s="39">
        <v>1714</v>
      </c>
      <c r="Y630" s="39">
        <v>82</v>
      </c>
      <c r="Z630" s="39">
        <v>66</v>
      </c>
      <c r="AA630" s="39">
        <v>55</v>
      </c>
      <c r="AB630" s="39">
        <v>203</v>
      </c>
      <c r="AC630" s="39">
        <v>68</v>
      </c>
      <c r="AD630" s="43">
        <v>3.95E-2</v>
      </c>
      <c r="AE630" s="39">
        <v>40</v>
      </c>
      <c r="AF630" s="39">
        <v>211</v>
      </c>
      <c r="AG630" s="40">
        <v>0.13500000000000001</v>
      </c>
    </row>
    <row r="631" spans="1:33" x14ac:dyDescent="0.3">
      <c r="A631" s="38" t="s">
        <v>1260</v>
      </c>
      <c r="B631" s="36" t="s">
        <v>1261</v>
      </c>
      <c r="C631" s="36">
        <v>1</v>
      </c>
      <c r="D631" s="36">
        <v>1</v>
      </c>
      <c r="E631" s="39">
        <v>2815</v>
      </c>
      <c r="F631" s="39">
        <v>2182</v>
      </c>
      <c r="G631" s="39">
        <v>6592</v>
      </c>
      <c r="H631" s="39">
        <v>651</v>
      </c>
      <c r="I631" s="39">
        <v>696</v>
      </c>
      <c r="J631" s="39">
        <v>796</v>
      </c>
      <c r="K631" s="39">
        <v>2143</v>
      </c>
      <c r="L631" s="43">
        <v>0.3251</v>
      </c>
      <c r="M631" s="39">
        <v>461</v>
      </c>
      <c r="N631" s="40">
        <v>19.100999999999999</v>
      </c>
      <c r="O631" s="39">
        <v>1</v>
      </c>
      <c r="P631" s="40">
        <v>0</v>
      </c>
      <c r="Q631" s="39">
        <v>0</v>
      </c>
      <c r="R631" s="39">
        <v>140</v>
      </c>
      <c r="S631" s="39">
        <v>74</v>
      </c>
      <c r="T631" s="39">
        <v>2490</v>
      </c>
      <c r="U631" s="39">
        <v>2400</v>
      </c>
      <c r="V631" s="39">
        <v>2400</v>
      </c>
      <c r="W631" s="39">
        <v>7290</v>
      </c>
      <c r="X631" s="39">
        <v>2430</v>
      </c>
      <c r="Y631" s="39">
        <v>217</v>
      </c>
      <c r="Z631" s="39">
        <v>149</v>
      </c>
      <c r="AA631" s="39">
        <v>157</v>
      </c>
      <c r="AB631" s="39">
        <v>523</v>
      </c>
      <c r="AC631" s="39">
        <v>174</v>
      </c>
      <c r="AD631" s="43">
        <v>7.17E-2</v>
      </c>
      <c r="AE631" s="39">
        <v>102</v>
      </c>
      <c r="AF631" s="39">
        <v>638</v>
      </c>
      <c r="AG631" s="40">
        <v>0.29199999999999998</v>
      </c>
    </row>
    <row r="632" spans="1:33" x14ac:dyDescent="0.3">
      <c r="A632" s="38" t="s">
        <v>1262</v>
      </c>
      <c r="B632" s="36" t="s">
        <v>1263</v>
      </c>
      <c r="C632" s="36">
        <v>1</v>
      </c>
      <c r="D632" s="36">
        <v>0</v>
      </c>
      <c r="E632" s="39">
        <v>3658</v>
      </c>
      <c r="F632" s="39">
        <v>2947</v>
      </c>
      <c r="G632" s="39">
        <v>9195</v>
      </c>
      <c r="H632" s="39">
        <v>68</v>
      </c>
      <c r="I632" s="39">
        <v>72</v>
      </c>
      <c r="J632" s="39">
        <v>84</v>
      </c>
      <c r="K632" s="39">
        <v>224</v>
      </c>
      <c r="L632" s="43">
        <v>2.4400000000000002E-2</v>
      </c>
      <c r="M632" s="39">
        <v>47</v>
      </c>
      <c r="N632" s="40">
        <v>2.85</v>
      </c>
      <c r="O632" s="39">
        <v>1</v>
      </c>
      <c r="P632" s="40">
        <v>0</v>
      </c>
      <c r="Q632" s="39">
        <v>0</v>
      </c>
      <c r="R632" s="39">
        <v>208</v>
      </c>
      <c r="S632" s="39">
        <v>110</v>
      </c>
      <c r="T632" s="39">
        <v>3296</v>
      </c>
      <c r="U632" s="39">
        <v>3178</v>
      </c>
      <c r="V632" s="39">
        <v>3178</v>
      </c>
      <c r="W632" s="39">
        <v>9652</v>
      </c>
      <c r="X632" s="39">
        <v>3217</v>
      </c>
      <c r="Y632" s="39">
        <v>120</v>
      </c>
      <c r="Z632" s="39">
        <v>102</v>
      </c>
      <c r="AA632" s="39">
        <v>107</v>
      </c>
      <c r="AB632" s="39">
        <v>329</v>
      </c>
      <c r="AC632" s="39">
        <v>110</v>
      </c>
      <c r="AD632" s="43">
        <v>3.4099999999999998E-2</v>
      </c>
      <c r="AE632" s="39">
        <v>65</v>
      </c>
      <c r="AF632" s="39">
        <v>223</v>
      </c>
      <c r="AG632" s="40">
        <v>7.4999999999999997E-2</v>
      </c>
    </row>
    <row r="633" spans="1:33" x14ac:dyDescent="0.3">
      <c r="A633" s="38" t="s">
        <v>1264</v>
      </c>
      <c r="B633" s="36" t="s">
        <v>1265</v>
      </c>
      <c r="C633" s="36">
        <v>1</v>
      </c>
      <c r="D633" s="36">
        <v>0</v>
      </c>
      <c r="E633" s="39">
        <v>1361</v>
      </c>
      <c r="F633" s="39">
        <v>1069</v>
      </c>
      <c r="G633" s="39">
        <v>3280</v>
      </c>
      <c r="H633" s="39">
        <v>219</v>
      </c>
      <c r="I633" s="39">
        <v>228</v>
      </c>
      <c r="J633" s="39">
        <v>231</v>
      </c>
      <c r="K633" s="39">
        <v>678</v>
      </c>
      <c r="L633" s="43">
        <v>0.20669999999999999</v>
      </c>
      <c r="M633" s="39">
        <v>144</v>
      </c>
      <c r="N633" s="40">
        <v>1.1930000000000001</v>
      </c>
      <c r="O633" s="39">
        <v>1</v>
      </c>
      <c r="P633" s="40">
        <v>0</v>
      </c>
      <c r="Q633" s="39">
        <v>0</v>
      </c>
      <c r="R633" s="39">
        <v>60</v>
      </c>
      <c r="S633" s="39">
        <v>32</v>
      </c>
      <c r="T633" s="39">
        <v>1191</v>
      </c>
      <c r="U633" s="39">
        <v>1148</v>
      </c>
      <c r="V633" s="39">
        <v>1148</v>
      </c>
      <c r="W633" s="39">
        <v>3487</v>
      </c>
      <c r="X633" s="39">
        <v>1162</v>
      </c>
      <c r="Y633" s="39">
        <v>79</v>
      </c>
      <c r="Z633" s="39">
        <v>48</v>
      </c>
      <c r="AA633" s="39">
        <v>52</v>
      </c>
      <c r="AB633" s="39">
        <v>179</v>
      </c>
      <c r="AC633" s="39">
        <v>60</v>
      </c>
      <c r="AD633" s="43">
        <v>5.1299999999999998E-2</v>
      </c>
      <c r="AE633" s="39">
        <v>36</v>
      </c>
      <c r="AF633" s="39">
        <v>213</v>
      </c>
      <c r="AG633" s="40">
        <v>0.19900000000000001</v>
      </c>
    </row>
    <row r="634" spans="1:33" x14ac:dyDescent="0.3">
      <c r="A634" s="38" t="s">
        <v>1266</v>
      </c>
      <c r="B634" s="36" t="s">
        <v>1267</v>
      </c>
      <c r="C634" s="36">
        <v>1</v>
      </c>
      <c r="D634" s="36">
        <v>0</v>
      </c>
      <c r="E634" s="39">
        <v>1761</v>
      </c>
      <c r="F634" s="39">
        <v>1584</v>
      </c>
      <c r="G634" s="39">
        <v>4678</v>
      </c>
      <c r="H634" s="39">
        <v>64</v>
      </c>
      <c r="I634" s="39">
        <v>55</v>
      </c>
      <c r="J634" s="39">
        <v>55</v>
      </c>
      <c r="K634" s="39">
        <v>174</v>
      </c>
      <c r="L634" s="43">
        <v>3.7199999999999997E-2</v>
      </c>
      <c r="M634" s="39">
        <v>38</v>
      </c>
      <c r="N634" s="40">
        <v>0.95199999999999996</v>
      </c>
      <c r="O634" s="39">
        <v>1</v>
      </c>
      <c r="P634" s="40">
        <v>0</v>
      </c>
      <c r="Q634" s="39">
        <v>0</v>
      </c>
      <c r="R634" s="39">
        <v>13</v>
      </c>
      <c r="S634" s="39">
        <v>7</v>
      </c>
      <c r="T634" s="39">
        <v>1564</v>
      </c>
      <c r="U634" s="39">
        <v>1509</v>
      </c>
      <c r="V634" s="39">
        <v>1509</v>
      </c>
      <c r="W634" s="39">
        <v>4582</v>
      </c>
      <c r="X634" s="39">
        <v>1527</v>
      </c>
      <c r="Y634" s="39">
        <v>36</v>
      </c>
      <c r="Z634" s="39">
        <v>30</v>
      </c>
      <c r="AA634" s="39">
        <v>35</v>
      </c>
      <c r="AB634" s="39">
        <v>101</v>
      </c>
      <c r="AC634" s="39">
        <v>34</v>
      </c>
      <c r="AD634" s="43">
        <v>2.1999999999999999E-2</v>
      </c>
      <c r="AE634" s="39">
        <v>23</v>
      </c>
      <c r="AF634" s="39">
        <v>69</v>
      </c>
      <c r="AG634" s="40">
        <v>4.2999999999999997E-2</v>
      </c>
    </row>
    <row r="635" spans="1:33" x14ac:dyDescent="0.3">
      <c r="A635" s="38" t="s">
        <v>1268</v>
      </c>
      <c r="B635" s="36" t="s">
        <v>1269</v>
      </c>
      <c r="C635" s="36">
        <v>1</v>
      </c>
      <c r="D635" s="36">
        <v>0</v>
      </c>
      <c r="E635" s="39">
        <v>3289</v>
      </c>
      <c r="F635" s="39">
        <v>2663</v>
      </c>
      <c r="G635" s="39">
        <v>7789</v>
      </c>
      <c r="H635" s="39">
        <v>1398</v>
      </c>
      <c r="I635" s="39">
        <v>1390</v>
      </c>
      <c r="J635" s="39">
        <v>1455</v>
      </c>
      <c r="K635" s="39">
        <v>4243</v>
      </c>
      <c r="L635" s="43">
        <v>0.54469999999999996</v>
      </c>
      <c r="M635" s="39">
        <v>943</v>
      </c>
      <c r="N635" s="40">
        <v>10.073</v>
      </c>
      <c r="O635" s="39">
        <v>1</v>
      </c>
      <c r="P635" s="40">
        <v>0</v>
      </c>
      <c r="Q635" s="39">
        <v>0</v>
      </c>
      <c r="R635" s="39">
        <v>570</v>
      </c>
      <c r="S635" s="39">
        <v>302</v>
      </c>
      <c r="T635" s="39">
        <v>2831</v>
      </c>
      <c r="U635" s="39">
        <v>2731</v>
      </c>
      <c r="V635" s="39">
        <v>2731</v>
      </c>
      <c r="W635" s="39">
        <v>8293</v>
      </c>
      <c r="X635" s="39">
        <v>2764</v>
      </c>
      <c r="Y635" s="39">
        <v>363</v>
      </c>
      <c r="Z635" s="39">
        <v>252</v>
      </c>
      <c r="AA635" s="39">
        <v>305</v>
      </c>
      <c r="AB635" s="39">
        <v>920</v>
      </c>
      <c r="AC635" s="39">
        <v>307</v>
      </c>
      <c r="AD635" s="43">
        <v>0.1109</v>
      </c>
      <c r="AE635" s="39">
        <v>192</v>
      </c>
      <c r="AF635" s="39">
        <v>1438</v>
      </c>
      <c r="AG635" s="40">
        <v>0.53900000000000003</v>
      </c>
    </row>
    <row r="636" spans="1:33" x14ac:dyDescent="0.3">
      <c r="A636" s="38" t="s">
        <v>1270</v>
      </c>
      <c r="B636" s="36" t="s">
        <v>1271</v>
      </c>
      <c r="C636" s="36">
        <v>1</v>
      </c>
      <c r="D636" s="36">
        <v>0</v>
      </c>
      <c r="E636" s="39">
        <v>2151</v>
      </c>
      <c r="F636" s="39">
        <v>1716</v>
      </c>
      <c r="G636" s="39">
        <v>5209</v>
      </c>
      <c r="H636" s="39">
        <v>151</v>
      </c>
      <c r="I636" s="39">
        <v>170</v>
      </c>
      <c r="J636" s="39">
        <v>150</v>
      </c>
      <c r="K636" s="39">
        <v>471</v>
      </c>
      <c r="L636" s="43">
        <v>9.0399999999999994E-2</v>
      </c>
      <c r="M636" s="39">
        <v>101</v>
      </c>
      <c r="N636" s="40">
        <v>7.109</v>
      </c>
      <c r="O636" s="39">
        <v>1</v>
      </c>
      <c r="P636" s="40">
        <v>0</v>
      </c>
      <c r="Q636" s="39">
        <v>0</v>
      </c>
      <c r="R636" s="39">
        <v>19</v>
      </c>
      <c r="S636" s="39">
        <v>10</v>
      </c>
      <c r="T636" s="39">
        <v>1857</v>
      </c>
      <c r="U636" s="39">
        <v>1791</v>
      </c>
      <c r="V636" s="39">
        <v>1791</v>
      </c>
      <c r="W636" s="39">
        <v>5439</v>
      </c>
      <c r="X636" s="39">
        <v>1813</v>
      </c>
      <c r="Y636" s="39">
        <v>50</v>
      </c>
      <c r="Z636" s="39">
        <v>41</v>
      </c>
      <c r="AA636" s="39">
        <v>54</v>
      </c>
      <c r="AB636" s="39">
        <v>145</v>
      </c>
      <c r="AC636" s="39">
        <v>48</v>
      </c>
      <c r="AD636" s="43">
        <v>2.6700000000000002E-2</v>
      </c>
      <c r="AE636" s="39">
        <v>30</v>
      </c>
      <c r="AF636" s="39">
        <v>142</v>
      </c>
      <c r="AG636" s="40">
        <v>8.2000000000000003E-2</v>
      </c>
    </row>
    <row r="637" spans="1:33" x14ac:dyDescent="0.3">
      <c r="A637" s="38" t="s">
        <v>1272</v>
      </c>
      <c r="B637" s="36" t="s">
        <v>1273</v>
      </c>
      <c r="C637" s="36">
        <v>1</v>
      </c>
      <c r="D637" s="36">
        <v>0</v>
      </c>
      <c r="E637" s="39">
        <v>1857</v>
      </c>
      <c r="F637" s="39">
        <v>1491</v>
      </c>
      <c r="G637" s="39">
        <v>4516</v>
      </c>
      <c r="H637" s="39">
        <v>230</v>
      </c>
      <c r="I637" s="39">
        <v>250</v>
      </c>
      <c r="J637" s="39">
        <v>269</v>
      </c>
      <c r="K637" s="39">
        <v>749</v>
      </c>
      <c r="L637" s="43">
        <v>0.16589999999999999</v>
      </c>
      <c r="M637" s="39">
        <v>161</v>
      </c>
      <c r="N637" s="40">
        <v>2.9980000000000002</v>
      </c>
      <c r="O637" s="39">
        <v>1</v>
      </c>
      <c r="P637" s="40">
        <v>0</v>
      </c>
      <c r="Q637" s="39">
        <v>0</v>
      </c>
      <c r="R637" s="39">
        <v>40</v>
      </c>
      <c r="S637" s="39">
        <v>21</v>
      </c>
      <c r="T637" s="39">
        <v>1803</v>
      </c>
      <c r="U637" s="39">
        <v>1739</v>
      </c>
      <c r="V637" s="39">
        <v>1737</v>
      </c>
      <c r="W637" s="39">
        <v>5279</v>
      </c>
      <c r="X637" s="39">
        <v>1760</v>
      </c>
      <c r="Y637" s="39">
        <v>88</v>
      </c>
      <c r="Z637" s="39">
        <v>49</v>
      </c>
      <c r="AA637" s="39">
        <v>71</v>
      </c>
      <c r="AB637" s="39">
        <v>208</v>
      </c>
      <c r="AC637" s="39">
        <v>69</v>
      </c>
      <c r="AD637" s="43">
        <v>3.9399999999999998E-2</v>
      </c>
      <c r="AE637" s="39">
        <v>38</v>
      </c>
      <c r="AF637" s="39">
        <v>221</v>
      </c>
      <c r="AG637" s="40">
        <v>0.14799999999999999</v>
      </c>
    </row>
    <row r="638" spans="1:33" x14ac:dyDescent="0.3">
      <c r="A638" s="38" t="s">
        <v>1274</v>
      </c>
      <c r="B638" s="36" t="s">
        <v>1275</v>
      </c>
      <c r="C638" s="36">
        <v>1</v>
      </c>
      <c r="D638" s="36">
        <v>0</v>
      </c>
      <c r="E638" s="39">
        <v>1974</v>
      </c>
      <c r="F638" s="39">
        <v>1603</v>
      </c>
      <c r="G638" s="39">
        <v>4791</v>
      </c>
      <c r="H638" s="39">
        <v>51</v>
      </c>
      <c r="I638" s="39">
        <v>55</v>
      </c>
      <c r="J638" s="39">
        <v>61</v>
      </c>
      <c r="K638" s="39">
        <v>167</v>
      </c>
      <c r="L638" s="43">
        <v>3.49E-2</v>
      </c>
      <c r="M638" s="39">
        <v>36</v>
      </c>
      <c r="N638" s="40">
        <v>3.419</v>
      </c>
      <c r="O638" s="39">
        <v>1</v>
      </c>
      <c r="P638" s="40">
        <v>0</v>
      </c>
      <c r="Q638" s="39">
        <v>0</v>
      </c>
      <c r="R638" s="39">
        <v>38</v>
      </c>
      <c r="S638" s="39">
        <v>20</v>
      </c>
      <c r="T638" s="39">
        <v>1805</v>
      </c>
      <c r="U638" s="39">
        <v>1740</v>
      </c>
      <c r="V638" s="39">
        <v>1740</v>
      </c>
      <c r="W638" s="39">
        <v>5285</v>
      </c>
      <c r="X638" s="39">
        <v>1762</v>
      </c>
      <c r="Y638" s="39">
        <v>62</v>
      </c>
      <c r="Z638" s="39">
        <v>53</v>
      </c>
      <c r="AA638" s="39">
        <v>56</v>
      </c>
      <c r="AB638" s="39">
        <v>171</v>
      </c>
      <c r="AC638" s="39">
        <v>57</v>
      </c>
      <c r="AD638" s="43">
        <v>3.2399999999999998E-2</v>
      </c>
      <c r="AE638" s="39">
        <v>34</v>
      </c>
      <c r="AF638" s="39">
        <v>91</v>
      </c>
      <c r="AG638" s="40">
        <v>5.6000000000000001E-2</v>
      </c>
    </row>
    <row r="639" spans="1:33" x14ac:dyDescent="0.3">
      <c r="A639" s="38" t="s">
        <v>1276</v>
      </c>
      <c r="B639" s="36" t="s">
        <v>1277</v>
      </c>
      <c r="C639" s="36">
        <v>1</v>
      </c>
      <c r="D639" s="36">
        <v>0</v>
      </c>
      <c r="E639" s="39">
        <v>2773</v>
      </c>
      <c r="F639" s="39">
        <v>2332</v>
      </c>
      <c r="G639" s="39">
        <v>6955</v>
      </c>
      <c r="H639" s="39">
        <v>222</v>
      </c>
      <c r="I639" s="39">
        <v>264</v>
      </c>
      <c r="J639" s="39">
        <v>326</v>
      </c>
      <c r="K639" s="39">
        <v>812</v>
      </c>
      <c r="L639" s="43">
        <v>0.1168</v>
      </c>
      <c r="M639" s="39">
        <v>177</v>
      </c>
      <c r="N639" s="40">
        <v>4.2309999999999999</v>
      </c>
      <c r="O639" s="39">
        <v>1</v>
      </c>
      <c r="P639" s="40">
        <v>0</v>
      </c>
      <c r="Q639" s="39">
        <v>0</v>
      </c>
      <c r="R639" s="39">
        <v>47</v>
      </c>
      <c r="S639" s="39">
        <v>25</v>
      </c>
      <c r="T639" s="39">
        <v>2369</v>
      </c>
      <c r="U639" s="39">
        <v>2285</v>
      </c>
      <c r="V639" s="39">
        <v>2287</v>
      </c>
      <c r="W639" s="39">
        <v>6941</v>
      </c>
      <c r="X639" s="39">
        <v>2314</v>
      </c>
      <c r="Y639" s="39">
        <v>76</v>
      </c>
      <c r="Z639" s="39">
        <v>64</v>
      </c>
      <c r="AA639" s="39">
        <v>78</v>
      </c>
      <c r="AB639" s="39">
        <v>218</v>
      </c>
      <c r="AC639" s="39">
        <v>73</v>
      </c>
      <c r="AD639" s="43">
        <v>3.1399999999999997E-2</v>
      </c>
      <c r="AE639" s="39">
        <v>48</v>
      </c>
      <c r="AF639" s="39">
        <v>251</v>
      </c>
      <c r="AG639" s="40">
        <v>0.107</v>
      </c>
    </row>
    <row r="640" spans="1:33" x14ac:dyDescent="0.3">
      <c r="A640" s="38" t="s">
        <v>1278</v>
      </c>
      <c r="B640" s="36" t="s">
        <v>1279</v>
      </c>
      <c r="C640" s="36">
        <v>1</v>
      </c>
      <c r="D640" s="36">
        <v>0</v>
      </c>
      <c r="E640" s="39">
        <v>2199</v>
      </c>
      <c r="F640" s="39">
        <v>1835</v>
      </c>
      <c r="G640" s="39">
        <v>5748</v>
      </c>
      <c r="H640" s="39">
        <v>6</v>
      </c>
      <c r="I640" s="39">
        <v>1</v>
      </c>
      <c r="J640" s="39">
        <v>0</v>
      </c>
      <c r="K640" s="39">
        <v>7</v>
      </c>
      <c r="L640" s="43">
        <v>1.1999999999999999E-3</v>
      </c>
      <c r="M640" s="39">
        <v>1</v>
      </c>
      <c r="N640" s="40">
        <v>2.6960000000000002</v>
      </c>
      <c r="O640" s="39">
        <v>1</v>
      </c>
      <c r="P640" s="40">
        <v>0</v>
      </c>
      <c r="Q640" s="39">
        <v>0</v>
      </c>
      <c r="R640" s="39">
        <v>66</v>
      </c>
      <c r="S640" s="39">
        <v>35</v>
      </c>
      <c r="T640" s="39">
        <v>1871</v>
      </c>
      <c r="U640" s="39">
        <v>1804</v>
      </c>
      <c r="V640" s="39">
        <v>1804</v>
      </c>
      <c r="W640" s="39">
        <v>5479</v>
      </c>
      <c r="X640" s="39">
        <v>1826</v>
      </c>
      <c r="Y640" s="39">
        <v>58</v>
      </c>
      <c r="Z640" s="39">
        <v>36</v>
      </c>
      <c r="AA640" s="39">
        <v>42</v>
      </c>
      <c r="AB640" s="39">
        <v>136</v>
      </c>
      <c r="AC640" s="39">
        <v>45</v>
      </c>
      <c r="AD640" s="43">
        <v>2.4799999999999999E-2</v>
      </c>
      <c r="AE640" s="39">
        <v>30</v>
      </c>
      <c r="AF640" s="39">
        <v>67</v>
      </c>
      <c r="AG640" s="40">
        <v>3.5999999999999997E-2</v>
      </c>
    </row>
    <row r="641" spans="1:33" x14ac:dyDescent="0.3">
      <c r="A641" s="38" t="s">
        <v>1280</v>
      </c>
      <c r="B641" s="36" t="s">
        <v>1281</v>
      </c>
      <c r="C641" s="36">
        <v>1</v>
      </c>
      <c r="D641" s="36">
        <v>0</v>
      </c>
      <c r="E641" s="39">
        <v>2061</v>
      </c>
      <c r="F641" s="39">
        <v>1575</v>
      </c>
      <c r="G641" s="39">
        <v>4603</v>
      </c>
      <c r="H641" s="39">
        <v>735</v>
      </c>
      <c r="I641" s="39">
        <v>880</v>
      </c>
      <c r="J641" s="39">
        <v>830</v>
      </c>
      <c r="K641" s="39">
        <v>2445</v>
      </c>
      <c r="L641" s="43">
        <v>0.53120000000000001</v>
      </c>
      <c r="M641" s="39">
        <v>544</v>
      </c>
      <c r="N641" s="40">
        <v>6.1429999999999998</v>
      </c>
      <c r="O641" s="39">
        <v>1</v>
      </c>
      <c r="P641" s="40">
        <v>0</v>
      </c>
      <c r="Q641" s="39">
        <v>0</v>
      </c>
      <c r="R641" s="39">
        <v>190</v>
      </c>
      <c r="S641" s="39">
        <v>101</v>
      </c>
      <c r="T641" s="39">
        <v>2399</v>
      </c>
      <c r="U641" s="39">
        <v>2314</v>
      </c>
      <c r="V641" s="39">
        <v>2314</v>
      </c>
      <c r="W641" s="39">
        <v>7027</v>
      </c>
      <c r="X641" s="39">
        <v>2342</v>
      </c>
      <c r="Y641" s="39">
        <v>253</v>
      </c>
      <c r="Z641" s="39">
        <v>220</v>
      </c>
      <c r="AA641" s="39">
        <v>231</v>
      </c>
      <c r="AB641" s="39">
        <v>704</v>
      </c>
      <c r="AC641" s="39">
        <v>235</v>
      </c>
      <c r="AD641" s="43">
        <v>0.1002</v>
      </c>
      <c r="AE641" s="39">
        <v>103</v>
      </c>
      <c r="AF641" s="39">
        <v>749</v>
      </c>
      <c r="AG641" s="40">
        <v>0.47499999999999998</v>
      </c>
    </row>
    <row r="642" spans="1:33" x14ac:dyDescent="0.3">
      <c r="A642" s="38" t="s">
        <v>1282</v>
      </c>
      <c r="B642" s="36" t="s">
        <v>1283</v>
      </c>
      <c r="C642" s="36">
        <v>1</v>
      </c>
      <c r="D642" s="36">
        <v>0</v>
      </c>
      <c r="E642" s="39">
        <v>1279</v>
      </c>
      <c r="F642" s="39">
        <v>1017</v>
      </c>
      <c r="G642" s="39">
        <v>2963</v>
      </c>
      <c r="H642" s="39">
        <v>358</v>
      </c>
      <c r="I642" s="39">
        <v>618</v>
      </c>
      <c r="J642" s="39">
        <v>497</v>
      </c>
      <c r="K642" s="39">
        <v>1473</v>
      </c>
      <c r="L642" s="43">
        <v>0.49709999999999999</v>
      </c>
      <c r="M642" s="39">
        <v>329</v>
      </c>
      <c r="N642" s="40">
        <v>2.774</v>
      </c>
      <c r="O642" s="39">
        <v>1</v>
      </c>
      <c r="P642" s="40">
        <v>0</v>
      </c>
      <c r="Q642" s="39">
        <v>0</v>
      </c>
      <c r="R642" s="39">
        <v>211</v>
      </c>
      <c r="S642" s="39">
        <v>112</v>
      </c>
      <c r="T642" s="39">
        <v>1307</v>
      </c>
      <c r="U642" s="39">
        <v>1260</v>
      </c>
      <c r="V642" s="39">
        <v>1260</v>
      </c>
      <c r="W642" s="39">
        <v>3827</v>
      </c>
      <c r="X642" s="39">
        <v>1276</v>
      </c>
      <c r="Y642" s="39">
        <v>159</v>
      </c>
      <c r="Z642" s="39">
        <v>144</v>
      </c>
      <c r="AA642" s="39">
        <v>159</v>
      </c>
      <c r="AB642" s="39">
        <v>462</v>
      </c>
      <c r="AC642" s="39">
        <v>154</v>
      </c>
      <c r="AD642" s="43">
        <v>0.1207</v>
      </c>
      <c r="AE642" s="39">
        <v>80</v>
      </c>
      <c r="AF642" s="39">
        <v>522</v>
      </c>
      <c r="AG642" s="40">
        <v>0.51300000000000001</v>
      </c>
    </row>
    <row r="643" spans="1:33" x14ac:dyDescent="0.3">
      <c r="A643" s="38" t="s">
        <v>1284</v>
      </c>
      <c r="B643" s="36" t="s">
        <v>1285</v>
      </c>
      <c r="C643" s="36">
        <v>1</v>
      </c>
      <c r="D643" s="36">
        <v>0</v>
      </c>
      <c r="E643" s="39">
        <v>4639</v>
      </c>
      <c r="F643" s="39">
        <v>3796</v>
      </c>
      <c r="G643" s="39">
        <v>10978</v>
      </c>
      <c r="H643" s="39">
        <v>647</v>
      </c>
      <c r="I643" s="39">
        <v>715</v>
      </c>
      <c r="J643" s="39">
        <v>783</v>
      </c>
      <c r="K643" s="39">
        <v>2145</v>
      </c>
      <c r="L643" s="43">
        <v>0.19539999999999999</v>
      </c>
      <c r="M643" s="39">
        <v>482</v>
      </c>
      <c r="N643" s="40">
        <v>17.375</v>
      </c>
      <c r="O643" s="39">
        <v>1</v>
      </c>
      <c r="P643" s="40">
        <v>0</v>
      </c>
      <c r="Q643" s="39">
        <v>0</v>
      </c>
      <c r="R643" s="39">
        <v>425</v>
      </c>
      <c r="S643" s="39">
        <v>225</v>
      </c>
      <c r="T643" s="39">
        <v>5100</v>
      </c>
      <c r="U643" s="39">
        <v>4918</v>
      </c>
      <c r="V643" s="39">
        <v>4918</v>
      </c>
      <c r="W643" s="39">
        <v>14936</v>
      </c>
      <c r="X643" s="39">
        <v>4979</v>
      </c>
      <c r="Y643" s="39">
        <v>328</v>
      </c>
      <c r="Z643" s="39">
        <v>253</v>
      </c>
      <c r="AA643" s="39">
        <v>271</v>
      </c>
      <c r="AB643" s="39">
        <v>852</v>
      </c>
      <c r="AC643" s="39">
        <v>284</v>
      </c>
      <c r="AD643" s="43">
        <v>5.7000000000000002E-2</v>
      </c>
      <c r="AE643" s="39">
        <v>141</v>
      </c>
      <c r="AF643" s="39">
        <v>849</v>
      </c>
      <c r="AG643" s="40">
        <v>0.223</v>
      </c>
    </row>
    <row r="644" spans="1:33" x14ac:dyDescent="0.3">
      <c r="A644" s="38" t="s">
        <v>1286</v>
      </c>
      <c r="B644" s="36" t="s">
        <v>1287</v>
      </c>
      <c r="C644" s="36">
        <v>1</v>
      </c>
      <c r="D644" s="36">
        <v>0</v>
      </c>
      <c r="E644" s="39">
        <v>6660</v>
      </c>
      <c r="F644" s="39">
        <v>5508</v>
      </c>
      <c r="G644" s="39">
        <v>16304</v>
      </c>
      <c r="H644" s="39">
        <v>980</v>
      </c>
      <c r="I644" s="39">
        <v>1167</v>
      </c>
      <c r="J644" s="39">
        <v>1176</v>
      </c>
      <c r="K644" s="39">
        <v>3323</v>
      </c>
      <c r="L644" s="43">
        <v>0.20380000000000001</v>
      </c>
      <c r="M644" s="39">
        <v>730</v>
      </c>
      <c r="N644" s="40">
        <v>13.582000000000001</v>
      </c>
      <c r="O644" s="39">
        <v>1</v>
      </c>
      <c r="P644" s="40">
        <v>0</v>
      </c>
      <c r="Q644" s="39">
        <v>0</v>
      </c>
      <c r="R644" s="39">
        <v>310</v>
      </c>
      <c r="S644" s="39">
        <v>164</v>
      </c>
      <c r="T644" s="39">
        <v>5985</v>
      </c>
      <c r="U644" s="39">
        <v>5772</v>
      </c>
      <c r="V644" s="39">
        <v>5772</v>
      </c>
      <c r="W644" s="39">
        <v>17529</v>
      </c>
      <c r="X644" s="39">
        <v>5843</v>
      </c>
      <c r="Y644" s="39">
        <v>336</v>
      </c>
      <c r="Z644" s="39">
        <v>267</v>
      </c>
      <c r="AA644" s="39">
        <v>322</v>
      </c>
      <c r="AB644" s="39">
        <v>925</v>
      </c>
      <c r="AC644" s="39">
        <v>308</v>
      </c>
      <c r="AD644" s="43">
        <v>5.28E-2</v>
      </c>
      <c r="AE644" s="39">
        <v>189</v>
      </c>
      <c r="AF644" s="39">
        <v>1084</v>
      </c>
      <c r="AG644" s="40">
        <v>0.19600000000000001</v>
      </c>
    </row>
    <row r="645" spans="1:33" x14ac:dyDescent="0.3">
      <c r="A645" s="38" t="s">
        <v>1288</v>
      </c>
      <c r="B645" s="36" t="s">
        <v>1289</v>
      </c>
      <c r="C645" s="36">
        <v>1</v>
      </c>
      <c r="D645" s="36">
        <v>0</v>
      </c>
      <c r="E645" s="39">
        <v>2412</v>
      </c>
      <c r="F645" s="39">
        <v>1948</v>
      </c>
      <c r="G645" s="39">
        <v>5739</v>
      </c>
      <c r="H645" s="39">
        <v>225</v>
      </c>
      <c r="I645" s="39">
        <v>274</v>
      </c>
      <c r="J645" s="39">
        <v>269</v>
      </c>
      <c r="K645" s="39">
        <v>768</v>
      </c>
      <c r="L645" s="43">
        <v>0.1338</v>
      </c>
      <c r="M645" s="39">
        <v>169</v>
      </c>
      <c r="N645" s="40">
        <v>10.337999999999999</v>
      </c>
      <c r="O645" s="39">
        <v>1</v>
      </c>
      <c r="P645" s="40">
        <v>0</v>
      </c>
      <c r="Q645" s="39">
        <v>0</v>
      </c>
      <c r="R645" s="39">
        <v>58</v>
      </c>
      <c r="S645" s="39">
        <v>31</v>
      </c>
      <c r="T645" s="39">
        <v>2327</v>
      </c>
      <c r="U645" s="39">
        <v>2245</v>
      </c>
      <c r="V645" s="39">
        <v>2245</v>
      </c>
      <c r="W645" s="39">
        <v>6817</v>
      </c>
      <c r="X645" s="39">
        <v>2272</v>
      </c>
      <c r="Y645" s="39">
        <v>96</v>
      </c>
      <c r="Z645" s="39">
        <v>73</v>
      </c>
      <c r="AA645" s="39">
        <v>89</v>
      </c>
      <c r="AB645" s="39">
        <v>258</v>
      </c>
      <c r="AC645" s="39">
        <v>86</v>
      </c>
      <c r="AD645" s="43">
        <v>3.78E-2</v>
      </c>
      <c r="AE645" s="39">
        <v>48</v>
      </c>
      <c r="AF645" s="39">
        <v>249</v>
      </c>
      <c r="AG645" s="40">
        <v>0.127</v>
      </c>
    </row>
    <row r="646" spans="1:33" x14ac:dyDescent="0.3">
      <c r="A646" s="38" t="s">
        <v>1290</v>
      </c>
      <c r="B646" s="36" t="s">
        <v>1291</v>
      </c>
      <c r="C646" s="36">
        <v>1</v>
      </c>
      <c r="D646" s="36">
        <v>0</v>
      </c>
      <c r="E646" s="39">
        <v>496</v>
      </c>
      <c r="F646" s="39">
        <v>291</v>
      </c>
      <c r="G646" s="39">
        <v>848</v>
      </c>
      <c r="H646" s="39">
        <v>68</v>
      </c>
      <c r="I646" s="39">
        <v>64</v>
      </c>
      <c r="J646" s="39">
        <v>48</v>
      </c>
      <c r="K646" s="39">
        <v>180</v>
      </c>
      <c r="L646" s="43">
        <v>0.21229999999999999</v>
      </c>
      <c r="M646" s="39">
        <v>40</v>
      </c>
      <c r="N646" s="40">
        <v>8.5190000000000001</v>
      </c>
      <c r="O646" s="39">
        <v>0</v>
      </c>
      <c r="P646" s="40">
        <v>0</v>
      </c>
      <c r="Q646" s="39">
        <v>0</v>
      </c>
      <c r="R646" s="39">
        <v>0</v>
      </c>
      <c r="S646" s="39">
        <v>0</v>
      </c>
      <c r="T646" s="39">
        <v>478</v>
      </c>
      <c r="U646" s="39">
        <v>461</v>
      </c>
      <c r="V646" s="39">
        <v>461</v>
      </c>
      <c r="W646" s="39">
        <v>1400</v>
      </c>
      <c r="X646" s="39">
        <v>467</v>
      </c>
      <c r="Y646" s="39">
        <v>27</v>
      </c>
      <c r="Z646" s="39">
        <v>20</v>
      </c>
      <c r="AA646" s="39">
        <v>26</v>
      </c>
      <c r="AB646" s="39">
        <v>73</v>
      </c>
      <c r="AC646" s="39">
        <v>24</v>
      </c>
      <c r="AD646" s="43">
        <v>5.21E-2</v>
      </c>
      <c r="AE646" s="39">
        <v>10</v>
      </c>
      <c r="AF646" s="39">
        <v>51</v>
      </c>
      <c r="AG646" s="40">
        <v>0.17499999999999999</v>
      </c>
    </row>
    <row r="647" spans="1:33" x14ac:dyDescent="0.3">
      <c r="A647" s="38" t="s">
        <v>1292</v>
      </c>
      <c r="B647" s="36" t="s">
        <v>1293</v>
      </c>
      <c r="C647" s="36">
        <v>1</v>
      </c>
      <c r="D647" s="36">
        <v>0</v>
      </c>
      <c r="E647" s="39">
        <v>1673</v>
      </c>
      <c r="F647" s="39">
        <v>1436</v>
      </c>
      <c r="G647" s="39">
        <v>4125</v>
      </c>
      <c r="H647" s="39">
        <v>258</v>
      </c>
      <c r="I647" s="39">
        <v>318</v>
      </c>
      <c r="J647" s="39">
        <v>349</v>
      </c>
      <c r="K647" s="39">
        <v>925</v>
      </c>
      <c r="L647" s="43">
        <v>0.22420000000000001</v>
      </c>
      <c r="M647" s="39">
        <v>209</v>
      </c>
      <c r="N647" s="40">
        <v>5.1779999999999999</v>
      </c>
      <c r="O647" s="39">
        <v>1</v>
      </c>
      <c r="P647" s="40">
        <v>0</v>
      </c>
      <c r="Q647" s="39">
        <v>0</v>
      </c>
      <c r="R647" s="39">
        <v>89</v>
      </c>
      <c r="S647" s="39">
        <v>47</v>
      </c>
      <c r="T647" s="39">
        <v>1528</v>
      </c>
      <c r="U647" s="39">
        <v>1473</v>
      </c>
      <c r="V647" s="39">
        <v>1473</v>
      </c>
      <c r="W647" s="39">
        <v>4474</v>
      </c>
      <c r="X647" s="39">
        <v>1491</v>
      </c>
      <c r="Y647" s="39">
        <v>85</v>
      </c>
      <c r="Z647" s="39">
        <v>69</v>
      </c>
      <c r="AA647" s="39">
        <v>73</v>
      </c>
      <c r="AB647" s="39">
        <v>227</v>
      </c>
      <c r="AC647" s="39">
        <v>76</v>
      </c>
      <c r="AD647" s="43">
        <v>5.0700000000000002E-2</v>
      </c>
      <c r="AE647" s="39">
        <v>47</v>
      </c>
      <c r="AF647" s="39">
        <v>304</v>
      </c>
      <c r="AG647" s="40">
        <v>0.21099999999999999</v>
      </c>
    </row>
    <row r="648" spans="1:33" x14ac:dyDescent="0.3">
      <c r="A648" s="38" t="s">
        <v>1294</v>
      </c>
      <c r="B648" s="36" t="s">
        <v>1295</v>
      </c>
      <c r="C648" s="36">
        <v>1</v>
      </c>
      <c r="D648" s="36">
        <v>0</v>
      </c>
      <c r="E648" s="39">
        <v>1984</v>
      </c>
      <c r="F648" s="39">
        <v>1611</v>
      </c>
      <c r="G648" s="39">
        <v>4862</v>
      </c>
      <c r="H648" s="39">
        <v>222</v>
      </c>
      <c r="I648" s="39">
        <v>242</v>
      </c>
      <c r="J648" s="39">
        <v>260</v>
      </c>
      <c r="K648" s="39">
        <v>724</v>
      </c>
      <c r="L648" s="43">
        <v>0.1489</v>
      </c>
      <c r="M648" s="39">
        <v>156</v>
      </c>
      <c r="N648" s="40">
        <v>2.4300000000000002</v>
      </c>
      <c r="O648" s="39">
        <v>1</v>
      </c>
      <c r="P648" s="40">
        <v>0</v>
      </c>
      <c r="Q648" s="39">
        <v>0</v>
      </c>
      <c r="R648" s="39">
        <v>54</v>
      </c>
      <c r="S648" s="39">
        <v>29</v>
      </c>
      <c r="T648" s="39">
        <v>1589</v>
      </c>
      <c r="U648" s="39">
        <v>1533</v>
      </c>
      <c r="V648" s="39">
        <v>1533</v>
      </c>
      <c r="W648" s="39">
        <v>4655</v>
      </c>
      <c r="X648" s="39">
        <v>1552</v>
      </c>
      <c r="Y648" s="39">
        <v>55</v>
      </c>
      <c r="Z648" s="39">
        <v>38</v>
      </c>
      <c r="AA648" s="39">
        <v>46</v>
      </c>
      <c r="AB648" s="39">
        <v>139</v>
      </c>
      <c r="AC648" s="39">
        <v>46</v>
      </c>
      <c r="AD648" s="43">
        <v>2.9899999999999999E-2</v>
      </c>
      <c r="AE648" s="39">
        <v>31</v>
      </c>
      <c r="AF648" s="39">
        <v>217</v>
      </c>
      <c r="AG648" s="40">
        <v>0.13400000000000001</v>
      </c>
    </row>
    <row r="649" spans="1:33" x14ac:dyDescent="0.3">
      <c r="A649" s="38" t="s">
        <v>1296</v>
      </c>
      <c r="B649" s="36" t="s">
        <v>1297</v>
      </c>
      <c r="C649" s="36">
        <v>1</v>
      </c>
      <c r="D649" s="36">
        <v>0</v>
      </c>
      <c r="E649" s="39">
        <v>9030</v>
      </c>
      <c r="F649" s="39">
        <v>7039</v>
      </c>
      <c r="G649" s="39">
        <v>19778</v>
      </c>
      <c r="H649" s="39">
        <v>4967</v>
      </c>
      <c r="I649" s="39">
        <v>4682</v>
      </c>
      <c r="J649" s="39">
        <v>4738</v>
      </c>
      <c r="K649" s="39">
        <v>14387</v>
      </c>
      <c r="L649" s="43">
        <v>0.72740000000000005</v>
      </c>
      <c r="M649" s="39">
        <v>3328</v>
      </c>
      <c r="N649" s="40">
        <v>4.3380000000000001</v>
      </c>
      <c r="O649" s="39">
        <v>1</v>
      </c>
      <c r="P649" s="40">
        <v>0</v>
      </c>
      <c r="Q649" s="39">
        <v>0</v>
      </c>
      <c r="R649" s="39">
        <v>763</v>
      </c>
      <c r="S649" s="39">
        <v>404</v>
      </c>
      <c r="T649" s="39">
        <v>10648</v>
      </c>
      <c r="U649" s="39">
        <v>10269</v>
      </c>
      <c r="V649" s="39">
        <v>10270</v>
      </c>
      <c r="W649" s="39">
        <v>31187</v>
      </c>
      <c r="X649" s="39">
        <v>10396</v>
      </c>
      <c r="Y649" s="39">
        <v>1919</v>
      </c>
      <c r="Z649" s="39">
        <v>1718</v>
      </c>
      <c r="AA649" s="39">
        <v>1984</v>
      </c>
      <c r="AB649" s="39">
        <v>5621</v>
      </c>
      <c r="AC649" s="39">
        <v>1874</v>
      </c>
      <c r="AD649" s="43">
        <v>0.1802</v>
      </c>
      <c r="AE649" s="39">
        <v>824</v>
      </c>
      <c r="AF649" s="39">
        <v>4557</v>
      </c>
      <c r="AG649" s="40">
        <v>0.64700000000000002</v>
      </c>
    </row>
    <row r="650" spans="1:33" x14ac:dyDescent="0.3">
      <c r="A650" s="38" t="s">
        <v>1298</v>
      </c>
      <c r="B650" s="36" t="s">
        <v>1299</v>
      </c>
      <c r="C650" s="36">
        <v>1</v>
      </c>
      <c r="D650" s="36">
        <v>0</v>
      </c>
      <c r="E650" s="39">
        <v>4190</v>
      </c>
      <c r="F650" s="39">
        <v>3520</v>
      </c>
      <c r="G650" s="39">
        <v>10631</v>
      </c>
      <c r="H650" s="39">
        <v>202</v>
      </c>
      <c r="I650" s="39">
        <v>199</v>
      </c>
      <c r="J650" s="39">
        <v>214</v>
      </c>
      <c r="K650" s="39">
        <v>615</v>
      </c>
      <c r="L650" s="43">
        <v>5.7799999999999997E-2</v>
      </c>
      <c r="M650" s="39">
        <v>132</v>
      </c>
      <c r="N650" s="40">
        <v>19.056000000000001</v>
      </c>
      <c r="O650" s="39">
        <v>1</v>
      </c>
      <c r="P650" s="40">
        <v>0</v>
      </c>
      <c r="Q650" s="39">
        <v>0</v>
      </c>
      <c r="R650" s="39">
        <v>55</v>
      </c>
      <c r="S650" s="39">
        <v>29</v>
      </c>
      <c r="T650" s="39">
        <v>3714</v>
      </c>
      <c r="U650" s="39">
        <v>3582</v>
      </c>
      <c r="V650" s="39">
        <v>3582</v>
      </c>
      <c r="W650" s="39">
        <v>10878</v>
      </c>
      <c r="X650" s="39">
        <v>3626</v>
      </c>
      <c r="Y650" s="39">
        <v>100</v>
      </c>
      <c r="Z650" s="39">
        <v>81</v>
      </c>
      <c r="AA650" s="39">
        <v>73</v>
      </c>
      <c r="AB650" s="39">
        <v>254</v>
      </c>
      <c r="AC650" s="39">
        <v>85</v>
      </c>
      <c r="AD650" s="43">
        <v>2.3300000000000001E-2</v>
      </c>
      <c r="AE650" s="39">
        <v>53</v>
      </c>
      <c r="AF650" s="39">
        <v>215</v>
      </c>
      <c r="AG650" s="40">
        <v>6.0999999999999999E-2</v>
      </c>
    </row>
    <row r="651" spans="1:33" x14ac:dyDescent="0.3">
      <c r="A651" s="38" t="s">
        <v>1300</v>
      </c>
      <c r="B651" s="36" t="s">
        <v>1301</v>
      </c>
      <c r="C651" s="36">
        <v>1</v>
      </c>
      <c r="D651" s="36">
        <v>0</v>
      </c>
      <c r="E651" s="39">
        <v>12064</v>
      </c>
      <c r="F651" s="39">
        <v>9736</v>
      </c>
      <c r="G651" s="39">
        <v>29086</v>
      </c>
      <c r="H651" s="39">
        <v>5466</v>
      </c>
      <c r="I651" s="39">
        <v>5634</v>
      </c>
      <c r="J651" s="39">
        <v>5789</v>
      </c>
      <c r="K651" s="39">
        <v>16889</v>
      </c>
      <c r="L651" s="43">
        <v>0.58069999999999999</v>
      </c>
      <c r="M651" s="39">
        <v>3675</v>
      </c>
      <c r="N651" s="40">
        <v>13.209</v>
      </c>
      <c r="O651" s="39">
        <v>1</v>
      </c>
      <c r="P651" s="40">
        <v>0</v>
      </c>
      <c r="Q651" s="39">
        <v>0</v>
      </c>
      <c r="R651" s="39">
        <v>1155</v>
      </c>
      <c r="S651" s="39">
        <v>612</v>
      </c>
      <c r="T651" s="39">
        <v>11795</v>
      </c>
      <c r="U651" s="39">
        <v>11375</v>
      </c>
      <c r="V651" s="39">
        <v>11376</v>
      </c>
      <c r="W651" s="39">
        <v>34546</v>
      </c>
      <c r="X651" s="39">
        <v>11515</v>
      </c>
      <c r="Y651" s="39">
        <v>1637</v>
      </c>
      <c r="Z651" s="39">
        <v>1255</v>
      </c>
      <c r="AA651" s="39">
        <v>1507</v>
      </c>
      <c r="AB651" s="39">
        <v>4399</v>
      </c>
      <c r="AC651" s="39">
        <v>1466</v>
      </c>
      <c r="AD651" s="43">
        <v>0.1273</v>
      </c>
      <c r="AE651" s="39">
        <v>806</v>
      </c>
      <c r="AF651" s="39">
        <v>5094</v>
      </c>
      <c r="AG651" s="40">
        <v>0.52300000000000002</v>
      </c>
    </row>
    <row r="652" spans="1:33" x14ac:dyDescent="0.3">
      <c r="A652" s="38" t="s">
        <v>1302</v>
      </c>
      <c r="B652" s="36" t="s">
        <v>1303</v>
      </c>
      <c r="C652" s="36">
        <v>1</v>
      </c>
      <c r="D652" s="36">
        <v>0</v>
      </c>
      <c r="E652" s="39">
        <v>2784</v>
      </c>
      <c r="F652" s="39">
        <v>2338</v>
      </c>
      <c r="G652" s="39">
        <v>6953</v>
      </c>
      <c r="H652" s="39">
        <v>126</v>
      </c>
      <c r="I652" s="39">
        <v>126</v>
      </c>
      <c r="J652" s="39">
        <v>123</v>
      </c>
      <c r="K652" s="39">
        <v>375</v>
      </c>
      <c r="L652" s="43">
        <v>5.3900000000000003E-2</v>
      </c>
      <c r="M652" s="39">
        <v>82</v>
      </c>
      <c r="N652" s="40">
        <v>22.613</v>
      </c>
      <c r="O652" s="39">
        <v>1</v>
      </c>
      <c r="P652" s="40">
        <v>0</v>
      </c>
      <c r="Q652" s="39">
        <v>0</v>
      </c>
      <c r="R652" s="39">
        <v>0</v>
      </c>
      <c r="S652" s="39">
        <v>0</v>
      </c>
      <c r="T652" s="39">
        <v>2480</v>
      </c>
      <c r="U652" s="39">
        <v>2392</v>
      </c>
      <c r="V652" s="39">
        <v>2392</v>
      </c>
      <c r="W652" s="39">
        <v>7264</v>
      </c>
      <c r="X652" s="39">
        <v>2421</v>
      </c>
      <c r="Y652" s="39">
        <v>99</v>
      </c>
      <c r="Z652" s="39">
        <v>65</v>
      </c>
      <c r="AA652" s="39">
        <v>63</v>
      </c>
      <c r="AB652" s="39">
        <v>227</v>
      </c>
      <c r="AC652" s="39">
        <v>76</v>
      </c>
      <c r="AD652" s="43">
        <v>3.1300000000000001E-2</v>
      </c>
      <c r="AE652" s="39">
        <v>48</v>
      </c>
      <c r="AF652" s="39">
        <v>131</v>
      </c>
      <c r="AG652" s="40">
        <v>5.6000000000000001E-2</v>
      </c>
    </row>
    <row r="653" spans="1:33" x14ac:dyDescent="0.3">
      <c r="A653" s="38" t="s">
        <v>1304</v>
      </c>
      <c r="B653" s="36" t="s">
        <v>1305</v>
      </c>
      <c r="C653" s="36">
        <v>1</v>
      </c>
      <c r="D653" s="36">
        <v>0</v>
      </c>
      <c r="E653" s="39">
        <v>1178</v>
      </c>
      <c r="F653" s="39">
        <v>944</v>
      </c>
      <c r="G653" s="39">
        <v>2967</v>
      </c>
      <c r="H653" s="39">
        <v>173</v>
      </c>
      <c r="I653" s="39">
        <v>194</v>
      </c>
      <c r="J653" s="39">
        <v>188</v>
      </c>
      <c r="K653" s="39">
        <v>555</v>
      </c>
      <c r="L653" s="43">
        <v>0.18709999999999999</v>
      </c>
      <c r="M653" s="39">
        <v>115</v>
      </c>
      <c r="N653" s="40">
        <v>28.625</v>
      </c>
      <c r="O653" s="39">
        <v>1</v>
      </c>
      <c r="P653" s="40">
        <v>0</v>
      </c>
      <c r="Q653" s="39">
        <v>0</v>
      </c>
      <c r="R653" s="39">
        <v>37</v>
      </c>
      <c r="S653" s="39">
        <v>20</v>
      </c>
      <c r="T653" s="39">
        <v>1196</v>
      </c>
      <c r="U653" s="39">
        <v>1158</v>
      </c>
      <c r="V653" s="39">
        <v>1159</v>
      </c>
      <c r="W653" s="39">
        <v>3513</v>
      </c>
      <c r="X653" s="39">
        <v>1171</v>
      </c>
      <c r="Y653" s="39">
        <v>67</v>
      </c>
      <c r="Z653" s="39">
        <v>47</v>
      </c>
      <c r="AA653" s="39">
        <v>48</v>
      </c>
      <c r="AB653" s="39">
        <v>162</v>
      </c>
      <c r="AC653" s="39">
        <v>54</v>
      </c>
      <c r="AD653" s="43">
        <v>4.6100000000000002E-2</v>
      </c>
      <c r="AE653" s="39">
        <v>28</v>
      </c>
      <c r="AF653" s="39">
        <v>164</v>
      </c>
      <c r="AG653" s="40">
        <v>0.17299999999999999</v>
      </c>
    </row>
    <row r="654" spans="1:33" x14ac:dyDescent="0.3">
      <c r="A654" s="38" t="s">
        <v>1306</v>
      </c>
      <c r="B654" s="36" t="s">
        <v>1307</v>
      </c>
      <c r="C654" s="36">
        <v>1</v>
      </c>
      <c r="D654" s="36">
        <v>0</v>
      </c>
      <c r="E654" s="39">
        <v>6010</v>
      </c>
      <c r="F654" s="39">
        <v>4770</v>
      </c>
      <c r="G654" s="39">
        <v>14057</v>
      </c>
      <c r="H654" s="39">
        <v>2714</v>
      </c>
      <c r="I654" s="39">
        <v>2641</v>
      </c>
      <c r="J654" s="39">
        <v>2764</v>
      </c>
      <c r="K654" s="39">
        <v>8119</v>
      </c>
      <c r="L654" s="43">
        <v>0.5776</v>
      </c>
      <c r="M654" s="39">
        <v>1791</v>
      </c>
      <c r="N654" s="40">
        <v>17.221</v>
      </c>
      <c r="O654" s="39">
        <v>1</v>
      </c>
      <c r="P654" s="40">
        <v>0</v>
      </c>
      <c r="Q654" s="39">
        <v>0</v>
      </c>
      <c r="R654" s="39">
        <v>1200</v>
      </c>
      <c r="S654" s="39">
        <v>636</v>
      </c>
      <c r="T654" s="39">
        <v>5232</v>
      </c>
      <c r="U654" s="39">
        <v>5045</v>
      </c>
      <c r="V654" s="39">
        <v>5046</v>
      </c>
      <c r="W654" s="39">
        <v>15323</v>
      </c>
      <c r="X654" s="39">
        <v>5108</v>
      </c>
      <c r="Y654" s="39">
        <v>657</v>
      </c>
      <c r="Z654" s="39">
        <v>532</v>
      </c>
      <c r="AA654" s="39">
        <v>614</v>
      </c>
      <c r="AB654" s="39">
        <v>1803</v>
      </c>
      <c r="AC654" s="39">
        <v>601</v>
      </c>
      <c r="AD654" s="43">
        <v>0.1177</v>
      </c>
      <c r="AE654" s="39">
        <v>365</v>
      </c>
      <c r="AF654" s="39">
        <v>2793</v>
      </c>
      <c r="AG654" s="40">
        <v>0.58499999999999996</v>
      </c>
    </row>
    <row r="655" spans="1:33" x14ac:dyDescent="0.3">
      <c r="A655" s="38" t="s">
        <v>1308</v>
      </c>
      <c r="B655" s="36" t="s">
        <v>1309</v>
      </c>
      <c r="C655" s="36">
        <v>1</v>
      </c>
      <c r="D655" s="36">
        <v>0</v>
      </c>
      <c r="E655" s="39">
        <v>1432</v>
      </c>
      <c r="F655" s="39">
        <v>1335</v>
      </c>
      <c r="G655" s="39">
        <v>4029</v>
      </c>
      <c r="H655" s="39">
        <v>58</v>
      </c>
      <c r="I655" s="39">
        <v>57</v>
      </c>
      <c r="J655" s="39">
        <v>36</v>
      </c>
      <c r="K655" s="39">
        <v>151</v>
      </c>
      <c r="L655" s="43">
        <v>3.7499999999999999E-2</v>
      </c>
      <c r="M655" s="39">
        <v>33</v>
      </c>
      <c r="N655" s="40">
        <v>6.6779999999999999</v>
      </c>
      <c r="O655" s="39">
        <v>1</v>
      </c>
      <c r="P655" s="40">
        <v>0</v>
      </c>
      <c r="Q655" s="39">
        <v>0</v>
      </c>
      <c r="R655" s="39">
        <v>9</v>
      </c>
      <c r="S655" s="39">
        <v>5</v>
      </c>
      <c r="T655" s="39">
        <v>1344</v>
      </c>
      <c r="U655" s="39">
        <v>1296</v>
      </c>
      <c r="V655" s="39">
        <v>1296</v>
      </c>
      <c r="W655" s="39">
        <v>3936</v>
      </c>
      <c r="X655" s="39">
        <v>1312</v>
      </c>
      <c r="Y655" s="39">
        <v>31</v>
      </c>
      <c r="Z655" s="39">
        <v>21</v>
      </c>
      <c r="AA655" s="39">
        <v>24</v>
      </c>
      <c r="AB655" s="39">
        <v>76</v>
      </c>
      <c r="AC655" s="39">
        <v>25</v>
      </c>
      <c r="AD655" s="43">
        <v>1.9300000000000001E-2</v>
      </c>
      <c r="AE655" s="39">
        <v>17</v>
      </c>
      <c r="AF655" s="39">
        <v>56</v>
      </c>
      <c r="AG655" s="40">
        <v>4.1000000000000002E-2</v>
      </c>
    </row>
    <row r="656" spans="1:33" x14ac:dyDescent="0.3">
      <c r="A656" s="38" t="s">
        <v>1310</v>
      </c>
      <c r="B656" s="36" t="s">
        <v>1311</v>
      </c>
      <c r="C656" s="36">
        <v>1</v>
      </c>
      <c r="D656" s="36">
        <v>0</v>
      </c>
      <c r="E656" s="39">
        <v>4533</v>
      </c>
      <c r="F656" s="39">
        <v>3667</v>
      </c>
      <c r="G656" s="39">
        <v>10361</v>
      </c>
      <c r="H656" s="39">
        <v>2359</v>
      </c>
      <c r="I656" s="39">
        <v>2194</v>
      </c>
      <c r="J656" s="39">
        <v>2130</v>
      </c>
      <c r="K656" s="39">
        <v>6683</v>
      </c>
      <c r="L656" s="43">
        <v>0.64500000000000002</v>
      </c>
      <c r="M656" s="39">
        <v>1537</v>
      </c>
      <c r="N656" s="40">
        <v>4.9050000000000002</v>
      </c>
      <c r="O656" s="39">
        <v>1</v>
      </c>
      <c r="P656" s="40">
        <v>0</v>
      </c>
      <c r="Q656" s="39">
        <v>0</v>
      </c>
      <c r="R656" s="39">
        <v>1182</v>
      </c>
      <c r="S656" s="39">
        <v>626</v>
      </c>
      <c r="T656" s="39">
        <v>3342</v>
      </c>
      <c r="U656" s="39">
        <v>3224</v>
      </c>
      <c r="V656" s="39">
        <v>3224</v>
      </c>
      <c r="W656" s="39">
        <v>9790</v>
      </c>
      <c r="X656" s="39">
        <v>3263</v>
      </c>
      <c r="Y656" s="39">
        <v>677</v>
      </c>
      <c r="Z656" s="39">
        <v>533</v>
      </c>
      <c r="AA656" s="39">
        <v>594</v>
      </c>
      <c r="AB656" s="39">
        <v>1804</v>
      </c>
      <c r="AC656" s="39">
        <v>601</v>
      </c>
      <c r="AD656" s="43">
        <v>0.18429999999999999</v>
      </c>
      <c r="AE656" s="39">
        <v>439</v>
      </c>
      <c r="AF656" s="39">
        <v>2603</v>
      </c>
      <c r="AG656" s="40">
        <v>0.70899999999999996</v>
      </c>
    </row>
    <row r="657" spans="1:33" x14ac:dyDescent="0.3">
      <c r="A657" s="38" t="s">
        <v>1312</v>
      </c>
      <c r="B657" s="36" t="s">
        <v>1313</v>
      </c>
      <c r="C657" s="36">
        <v>1</v>
      </c>
      <c r="D657" s="36">
        <v>0</v>
      </c>
      <c r="E657" s="39">
        <v>3241</v>
      </c>
      <c r="F657" s="39">
        <v>2834</v>
      </c>
      <c r="G657" s="39">
        <v>8385</v>
      </c>
      <c r="H657" s="39">
        <v>352</v>
      </c>
      <c r="I657" s="39">
        <v>356</v>
      </c>
      <c r="J657" s="39">
        <v>366</v>
      </c>
      <c r="K657" s="39">
        <v>1074</v>
      </c>
      <c r="L657" s="43">
        <v>0.12809999999999999</v>
      </c>
      <c r="M657" s="39">
        <v>236</v>
      </c>
      <c r="N657" s="40">
        <v>2.23</v>
      </c>
      <c r="O657" s="39">
        <v>1</v>
      </c>
      <c r="P657" s="40">
        <v>0</v>
      </c>
      <c r="Q657" s="39">
        <v>0</v>
      </c>
      <c r="R657" s="39">
        <v>42</v>
      </c>
      <c r="S657" s="39">
        <v>22</v>
      </c>
      <c r="T657" s="39">
        <v>2924</v>
      </c>
      <c r="U657" s="39">
        <v>2820</v>
      </c>
      <c r="V657" s="39">
        <v>2820</v>
      </c>
      <c r="W657" s="39">
        <v>8564</v>
      </c>
      <c r="X657" s="39">
        <v>2855</v>
      </c>
      <c r="Y657" s="39">
        <v>111</v>
      </c>
      <c r="Z657" s="39">
        <v>88</v>
      </c>
      <c r="AA657" s="39">
        <v>82</v>
      </c>
      <c r="AB657" s="39">
        <v>281</v>
      </c>
      <c r="AC657" s="39">
        <v>94</v>
      </c>
      <c r="AD657" s="43">
        <v>3.2800000000000003E-2</v>
      </c>
      <c r="AE657" s="39">
        <v>60</v>
      </c>
      <c r="AF657" s="39">
        <v>319</v>
      </c>
      <c r="AG657" s="40">
        <v>0.112</v>
      </c>
    </row>
    <row r="658" spans="1:33" x14ac:dyDescent="0.3">
      <c r="A658" s="38" t="s">
        <v>1314</v>
      </c>
      <c r="B658" s="36" t="s">
        <v>1315</v>
      </c>
      <c r="C658" s="36">
        <v>1</v>
      </c>
      <c r="D658" s="36">
        <v>0</v>
      </c>
      <c r="E658" s="39">
        <v>3423</v>
      </c>
      <c r="F658" s="39">
        <v>2798</v>
      </c>
      <c r="G658" s="39">
        <v>8592</v>
      </c>
      <c r="H658" s="39">
        <v>52</v>
      </c>
      <c r="I658" s="39">
        <v>61</v>
      </c>
      <c r="J658" s="39">
        <v>70</v>
      </c>
      <c r="K658" s="39">
        <v>183</v>
      </c>
      <c r="L658" s="43">
        <v>2.1299999999999999E-2</v>
      </c>
      <c r="M658" s="39">
        <v>39</v>
      </c>
      <c r="N658" s="40">
        <v>18.712</v>
      </c>
      <c r="O658" s="39">
        <v>1</v>
      </c>
      <c r="P658" s="40">
        <v>0</v>
      </c>
      <c r="Q658" s="39">
        <v>0</v>
      </c>
      <c r="R658" s="39">
        <v>75</v>
      </c>
      <c r="S658" s="39">
        <v>40</v>
      </c>
      <c r="T658" s="39">
        <v>3459</v>
      </c>
      <c r="U658" s="39">
        <v>3286</v>
      </c>
      <c r="V658" s="39">
        <v>3286</v>
      </c>
      <c r="W658" s="39">
        <v>10031</v>
      </c>
      <c r="X658" s="39">
        <v>3344</v>
      </c>
      <c r="Y658" s="39">
        <v>97</v>
      </c>
      <c r="Z658" s="39">
        <v>70</v>
      </c>
      <c r="AA658" s="39">
        <v>87</v>
      </c>
      <c r="AB658" s="39">
        <v>254</v>
      </c>
      <c r="AC658" s="39">
        <v>85</v>
      </c>
      <c r="AD658" s="43">
        <v>2.53E-2</v>
      </c>
      <c r="AE658" s="39">
        <v>46</v>
      </c>
      <c r="AF658" s="39">
        <v>126</v>
      </c>
      <c r="AG658" s="40">
        <v>4.4999999999999998E-2</v>
      </c>
    </row>
    <row r="659" spans="1:33" x14ac:dyDescent="0.3">
      <c r="A659" s="38" t="s">
        <v>1316</v>
      </c>
      <c r="B659" s="36" t="s">
        <v>1317</v>
      </c>
      <c r="C659" s="36">
        <v>1</v>
      </c>
      <c r="D659" s="36">
        <v>0</v>
      </c>
      <c r="E659" s="39">
        <v>1765</v>
      </c>
      <c r="F659" s="39">
        <v>1431</v>
      </c>
      <c r="G659" s="39">
        <v>4525</v>
      </c>
      <c r="H659" s="39">
        <v>239</v>
      </c>
      <c r="I659" s="39">
        <v>242</v>
      </c>
      <c r="J659" s="39">
        <v>257</v>
      </c>
      <c r="K659" s="39">
        <v>738</v>
      </c>
      <c r="L659" s="43">
        <v>0.16309999999999999</v>
      </c>
      <c r="M659" s="39">
        <v>152</v>
      </c>
      <c r="N659" s="40">
        <v>2.7759999999999998</v>
      </c>
      <c r="O659" s="39">
        <v>1</v>
      </c>
      <c r="P659" s="40">
        <v>0</v>
      </c>
      <c r="Q659" s="39">
        <v>0</v>
      </c>
      <c r="R659" s="39">
        <v>98</v>
      </c>
      <c r="S659" s="39">
        <v>52</v>
      </c>
      <c r="T659" s="39">
        <v>1708</v>
      </c>
      <c r="U659" s="39">
        <v>1696</v>
      </c>
      <c r="V659" s="39">
        <v>1697</v>
      </c>
      <c r="W659" s="39">
        <v>5101</v>
      </c>
      <c r="X659" s="39">
        <v>1700</v>
      </c>
      <c r="Y659" s="39">
        <v>82</v>
      </c>
      <c r="Z659" s="39">
        <v>67</v>
      </c>
      <c r="AA659" s="39">
        <v>70</v>
      </c>
      <c r="AB659" s="39">
        <v>219</v>
      </c>
      <c r="AC659" s="39">
        <v>73</v>
      </c>
      <c r="AD659" s="43">
        <v>4.2900000000000001E-2</v>
      </c>
      <c r="AE659" s="39">
        <v>40</v>
      </c>
      <c r="AF659" s="39">
        <v>245</v>
      </c>
      <c r="AG659" s="40">
        <v>0.17100000000000001</v>
      </c>
    </row>
    <row r="660" spans="1:33" x14ac:dyDescent="0.3">
      <c r="A660" s="38" t="s">
        <v>1318</v>
      </c>
      <c r="B660" s="36" t="s">
        <v>1319</v>
      </c>
      <c r="C660" s="36">
        <v>1</v>
      </c>
      <c r="D660" s="36">
        <v>0</v>
      </c>
      <c r="E660" s="39">
        <v>5874</v>
      </c>
      <c r="F660" s="39">
        <v>4438</v>
      </c>
      <c r="G660" s="39">
        <v>13464</v>
      </c>
      <c r="H660" s="39">
        <v>3438</v>
      </c>
      <c r="I660" s="39">
        <v>3556</v>
      </c>
      <c r="J660" s="39">
        <v>3526</v>
      </c>
      <c r="K660" s="39">
        <v>10520</v>
      </c>
      <c r="L660" s="43">
        <v>0.78129999999999999</v>
      </c>
      <c r="M660" s="39">
        <v>2254</v>
      </c>
      <c r="N660" s="40">
        <v>3.0619999999999998</v>
      </c>
      <c r="O660" s="39">
        <v>1</v>
      </c>
      <c r="P660" s="40">
        <v>0</v>
      </c>
      <c r="Q660" s="39">
        <v>0</v>
      </c>
      <c r="R660" s="39">
        <v>2024</v>
      </c>
      <c r="S660" s="39">
        <v>1073</v>
      </c>
      <c r="T660" s="39">
        <v>5323</v>
      </c>
      <c r="U660" s="39">
        <v>5134</v>
      </c>
      <c r="V660" s="39">
        <v>5134</v>
      </c>
      <c r="W660" s="39">
        <v>15591</v>
      </c>
      <c r="X660" s="39">
        <v>5197</v>
      </c>
      <c r="Y660" s="39">
        <v>1036</v>
      </c>
      <c r="Z660" s="39">
        <v>802</v>
      </c>
      <c r="AA660" s="39">
        <v>916</v>
      </c>
      <c r="AB660" s="39">
        <v>2754</v>
      </c>
      <c r="AC660" s="39">
        <v>918</v>
      </c>
      <c r="AD660" s="43">
        <v>0.17660000000000001</v>
      </c>
      <c r="AE660" s="39">
        <v>509</v>
      </c>
      <c r="AF660" s="39">
        <v>3837</v>
      </c>
      <c r="AG660" s="40">
        <v>0.86399999999999999</v>
      </c>
    </row>
    <row r="661" spans="1:33" x14ac:dyDescent="0.3">
      <c r="A661" s="38" t="s">
        <v>1320</v>
      </c>
      <c r="B661" s="36" t="s">
        <v>1321</v>
      </c>
      <c r="C661" s="36">
        <v>1</v>
      </c>
      <c r="D661" s="36">
        <v>0</v>
      </c>
      <c r="E661" s="39">
        <v>1600</v>
      </c>
      <c r="F661" s="39">
        <v>1292</v>
      </c>
      <c r="G661" s="39">
        <v>3861</v>
      </c>
      <c r="H661" s="39">
        <v>3</v>
      </c>
      <c r="I661" s="39">
        <v>1</v>
      </c>
      <c r="J661" s="39">
        <v>3</v>
      </c>
      <c r="K661" s="39">
        <v>7</v>
      </c>
      <c r="L661" s="43">
        <v>1.8E-3</v>
      </c>
      <c r="M661" s="39">
        <v>2</v>
      </c>
      <c r="N661" s="40">
        <v>2.7650000000000001</v>
      </c>
      <c r="O661" s="39">
        <v>1</v>
      </c>
      <c r="P661" s="40">
        <v>0</v>
      </c>
      <c r="Q661" s="39">
        <v>0</v>
      </c>
      <c r="R661" s="39">
        <v>21</v>
      </c>
      <c r="S661" s="39">
        <v>11</v>
      </c>
      <c r="T661" s="39">
        <v>1432</v>
      </c>
      <c r="U661" s="39">
        <v>1381</v>
      </c>
      <c r="V661" s="39">
        <v>1381</v>
      </c>
      <c r="W661" s="39">
        <v>4194</v>
      </c>
      <c r="X661" s="39">
        <v>1398</v>
      </c>
      <c r="Y661" s="39">
        <v>37</v>
      </c>
      <c r="Z661" s="39">
        <v>27</v>
      </c>
      <c r="AA661" s="39">
        <v>20</v>
      </c>
      <c r="AB661" s="39">
        <v>84</v>
      </c>
      <c r="AC661" s="39">
        <v>28</v>
      </c>
      <c r="AD661" s="43">
        <v>0.02</v>
      </c>
      <c r="AE661" s="39">
        <v>17</v>
      </c>
      <c r="AF661" s="39">
        <v>31</v>
      </c>
      <c r="AG661" s="40">
        <v>2.3E-2</v>
      </c>
    </row>
    <row r="662" spans="1:33" x14ac:dyDescent="0.3">
      <c r="A662" s="38" t="s">
        <v>1322</v>
      </c>
      <c r="B662" s="36" t="s">
        <v>1323</v>
      </c>
      <c r="C662" s="36">
        <v>1</v>
      </c>
      <c r="D662" s="36">
        <v>0</v>
      </c>
      <c r="E662" s="39">
        <v>5618</v>
      </c>
      <c r="F662" s="39">
        <v>4699</v>
      </c>
      <c r="G662" s="39">
        <v>13983</v>
      </c>
      <c r="H662" s="39">
        <v>0</v>
      </c>
      <c r="I662" s="39">
        <v>0</v>
      </c>
      <c r="J662" s="39">
        <v>1</v>
      </c>
      <c r="K662" s="39">
        <v>1</v>
      </c>
      <c r="L662" s="43">
        <v>1E-4</v>
      </c>
      <c r="M662" s="39">
        <v>0</v>
      </c>
      <c r="N662" s="40">
        <v>7.15</v>
      </c>
      <c r="O662" s="39">
        <v>1</v>
      </c>
      <c r="P662" s="40">
        <v>0</v>
      </c>
      <c r="Q662" s="39">
        <v>0</v>
      </c>
      <c r="R662" s="39">
        <v>77</v>
      </c>
      <c r="S662" s="39">
        <v>41</v>
      </c>
      <c r="T662" s="39">
        <v>4769</v>
      </c>
      <c r="U662" s="39">
        <v>4599</v>
      </c>
      <c r="V662" s="39">
        <v>4600</v>
      </c>
      <c r="W662" s="39">
        <v>13968</v>
      </c>
      <c r="X662" s="39">
        <v>4656</v>
      </c>
      <c r="Y662" s="39">
        <v>104</v>
      </c>
      <c r="Z662" s="39">
        <v>80</v>
      </c>
      <c r="AA662" s="39">
        <v>90</v>
      </c>
      <c r="AB662" s="39">
        <v>274</v>
      </c>
      <c r="AC662" s="39">
        <v>91</v>
      </c>
      <c r="AD662" s="43">
        <v>1.9599999999999999E-2</v>
      </c>
      <c r="AE662" s="39">
        <v>60</v>
      </c>
      <c r="AF662" s="39">
        <v>102</v>
      </c>
      <c r="AG662" s="40">
        <v>2.1000000000000001E-2</v>
      </c>
    </row>
    <row r="663" spans="1:33" x14ac:dyDescent="0.3">
      <c r="A663" s="38" t="s">
        <v>1324</v>
      </c>
      <c r="B663" s="36" t="s">
        <v>1325</v>
      </c>
      <c r="C663" s="36">
        <v>1</v>
      </c>
      <c r="D663" s="36">
        <v>0</v>
      </c>
      <c r="E663" s="39">
        <v>3237</v>
      </c>
      <c r="F663" s="39">
        <v>2491</v>
      </c>
      <c r="G663" s="39">
        <v>7832</v>
      </c>
      <c r="H663" s="39">
        <v>295</v>
      </c>
      <c r="I663" s="39">
        <v>267</v>
      </c>
      <c r="J663" s="39">
        <v>329</v>
      </c>
      <c r="K663" s="39">
        <v>891</v>
      </c>
      <c r="L663" s="43">
        <v>0.1138</v>
      </c>
      <c r="M663" s="39">
        <v>184</v>
      </c>
      <c r="N663" s="40">
        <v>31.02</v>
      </c>
      <c r="O663" s="39">
        <v>1</v>
      </c>
      <c r="P663" s="40">
        <v>0</v>
      </c>
      <c r="Q663" s="39">
        <v>0</v>
      </c>
      <c r="R663" s="39">
        <v>69</v>
      </c>
      <c r="S663" s="39">
        <v>37</v>
      </c>
      <c r="T663" s="39">
        <v>3149</v>
      </c>
      <c r="U663" s="39">
        <v>3037</v>
      </c>
      <c r="V663" s="39">
        <v>3037</v>
      </c>
      <c r="W663" s="39">
        <v>9223</v>
      </c>
      <c r="X663" s="39">
        <v>3074</v>
      </c>
      <c r="Y663" s="39">
        <v>110</v>
      </c>
      <c r="Z663" s="39">
        <v>86</v>
      </c>
      <c r="AA663" s="39">
        <v>90</v>
      </c>
      <c r="AB663" s="39">
        <v>286</v>
      </c>
      <c r="AC663" s="39">
        <v>95</v>
      </c>
      <c r="AD663" s="43">
        <v>3.1E-2</v>
      </c>
      <c r="AE663" s="39">
        <v>50</v>
      </c>
      <c r="AF663" s="39">
        <v>272</v>
      </c>
      <c r="AG663" s="40">
        <v>0.109</v>
      </c>
    </row>
    <row r="664" spans="1:33" x14ac:dyDescent="0.3">
      <c r="A664" s="38" t="s">
        <v>1326</v>
      </c>
      <c r="B664" s="36" t="s">
        <v>1327</v>
      </c>
      <c r="C664" s="36">
        <v>1</v>
      </c>
      <c r="D664" s="36">
        <v>0</v>
      </c>
      <c r="E664" s="39">
        <v>8663</v>
      </c>
      <c r="F664" s="39">
        <v>6808</v>
      </c>
      <c r="G664" s="39">
        <v>20104</v>
      </c>
      <c r="H664" s="39">
        <v>3545</v>
      </c>
      <c r="I664" s="39">
        <v>3691</v>
      </c>
      <c r="J664" s="39">
        <v>3758</v>
      </c>
      <c r="K664" s="39">
        <v>10994</v>
      </c>
      <c r="L664" s="43">
        <v>0.54690000000000005</v>
      </c>
      <c r="M664" s="39">
        <v>2420</v>
      </c>
      <c r="N664" s="40">
        <v>9.875</v>
      </c>
      <c r="O664" s="39">
        <v>1</v>
      </c>
      <c r="P664" s="40">
        <v>0</v>
      </c>
      <c r="Q664" s="39">
        <v>0</v>
      </c>
      <c r="R664" s="39">
        <v>1230</v>
      </c>
      <c r="S664" s="39">
        <v>652</v>
      </c>
      <c r="T664" s="39">
        <v>7791</v>
      </c>
      <c r="U664" s="39">
        <v>7513</v>
      </c>
      <c r="V664" s="39">
        <v>7513</v>
      </c>
      <c r="W664" s="39">
        <v>22817</v>
      </c>
      <c r="X664" s="39">
        <v>7606</v>
      </c>
      <c r="Y664" s="39">
        <v>1096</v>
      </c>
      <c r="Z664" s="39">
        <v>865</v>
      </c>
      <c r="AA664" s="39">
        <v>928</v>
      </c>
      <c r="AB664" s="39">
        <v>2889</v>
      </c>
      <c r="AC664" s="39">
        <v>963</v>
      </c>
      <c r="AD664" s="43">
        <v>0.12659999999999999</v>
      </c>
      <c r="AE664" s="39">
        <v>560</v>
      </c>
      <c r="AF664" s="39">
        <v>3633</v>
      </c>
      <c r="AG664" s="40">
        <v>0.53300000000000003</v>
      </c>
    </row>
    <row r="665" spans="1:33" x14ac:dyDescent="0.3">
      <c r="A665" s="38" t="s">
        <v>1328</v>
      </c>
      <c r="B665" s="36" t="s">
        <v>1329</v>
      </c>
      <c r="C665" s="36">
        <v>1</v>
      </c>
      <c r="D665" s="36">
        <v>1</v>
      </c>
      <c r="E665" s="39">
        <v>31665</v>
      </c>
      <c r="F665" s="39">
        <v>23771</v>
      </c>
      <c r="G665" s="39">
        <v>68526</v>
      </c>
      <c r="H665" s="39">
        <v>17972</v>
      </c>
      <c r="I665" s="39">
        <v>17690</v>
      </c>
      <c r="J665" s="39">
        <v>17123</v>
      </c>
      <c r="K665" s="39">
        <v>52785</v>
      </c>
      <c r="L665" s="43">
        <v>0.77029999999999998</v>
      </c>
      <c r="M665" s="39">
        <v>11902</v>
      </c>
      <c r="N665" s="40">
        <v>20.321000000000002</v>
      </c>
      <c r="O665" s="39">
        <v>1</v>
      </c>
      <c r="P665" s="40">
        <v>0</v>
      </c>
      <c r="Q665" s="39">
        <v>0</v>
      </c>
      <c r="R665" s="39">
        <v>3199</v>
      </c>
      <c r="S665" s="39">
        <v>1695</v>
      </c>
      <c r="T665" s="39">
        <v>31235</v>
      </c>
      <c r="U665" s="39">
        <v>30123</v>
      </c>
      <c r="V665" s="39">
        <v>30124</v>
      </c>
      <c r="W665" s="39">
        <v>91482</v>
      </c>
      <c r="X665" s="39">
        <v>30494</v>
      </c>
      <c r="Y665" s="39">
        <v>6288</v>
      </c>
      <c r="Z665" s="39">
        <v>5241</v>
      </c>
      <c r="AA665" s="39">
        <v>6027</v>
      </c>
      <c r="AB665" s="39">
        <v>17556</v>
      </c>
      <c r="AC665" s="39">
        <v>5852</v>
      </c>
      <c r="AD665" s="43">
        <v>0.19189999999999999</v>
      </c>
      <c r="AE665" s="39">
        <v>2965</v>
      </c>
      <c r="AF665" s="39">
        <v>16563</v>
      </c>
      <c r="AG665" s="40">
        <v>0.69599999999999995</v>
      </c>
    </row>
    <row r="666" spans="1:33" x14ac:dyDescent="0.3">
      <c r="A666" s="38" t="s">
        <v>1330</v>
      </c>
      <c r="B666" s="36" t="s">
        <v>1331</v>
      </c>
      <c r="C666" s="36">
        <v>1</v>
      </c>
      <c r="D666" s="36">
        <v>0</v>
      </c>
      <c r="E666" s="39">
        <v>6878</v>
      </c>
      <c r="F666" s="39">
        <v>5256</v>
      </c>
      <c r="G666" s="39">
        <v>15964</v>
      </c>
      <c r="H666" s="39">
        <v>1554</v>
      </c>
      <c r="I666" s="39">
        <v>1752</v>
      </c>
      <c r="J666" s="39">
        <v>1710</v>
      </c>
      <c r="K666" s="39">
        <v>5016</v>
      </c>
      <c r="L666" s="43">
        <v>0.31419999999999998</v>
      </c>
      <c r="M666" s="39">
        <v>1073</v>
      </c>
      <c r="N666" s="40">
        <v>28.655000000000001</v>
      </c>
      <c r="O666" s="39">
        <v>1</v>
      </c>
      <c r="P666" s="40">
        <v>0</v>
      </c>
      <c r="Q666" s="39">
        <v>0</v>
      </c>
      <c r="R666" s="39">
        <v>235</v>
      </c>
      <c r="S666" s="39">
        <v>125</v>
      </c>
      <c r="T666" s="39">
        <v>5679</v>
      </c>
      <c r="U666" s="39">
        <v>5485</v>
      </c>
      <c r="V666" s="39">
        <v>5488</v>
      </c>
      <c r="W666" s="39">
        <v>16652</v>
      </c>
      <c r="X666" s="39">
        <v>5551</v>
      </c>
      <c r="Y666" s="39">
        <v>309</v>
      </c>
      <c r="Z666" s="39">
        <v>248</v>
      </c>
      <c r="AA666" s="39">
        <v>277</v>
      </c>
      <c r="AB666" s="39">
        <v>834</v>
      </c>
      <c r="AC666" s="39">
        <v>278</v>
      </c>
      <c r="AD666" s="43">
        <v>5.0099999999999999E-2</v>
      </c>
      <c r="AE666" s="39">
        <v>171</v>
      </c>
      <c r="AF666" s="39">
        <v>1370</v>
      </c>
      <c r="AG666" s="40">
        <v>0.26</v>
      </c>
    </row>
    <row r="667" spans="1:33" x14ac:dyDescent="0.3">
      <c r="A667" s="38" t="s">
        <v>1332</v>
      </c>
      <c r="B667" s="36" t="s">
        <v>1333</v>
      </c>
      <c r="C667" s="36">
        <v>1</v>
      </c>
      <c r="D667" s="36">
        <v>0</v>
      </c>
      <c r="E667" s="39">
        <v>4389</v>
      </c>
      <c r="F667" s="39">
        <v>3481</v>
      </c>
      <c r="G667" s="39">
        <v>10230</v>
      </c>
      <c r="H667" s="39">
        <v>457</v>
      </c>
      <c r="I667" s="39">
        <v>471</v>
      </c>
      <c r="J667" s="39">
        <v>496</v>
      </c>
      <c r="K667" s="39">
        <v>1424</v>
      </c>
      <c r="L667" s="43">
        <v>0.13919999999999999</v>
      </c>
      <c r="M667" s="39">
        <v>315</v>
      </c>
      <c r="N667" s="40">
        <v>29.201000000000001</v>
      </c>
      <c r="O667" s="39">
        <v>1</v>
      </c>
      <c r="P667" s="40">
        <v>0</v>
      </c>
      <c r="Q667" s="39">
        <v>0</v>
      </c>
      <c r="R667" s="39">
        <v>61</v>
      </c>
      <c r="S667" s="39">
        <v>32</v>
      </c>
      <c r="T667" s="39">
        <v>3807</v>
      </c>
      <c r="U667" s="39">
        <v>3671</v>
      </c>
      <c r="V667" s="39">
        <v>3671</v>
      </c>
      <c r="W667" s="39">
        <v>11149</v>
      </c>
      <c r="X667" s="39">
        <v>3716</v>
      </c>
      <c r="Y667" s="39">
        <v>206</v>
      </c>
      <c r="Z667" s="39">
        <v>159</v>
      </c>
      <c r="AA667" s="39">
        <v>173</v>
      </c>
      <c r="AB667" s="39">
        <v>538</v>
      </c>
      <c r="AC667" s="39">
        <v>179</v>
      </c>
      <c r="AD667" s="43">
        <v>4.8300000000000003E-2</v>
      </c>
      <c r="AE667" s="39">
        <v>109</v>
      </c>
      <c r="AF667" s="39">
        <v>457</v>
      </c>
      <c r="AG667" s="40">
        <v>0.13100000000000001</v>
      </c>
    </row>
    <row r="668" spans="1:33" x14ac:dyDescent="0.3">
      <c r="A668" s="38" t="s">
        <v>1334</v>
      </c>
      <c r="B668" s="36" t="s">
        <v>1335</v>
      </c>
      <c r="C668" s="36">
        <v>1</v>
      </c>
      <c r="D668" s="36">
        <v>0</v>
      </c>
      <c r="E668" s="39">
        <v>1346</v>
      </c>
      <c r="F668" s="39">
        <v>1096</v>
      </c>
      <c r="G668" s="39">
        <v>3288</v>
      </c>
      <c r="H668" s="39">
        <v>456</v>
      </c>
      <c r="I668" s="39">
        <v>498</v>
      </c>
      <c r="J668" s="39">
        <v>472</v>
      </c>
      <c r="K668" s="39">
        <v>1426</v>
      </c>
      <c r="L668" s="43">
        <v>0.43369999999999997</v>
      </c>
      <c r="M668" s="39">
        <v>309</v>
      </c>
      <c r="N668" s="40">
        <v>148.34399999999999</v>
      </c>
      <c r="O668" s="39">
        <v>1</v>
      </c>
      <c r="P668" s="40">
        <v>0.34599999999999997</v>
      </c>
      <c r="Q668" s="39">
        <v>379</v>
      </c>
      <c r="R668" s="39">
        <v>1</v>
      </c>
      <c r="S668" s="39">
        <v>1</v>
      </c>
      <c r="T668" s="39">
        <v>1419</v>
      </c>
      <c r="U668" s="39">
        <v>1376</v>
      </c>
      <c r="V668" s="39">
        <v>1378</v>
      </c>
      <c r="W668" s="39">
        <v>4173</v>
      </c>
      <c r="X668" s="39">
        <v>1391</v>
      </c>
      <c r="Y668" s="39">
        <v>108</v>
      </c>
      <c r="Z668" s="39">
        <v>156</v>
      </c>
      <c r="AA668" s="39">
        <v>148</v>
      </c>
      <c r="AB668" s="39">
        <v>412</v>
      </c>
      <c r="AC668" s="39">
        <v>137</v>
      </c>
      <c r="AD668" s="43">
        <v>9.8699999999999996E-2</v>
      </c>
      <c r="AE668" s="39">
        <v>70</v>
      </c>
      <c r="AF668" s="39">
        <v>760</v>
      </c>
      <c r="AG668" s="40">
        <v>0.69299999999999995</v>
      </c>
    </row>
    <row r="669" spans="1:33" x14ac:dyDescent="0.3">
      <c r="A669" s="38" t="s">
        <v>1336</v>
      </c>
      <c r="B669" s="36" t="s">
        <v>1337</v>
      </c>
      <c r="C669" s="36">
        <v>1</v>
      </c>
      <c r="D669" s="36">
        <v>0</v>
      </c>
      <c r="E669" s="39">
        <v>1003</v>
      </c>
      <c r="F669" s="39">
        <v>831</v>
      </c>
      <c r="G669" s="39">
        <v>2537</v>
      </c>
      <c r="H669" s="39">
        <v>363</v>
      </c>
      <c r="I669" s="39">
        <v>403</v>
      </c>
      <c r="J669" s="39">
        <v>371</v>
      </c>
      <c r="K669" s="39">
        <v>1137</v>
      </c>
      <c r="L669" s="43">
        <v>0.44819999999999999</v>
      </c>
      <c r="M669" s="39">
        <v>242</v>
      </c>
      <c r="N669" s="40">
        <v>136.23099999999999</v>
      </c>
      <c r="O669" s="39">
        <v>1</v>
      </c>
      <c r="P669" s="40">
        <v>0.371</v>
      </c>
      <c r="Q669" s="39">
        <v>308</v>
      </c>
      <c r="R669" s="39">
        <v>5</v>
      </c>
      <c r="S669" s="39">
        <v>3</v>
      </c>
      <c r="T669" s="39">
        <v>921</v>
      </c>
      <c r="U669" s="39">
        <v>894</v>
      </c>
      <c r="V669" s="39">
        <v>894</v>
      </c>
      <c r="W669" s="39">
        <v>2709</v>
      </c>
      <c r="X669" s="39">
        <v>903</v>
      </c>
      <c r="Y669" s="39">
        <v>137</v>
      </c>
      <c r="Z669" s="39">
        <v>136</v>
      </c>
      <c r="AA669" s="39">
        <v>117</v>
      </c>
      <c r="AB669" s="39">
        <v>390</v>
      </c>
      <c r="AC669" s="39">
        <v>130</v>
      </c>
      <c r="AD669" s="43">
        <v>0.14399999999999999</v>
      </c>
      <c r="AE669" s="39">
        <v>78</v>
      </c>
      <c r="AF669" s="39">
        <v>632</v>
      </c>
      <c r="AG669" s="40">
        <v>0.76</v>
      </c>
    </row>
    <row r="670" spans="1:33" x14ac:dyDescent="0.3">
      <c r="A670" s="38" t="s">
        <v>1338</v>
      </c>
      <c r="B670" s="36" t="s">
        <v>1339</v>
      </c>
      <c r="C670" s="36">
        <v>1</v>
      </c>
      <c r="D670" s="36">
        <v>0</v>
      </c>
      <c r="E670" s="39">
        <v>215</v>
      </c>
      <c r="F670" s="39">
        <v>136</v>
      </c>
      <c r="G670" s="39">
        <v>396</v>
      </c>
      <c r="H670" s="39">
        <v>61</v>
      </c>
      <c r="I670" s="39">
        <v>62</v>
      </c>
      <c r="J670" s="39">
        <v>50</v>
      </c>
      <c r="K670" s="39">
        <v>173</v>
      </c>
      <c r="L670" s="43">
        <v>0.43690000000000001</v>
      </c>
      <c r="M670" s="39">
        <v>39</v>
      </c>
      <c r="N670" s="40">
        <v>47.021000000000001</v>
      </c>
      <c r="O670" s="39">
        <v>0</v>
      </c>
      <c r="P670" s="40">
        <v>0.434</v>
      </c>
      <c r="Q670" s="39">
        <v>0</v>
      </c>
      <c r="R670" s="39">
        <v>0</v>
      </c>
      <c r="S670" s="39">
        <v>0</v>
      </c>
      <c r="T670" s="39">
        <v>252</v>
      </c>
      <c r="U670" s="39">
        <v>244</v>
      </c>
      <c r="V670" s="39">
        <v>245</v>
      </c>
      <c r="W670" s="39">
        <v>741</v>
      </c>
      <c r="X670" s="39">
        <v>247</v>
      </c>
      <c r="Y670" s="39">
        <v>29</v>
      </c>
      <c r="Z670" s="39">
        <v>17</v>
      </c>
      <c r="AA670" s="39">
        <v>14</v>
      </c>
      <c r="AB670" s="39">
        <v>60</v>
      </c>
      <c r="AC670" s="39">
        <v>20</v>
      </c>
      <c r="AD670" s="43">
        <v>8.1000000000000003E-2</v>
      </c>
      <c r="AE670" s="39">
        <v>7</v>
      </c>
      <c r="AF670" s="39">
        <v>47</v>
      </c>
      <c r="AG670" s="40">
        <v>0.34499999999999997</v>
      </c>
    </row>
    <row r="671" spans="1:33" x14ac:dyDescent="0.3">
      <c r="A671" s="38" t="s">
        <v>1340</v>
      </c>
      <c r="B671" s="36" t="s">
        <v>1341</v>
      </c>
      <c r="C671" s="36">
        <v>1</v>
      </c>
      <c r="D671" s="36">
        <v>0</v>
      </c>
      <c r="E671" s="39">
        <v>869</v>
      </c>
      <c r="F671" s="39">
        <v>703</v>
      </c>
      <c r="G671" s="39">
        <v>2183</v>
      </c>
      <c r="H671" s="39">
        <v>375</v>
      </c>
      <c r="I671" s="39">
        <v>385</v>
      </c>
      <c r="J671" s="39">
        <v>344</v>
      </c>
      <c r="K671" s="39">
        <v>1104</v>
      </c>
      <c r="L671" s="43">
        <v>0.50570000000000004</v>
      </c>
      <c r="M671" s="39">
        <v>231</v>
      </c>
      <c r="N671" s="40">
        <v>69.894000000000005</v>
      </c>
      <c r="O671" s="39">
        <v>1</v>
      </c>
      <c r="P671" s="40">
        <v>0.29299999999999998</v>
      </c>
      <c r="Q671" s="39">
        <v>206</v>
      </c>
      <c r="R671" s="39">
        <v>9</v>
      </c>
      <c r="S671" s="39">
        <v>5</v>
      </c>
      <c r="T671" s="39">
        <v>921</v>
      </c>
      <c r="U671" s="39">
        <v>894</v>
      </c>
      <c r="V671" s="39">
        <v>894</v>
      </c>
      <c r="W671" s="39">
        <v>2709</v>
      </c>
      <c r="X671" s="39">
        <v>903</v>
      </c>
      <c r="Y671" s="39">
        <v>112</v>
      </c>
      <c r="Z671" s="39">
        <v>160</v>
      </c>
      <c r="AA671" s="39">
        <v>141</v>
      </c>
      <c r="AB671" s="39">
        <v>413</v>
      </c>
      <c r="AC671" s="39">
        <v>138</v>
      </c>
      <c r="AD671" s="43">
        <v>0.1525</v>
      </c>
      <c r="AE671" s="39">
        <v>70</v>
      </c>
      <c r="AF671" s="39">
        <v>513</v>
      </c>
      <c r="AG671" s="40">
        <v>0.72899999999999998</v>
      </c>
    </row>
    <row r="672" spans="1:33" x14ac:dyDescent="0.3">
      <c r="A672" s="38" t="s">
        <v>1342</v>
      </c>
      <c r="B672" s="36" t="s">
        <v>1343</v>
      </c>
      <c r="C672" s="36">
        <v>1</v>
      </c>
      <c r="D672" s="36">
        <v>0</v>
      </c>
      <c r="E672" s="39">
        <v>954</v>
      </c>
      <c r="F672" s="39">
        <v>754</v>
      </c>
      <c r="G672" s="39">
        <v>2327</v>
      </c>
      <c r="H672" s="39">
        <v>396</v>
      </c>
      <c r="I672" s="39">
        <v>408</v>
      </c>
      <c r="J672" s="39">
        <v>369</v>
      </c>
      <c r="K672" s="39">
        <v>1173</v>
      </c>
      <c r="L672" s="43">
        <v>0.50409999999999999</v>
      </c>
      <c r="M672" s="39">
        <v>247</v>
      </c>
      <c r="N672" s="40">
        <v>77.039000000000001</v>
      </c>
      <c r="O672" s="39">
        <v>1</v>
      </c>
      <c r="P672" s="40">
        <v>0.29899999999999999</v>
      </c>
      <c r="Q672" s="39">
        <v>225</v>
      </c>
      <c r="R672" s="39">
        <v>11</v>
      </c>
      <c r="S672" s="39">
        <v>6</v>
      </c>
      <c r="T672" s="39">
        <v>883</v>
      </c>
      <c r="U672" s="39">
        <v>857</v>
      </c>
      <c r="V672" s="39">
        <v>857</v>
      </c>
      <c r="W672" s="39">
        <v>2597</v>
      </c>
      <c r="X672" s="39">
        <v>866</v>
      </c>
      <c r="Y672" s="39">
        <v>98</v>
      </c>
      <c r="Z672" s="39">
        <v>245</v>
      </c>
      <c r="AA672" s="39">
        <v>111</v>
      </c>
      <c r="AB672" s="39">
        <v>454</v>
      </c>
      <c r="AC672" s="39">
        <v>151</v>
      </c>
      <c r="AD672" s="43">
        <v>0.17480000000000001</v>
      </c>
      <c r="AE672" s="39">
        <v>86</v>
      </c>
      <c r="AF672" s="39">
        <v>565</v>
      </c>
      <c r="AG672" s="40">
        <v>0.749</v>
      </c>
    </row>
    <row r="673" spans="1:33" x14ac:dyDescent="0.3">
      <c r="A673" s="38" t="s">
        <v>1344</v>
      </c>
      <c r="B673" s="36" t="s">
        <v>1345</v>
      </c>
      <c r="C673" s="36">
        <v>1</v>
      </c>
      <c r="D673" s="36">
        <v>0</v>
      </c>
      <c r="E673" s="39">
        <v>1499</v>
      </c>
      <c r="F673" s="39">
        <v>1262</v>
      </c>
      <c r="G673" s="39">
        <v>3664</v>
      </c>
      <c r="H673" s="39">
        <v>676</v>
      </c>
      <c r="I673" s="39">
        <v>682</v>
      </c>
      <c r="J673" s="39">
        <v>736</v>
      </c>
      <c r="K673" s="39">
        <v>2094</v>
      </c>
      <c r="L673" s="43">
        <v>0.57150000000000001</v>
      </c>
      <c r="M673" s="39">
        <v>469</v>
      </c>
      <c r="N673" s="40">
        <v>182.44900000000001</v>
      </c>
      <c r="O673" s="39">
        <v>1</v>
      </c>
      <c r="P673" s="40">
        <v>0.35499999999999998</v>
      </c>
      <c r="Q673" s="39">
        <v>448</v>
      </c>
      <c r="R673" s="39">
        <v>12</v>
      </c>
      <c r="S673" s="39">
        <v>6</v>
      </c>
      <c r="T673" s="39">
        <v>2241</v>
      </c>
      <c r="U673" s="39">
        <v>2178</v>
      </c>
      <c r="V673" s="39">
        <v>2215</v>
      </c>
      <c r="W673" s="39">
        <v>6634</v>
      </c>
      <c r="X673" s="39">
        <v>2211</v>
      </c>
      <c r="Y673" s="39">
        <v>340</v>
      </c>
      <c r="Z673" s="39">
        <v>418</v>
      </c>
      <c r="AA673" s="39">
        <v>366</v>
      </c>
      <c r="AB673" s="39">
        <v>1124</v>
      </c>
      <c r="AC673" s="39">
        <v>375</v>
      </c>
      <c r="AD673" s="43">
        <v>0.1694</v>
      </c>
      <c r="AE673" s="39">
        <v>139</v>
      </c>
      <c r="AF673" s="39">
        <v>1063</v>
      </c>
      <c r="AG673" s="40">
        <v>0.84199999999999997</v>
      </c>
    </row>
    <row r="674" spans="1:33" x14ac:dyDescent="0.3">
      <c r="A674" s="38" t="s">
        <v>1346</v>
      </c>
      <c r="B674" s="36" t="s">
        <v>1347</v>
      </c>
      <c r="C674" s="36">
        <v>1</v>
      </c>
      <c r="D674" s="36">
        <v>0</v>
      </c>
      <c r="E674" s="39">
        <v>718</v>
      </c>
      <c r="F674" s="39">
        <v>577</v>
      </c>
      <c r="G674" s="39">
        <v>1790</v>
      </c>
      <c r="H674" s="39">
        <v>380</v>
      </c>
      <c r="I674" s="39">
        <v>337</v>
      </c>
      <c r="J674" s="39">
        <v>344</v>
      </c>
      <c r="K674" s="39">
        <v>1061</v>
      </c>
      <c r="L674" s="43">
        <v>0.5927</v>
      </c>
      <c r="M674" s="39">
        <v>222</v>
      </c>
      <c r="N674" s="40">
        <v>102.90300000000001</v>
      </c>
      <c r="O674" s="39">
        <v>1</v>
      </c>
      <c r="P674" s="40">
        <v>0.38100000000000001</v>
      </c>
      <c r="Q674" s="39">
        <v>220</v>
      </c>
      <c r="R674" s="39">
        <v>0</v>
      </c>
      <c r="S674" s="39">
        <v>0</v>
      </c>
      <c r="T674" s="39">
        <v>1095</v>
      </c>
      <c r="U674" s="39">
        <v>1064</v>
      </c>
      <c r="V674" s="39">
        <v>1079</v>
      </c>
      <c r="W674" s="39">
        <v>3238</v>
      </c>
      <c r="X674" s="39">
        <v>1079</v>
      </c>
      <c r="Y674" s="39">
        <v>272</v>
      </c>
      <c r="Z674" s="39">
        <v>320</v>
      </c>
      <c r="AA674" s="39">
        <v>235</v>
      </c>
      <c r="AB674" s="39">
        <v>827</v>
      </c>
      <c r="AC674" s="39">
        <v>276</v>
      </c>
      <c r="AD674" s="43">
        <v>0.25540000000000002</v>
      </c>
      <c r="AE674" s="39">
        <v>96</v>
      </c>
      <c r="AF674" s="39">
        <v>539</v>
      </c>
      <c r="AG674" s="40">
        <v>0.93400000000000005</v>
      </c>
    </row>
    <row r="675" spans="1:33" x14ac:dyDescent="0.3">
      <c r="A675" s="38" t="s">
        <v>1352</v>
      </c>
      <c r="B675" s="36" t="s">
        <v>1353</v>
      </c>
      <c r="C675" s="36">
        <v>1</v>
      </c>
      <c r="D675" s="36">
        <v>1</v>
      </c>
      <c r="E675" s="39">
        <f t="shared" ref="E675:AG675" si="0">SUM(E2:E674)</f>
        <v>3203830</v>
      </c>
      <c r="F675" s="39">
        <f t="shared" si="0"/>
        <v>2446194</v>
      </c>
      <c r="G675" s="39">
        <f t="shared" si="0"/>
        <v>6754750</v>
      </c>
      <c r="H675" s="39">
        <f t="shared" si="0"/>
        <v>1235753</v>
      </c>
      <c r="I675" s="39">
        <f t="shared" si="0"/>
        <v>1263877</v>
      </c>
      <c r="J675" s="39">
        <f t="shared" si="0"/>
        <v>1281496</v>
      </c>
      <c r="K675" s="39">
        <f t="shared" si="0"/>
        <v>3781126</v>
      </c>
      <c r="L675" s="43">
        <f t="shared" si="0"/>
        <v>297.66229999999985</v>
      </c>
      <c r="M675" s="39">
        <f t="shared" si="0"/>
        <v>915463</v>
      </c>
      <c r="N675" s="40">
        <f t="shared" si="0"/>
        <v>48507.530999999966</v>
      </c>
      <c r="O675" s="39">
        <f t="shared" si="0"/>
        <v>648</v>
      </c>
      <c r="P675" s="40">
        <f t="shared" si="0"/>
        <v>110.94200000000002</v>
      </c>
      <c r="Q675" s="39">
        <f t="shared" si="0"/>
        <v>73662</v>
      </c>
      <c r="R675" s="39">
        <f t="shared" si="0"/>
        <v>272949</v>
      </c>
      <c r="S675" s="39">
        <f t="shared" si="0"/>
        <v>144687</v>
      </c>
      <c r="T675" s="39">
        <f t="shared" si="0"/>
        <v>3013569</v>
      </c>
      <c r="U675" s="39">
        <f t="shared" si="0"/>
        <v>2929467</v>
      </c>
      <c r="V675" s="39">
        <f t="shared" si="0"/>
        <v>2920487</v>
      </c>
      <c r="W675" s="39">
        <f t="shared" si="0"/>
        <v>8863523</v>
      </c>
      <c r="X675" s="39">
        <f t="shared" si="0"/>
        <v>2954507</v>
      </c>
      <c r="Y675" s="39">
        <f t="shared" si="0"/>
        <v>538339</v>
      </c>
      <c r="Z675" s="39">
        <f t="shared" si="0"/>
        <v>520681</v>
      </c>
      <c r="AA675" s="39">
        <f t="shared" si="0"/>
        <v>509231</v>
      </c>
      <c r="AB675" s="39">
        <f t="shared" si="0"/>
        <v>1568251</v>
      </c>
      <c r="AC675" s="39">
        <f t="shared" si="0"/>
        <v>522745</v>
      </c>
      <c r="AD675" s="43">
        <f t="shared" si="0"/>
        <v>84.337499999999991</v>
      </c>
      <c r="AE675" s="39">
        <f t="shared" si="0"/>
        <v>271768</v>
      </c>
      <c r="AF675" s="39">
        <f t="shared" si="0"/>
        <v>1406253</v>
      </c>
      <c r="AG675" s="40">
        <f t="shared" si="0"/>
        <v>370.68200000000002</v>
      </c>
    </row>
    <row r="676" spans="1:33" x14ac:dyDescent="0.3">
      <c r="E676" s="39"/>
      <c r="F676" s="39"/>
      <c r="G676" s="39"/>
      <c r="H676" s="39"/>
      <c r="I676" s="39"/>
      <c r="J676" s="39"/>
      <c r="K676" s="39"/>
      <c r="L676" s="43"/>
      <c r="M676" s="39"/>
      <c r="N676" s="40"/>
      <c r="O676" s="39"/>
      <c r="P676" s="40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43"/>
      <c r="AE676" s="39"/>
      <c r="AF676" s="39"/>
      <c r="AG676" s="40"/>
    </row>
    <row r="677" spans="1:33" x14ac:dyDescent="0.3">
      <c r="E677" s="39"/>
      <c r="F677" s="39"/>
      <c r="G677" s="39"/>
      <c r="H677" s="39"/>
      <c r="I677" s="39"/>
      <c r="J677" s="39"/>
      <c r="K677" s="39"/>
      <c r="L677" s="43"/>
      <c r="M677" s="39"/>
      <c r="N677" s="40"/>
      <c r="O677" s="39"/>
      <c r="P677" s="40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43"/>
      <c r="AE677" s="39"/>
      <c r="AF677" s="39"/>
      <c r="AG677" s="40"/>
    </row>
    <row r="678" spans="1:33" x14ac:dyDescent="0.3">
      <c r="A678" s="38" t="s">
        <v>1510</v>
      </c>
      <c r="E678" s="39"/>
      <c r="F678" s="39"/>
      <c r="G678" s="39"/>
      <c r="H678" s="39"/>
      <c r="I678" s="39"/>
      <c r="J678" s="39"/>
      <c r="K678" s="39"/>
      <c r="L678" s="43"/>
      <c r="M678" s="39"/>
      <c r="N678" s="40"/>
      <c r="O678" s="39"/>
      <c r="P678" s="40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43"/>
      <c r="AE678" s="39"/>
      <c r="AF678" s="39"/>
      <c r="AG678" s="40"/>
    </row>
    <row r="679" spans="1:33" x14ac:dyDescent="0.3">
      <c r="A679" s="38" t="s">
        <v>1354</v>
      </c>
      <c r="B679" s="36" t="s">
        <v>1355</v>
      </c>
      <c r="E679" s="39" t="s">
        <v>1356</v>
      </c>
      <c r="F679" s="39"/>
      <c r="G679" s="39"/>
      <c r="H679" s="39"/>
      <c r="I679" s="39"/>
      <c r="J679" s="39"/>
      <c r="K679" s="39"/>
      <c r="L679" s="43"/>
      <c r="M679" s="39"/>
      <c r="N679" s="40"/>
      <c r="O679" s="39"/>
      <c r="P679" s="40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43"/>
      <c r="AE679" s="39"/>
      <c r="AF679" s="39"/>
      <c r="AG679" s="40"/>
    </row>
    <row r="680" spans="1:33" x14ac:dyDescent="0.3">
      <c r="A680" s="38" t="s">
        <v>1354</v>
      </c>
      <c r="B680" s="36" t="s">
        <v>1357</v>
      </c>
      <c r="E680" s="39" t="s">
        <v>1358</v>
      </c>
      <c r="F680" s="39"/>
      <c r="G680" s="39"/>
      <c r="H680" s="39"/>
      <c r="I680" s="39"/>
      <c r="J680" s="39"/>
      <c r="K680" s="39"/>
      <c r="L680" s="43"/>
      <c r="M680" s="39"/>
      <c r="N680" s="40"/>
      <c r="O680" s="39"/>
      <c r="P680" s="40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43"/>
      <c r="AE680" s="39"/>
      <c r="AF680" s="39"/>
      <c r="AG680" s="40"/>
    </row>
  </sheetData>
  <hyperlinks>
    <hyperlink ref="A1" location="'Key'!E1" display="DCSAE1" xr:uid="{B9123C37-9931-4713-97BF-FAA52CDCEDFB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22170-E4AE-4FB6-A262-09F5B760FBC6}">
  <sheetPr codeName="Sheet3">
    <tabColor rgb="FFFFFF00"/>
  </sheetPr>
  <dimension ref="A1:AA682"/>
  <sheetViews>
    <sheetView workbookViewId="0">
      <pane xSplit="2" ySplit="1" topLeftCell="C653" activePane="bottomRight" state="frozen"/>
      <selection activeCell="B44" sqref="B44"/>
      <selection pane="topRight" activeCell="B44" sqref="B44"/>
      <selection pane="bottomLeft" activeCell="B44" sqref="B44"/>
      <selection pane="bottomRight" activeCell="B44" sqref="B44"/>
    </sheetView>
  </sheetViews>
  <sheetFormatPr defaultRowHeight="14" x14ac:dyDescent="0.3"/>
  <cols>
    <col min="1" max="1" width="8.7265625" style="22"/>
    <col min="2" max="2" width="19.453125" style="22" bestFit="1" customWidth="1"/>
    <col min="3" max="3" width="4.26953125" style="22" bestFit="1" customWidth="1"/>
    <col min="4" max="4" width="4.36328125" style="22" bestFit="1" customWidth="1"/>
    <col min="5" max="5" width="14.7265625" style="22" bestFit="1" customWidth="1"/>
    <col min="6" max="6" width="10.7265625" style="22" bestFit="1" customWidth="1"/>
    <col min="7" max="7" width="11.81640625" style="22" bestFit="1" customWidth="1"/>
    <col min="8" max="8" width="9.6328125" style="22" bestFit="1" customWidth="1"/>
    <col min="9" max="10" width="13.6328125" style="22" bestFit="1" customWidth="1"/>
    <col min="11" max="12" width="9.6328125" style="22" bestFit="1" customWidth="1"/>
    <col min="13" max="13" width="10.7265625" style="22" bestFit="1" customWidth="1"/>
    <col min="14" max="14" width="11.81640625" style="22" bestFit="1" customWidth="1"/>
    <col min="15" max="15" width="10.7265625" style="22" bestFit="1" customWidth="1"/>
    <col min="16" max="16" width="13.6328125" style="22" bestFit="1" customWidth="1"/>
    <col min="17" max="18" width="11.81640625" style="22" bestFit="1" customWidth="1"/>
    <col min="19" max="20" width="10.7265625" style="22" bestFit="1" customWidth="1"/>
    <col min="21" max="21" width="11.81640625" style="22" bestFit="1" customWidth="1"/>
    <col min="22" max="22" width="10.7265625" style="22" bestFit="1" customWidth="1"/>
    <col min="23" max="23" width="9.08984375" style="22" bestFit="1" customWidth="1"/>
    <col min="24" max="24" width="13.6328125" style="22" bestFit="1" customWidth="1"/>
    <col min="25" max="25" width="9.6328125" style="22" bestFit="1" customWidth="1"/>
    <col min="26" max="26" width="10.7265625" style="22" bestFit="1" customWidth="1"/>
    <col min="27" max="27" width="14.7265625" style="22" bestFit="1" customWidth="1"/>
    <col min="28" max="16384" width="8.7265625" style="22"/>
  </cols>
  <sheetData>
    <row r="1" spans="1:27" ht="101.5" x14ac:dyDescent="0.35">
      <c r="A1" s="20" t="s">
        <v>1499</v>
      </c>
      <c r="B1" t="s">
        <v>1500</v>
      </c>
      <c r="C1" t="s">
        <v>0</v>
      </c>
      <c r="D1" t="s">
        <v>1</v>
      </c>
      <c r="E1" s="31" t="s">
        <v>1381</v>
      </c>
      <c r="F1" s="31" t="s">
        <v>1382</v>
      </c>
      <c r="G1" s="31" t="s">
        <v>1383</v>
      </c>
      <c r="H1" s="31" t="s">
        <v>1384</v>
      </c>
      <c r="I1" s="31" t="s">
        <v>1385</v>
      </c>
      <c r="J1" s="31" t="s">
        <v>1386</v>
      </c>
      <c r="K1" s="31" t="s">
        <v>1387</v>
      </c>
      <c r="L1" s="31" t="s">
        <v>1388</v>
      </c>
      <c r="M1" s="31" t="s">
        <v>1389</v>
      </c>
      <c r="N1" s="31" t="s">
        <v>1390</v>
      </c>
      <c r="O1" s="31" t="s">
        <v>1391</v>
      </c>
      <c r="P1" s="31" t="s">
        <v>1392</v>
      </c>
      <c r="Q1" s="31" t="s">
        <v>1393</v>
      </c>
      <c r="R1" s="31" t="s">
        <v>1394</v>
      </c>
      <c r="S1" s="31" t="s">
        <v>1395</v>
      </c>
      <c r="T1" s="31" t="s">
        <v>1396</v>
      </c>
      <c r="U1" s="31" t="s">
        <v>1397</v>
      </c>
      <c r="V1" s="31" t="s">
        <v>1398</v>
      </c>
      <c r="W1" s="31" t="s">
        <v>1399</v>
      </c>
      <c r="X1" s="31" t="s">
        <v>1400</v>
      </c>
      <c r="Y1" s="31" t="s">
        <v>1401</v>
      </c>
      <c r="Z1" s="31" t="s">
        <v>1402</v>
      </c>
      <c r="AA1" s="31" t="s">
        <v>1463</v>
      </c>
    </row>
    <row r="2" spans="1:27" ht="14.5" x14ac:dyDescent="0.35">
      <c r="A2" s="32" t="s">
        <v>2</v>
      </c>
      <c r="B2" t="s">
        <v>3</v>
      </c>
      <c r="C2">
        <v>1</v>
      </c>
      <c r="D2">
        <v>1</v>
      </c>
      <c r="E2" s="33">
        <v>140954401</v>
      </c>
      <c r="F2" s="33">
        <v>2802360</v>
      </c>
      <c r="G2" s="33">
        <v>0</v>
      </c>
      <c r="H2" s="33">
        <v>0</v>
      </c>
      <c r="I2" s="33">
        <v>11071060</v>
      </c>
      <c r="J2" s="33">
        <v>14822172</v>
      </c>
      <c r="K2" s="33">
        <v>0</v>
      </c>
      <c r="L2" s="33">
        <v>0</v>
      </c>
      <c r="M2" s="33">
        <v>462130</v>
      </c>
      <c r="N2" s="33">
        <v>3810725</v>
      </c>
      <c r="O2" s="33">
        <v>1679018</v>
      </c>
      <c r="P2" s="33">
        <v>0</v>
      </c>
      <c r="Q2" s="33">
        <v>1327903</v>
      </c>
      <c r="R2" s="33">
        <v>3669610</v>
      </c>
      <c r="S2" s="33">
        <v>198545</v>
      </c>
      <c r="T2" s="33">
        <v>82838</v>
      </c>
      <c r="U2" s="33">
        <v>693466</v>
      </c>
      <c r="V2" s="33">
        <v>236069</v>
      </c>
      <c r="W2" s="33">
        <v>0</v>
      </c>
      <c r="X2" s="33">
        <v>7336720</v>
      </c>
      <c r="Y2" s="33">
        <v>0</v>
      </c>
      <c r="Z2" s="33">
        <v>1247799</v>
      </c>
      <c r="AA2" s="33">
        <v>190394816</v>
      </c>
    </row>
    <row r="3" spans="1:27" ht="14.5" x14ac:dyDescent="0.35">
      <c r="A3" s="32" t="s">
        <v>4</v>
      </c>
      <c r="B3" t="s">
        <v>5</v>
      </c>
      <c r="C3">
        <v>1</v>
      </c>
      <c r="D3">
        <v>0</v>
      </c>
      <c r="E3" s="33">
        <v>7213947</v>
      </c>
      <c r="F3" s="33">
        <v>0</v>
      </c>
      <c r="G3" s="33">
        <v>0</v>
      </c>
      <c r="H3" s="33">
        <v>3818</v>
      </c>
      <c r="I3" s="33">
        <v>1298224</v>
      </c>
      <c r="J3" s="33">
        <v>1649164</v>
      </c>
      <c r="K3" s="33">
        <v>0</v>
      </c>
      <c r="L3" s="33">
        <v>0</v>
      </c>
      <c r="M3" s="33">
        <v>0</v>
      </c>
      <c r="N3" s="33">
        <v>0</v>
      </c>
      <c r="O3" s="33">
        <v>0</v>
      </c>
      <c r="P3" s="33">
        <v>829253</v>
      </c>
      <c r="Q3" s="33">
        <v>139113</v>
      </c>
      <c r="R3" s="33">
        <v>392536</v>
      </c>
      <c r="S3" s="33">
        <v>10396</v>
      </c>
      <c r="T3" s="33">
        <v>4338</v>
      </c>
      <c r="U3" s="33">
        <v>40717</v>
      </c>
      <c r="V3" s="33">
        <v>8884</v>
      </c>
      <c r="W3" s="33">
        <v>0</v>
      </c>
      <c r="X3" s="33">
        <v>196086</v>
      </c>
      <c r="Y3" s="33">
        <v>0</v>
      </c>
      <c r="Z3" s="33">
        <v>0</v>
      </c>
      <c r="AA3" s="33">
        <v>11786476</v>
      </c>
    </row>
    <row r="4" spans="1:27" ht="14.5" x14ac:dyDescent="0.35">
      <c r="A4" s="32" t="s">
        <v>6</v>
      </c>
      <c r="B4" t="s">
        <v>7</v>
      </c>
      <c r="C4">
        <v>1</v>
      </c>
      <c r="D4">
        <v>0</v>
      </c>
      <c r="E4" s="33">
        <v>19629911</v>
      </c>
      <c r="F4" s="33">
        <v>0</v>
      </c>
      <c r="G4" s="33">
        <v>950728</v>
      </c>
      <c r="H4" s="33">
        <v>0</v>
      </c>
      <c r="I4" s="33">
        <v>5055212</v>
      </c>
      <c r="J4" s="33">
        <v>5779743</v>
      </c>
      <c r="K4" s="33">
        <v>0</v>
      </c>
      <c r="L4" s="33">
        <v>0</v>
      </c>
      <c r="M4" s="33">
        <v>0</v>
      </c>
      <c r="N4" s="33">
        <v>0</v>
      </c>
      <c r="O4" s="33">
        <v>0</v>
      </c>
      <c r="P4" s="33">
        <v>1797970</v>
      </c>
      <c r="Q4" s="33">
        <v>378012</v>
      </c>
      <c r="R4" s="33">
        <v>694766</v>
      </c>
      <c r="S4" s="33">
        <v>63845</v>
      </c>
      <c r="T4" s="33">
        <v>26638</v>
      </c>
      <c r="U4" s="33">
        <v>256883</v>
      </c>
      <c r="V4" s="33">
        <v>63741</v>
      </c>
      <c r="W4" s="33">
        <v>0</v>
      </c>
      <c r="X4" s="33">
        <v>1269000</v>
      </c>
      <c r="Y4" s="33">
        <v>0</v>
      </c>
      <c r="Z4" s="33">
        <v>0</v>
      </c>
      <c r="AA4" s="33">
        <v>35966449</v>
      </c>
    </row>
    <row r="5" spans="1:27" ht="14.5" x14ac:dyDescent="0.35">
      <c r="A5" s="32" t="s">
        <v>8</v>
      </c>
      <c r="B5" t="s">
        <v>9</v>
      </c>
      <c r="C5">
        <v>1</v>
      </c>
      <c r="D5">
        <v>0</v>
      </c>
      <c r="E5" s="33">
        <v>15063322</v>
      </c>
      <c r="F5" s="33">
        <v>0</v>
      </c>
      <c r="G5" s="33">
        <v>0</v>
      </c>
      <c r="H5" s="33">
        <v>0</v>
      </c>
      <c r="I5" s="33">
        <v>3343048</v>
      </c>
      <c r="J5" s="33">
        <v>1624811</v>
      </c>
      <c r="K5" s="33">
        <v>0</v>
      </c>
      <c r="L5" s="33">
        <v>0</v>
      </c>
      <c r="M5" s="33">
        <v>0</v>
      </c>
      <c r="N5" s="33">
        <v>0</v>
      </c>
      <c r="O5" s="33">
        <v>0</v>
      </c>
      <c r="P5" s="33">
        <v>1247851</v>
      </c>
      <c r="Q5" s="33">
        <v>215015</v>
      </c>
      <c r="R5" s="33">
        <v>605052</v>
      </c>
      <c r="S5" s="33">
        <v>25211</v>
      </c>
      <c r="T5" s="33">
        <v>10519</v>
      </c>
      <c r="U5" s="33">
        <v>103569</v>
      </c>
      <c r="V5" s="33">
        <v>25007</v>
      </c>
      <c r="W5" s="33">
        <v>0</v>
      </c>
      <c r="X5" s="33">
        <v>913548</v>
      </c>
      <c r="Y5" s="33">
        <v>0</v>
      </c>
      <c r="Z5" s="33">
        <v>0</v>
      </c>
      <c r="AA5" s="33">
        <v>23176953</v>
      </c>
    </row>
    <row r="6" spans="1:27" ht="14.5" x14ac:dyDescent="0.35">
      <c r="A6" s="32" t="s">
        <v>10</v>
      </c>
      <c r="B6" t="s">
        <v>11</v>
      </c>
      <c r="C6">
        <v>1</v>
      </c>
      <c r="D6">
        <v>0</v>
      </c>
      <c r="E6" s="33">
        <v>28387885</v>
      </c>
      <c r="F6" s="33">
        <v>114912</v>
      </c>
      <c r="G6" s="33">
        <v>0</v>
      </c>
      <c r="H6" s="33">
        <v>0</v>
      </c>
      <c r="I6" s="33">
        <v>1862912</v>
      </c>
      <c r="J6" s="33">
        <v>761738</v>
      </c>
      <c r="K6" s="33">
        <v>0</v>
      </c>
      <c r="L6" s="33">
        <v>0</v>
      </c>
      <c r="M6" s="33">
        <v>0</v>
      </c>
      <c r="N6" s="33">
        <v>0</v>
      </c>
      <c r="O6" s="33">
        <v>0</v>
      </c>
      <c r="P6" s="33">
        <v>1884350</v>
      </c>
      <c r="Q6" s="33">
        <v>699273</v>
      </c>
      <c r="R6" s="33">
        <v>1279707</v>
      </c>
      <c r="S6" s="33">
        <v>28267</v>
      </c>
      <c r="T6" s="33">
        <v>11794</v>
      </c>
      <c r="U6" s="33">
        <v>118830</v>
      </c>
      <c r="V6" s="33">
        <v>34157</v>
      </c>
      <c r="W6" s="33">
        <v>0</v>
      </c>
      <c r="X6" s="33">
        <v>1109437</v>
      </c>
      <c r="Y6" s="33">
        <v>0</v>
      </c>
      <c r="Z6" s="33">
        <v>0</v>
      </c>
      <c r="AA6" s="33">
        <v>36293262</v>
      </c>
    </row>
    <row r="7" spans="1:27" ht="14.5" x14ac:dyDescent="0.35">
      <c r="A7" s="32" t="s">
        <v>12</v>
      </c>
      <c r="B7" t="s">
        <v>13</v>
      </c>
      <c r="C7">
        <v>1</v>
      </c>
      <c r="D7">
        <v>0</v>
      </c>
      <c r="E7" s="33">
        <v>35938921</v>
      </c>
      <c r="F7" s="33">
        <v>0</v>
      </c>
      <c r="G7" s="33">
        <v>0</v>
      </c>
      <c r="H7" s="33">
        <v>10501</v>
      </c>
      <c r="I7" s="33">
        <v>3980350</v>
      </c>
      <c r="J7" s="33">
        <v>1803192</v>
      </c>
      <c r="K7" s="33">
        <v>0</v>
      </c>
      <c r="L7" s="33">
        <v>0</v>
      </c>
      <c r="M7" s="33">
        <v>0</v>
      </c>
      <c r="N7" s="33">
        <v>0</v>
      </c>
      <c r="O7" s="33">
        <v>0</v>
      </c>
      <c r="P7" s="33">
        <v>1746775</v>
      </c>
      <c r="Q7" s="33">
        <v>482432</v>
      </c>
      <c r="R7" s="33">
        <v>792736</v>
      </c>
      <c r="S7" s="33">
        <v>87453</v>
      </c>
      <c r="T7" s="33">
        <v>36488</v>
      </c>
      <c r="U7" s="33">
        <v>305114</v>
      </c>
      <c r="V7" s="33">
        <v>82507</v>
      </c>
      <c r="W7" s="33">
        <v>0</v>
      </c>
      <c r="X7" s="33">
        <v>970078</v>
      </c>
      <c r="Y7" s="33">
        <v>0</v>
      </c>
      <c r="Z7" s="33">
        <v>0</v>
      </c>
      <c r="AA7" s="33">
        <v>46236547</v>
      </c>
    </row>
    <row r="8" spans="1:27" ht="14.5" x14ac:dyDescent="0.35">
      <c r="A8" s="32" t="s">
        <v>14</v>
      </c>
      <c r="B8" t="s">
        <v>15</v>
      </c>
      <c r="C8">
        <v>1</v>
      </c>
      <c r="D8">
        <v>0</v>
      </c>
      <c r="E8" s="33">
        <v>1594886</v>
      </c>
      <c r="F8" s="33">
        <v>0</v>
      </c>
      <c r="G8" s="33">
        <v>0</v>
      </c>
      <c r="H8" s="33">
        <v>1188</v>
      </c>
      <c r="I8" s="33">
        <v>464455</v>
      </c>
      <c r="J8" s="33">
        <v>453988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273123</v>
      </c>
      <c r="Q8" s="33">
        <v>82437</v>
      </c>
      <c r="R8" s="33">
        <v>104441</v>
      </c>
      <c r="S8" s="33">
        <v>4449</v>
      </c>
      <c r="T8" s="33">
        <v>1856</v>
      </c>
      <c r="U8" s="33">
        <v>30989</v>
      </c>
      <c r="V8" s="33">
        <v>3888</v>
      </c>
      <c r="W8" s="33">
        <v>0</v>
      </c>
      <c r="X8" s="33">
        <v>108000</v>
      </c>
      <c r="Y8" s="33">
        <v>0</v>
      </c>
      <c r="Z8" s="33">
        <v>0</v>
      </c>
      <c r="AA8" s="33">
        <v>3123700</v>
      </c>
    </row>
    <row r="9" spans="1:27" ht="14.5" x14ac:dyDescent="0.35">
      <c r="A9" s="32" t="s">
        <v>16</v>
      </c>
      <c r="B9" t="s">
        <v>17</v>
      </c>
      <c r="C9">
        <v>1</v>
      </c>
      <c r="D9">
        <v>1</v>
      </c>
      <c r="E9" s="33">
        <v>34892706</v>
      </c>
      <c r="F9" s="33">
        <v>0</v>
      </c>
      <c r="G9" s="33">
        <v>0</v>
      </c>
      <c r="H9" s="33">
        <v>5576</v>
      </c>
      <c r="I9" s="33">
        <v>4902994</v>
      </c>
      <c r="J9" s="33">
        <v>5443626</v>
      </c>
      <c r="K9" s="33">
        <v>1259953</v>
      </c>
      <c r="L9" s="33">
        <v>0</v>
      </c>
      <c r="M9" s="33">
        <v>0</v>
      </c>
      <c r="N9" s="33">
        <v>0</v>
      </c>
      <c r="O9" s="33">
        <v>0</v>
      </c>
      <c r="P9" s="33">
        <v>1938112</v>
      </c>
      <c r="Q9" s="33">
        <v>377745</v>
      </c>
      <c r="R9" s="33">
        <v>399534</v>
      </c>
      <c r="S9" s="33">
        <v>104815</v>
      </c>
      <c r="T9" s="33">
        <v>43731</v>
      </c>
      <c r="U9" s="33">
        <v>375130</v>
      </c>
      <c r="V9" s="33">
        <v>96855</v>
      </c>
      <c r="W9" s="33">
        <v>0</v>
      </c>
      <c r="X9" s="33">
        <v>1576800</v>
      </c>
      <c r="Y9" s="33">
        <v>531</v>
      </c>
      <c r="Z9" s="33">
        <v>0</v>
      </c>
      <c r="AA9" s="33">
        <v>51418108</v>
      </c>
    </row>
    <row r="10" spans="1:27" ht="14.5" x14ac:dyDescent="0.35">
      <c r="A10" s="32" t="s">
        <v>18</v>
      </c>
      <c r="B10" t="s">
        <v>19</v>
      </c>
      <c r="C10">
        <v>1</v>
      </c>
      <c r="D10">
        <v>0</v>
      </c>
      <c r="E10" s="33">
        <v>2803442</v>
      </c>
      <c r="F10" s="33">
        <v>6625</v>
      </c>
      <c r="G10" s="33">
        <v>0</v>
      </c>
      <c r="H10" s="33">
        <v>0</v>
      </c>
      <c r="I10" s="33">
        <v>293209</v>
      </c>
      <c r="J10" s="33">
        <v>73287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340878</v>
      </c>
      <c r="Q10" s="33">
        <v>18258</v>
      </c>
      <c r="R10" s="33">
        <v>209194</v>
      </c>
      <c r="S10" s="33">
        <v>3281</v>
      </c>
      <c r="T10" s="33">
        <v>1369</v>
      </c>
      <c r="U10" s="33">
        <v>14388</v>
      </c>
      <c r="V10" s="33">
        <v>3179</v>
      </c>
      <c r="W10" s="33">
        <v>0</v>
      </c>
      <c r="X10" s="33">
        <v>127520</v>
      </c>
      <c r="Y10" s="33">
        <v>0</v>
      </c>
      <c r="Z10" s="33">
        <v>0</v>
      </c>
      <c r="AA10" s="33">
        <v>3894630</v>
      </c>
    </row>
    <row r="11" spans="1:27" ht="14.5" x14ac:dyDescent="0.35">
      <c r="A11" s="32" t="s">
        <v>20</v>
      </c>
      <c r="B11" t="s">
        <v>21</v>
      </c>
      <c r="C11">
        <v>1</v>
      </c>
      <c r="D11">
        <v>0</v>
      </c>
      <c r="E11" s="33">
        <v>27031311</v>
      </c>
      <c r="F11" s="33">
        <v>0</v>
      </c>
      <c r="G11" s="33">
        <v>0</v>
      </c>
      <c r="H11" s="33">
        <v>3560</v>
      </c>
      <c r="I11" s="33">
        <v>5946399</v>
      </c>
      <c r="J11" s="33">
        <v>4423231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2513015</v>
      </c>
      <c r="Q11" s="33">
        <v>647738</v>
      </c>
      <c r="R11" s="33">
        <v>827832</v>
      </c>
      <c r="S11" s="33">
        <v>74436</v>
      </c>
      <c r="T11" s="33">
        <v>31056</v>
      </c>
      <c r="U11" s="33">
        <v>296726</v>
      </c>
      <c r="V11" s="33">
        <v>72630</v>
      </c>
      <c r="W11" s="33">
        <v>0</v>
      </c>
      <c r="X11" s="33">
        <v>2279600</v>
      </c>
      <c r="Y11" s="33">
        <v>0</v>
      </c>
      <c r="Z11" s="33">
        <v>0</v>
      </c>
      <c r="AA11" s="33">
        <v>44147534</v>
      </c>
    </row>
    <row r="12" spans="1:27" ht="14.5" x14ac:dyDescent="0.35">
      <c r="A12" s="32" t="s">
        <v>22</v>
      </c>
      <c r="B12" t="s">
        <v>23</v>
      </c>
      <c r="C12">
        <v>1</v>
      </c>
      <c r="D12">
        <v>0</v>
      </c>
      <c r="E12" s="33">
        <v>5940720</v>
      </c>
      <c r="F12" s="33">
        <v>0</v>
      </c>
      <c r="G12" s="33">
        <v>0</v>
      </c>
      <c r="H12" s="33">
        <v>0</v>
      </c>
      <c r="I12" s="33">
        <v>1249098</v>
      </c>
      <c r="J12" s="33">
        <v>642578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1069305</v>
      </c>
      <c r="Q12" s="33">
        <v>192886</v>
      </c>
      <c r="R12" s="33">
        <v>126328</v>
      </c>
      <c r="S12" s="33">
        <v>18336</v>
      </c>
      <c r="T12" s="33">
        <v>7650</v>
      </c>
      <c r="U12" s="33">
        <v>73803</v>
      </c>
      <c r="V12" s="33">
        <v>17180</v>
      </c>
      <c r="W12" s="33">
        <v>0</v>
      </c>
      <c r="X12" s="33">
        <v>361800</v>
      </c>
      <c r="Y12" s="33">
        <v>0</v>
      </c>
      <c r="Z12" s="33">
        <v>0</v>
      </c>
      <c r="AA12" s="33">
        <v>9699684</v>
      </c>
    </row>
    <row r="13" spans="1:27" ht="14.5" x14ac:dyDescent="0.35">
      <c r="A13" s="32" t="s">
        <v>24</v>
      </c>
      <c r="B13" t="s">
        <v>25</v>
      </c>
      <c r="C13">
        <v>1</v>
      </c>
      <c r="D13">
        <v>0</v>
      </c>
      <c r="E13" s="33">
        <v>28367696</v>
      </c>
      <c r="F13" s="33">
        <v>82886</v>
      </c>
      <c r="G13" s="33">
        <v>0</v>
      </c>
      <c r="H13" s="33">
        <v>4525</v>
      </c>
      <c r="I13" s="33">
        <v>2046256</v>
      </c>
      <c r="J13" s="33">
        <v>1425597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1284455</v>
      </c>
      <c r="Q13" s="33">
        <v>986071</v>
      </c>
      <c r="R13" s="33">
        <v>963530</v>
      </c>
      <c r="S13" s="33">
        <v>22425</v>
      </c>
      <c r="T13" s="33">
        <v>9356</v>
      </c>
      <c r="U13" s="33">
        <v>97161</v>
      </c>
      <c r="V13" s="33">
        <v>30250</v>
      </c>
      <c r="W13" s="33">
        <v>0</v>
      </c>
      <c r="X13" s="33">
        <v>752433</v>
      </c>
      <c r="Y13" s="33">
        <v>0</v>
      </c>
      <c r="Z13" s="33">
        <v>0</v>
      </c>
      <c r="AA13" s="33">
        <v>36072641</v>
      </c>
    </row>
    <row r="14" spans="1:27" ht="14.5" x14ac:dyDescent="0.35">
      <c r="A14" s="32" t="s">
        <v>26</v>
      </c>
      <c r="B14" t="s">
        <v>27</v>
      </c>
      <c r="C14">
        <v>1</v>
      </c>
      <c r="D14">
        <v>0</v>
      </c>
      <c r="E14" s="33">
        <v>7354232</v>
      </c>
      <c r="F14" s="33">
        <v>0</v>
      </c>
      <c r="G14" s="33">
        <v>0</v>
      </c>
      <c r="H14" s="33">
        <v>0</v>
      </c>
      <c r="I14" s="33">
        <v>875205</v>
      </c>
      <c r="J14" s="33">
        <v>1285337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1512575</v>
      </c>
      <c r="Q14" s="33">
        <v>118070</v>
      </c>
      <c r="R14" s="33">
        <v>0</v>
      </c>
      <c r="S14" s="33">
        <v>7250</v>
      </c>
      <c r="T14" s="33">
        <v>3025</v>
      </c>
      <c r="U14" s="33">
        <v>27552</v>
      </c>
      <c r="V14" s="33">
        <v>8971</v>
      </c>
      <c r="W14" s="33">
        <v>0</v>
      </c>
      <c r="X14" s="33">
        <v>263273</v>
      </c>
      <c r="Y14" s="33">
        <v>0</v>
      </c>
      <c r="Z14" s="33">
        <v>0</v>
      </c>
      <c r="AA14" s="33">
        <v>11455490</v>
      </c>
    </row>
    <row r="15" spans="1:27" ht="14.5" x14ac:dyDescent="0.35">
      <c r="A15" s="32" t="s">
        <v>28</v>
      </c>
      <c r="B15" t="s">
        <v>29</v>
      </c>
      <c r="C15">
        <v>1</v>
      </c>
      <c r="D15">
        <v>0</v>
      </c>
      <c r="E15" s="33">
        <v>4606396</v>
      </c>
      <c r="F15" s="33">
        <v>0</v>
      </c>
      <c r="G15" s="33">
        <v>0</v>
      </c>
      <c r="H15" s="33">
        <v>0</v>
      </c>
      <c r="I15" s="33">
        <v>428632</v>
      </c>
      <c r="J15" s="33">
        <v>611191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879964</v>
      </c>
      <c r="Q15" s="33">
        <v>57843</v>
      </c>
      <c r="R15" s="33">
        <v>0</v>
      </c>
      <c r="S15" s="33">
        <v>3670</v>
      </c>
      <c r="T15" s="33">
        <v>1531</v>
      </c>
      <c r="U15" s="33">
        <v>13165</v>
      </c>
      <c r="V15" s="33">
        <v>4553</v>
      </c>
      <c r="W15" s="33">
        <v>0</v>
      </c>
      <c r="X15" s="33">
        <v>196484</v>
      </c>
      <c r="Y15" s="33">
        <v>0</v>
      </c>
      <c r="Z15" s="33">
        <v>0</v>
      </c>
      <c r="AA15" s="33">
        <v>6803429</v>
      </c>
    </row>
    <row r="16" spans="1:27" ht="14.5" x14ac:dyDescent="0.35">
      <c r="A16" s="32" t="s">
        <v>30</v>
      </c>
      <c r="B16" t="s">
        <v>31</v>
      </c>
      <c r="C16">
        <v>1</v>
      </c>
      <c r="D16">
        <v>0</v>
      </c>
      <c r="E16" s="33">
        <v>8799973</v>
      </c>
      <c r="F16" s="33">
        <v>0</v>
      </c>
      <c r="G16" s="33">
        <v>0</v>
      </c>
      <c r="H16" s="33">
        <v>0</v>
      </c>
      <c r="I16" s="33">
        <v>765649</v>
      </c>
      <c r="J16" s="33">
        <v>3292317</v>
      </c>
      <c r="K16" s="33">
        <v>1</v>
      </c>
      <c r="L16" s="33">
        <v>0</v>
      </c>
      <c r="M16" s="33">
        <v>0</v>
      </c>
      <c r="N16" s="33">
        <v>0</v>
      </c>
      <c r="O16" s="33">
        <v>0</v>
      </c>
      <c r="P16" s="33">
        <v>1376658</v>
      </c>
      <c r="Q16" s="33">
        <v>62029</v>
      </c>
      <c r="R16" s="33">
        <v>0</v>
      </c>
      <c r="S16" s="33">
        <v>7835</v>
      </c>
      <c r="T16" s="33">
        <v>3269</v>
      </c>
      <c r="U16" s="33">
        <v>26154</v>
      </c>
      <c r="V16" s="33">
        <v>9644</v>
      </c>
      <c r="W16" s="33">
        <v>0</v>
      </c>
      <c r="X16" s="33">
        <v>464204</v>
      </c>
      <c r="Y16" s="33">
        <v>0</v>
      </c>
      <c r="Z16" s="33">
        <v>0</v>
      </c>
      <c r="AA16" s="33">
        <v>14807733</v>
      </c>
    </row>
    <row r="17" spans="1:27" ht="14.5" x14ac:dyDescent="0.35">
      <c r="A17" s="32" t="s">
        <v>32</v>
      </c>
      <c r="B17" t="s">
        <v>33</v>
      </c>
      <c r="C17">
        <v>1</v>
      </c>
      <c r="D17">
        <v>0</v>
      </c>
      <c r="E17" s="33">
        <v>6496601</v>
      </c>
      <c r="F17" s="33">
        <v>0</v>
      </c>
      <c r="G17" s="33">
        <v>0</v>
      </c>
      <c r="H17" s="33">
        <v>4463</v>
      </c>
      <c r="I17" s="33">
        <v>518059</v>
      </c>
      <c r="J17" s="33">
        <v>1034896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1267703</v>
      </c>
      <c r="Q17" s="33">
        <v>20377</v>
      </c>
      <c r="R17" s="33">
        <v>0</v>
      </c>
      <c r="S17" s="33">
        <v>4554</v>
      </c>
      <c r="T17" s="33">
        <v>1900</v>
      </c>
      <c r="U17" s="33">
        <v>17533</v>
      </c>
      <c r="V17" s="33">
        <v>6047</v>
      </c>
      <c r="W17" s="33">
        <v>0</v>
      </c>
      <c r="X17" s="33">
        <v>148844</v>
      </c>
      <c r="Y17" s="33">
        <v>0</v>
      </c>
      <c r="Z17" s="33">
        <v>0</v>
      </c>
      <c r="AA17" s="33">
        <v>9520977</v>
      </c>
    </row>
    <row r="18" spans="1:27" ht="14.5" x14ac:dyDescent="0.35">
      <c r="A18" s="32" t="s">
        <v>34</v>
      </c>
      <c r="B18" t="s">
        <v>35</v>
      </c>
      <c r="C18">
        <v>1</v>
      </c>
      <c r="D18">
        <v>0</v>
      </c>
      <c r="E18" s="33">
        <v>3563032</v>
      </c>
      <c r="F18" s="33">
        <v>0</v>
      </c>
      <c r="G18" s="33">
        <v>0</v>
      </c>
      <c r="H18" s="33">
        <v>0</v>
      </c>
      <c r="I18" s="33">
        <v>482301</v>
      </c>
      <c r="J18" s="33">
        <v>792841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619617</v>
      </c>
      <c r="Q18" s="33">
        <v>0</v>
      </c>
      <c r="R18" s="33">
        <v>49615</v>
      </c>
      <c r="S18" s="33">
        <v>2936</v>
      </c>
      <c r="T18" s="33">
        <v>1225</v>
      </c>
      <c r="U18" s="33">
        <v>10602</v>
      </c>
      <c r="V18" s="33">
        <v>3496</v>
      </c>
      <c r="W18" s="33">
        <v>0</v>
      </c>
      <c r="X18" s="33">
        <v>82278</v>
      </c>
      <c r="Y18" s="33">
        <v>0</v>
      </c>
      <c r="Z18" s="33">
        <v>0</v>
      </c>
      <c r="AA18" s="33">
        <v>5607943</v>
      </c>
    </row>
    <row r="19" spans="1:27" ht="14.5" x14ac:dyDescent="0.35">
      <c r="A19" s="32" t="s">
        <v>36</v>
      </c>
      <c r="B19" t="s">
        <v>37</v>
      </c>
      <c r="C19">
        <v>1</v>
      </c>
      <c r="D19">
        <v>0</v>
      </c>
      <c r="E19" s="33">
        <v>5674365</v>
      </c>
      <c r="F19" s="33">
        <v>0</v>
      </c>
      <c r="G19" s="33">
        <v>0</v>
      </c>
      <c r="H19" s="33">
        <v>0</v>
      </c>
      <c r="I19" s="33">
        <v>392772</v>
      </c>
      <c r="J19" s="33">
        <v>399794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1319835</v>
      </c>
      <c r="Q19" s="33">
        <v>226237</v>
      </c>
      <c r="R19" s="33">
        <v>0</v>
      </c>
      <c r="S19" s="33">
        <v>4284</v>
      </c>
      <c r="T19" s="33">
        <v>1788</v>
      </c>
      <c r="U19" s="33">
        <v>16718</v>
      </c>
      <c r="V19" s="33">
        <v>5814</v>
      </c>
      <c r="W19" s="33">
        <v>0</v>
      </c>
      <c r="X19" s="33">
        <v>109929</v>
      </c>
      <c r="Y19" s="33">
        <v>0</v>
      </c>
      <c r="Z19" s="33">
        <v>0</v>
      </c>
      <c r="AA19" s="33">
        <v>8151536</v>
      </c>
    </row>
    <row r="20" spans="1:27" ht="14.5" x14ac:dyDescent="0.35">
      <c r="A20" s="32" t="s">
        <v>38</v>
      </c>
      <c r="B20" t="s">
        <v>39</v>
      </c>
      <c r="C20">
        <v>0</v>
      </c>
      <c r="D20">
        <v>0</v>
      </c>
      <c r="E20" s="33">
        <v>11203892</v>
      </c>
      <c r="F20" s="33">
        <v>0</v>
      </c>
      <c r="G20" s="33">
        <v>0</v>
      </c>
      <c r="H20" s="33">
        <v>2945</v>
      </c>
      <c r="I20" s="33">
        <v>1301421</v>
      </c>
      <c r="J20" s="33">
        <v>1604585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1577847</v>
      </c>
      <c r="Q20" s="33">
        <v>31340</v>
      </c>
      <c r="R20" s="33">
        <v>0</v>
      </c>
      <c r="S20" s="33">
        <v>9932</v>
      </c>
      <c r="T20" s="33">
        <v>4144</v>
      </c>
      <c r="U20" s="33">
        <v>32970</v>
      </c>
      <c r="V20" s="33">
        <v>13365</v>
      </c>
      <c r="W20" s="33">
        <v>0</v>
      </c>
      <c r="X20" s="33">
        <v>587390</v>
      </c>
      <c r="Y20" s="33">
        <v>0</v>
      </c>
      <c r="Z20" s="33">
        <v>0</v>
      </c>
      <c r="AA20" s="33">
        <v>16369831</v>
      </c>
    </row>
    <row r="21" spans="1:27" ht="14.5" x14ac:dyDescent="0.35">
      <c r="A21" s="32" t="s">
        <v>40</v>
      </c>
      <c r="B21" t="s">
        <v>41</v>
      </c>
      <c r="C21">
        <v>1</v>
      </c>
      <c r="D21">
        <v>0</v>
      </c>
      <c r="E21" s="33">
        <v>3670092</v>
      </c>
      <c r="F21" s="33">
        <v>0</v>
      </c>
      <c r="G21" s="33">
        <v>0</v>
      </c>
      <c r="H21" s="33">
        <v>5276</v>
      </c>
      <c r="I21" s="33">
        <v>346432</v>
      </c>
      <c r="J21" s="33">
        <v>495781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565400</v>
      </c>
      <c r="Q21" s="33">
        <v>6923</v>
      </c>
      <c r="R21" s="33">
        <v>0</v>
      </c>
      <c r="S21" s="33">
        <v>1768</v>
      </c>
      <c r="T21" s="33">
        <v>738</v>
      </c>
      <c r="U21" s="33">
        <v>6582</v>
      </c>
      <c r="V21" s="33">
        <v>1919</v>
      </c>
      <c r="W21" s="33">
        <v>0</v>
      </c>
      <c r="X21" s="33">
        <v>37407</v>
      </c>
      <c r="Y21" s="33">
        <v>0</v>
      </c>
      <c r="Z21" s="33">
        <v>0</v>
      </c>
      <c r="AA21" s="33">
        <v>5138318</v>
      </c>
    </row>
    <row r="22" spans="1:27" ht="14.5" x14ac:dyDescent="0.35">
      <c r="A22" s="32" t="s">
        <v>42</v>
      </c>
      <c r="B22" t="s">
        <v>43</v>
      </c>
      <c r="C22">
        <v>1</v>
      </c>
      <c r="D22">
        <v>0</v>
      </c>
      <c r="E22" s="33">
        <v>11453915</v>
      </c>
      <c r="F22" s="33">
        <v>0</v>
      </c>
      <c r="G22" s="33">
        <v>0</v>
      </c>
      <c r="H22" s="33">
        <v>2100</v>
      </c>
      <c r="I22" s="33">
        <v>1085289</v>
      </c>
      <c r="J22" s="33">
        <v>1696170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2022467</v>
      </c>
      <c r="Q22" s="33">
        <v>201104</v>
      </c>
      <c r="R22" s="33">
        <v>189057</v>
      </c>
      <c r="S22" s="33">
        <v>10591</v>
      </c>
      <c r="T22" s="33">
        <v>4419</v>
      </c>
      <c r="U22" s="33">
        <v>41125</v>
      </c>
      <c r="V22" s="33">
        <v>11805</v>
      </c>
      <c r="W22" s="33">
        <v>0</v>
      </c>
      <c r="X22" s="33">
        <v>495527</v>
      </c>
      <c r="Y22" s="33">
        <v>0</v>
      </c>
      <c r="Z22" s="33">
        <v>0</v>
      </c>
      <c r="AA22" s="33">
        <v>17213569</v>
      </c>
    </row>
    <row r="23" spans="1:27" ht="14.5" x14ac:dyDescent="0.35">
      <c r="A23" s="32" t="s">
        <v>44</v>
      </c>
      <c r="B23" t="s">
        <v>45</v>
      </c>
      <c r="C23">
        <v>1</v>
      </c>
      <c r="D23">
        <v>0</v>
      </c>
      <c r="E23" s="33">
        <v>5740472</v>
      </c>
      <c r="F23" s="33">
        <v>0</v>
      </c>
      <c r="G23" s="33">
        <v>0</v>
      </c>
      <c r="H23" s="33">
        <v>3360</v>
      </c>
      <c r="I23" s="33">
        <v>561200</v>
      </c>
      <c r="J23" s="33">
        <v>915253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1285731</v>
      </c>
      <c r="Q23" s="33">
        <v>131204</v>
      </c>
      <c r="R23" s="33">
        <v>0</v>
      </c>
      <c r="S23" s="33">
        <v>4030</v>
      </c>
      <c r="T23" s="33">
        <v>1681</v>
      </c>
      <c r="U23" s="33">
        <v>14330</v>
      </c>
      <c r="V23" s="33">
        <v>5396</v>
      </c>
      <c r="W23" s="33">
        <v>0</v>
      </c>
      <c r="X23" s="33">
        <v>101006</v>
      </c>
      <c r="Y23" s="33">
        <v>0</v>
      </c>
      <c r="Z23" s="33">
        <v>0</v>
      </c>
      <c r="AA23" s="33">
        <v>8763663</v>
      </c>
    </row>
    <row r="24" spans="1:27" ht="14.5" x14ac:dyDescent="0.35">
      <c r="A24" s="32" t="s">
        <v>46</v>
      </c>
      <c r="B24" t="s">
        <v>47</v>
      </c>
      <c r="C24">
        <v>1</v>
      </c>
      <c r="D24">
        <v>0</v>
      </c>
      <c r="E24" s="33">
        <v>20632282</v>
      </c>
      <c r="F24" s="33">
        <v>0</v>
      </c>
      <c r="G24" s="33">
        <v>0</v>
      </c>
      <c r="H24" s="33">
        <v>0</v>
      </c>
      <c r="I24" s="33">
        <v>1604458</v>
      </c>
      <c r="J24" s="33">
        <v>1891616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2620355</v>
      </c>
      <c r="Q24" s="33">
        <v>461181</v>
      </c>
      <c r="R24" s="33">
        <v>91737</v>
      </c>
      <c r="S24" s="33">
        <v>16733</v>
      </c>
      <c r="T24" s="33">
        <v>6981</v>
      </c>
      <c r="U24" s="33">
        <v>61920</v>
      </c>
      <c r="V24" s="33">
        <v>22030</v>
      </c>
      <c r="W24" s="33">
        <v>0</v>
      </c>
      <c r="X24" s="33">
        <v>487062</v>
      </c>
      <c r="Y24" s="33">
        <v>0</v>
      </c>
      <c r="Z24" s="33">
        <v>0</v>
      </c>
      <c r="AA24" s="33">
        <v>27896355</v>
      </c>
    </row>
    <row r="25" spans="1:27" ht="14.5" x14ac:dyDescent="0.35">
      <c r="A25" s="32" t="s">
        <v>48</v>
      </c>
      <c r="B25" t="s">
        <v>49</v>
      </c>
      <c r="C25">
        <v>1</v>
      </c>
      <c r="D25">
        <v>0</v>
      </c>
      <c r="E25" s="33">
        <v>12815970</v>
      </c>
      <c r="F25" s="33">
        <v>0</v>
      </c>
      <c r="G25" s="33">
        <v>0</v>
      </c>
      <c r="H25" s="33">
        <v>0</v>
      </c>
      <c r="I25" s="33">
        <v>1178519</v>
      </c>
      <c r="J25" s="33">
        <v>1787200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2259719</v>
      </c>
      <c r="Q25" s="33">
        <v>261427</v>
      </c>
      <c r="R25" s="33">
        <v>0</v>
      </c>
      <c r="S25" s="33">
        <v>10037</v>
      </c>
      <c r="T25" s="33">
        <v>4188</v>
      </c>
      <c r="U25" s="33">
        <v>36173</v>
      </c>
      <c r="V25" s="33">
        <v>14009</v>
      </c>
      <c r="W25" s="33">
        <v>0</v>
      </c>
      <c r="X25" s="33">
        <v>461659</v>
      </c>
      <c r="Y25" s="33">
        <v>0</v>
      </c>
      <c r="Z25" s="33">
        <v>0</v>
      </c>
      <c r="AA25" s="33">
        <v>18828901</v>
      </c>
    </row>
    <row r="26" spans="1:27" ht="14.5" x14ac:dyDescent="0.35">
      <c r="A26" s="32" t="s">
        <v>50</v>
      </c>
      <c r="B26" t="s">
        <v>51</v>
      </c>
      <c r="C26">
        <v>1</v>
      </c>
      <c r="D26">
        <v>0</v>
      </c>
      <c r="E26" s="33">
        <v>14266040</v>
      </c>
      <c r="F26" s="33">
        <v>0</v>
      </c>
      <c r="G26" s="33">
        <v>0</v>
      </c>
      <c r="H26" s="33">
        <v>0</v>
      </c>
      <c r="I26" s="33">
        <v>2109155</v>
      </c>
      <c r="J26" s="33">
        <v>2302005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2603739</v>
      </c>
      <c r="Q26" s="33">
        <v>245571</v>
      </c>
      <c r="R26" s="33">
        <v>72926</v>
      </c>
      <c r="S26" s="33">
        <v>18890</v>
      </c>
      <c r="T26" s="33">
        <v>7881</v>
      </c>
      <c r="U26" s="33">
        <v>72987</v>
      </c>
      <c r="V26" s="33">
        <v>24352</v>
      </c>
      <c r="W26" s="33">
        <v>0</v>
      </c>
      <c r="X26" s="33">
        <v>348240</v>
      </c>
      <c r="Y26" s="33">
        <v>47253</v>
      </c>
      <c r="Z26" s="33">
        <v>0</v>
      </c>
      <c r="AA26" s="33">
        <v>22119039</v>
      </c>
    </row>
    <row r="27" spans="1:27" ht="14.5" x14ac:dyDescent="0.35">
      <c r="A27" s="32" t="s">
        <v>52</v>
      </c>
      <c r="B27" t="s">
        <v>53</v>
      </c>
      <c r="C27">
        <v>1</v>
      </c>
      <c r="D27">
        <v>0</v>
      </c>
      <c r="E27" s="33">
        <v>72463273</v>
      </c>
      <c r="F27" s="33">
        <v>0</v>
      </c>
      <c r="G27" s="33">
        <v>0</v>
      </c>
      <c r="H27" s="33">
        <v>0</v>
      </c>
      <c r="I27" s="33">
        <v>3200173</v>
      </c>
      <c r="J27" s="33">
        <v>7237335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11288268</v>
      </c>
      <c r="Q27" s="33">
        <v>915833</v>
      </c>
      <c r="R27" s="33">
        <v>1204157</v>
      </c>
      <c r="S27" s="33">
        <v>76038</v>
      </c>
      <c r="T27" s="33">
        <v>31725</v>
      </c>
      <c r="U27" s="33">
        <v>288804</v>
      </c>
      <c r="V27" s="33">
        <v>100114</v>
      </c>
      <c r="W27" s="33">
        <v>0</v>
      </c>
      <c r="X27" s="33">
        <v>3045554</v>
      </c>
      <c r="Y27" s="33">
        <v>0</v>
      </c>
      <c r="Z27" s="33">
        <v>0</v>
      </c>
      <c r="AA27" s="33">
        <v>99851274</v>
      </c>
    </row>
    <row r="28" spans="1:27" ht="14.5" x14ac:dyDescent="0.35">
      <c r="A28" s="32" t="s">
        <v>54</v>
      </c>
      <c r="B28" t="s">
        <v>55</v>
      </c>
      <c r="C28">
        <v>1</v>
      </c>
      <c r="D28">
        <v>0</v>
      </c>
      <c r="E28" s="33">
        <v>11760056</v>
      </c>
      <c r="F28" s="33">
        <v>0</v>
      </c>
      <c r="G28" s="33">
        <v>0</v>
      </c>
      <c r="H28" s="33">
        <v>2177</v>
      </c>
      <c r="I28" s="33">
        <v>1565702</v>
      </c>
      <c r="J28" s="33">
        <v>2123676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1593556</v>
      </c>
      <c r="Q28" s="33">
        <v>324708</v>
      </c>
      <c r="R28" s="33">
        <v>176963</v>
      </c>
      <c r="S28" s="33">
        <v>8688</v>
      </c>
      <c r="T28" s="33">
        <v>3625</v>
      </c>
      <c r="U28" s="33">
        <v>33902</v>
      </c>
      <c r="V28" s="33">
        <v>10709</v>
      </c>
      <c r="W28" s="33">
        <v>0</v>
      </c>
      <c r="X28" s="33">
        <v>166175</v>
      </c>
      <c r="Y28" s="33">
        <v>0</v>
      </c>
      <c r="Z28" s="33">
        <v>0</v>
      </c>
      <c r="AA28" s="33">
        <v>17769937</v>
      </c>
    </row>
    <row r="29" spans="1:27" ht="14.5" x14ac:dyDescent="0.35">
      <c r="A29" s="32" t="s">
        <v>56</v>
      </c>
      <c r="B29" t="s">
        <v>57</v>
      </c>
      <c r="C29">
        <v>1</v>
      </c>
      <c r="D29">
        <v>0</v>
      </c>
      <c r="E29" s="33">
        <v>14807389</v>
      </c>
      <c r="F29" s="33">
        <v>0</v>
      </c>
      <c r="G29" s="33">
        <v>0</v>
      </c>
      <c r="H29" s="33">
        <v>2906</v>
      </c>
      <c r="I29" s="33">
        <v>1694502</v>
      </c>
      <c r="J29" s="33">
        <v>3361730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2493950</v>
      </c>
      <c r="Q29" s="33">
        <v>234225</v>
      </c>
      <c r="R29" s="33">
        <v>223824</v>
      </c>
      <c r="S29" s="33">
        <v>21436</v>
      </c>
      <c r="T29" s="33">
        <v>8944</v>
      </c>
      <c r="U29" s="33">
        <v>83239</v>
      </c>
      <c r="V29" s="33">
        <v>27185</v>
      </c>
      <c r="W29" s="33">
        <v>0</v>
      </c>
      <c r="X29" s="33">
        <v>660297</v>
      </c>
      <c r="Y29" s="33">
        <v>0</v>
      </c>
      <c r="Z29" s="33">
        <v>0</v>
      </c>
      <c r="AA29" s="33">
        <v>23619627</v>
      </c>
    </row>
    <row r="30" spans="1:27" ht="14.5" x14ac:dyDescent="0.35">
      <c r="A30" s="32" t="s">
        <v>58</v>
      </c>
      <c r="B30" t="s">
        <v>59</v>
      </c>
      <c r="C30">
        <v>1</v>
      </c>
      <c r="D30">
        <v>0</v>
      </c>
      <c r="E30" s="33">
        <v>16897579</v>
      </c>
      <c r="F30" s="33">
        <v>0</v>
      </c>
      <c r="G30" s="33">
        <v>0</v>
      </c>
      <c r="H30" s="33">
        <v>1334</v>
      </c>
      <c r="I30" s="33">
        <v>1564873</v>
      </c>
      <c r="J30" s="33">
        <v>3497740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3651576</v>
      </c>
      <c r="Q30" s="33">
        <v>839992</v>
      </c>
      <c r="R30" s="33">
        <v>130404</v>
      </c>
      <c r="S30" s="33">
        <v>24612</v>
      </c>
      <c r="T30" s="33">
        <v>10269</v>
      </c>
      <c r="U30" s="33">
        <v>96404</v>
      </c>
      <c r="V30" s="33">
        <v>31172</v>
      </c>
      <c r="W30" s="33">
        <v>0</v>
      </c>
      <c r="X30" s="33">
        <v>389366</v>
      </c>
      <c r="Y30" s="33">
        <v>0</v>
      </c>
      <c r="Z30" s="33">
        <v>0</v>
      </c>
      <c r="AA30" s="33">
        <v>27135321</v>
      </c>
    </row>
    <row r="31" spans="1:27" ht="14.5" x14ac:dyDescent="0.35">
      <c r="A31" s="32" t="s">
        <v>60</v>
      </c>
      <c r="B31" t="s">
        <v>61</v>
      </c>
      <c r="C31">
        <v>1</v>
      </c>
      <c r="D31">
        <v>0</v>
      </c>
      <c r="E31" s="33">
        <v>29033199</v>
      </c>
      <c r="F31" s="33">
        <v>0</v>
      </c>
      <c r="G31" s="33">
        <v>0</v>
      </c>
      <c r="H31" s="33">
        <v>8757</v>
      </c>
      <c r="I31" s="33">
        <v>3081843</v>
      </c>
      <c r="J31" s="33">
        <v>3274052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4920238</v>
      </c>
      <c r="Q31" s="33">
        <v>1408373</v>
      </c>
      <c r="R31" s="33">
        <v>362356</v>
      </c>
      <c r="S31" s="33">
        <v>38169</v>
      </c>
      <c r="T31" s="33">
        <v>15925</v>
      </c>
      <c r="U31" s="33">
        <v>150052</v>
      </c>
      <c r="V31" s="33">
        <v>51487</v>
      </c>
      <c r="W31" s="33">
        <v>0</v>
      </c>
      <c r="X31" s="33">
        <v>1253184</v>
      </c>
      <c r="Y31" s="33">
        <v>0</v>
      </c>
      <c r="Z31" s="33">
        <v>0</v>
      </c>
      <c r="AA31" s="33">
        <v>43597635</v>
      </c>
    </row>
    <row r="32" spans="1:27" ht="14.5" x14ac:dyDescent="0.35">
      <c r="A32" s="32" t="s">
        <v>62</v>
      </c>
      <c r="B32" t="s">
        <v>63</v>
      </c>
      <c r="C32">
        <v>1</v>
      </c>
      <c r="D32">
        <v>0</v>
      </c>
      <c r="E32" s="33">
        <v>5805325</v>
      </c>
      <c r="F32" s="33">
        <v>0</v>
      </c>
      <c r="G32" s="33">
        <v>290478</v>
      </c>
      <c r="H32" s="33">
        <v>1897</v>
      </c>
      <c r="I32" s="33">
        <v>595850</v>
      </c>
      <c r="J32" s="33">
        <v>1172272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544333</v>
      </c>
      <c r="Q32" s="33">
        <v>38406</v>
      </c>
      <c r="R32" s="33">
        <v>0</v>
      </c>
      <c r="S32" s="33">
        <v>7235</v>
      </c>
      <c r="T32" s="33">
        <v>3019</v>
      </c>
      <c r="U32" s="33">
        <v>27960</v>
      </c>
      <c r="V32" s="33">
        <v>4243</v>
      </c>
      <c r="W32" s="33">
        <v>0</v>
      </c>
      <c r="X32" s="33">
        <v>348000</v>
      </c>
      <c r="Y32" s="33">
        <v>0</v>
      </c>
      <c r="Z32" s="33">
        <v>0</v>
      </c>
      <c r="AA32" s="33">
        <v>8839018</v>
      </c>
    </row>
    <row r="33" spans="1:27" ht="14.5" x14ac:dyDescent="0.35">
      <c r="A33" s="32" t="s">
        <v>64</v>
      </c>
      <c r="B33" t="s">
        <v>65</v>
      </c>
      <c r="C33">
        <v>1</v>
      </c>
      <c r="D33">
        <v>0</v>
      </c>
      <c r="E33" s="33">
        <v>24602723</v>
      </c>
      <c r="F33" s="33">
        <v>0</v>
      </c>
      <c r="G33" s="33">
        <v>0</v>
      </c>
      <c r="H33" s="33">
        <v>9782</v>
      </c>
      <c r="I33" s="33">
        <v>3453505</v>
      </c>
      <c r="J33" s="33">
        <v>5983203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3174876</v>
      </c>
      <c r="Q33" s="33">
        <v>446877</v>
      </c>
      <c r="R33" s="33">
        <v>270292</v>
      </c>
      <c r="S33" s="33">
        <v>20343</v>
      </c>
      <c r="T33" s="33">
        <v>8488</v>
      </c>
      <c r="U33" s="33">
        <v>78754</v>
      </c>
      <c r="V33" s="33">
        <v>27605</v>
      </c>
      <c r="W33" s="33">
        <v>0</v>
      </c>
      <c r="X33" s="33">
        <v>1707412</v>
      </c>
      <c r="Y33" s="33">
        <v>0</v>
      </c>
      <c r="Z33" s="33">
        <v>0</v>
      </c>
      <c r="AA33" s="33">
        <v>39783860</v>
      </c>
    </row>
    <row r="34" spans="1:27" ht="14.5" x14ac:dyDescent="0.35">
      <c r="A34" s="32" t="s">
        <v>66</v>
      </c>
      <c r="B34" t="s">
        <v>67</v>
      </c>
      <c r="C34">
        <v>1</v>
      </c>
      <c r="D34">
        <v>0</v>
      </c>
      <c r="E34" s="33">
        <v>39507370</v>
      </c>
      <c r="F34" s="33">
        <v>0</v>
      </c>
      <c r="G34" s="33">
        <v>0</v>
      </c>
      <c r="H34" s="33">
        <v>0</v>
      </c>
      <c r="I34" s="33">
        <v>3383833</v>
      </c>
      <c r="J34" s="33">
        <v>4110550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7735022</v>
      </c>
      <c r="Q34" s="33">
        <v>1214458</v>
      </c>
      <c r="R34" s="33">
        <v>542067</v>
      </c>
      <c r="S34" s="33">
        <v>55636</v>
      </c>
      <c r="T34" s="33">
        <v>23213</v>
      </c>
      <c r="U34" s="33">
        <v>222806</v>
      </c>
      <c r="V34" s="33">
        <v>71004</v>
      </c>
      <c r="W34" s="33">
        <v>0</v>
      </c>
      <c r="X34" s="33">
        <v>860447</v>
      </c>
      <c r="Y34" s="33">
        <v>0</v>
      </c>
      <c r="Z34" s="33">
        <v>0</v>
      </c>
      <c r="AA34" s="33">
        <v>57726406</v>
      </c>
    </row>
    <row r="35" spans="1:27" ht="14.5" x14ac:dyDescent="0.35">
      <c r="A35" s="32" t="s">
        <v>68</v>
      </c>
      <c r="B35" t="s">
        <v>69</v>
      </c>
      <c r="C35">
        <v>1</v>
      </c>
      <c r="D35">
        <v>0</v>
      </c>
      <c r="E35" s="33">
        <v>34551072</v>
      </c>
      <c r="F35" s="33">
        <v>0</v>
      </c>
      <c r="G35" s="33">
        <v>0</v>
      </c>
      <c r="H35" s="33">
        <v>0</v>
      </c>
      <c r="I35" s="33">
        <v>3337679</v>
      </c>
      <c r="J35" s="33">
        <v>6253265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3436665</v>
      </c>
      <c r="Q35" s="33">
        <v>569650</v>
      </c>
      <c r="R35" s="33">
        <v>306097</v>
      </c>
      <c r="S35" s="33">
        <v>38019</v>
      </c>
      <c r="T35" s="33">
        <v>15863</v>
      </c>
      <c r="U35" s="33">
        <v>142538</v>
      </c>
      <c r="V35" s="33">
        <v>48337</v>
      </c>
      <c r="W35" s="33">
        <v>0</v>
      </c>
      <c r="X35" s="33">
        <v>759226</v>
      </c>
      <c r="Y35" s="33">
        <v>0</v>
      </c>
      <c r="Z35" s="33">
        <v>0</v>
      </c>
      <c r="AA35" s="33">
        <v>49458411</v>
      </c>
    </row>
    <row r="36" spans="1:27" ht="14.5" x14ac:dyDescent="0.35">
      <c r="A36" s="32" t="s">
        <v>70</v>
      </c>
      <c r="B36" t="s">
        <v>71</v>
      </c>
      <c r="C36">
        <v>1</v>
      </c>
      <c r="D36">
        <v>0</v>
      </c>
      <c r="E36" s="33">
        <v>23865523</v>
      </c>
      <c r="F36" s="33">
        <v>0</v>
      </c>
      <c r="G36" s="33">
        <v>0</v>
      </c>
      <c r="H36" s="33">
        <v>0</v>
      </c>
      <c r="I36" s="33">
        <v>3875824</v>
      </c>
      <c r="J36" s="33">
        <v>2589762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4871385</v>
      </c>
      <c r="Q36" s="33">
        <v>1711444</v>
      </c>
      <c r="R36" s="33">
        <v>427224</v>
      </c>
      <c r="S36" s="33">
        <v>55066</v>
      </c>
      <c r="T36" s="33">
        <v>22975</v>
      </c>
      <c r="U36" s="33">
        <v>213195</v>
      </c>
      <c r="V36" s="33">
        <v>62894</v>
      </c>
      <c r="W36" s="33">
        <v>0</v>
      </c>
      <c r="X36" s="33">
        <v>834300</v>
      </c>
      <c r="Y36" s="33">
        <v>4264</v>
      </c>
      <c r="Z36" s="33">
        <v>0</v>
      </c>
      <c r="AA36" s="33">
        <v>38533856</v>
      </c>
    </row>
    <row r="37" spans="1:27" ht="14.5" x14ac:dyDescent="0.35">
      <c r="A37" s="32" t="s">
        <v>72</v>
      </c>
      <c r="B37" t="s">
        <v>73</v>
      </c>
      <c r="C37">
        <v>1</v>
      </c>
      <c r="D37">
        <v>0</v>
      </c>
      <c r="E37" s="33">
        <v>19382214</v>
      </c>
      <c r="F37" s="33">
        <v>0</v>
      </c>
      <c r="G37" s="33">
        <v>0</v>
      </c>
      <c r="H37" s="33">
        <v>0</v>
      </c>
      <c r="I37" s="33">
        <v>2850002</v>
      </c>
      <c r="J37" s="33">
        <v>5206385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3803080</v>
      </c>
      <c r="Q37" s="33">
        <v>396921</v>
      </c>
      <c r="R37" s="33">
        <v>171810</v>
      </c>
      <c r="S37" s="33">
        <v>21976</v>
      </c>
      <c r="T37" s="33">
        <v>9169</v>
      </c>
      <c r="U37" s="33">
        <v>83006</v>
      </c>
      <c r="V37" s="33">
        <v>26377</v>
      </c>
      <c r="W37" s="33">
        <v>0</v>
      </c>
      <c r="X37" s="33">
        <v>540343</v>
      </c>
      <c r="Y37" s="33">
        <v>0</v>
      </c>
      <c r="Z37" s="33">
        <v>0</v>
      </c>
      <c r="AA37" s="33">
        <v>32491283</v>
      </c>
    </row>
    <row r="38" spans="1:27" ht="14.5" x14ac:dyDescent="0.35">
      <c r="A38" s="32" t="s">
        <v>74</v>
      </c>
      <c r="B38" t="s">
        <v>75</v>
      </c>
      <c r="C38">
        <v>1</v>
      </c>
      <c r="D38">
        <v>0</v>
      </c>
      <c r="E38" s="33">
        <v>3742210</v>
      </c>
      <c r="F38" s="33">
        <v>0</v>
      </c>
      <c r="G38" s="33">
        <v>166648</v>
      </c>
      <c r="H38" s="33">
        <v>2958</v>
      </c>
      <c r="I38" s="33">
        <v>433197</v>
      </c>
      <c r="J38" s="33">
        <v>404144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622800</v>
      </c>
      <c r="Q38" s="33">
        <v>0</v>
      </c>
      <c r="R38" s="33">
        <v>0</v>
      </c>
      <c r="S38" s="33">
        <v>2786</v>
      </c>
      <c r="T38" s="33">
        <v>1163</v>
      </c>
      <c r="U38" s="33">
        <v>10427</v>
      </c>
      <c r="V38" s="33">
        <v>2714</v>
      </c>
      <c r="W38" s="33">
        <v>0</v>
      </c>
      <c r="X38" s="33">
        <v>76933</v>
      </c>
      <c r="Y38" s="33">
        <v>4176</v>
      </c>
      <c r="Z38" s="33">
        <v>0</v>
      </c>
      <c r="AA38" s="33">
        <v>5470156</v>
      </c>
    </row>
    <row r="39" spans="1:27" ht="14.5" x14ac:dyDescent="0.35">
      <c r="A39" s="32" t="s">
        <v>76</v>
      </c>
      <c r="B39" t="s">
        <v>77</v>
      </c>
      <c r="C39">
        <v>1</v>
      </c>
      <c r="D39">
        <v>0</v>
      </c>
      <c r="E39" s="33">
        <v>13253755</v>
      </c>
      <c r="F39" s="33">
        <v>0</v>
      </c>
      <c r="G39" s="33">
        <v>0</v>
      </c>
      <c r="H39" s="33">
        <v>0</v>
      </c>
      <c r="I39" s="33">
        <v>1671805</v>
      </c>
      <c r="J39" s="33">
        <v>2796134</v>
      </c>
      <c r="K39" s="33">
        <v>54428</v>
      </c>
      <c r="L39" s="33">
        <v>0</v>
      </c>
      <c r="M39" s="33">
        <v>0</v>
      </c>
      <c r="N39" s="33">
        <v>0</v>
      </c>
      <c r="O39" s="33">
        <v>0</v>
      </c>
      <c r="P39" s="33">
        <v>2627902</v>
      </c>
      <c r="Q39" s="33">
        <v>294736</v>
      </c>
      <c r="R39" s="33">
        <v>46028</v>
      </c>
      <c r="S39" s="33">
        <v>15100</v>
      </c>
      <c r="T39" s="33">
        <v>6300</v>
      </c>
      <c r="U39" s="33">
        <v>56095</v>
      </c>
      <c r="V39" s="33">
        <v>18953</v>
      </c>
      <c r="W39" s="33">
        <v>0</v>
      </c>
      <c r="X39" s="33">
        <v>337050</v>
      </c>
      <c r="Y39" s="33">
        <v>0</v>
      </c>
      <c r="Z39" s="33">
        <v>0</v>
      </c>
      <c r="AA39" s="33">
        <v>21178286</v>
      </c>
    </row>
    <row r="40" spans="1:27" ht="14.5" x14ac:dyDescent="0.35">
      <c r="A40" s="32" t="s">
        <v>78</v>
      </c>
      <c r="B40" t="s">
        <v>79</v>
      </c>
      <c r="C40">
        <v>1</v>
      </c>
      <c r="D40">
        <v>0</v>
      </c>
      <c r="E40" s="33">
        <v>3205640</v>
      </c>
      <c r="F40" s="33">
        <v>0</v>
      </c>
      <c r="G40" s="33">
        <v>0</v>
      </c>
      <c r="H40" s="33">
        <v>0</v>
      </c>
      <c r="I40" s="33">
        <v>297515</v>
      </c>
      <c r="J40" s="33">
        <v>970486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568785</v>
      </c>
      <c r="Q40" s="33">
        <v>61370</v>
      </c>
      <c r="R40" s="33">
        <v>36930</v>
      </c>
      <c r="S40" s="33">
        <v>7490</v>
      </c>
      <c r="T40" s="33">
        <v>3125</v>
      </c>
      <c r="U40" s="33">
        <v>23475</v>
      </c>
      <c r="V40" s="33">
        <v>0</v>
      </c>
      <c r="W40" s="33">
        <v>0</v>
      </c>
      <c r="X40" s="33">
        <v>362014</v>
      </c>
      <c r="Y40" s="33">
        <v>0</v>
      </c>
      <c r="Z40" s="33">
        <v>0</v>
      </c>
      <c r="AA40" s="33">
        <v>5536830</v>
      </c>
    </row>
    <row r="41" spans="1:27" ht="14.5" x14ac:dyDescent="0.35">
      <c r="A41" s="32" t="s">
        <v>80</v>
      </c>
      <c r="B41" t="s">
        <v>81</v>
      </c>
      <c r="C41">
        <v>1</v>
      </c>
      <c r="D41">
        <v>0</v>
      </c>
      <c r="E41" s="33">
        <v>11275319</v>
      </c>
      <c r="F41" s="33">
        <v>0</v>
      </c>
      <c r="G41" s="33">
        <v>0</v>
      </c>
      <c r="H41" s="33">
        <v>1302</v>
      </c>
      <c r="I41" s="33">
        <v>1582881</v>
      </c>
      <c r="J41" s="33">
        <v>1566657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1929062</v>
      </c>
      <c r="Q41" s="33">
        <v>346861</v>
      </c>
      <c r="R41" s="33">
        <v>132105</v>
      </c>
      <c r="S41" s="33">
        <v>9377</v>
      </c>
      <c r="T41" s="33">
        <v>3913</v>
      </c>
      <c r="U41" s="33">
        <v>35183</v>
      </c>
      <c r="V41" s="33">
        <v>11831</v>
      </c>
      <c r="W41" s="33">
        <v>0</v>
      </c>
      <c r="X41" s="33">
        <v>426451</v>
      </c>
      <c r="Y41" s="33">
        <v>0</v>
      </c>
      <c r="Z41" s="33">
        <v>0</v>
      </c>
      <c r="AA41" s="33">
        <v>17320942</v>
      </c>
    </row>
    <row r="42" spans="1:27" ht="14.5" x14ac:dyDescent="0.35">
      <c r="A42" s="32" t="s">
        <v>82</v>
      </c>
      <c r="B42" t="s">
        <v>83</v>
      </c>
      <c r="C42">
        <v>1</v>
      </c>
      <c r="D42">
        <v>0</v>
      </c>
      <c r="E42" s="33">
        <v>5872068</v>
      </c>
      <c r="F42" s="33">
        <v>0</v>
      </c>
      <c r="G42" s="33">
        <v>0</v>
      </c>
      <c r="H42" s="33">
        <v>1278</v>
      </c>
      <c r="I42" s="33">
        <v>604107</v>
      </c>
      <c r="J42" s="33">
        <v>677042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1308015</v>
      </c>
      <c r="Q42" s="33">
        <v>236508</v>
      </c>
      <c r="R42" s="33">
        <v>0</v>
      </c>
      <c r="S42" s="33">
        <v>5228</v>
      </c>
      <c r="T42" s="33">
        <v>2181</v>
      </c>
      <c r="U42" s="33">
        <v>17999</v>
      </c>
      <c r="V42" s="33">
        <v>6131</v>
      </c>
      <c r="W42" s="33">
        <v>0</v>
      </c>
      <c r="X42" s="33">
        <v>98300</v>
      </c>
      <c r="Y42" s="33">
        <v>0</v>
      </c>
      <c r="Z42" s="33">
        <v>0</v>
      </c>
      <c r="AA42" s="33">
        <v>8828857</v>
      </c>
    </row>
    <row r="43" spans="1:27" ht="14.5" x14ac:dyDescent="0.35">
      <c r="A43" s="32" t="s">
        <v>84</v>
      </c>
      <c r="B43" t="s">
        <v>85</v>
      </c>
      <c r="C43">
        <v>1</v>
      </c>
      <c r="D43">
        <v>0</v>
      </c>
      <c r="E43" s="33">
        <v>13598489</v>
      </c>
      <c r="F43" s="33">
        <v>0</v>
      </c>
      <c r="G43" s="33">
        <v>0</v>
      </c>
      <c r="H43" s="33">
        <v>1593</v>
      </c>
      <c r="I43" s="33">
        <v>2505146</v>
      </c>
      <c r="J43" s="33">
        <v>4457843</v>
      </c>
      <c r="K43" s="33">
        <v>176300</v>
      </c>
      <c r="L43" s="33">
        <v>0</v>
      </c>
      <c r="M43" s="33">
        <v>0</v>
      </c>
      <c r="N43" s="33">
        <v>0</v>
      </c>
      <c r="O43" s="33">
        <v>0</v>
      </c>
      <c r="P43" s="33">
        <v>2008402</v>
      </c>
      <c r="Q43" s="33">
        <v>730313</v>
      </c>
      <c r="R43" s="33">
        <v>331198</v>
      </c>
      <c r="S43" s="33">
        <v>11924</v>
      </c>
      <c r="T43" s="33">
        <v>4975</v>
      </c>
      <c r="U43" s="33">
        <v>46367</v>
      </c>
      <c r="V43" s="33">
        <v>14235</v>
      </c>
      <c r="W43" s="33">
        <v>0</v>
      </c>
      <c r="X43" s="33">
        <v>484972</v>
      </c>
      <c r="Y43" s="33">
        <v>45377</v>
      </c>
      <c r="Z43" s="33">
        <v>0</v>
      </c>
      <c r="AA43" s="33">
        <v>24417134</v>
      </c>
    </row>
    <row r="44" spans="1:27" ht="14.5" x14ac:dyDescent="0.35">
      <c r="A44" s="32" t="s">
        <v>86</v>
      </c>
      <c r="B44" t="s">
        <v>87</v>
      </c>
      <c r="C44">
        <v>1</v>
      </c>
      <c r="D44">
        <v>0</v>
      </c>
      <c r="E44" s="33">
        <v>27649279</v>
      </c>
      <c r="F44" s="33">
        <v>0</v>
      </c>
      <c r="G44" s="33">
        <v>0</v>
      </c>
      <c r="H44" s="33">
        <v>9501</v>
      </c>
      <c r="I44" s="33">
        <v>1614363</v>
      </c>
      <c r="J44" s="33">
        <v>6166616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3993623</v>
      </c>
      <c r="Q44" s="33">
        <v>721411</v>
      </c>
      <c r="R44" s="33">
        <v>280795</v>
      </c>
      <c r="S44" s="33">
        <v>28327</v>
      </c>
      <c r="T44" s="33">
        <v>11819</v>
      </c>
      <c r="U44" s="33">
        <v>107413</v>
      </c>
      <c r="V44" s="33">
        <v>38440</v>
      </c>
      <c r="W44" s="33">
        <v>0</v>
      </c>
      <c r="X44" s="33">
        <v>477387</v>
      </c>
      <c r="Y44" s="33">
        <v>0</v>
      </c>
      <c r="Z44" s="33">
        <v>0</v>
      </c>
      <c r="AA44" s="33">
        <v>41098974</v>
      </c>
    </row>
    <row r="45" spans="1:27" ht="14.5" x14ac:dyDescent="0.35">
      <c r="A45" s="32" t="s">
        <v>88</v>
      </c>
      <c r="B45" t="s">
        <v>89</v>
      </c>
      <c r="C45">
        <v>1</v>
      </c>
      <c r="D45">
        <v>0</v>
      </c>
      <c r="E45" s="33">
        <v>20002525</v>
      </c>
      <c r="F45" s="33">
        <v>0</v>
      </c>
      <c r="G45" s="33">
        <v>0</v>
      </c>
      <c r="H45" s="33">
        <v>6919</v>
      </c>
      <c r="I45" s="33">
        <v>1948249</v>
      </c>
      <c r="J45" s="33">
        <v>2640012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1558843</v>
      </c>
      <c r="Q45" s="33">
        <v>635306</v>
      </c>
      <c r="R45" s="33">
        <v>475969</v>
      </c>
      <c r="S45" s="33">
        <v>15729</v>
      </c>
      <c r="T45" s="33">
        <v>6563</v>
      </c>
      <c r="U45" s="33">
        <v>62968</v>
      </c>
      <c r="V45" s="33">
        <v>20684</v>
      </c>
      <c r="W45" s="33">
        <v>0</v>
      </c>
      <c r="X45" s="33">
        <v>417714</v>
      </c>
      <c r="Y45" s="33">
        <v>0</v>
      </c>
      <c r="Z45" s="33">
        <v>0</v>
      </c>
      <c r="AA45" s="33">
        <v>27791481</v>
      </c>
    </row>
    <row r="46" spans="1:27" ht="14.5" x14ac:dyDescent="0.35">
      <c r="A46" s="32" t="s">
        <v>90</v>
      </c>
      <c r="B46" t="s">
        <v>91</v>
      </c>
      <c r="C46">
        <v>1</v>
      </c>
      <c r="D46">
        <v>0</v>
      </c>
      <c r="E46" s="33">
        <v>12813247</v>
      </c>
      <c r="F46" s="33">
        <v>0</v>
      </c>
      <c r="G46" s="33">
        <v>0</v>
      </c>
      <c r="H46" s="33">
        <v>0</v>
      </c>
      <c r="I46" s="33">
        <v>1196557</v>
      </c>
      <c r="J46" s="33">
        <v>2270301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1882751</v>
      </c>
      <c r="Q46" s="33">
        <v>107579</v>
      </c>
      <c r="R46" s="33">
        <v>196914</v>
      </c>
      <c r="S46" s="33">
        <v>14201</v>
      </c>
      <c r="T46" s="33">
        <v>5925</v>
      </c>
      <c r="U46" s="33">
        <v>38911</v>
      </c>
      <c r="V46" s="33">
        <v>19546</v>
      </c>
      <c r="W46" s="33">
        <v>0</v>
      </c>
      <c r="X46" s="33">
        <v>169472</v>
      </c>
      <c r="Y46" s="33">
        <v>0</v>
      </c>
      <c r="Z46" s="33">
        <v>0</v>
      </c>
      <c r="AA46" s="33">
        <v>18715404</v>
      </c>
    </row>
    <row r="47" spans="1:27" ht="14.5" x14ac:dyDescent="0.35">
      <c r="A47" s="32" t="s">
        <v>92</v>
      </c>
      <c r="B47" t="s">
        <v>93</v>
      </c>
      <c r="C47">
        <v>1</v>
      </c>
      <c r="D47">
        <v>0</v>
      </c>
      <c r="E47" s="33">
        <v>10964788</v>
      </c>
      <c r="F47" s="33">
        <v>0</v>
      </c>
      <c r="G47" s="33">
        <v>0</v>
      </c>
      <c r="H47" s="33">
        <v>23243</v>
      </c>
      <c r="I47" s="33">
        <v>1275990</v>
      </c>
      <c r="J47" s="33">
        <v>571087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1689586</v>
      </c>
      <c r="Q47" s="33">
        <v>293081</v>
      </c>
      <c r="R47" s="33">
        <v>139763</v>
      </c>
      <c r="S47" s="33">
        <v>14291</v>
      </c>
      <c r="T47" s="33">
        <v>5963</v>
      </c>
      <c r="U47" s="33">
        <v>54347</v>
      </c>
      <c r="V47" s="33">
        <v>14914</v>
      </c>
      <c r="W47" s="33">
        <v>0</v>
      </c>
      <c r="X47" s="33">
        <v>340730</v>
      </c>
      <c r="Y47" s="33">
        <v>0</v>
      </c>
      <c r="Z47" s="33">
        <v>0</v>
      </c>
      <c r="AA47" s="33">
        <v>15387783</v>
      </c>
    </row>
    <row r="48" spans="1:27" ht="14.5" x14ac:dyDescent="0.35">
      <c r="A48" s="32" t="s">
        <v>94</v>
      </c>
      <c r="B48" t="s">
        <v>95</v>
      </c>
      <c r="C48">
        <v>1</v>
      </c>
      <c r="D48">
        <v>0</v>
      </c>
      <c r="E48" s="33">
        <v>23298986</v>
      </c>
      <c r="F48" s="33">
        <v>0</v>
      </c>
      <c r="G48" s="33">
        <v>0</v>
      </c>
      <c r="H48" s="33">
        <v>4914</v>
      </c>
      <c r="I48" s="33">
        <v>1439600</v>
      </c>
      <c r="J48" s="33">
        <v>2651174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3661989</v>
      </c>
      <c r="Q48" s="33">
        <v>4964153</v>
      </c>
      <c r="R48" s="33">
        <v>278556</v>
      </c>
      <c r="S48" s="33">
        <v>20178</v>
      </c>
      <c r="T48" s="33">
        <v>8419</v>
      </c>
      <c r="U48" s="33">
        <v>77414</v>
      </c>
      <c r="V48" s="33">
        <v>29859</v>
      </c>
      <c r="W48" s="33">
        <v>0</v>
      </c>
      <c r="X48" s="33">
        <v>560628</v>
      </c>
      <c r="Y48" s="33">
        <v>0</v>
      </c>
      <c r="Z48" s="33">
        <v>0</v>
      </c>
      <c r="AA48" s="33">
        <v>36995870</v>
      </c>
    </row>
    <row r="49" spans="1:27" ht="14.5" x14ac:dyDescent="0.35">
      <c r="A49" s="32" t="s">
        <v>96</v>
      </c>
      <c r="B49" t="s">
        <v>97</v>
      </c>
      <c r="C49">
        <v>1</v>
      </c>
      <c r="D49">
        <v>0</v>
      </c>
      <c r="E49" s="33">
        <v>34126805</v>
      </c>
      <c r="F49" s="33">
        <v>0</v>
      </c>
      <c r="G49" s="33">
        <v>0</v>
      </c>
      <c r="H49" s="33">
        <v>0</v>
      </c>
      <c r="I49" s="33">
        <v>3185562</v>
      </c>
      <c r="J49" s="33">
        <v>5880181</v>
      </c>
      <c r="K49" s="33">
        <v>4468</v>
      </c>
      <c r="L49" s="33">
        <v>0</v>
      </c>
      <c r="M49" s="33">
        <v>0</v>
      </c>
      <c r="N49" s="33">
        <v>0</v>
      </c>
      <c r="O49" s="33">
        <v>0</v>
      </c>
      <c r="P49" s="33">
        <v>4015734</v>
      </c>
      <c r="Q49" s="33">
        <v>720717</v>
      </c>
      <c r="R49" s="33">
        <v>308438</v>
      </c>
      <c r="S49" s="33">
        <v>32776</v>
      </c>
      <c r="T49" s="33">
        <v>13675</v>
      </c>
      <c r="U49" s="33">
        <v>125238</v>
      </c>
      <c r="V49" s="33">
        <v>39023</v>
      </c>
      <c r="W49" s="33">
        <v>0</v>
      </c>
      <c r="X49" s="33">
        <v>890402</v>
      </c>
      <c r="Y49" s="33">
        <v>12169</v>
      </c>
      <c r="Z49" s="33">
        <v>0</v>
      </c>
      <c r="AA49" s="33">
        <v>49355188</v>
      </c>
    </row>
    <row r="50" spans="1:27" ht="14.5" x14ac:dyDescent="0.35">
      <c r="A50" s="32" t="s">
        <v>98</v>
      </c>
      <c r="B50" t="s">
        <v>99</v>
      </c>
      <c r="C50">
        <v>1</v>
      </c>
      <c r="D50">
        <v>0</v>
      </c>
      <c r="E50" s="33">
        <v>47038576</v>
      </c>
      <c r="F50" s="33">
        <v>0</v>
      </c>
      <c r="G50" s="33">
        <v>0</v>
      </c>
      <c r="H50" s="33">
        <v>0</v>
      </c>
      <c r="I50" s="33">
        <v>3165175</v>
      </c>
      <c r="J50" s="33">
        <v>4277883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7116255</v>
      </c>
      <c r="Q50" s="33">
        <v>1303925</v>
      </c>
      <c r="R50" s="33">
        <v>40954</v>
      </c>
      <c r="S50" s="33">
        <v>59845</v>
      </c>
      <c r="T50" s="33">
        <v>24969</v>
      </c>
      <c r="U50" s="33">
        <v>232301</v>
      </c>
      <c r="V50" s="33">
        <v>73379</v>
      </c>
      <c r="W50" s="33">
        <v>0</v>
      </c>
      <c r="X50" s="33">
        <v>3527361</v>
      </c>
      <c r="Y50" s="33">
        <v>0</v>
      </c>
      <c r="Z50" s="33">
        <v>0</v>
      </c>
      <c r="AA50" s="33">
        <v>66860623</v>
      </c>
    </row>
    <row r="51" spans="1:27" ht="14.5" x14ac:dyDescent="0.35">
      <c r="A51" s="32" t="s">
        <v>100</v>
      </c>
      <c r="B51" t="s">
        <v>101</v>
      </c>
      <c r="C51">
        <v>1</v>
      </c>
      <c r="D51">
        <v>0</v>
      </c>
      <c r="E51" s="33">
        <v>7813641</v>
      </c>
      <c r="F51" s="33">
        <v>0</v>
      </c>
      <c r="G51" s="33">
        <v>0</v>
      </c>
      <c r="H51" s="33">
        <v>0</v>
      </c>
      <c r="I51" s="33">
        <v>913954</v>
      </c>
      <c r="J51" s="33">
        <v>2813602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1501832</v>
      </c>
      <c r="Q51" s="33">
        <v>50586</v>
      </c>
      <c r="R51" s="33">
        <v>0</v>
      </c>
      <c r="S51" s="33">
        <v>10126</v>
      </c>
      <c r="T51" s="33">
        <v>4225</v>
      </c>
      <c r="U51" s="33">
        <v>39261</v>
      </c>
      <c r="V51" s="33">
        <v>11795</v>
      </c>
      <c r="W51" s="33">
        <v>0</v>
      </c>
      <c r="X51" s="33">
        <v>346330</v>
      </c>
      <c r="Y51" s="33">
        <v>0</v>
      </c>
      <c r="Z51" s="33">
        <v>0</v>
      </c>
      <c r="AA51" s="33">
        <v>13505352</v>
      </c>
    </row>
    <row r="52" spans="1:27" ht="14.5" x14ac:dyDescent="0.35">
      <c r="A52" s="32" t="s">
        <v>102</v>
      </c>
      <c r="B52" t="s">
        <v>103</v>
      </c>
      <c r="C52">
        <v>1</v>
      </c>
      <c r="D52">
        <v>0</v>
      </c>
      <c r="E52" s="33">
        <v>10891319</v>
      </c>
      <c r="F52" s="33">
        <v>0</v>
      </c>
      <c r="G52" s="33">
        <v>0</v>
      </c>
      <c r="H52" s="33">
        <v>2238</v>
      </c>
      <c r="I52" s="33">
        <v>1743352</v>
      </c>
      <c r="J52" s="33">
        <v>1023170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1895609</v>
      </c>
      <c r="Q52" s="33">
        <v>233189</v>
      </c>
      <c r="R52" s="33">
        <v>42740</v>
      </c>
      <c r="S52" s="33">
        <v>12314</v>
      </c>
      <c r="T52" s="33">
        <v>5138</v>
      </c>
      <c r="U52" s="33">
        <v>47940</v>
      </c>
      <c r="V52" s="33">
        <v>15476</v>
      </c>
      <c r="W52" s="33">
        <v>0</v>
      </c>
      <c r="X52" s="33">
        <v>369455</v>
      </c>
      <c r="Y52" s="33">
        <v>0</v>
      </c>
      <c r="Z52" s="33">
        <v>0</v>
      </c>
      <c r="AA52" s="33">
        <v>16281940</v>
      </c>
    </row>
    <row r="53" spans="1:27" ht="14.5" x14ac:dyDescent="0.35">
      <c r="A53" s="32" t="s">
        <v>104</v>
      </c>
      <c r="B53" t="s">
        <v>105</v>
      </c>
      <c r="C53">
        <v>1</v>
      </c>
      <c r="D53">
        <v>0</v>
      </c>
      <c r="E53" s="33">
        <v>7409525</v>
      </c>
      <c r="F53" s="33">
        <v>0</v>
      </c>
      <c r="G53" s="33">
        <v>0</v>
      </c>
      <c r="H53" s="33">
        <v>2867</v>
      </c>
      <c r="I53" s="33">
        <v>865151</v>
      </c>
      <c r="J53" s="33">
        <v>1099640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803421</v>
      </c>
      <c r="Q53" s="33">
        <v>129201</v>
      </c>
      <c r="R53" s="33">
        <v>0</v>
      </c>
      <c r="S53" s="33">
        <v>9722</v>
      </c>
      <c r="T53" s="33">
        <v>4056</v>
      </c>
      <c r="U53" s="33">
        <v>37979</v>
      </c>
      <c r="V53" s="33">
        <v>7507</v>
      </c>
      <c r="W53" s="33">
        <v>0</v>
      </c>
      <c r="X53" s="33">
        <v>296824</v>
      </c>
      <c r="Y53" s="33">
        <v>0</v>
      </c>
      <c r="Z53" s="33">
        <v>0</v>
      </c>
      <c r="AA53" s="33">
        <v>10665893</v>
      </c>
    </row>
    <row r="54" spans="1:27" ht="14.5" x14ac:dyDescent="0.35">
      <c r="A54" s="32" t="s">
        <v>106</v>
      </c>
      <c r="B54" t="s">
        <v>107</v>
      </c>
      <c r="C54">
        <v>1</v>
      </c>
      <c r="D54">
        <v>0</v>
      </c>
      <c r="E54" s="33">
        <v>11030615</v>
      </c>
      <c r="F54" s="33">
        <v>0</v>
      </c>
      <c r="G54" s="33">
        <v>0</v>
      </c>
      <c r="H54" s="33">
        <v>0</v>
      </c>
      <c r="I54" s="33">
        <v>1602948</v>
      </c>
      <c r="J54" s="33">
        <v>1513954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2018426</v>
      </c>
      <c r="Q54" s="33">
        <v>229809</v>
      </c>
      <c r="R54" s="33">
        <v>42069</v>
      </c>
      <c r="S54" s="33">
        <v>11894</v>
      </c>
      <c r="T54" s="33">
        <v>4963</v>
      </c>
      <c r="U54" s="33">
        <v>46600</v>
      </c>
      <c r="V54" s="33">
        <v>14968</v>
      </c>
      <c r="W54" s="33">
        <v>0</v>
      </c>
      <c r="X54" s="33">
        <v>390820</v>
      </c>
      <c r="Y54" s="33">
        <v>0</v>
      </c>
      <c r="Z54" s="33">
        <v>0</v>
      </c>
      <c r="AA54" s="33">
        <v>16907066</v>
      </c>
    </row>
    <row r="55" spans="1:27" ht="14.5" x14ac:dyDescent="0.35">
      <c r="A55" s="32" t="s">
        <v>108</v>
      </c>
      <c r="B55" t="s">
        <v>109</v>
      </c>
      <c r="C55">
        <v>1</v>
      </c>
      <c r="D55">
        <v>0</v>
      </c>
      <c r="E55" s="33">
        <v>11357972</v>
      </c>
      <c r="F55" s="33">
        <v>0</v>
      </c>
      <c r="G55" s="33">
        <v>0</v>
      </c>
      <c r="H55" s="33">
        <v>0</v>
      </c>
      <c r="I55" s="33">
        <v>1688626</v>
      </c>
      <c r="J55" s="33">
        <v>1546916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2028429</v>
      </c>
      <c r="Q55" s="33">
        <v>172138</v>
      </c>
      <c r="R55" s="33">
        <v>0</v>
      </c>
      <c r="S55" s="33">
        <v>12643</v>
      </c>
      <c r="T55" s="33">
        <v>5275</v>
      </c>
      <c r="U55" s="33">
        <v>50328</v>
      </c>
      <c r="V55" s="33">
        <v>13562</v>
      </c>
      <c r="W55" s="33">
        <v>0</v>
      </c>
      <c r="X55" s="33">
        <v>502815</v>
      </c>
      <c r="Y55" s="33">
        <v>0</v>
      </c>
      <c r="Z55" s="33">
        <v>0</v>
      </c>
      <c r="AA55" s="33">
        <v>17378704</v>
      </c>
    </row>
    <row r="56" spans="1:27" ht="14.5" x14ac:dyDescent="0.35">
      <c r="A56" s="32" t="s">
        <v>110</v>
      </c>
      <c r="B56" t="s">
        <v>111</v>
      </c>
      <c r="C56">
        <v>1</v>
      </c>
      <c r="D56">
        <v>0</v>
      </c>
      <c r="E56" s="33">
        <v>7971948</v>
      </c>
      <c r="F56" s="33">
        <v>0</v>
      </c>
      <c r="G56" s="33">
        <v>0</v>
      </c>
      <c r="H56" s="33">
        <v>2276</v>
      </c>
      <c r="I56" s="33">
        <v>838307</v>
      </c>
      <c r="J56" s="33">
        <v>1513973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1191273</v>
      </c>
      <c r="Q56" s="33">
        <v>54047</v>
      </c>
      <c r="R56" s="33">
        <v>0</v>
      </c>
      <c r="S56" s="33">
        <v>11954</v>
      </c>
      <c r="T56" s="33">
        <v>4988</v>
      </c>
      <c r="U56" s="33">
        <v>42756</v>
      </c>
      <c r="V56" s="33">
        <v>11625</v>
      </c>
      <c r="W56" s="33">
        <v>0</v>
      </c>
      <c r="X56" s="33">
        <v>300000</v>
      </c>
      <c r="Y56" s="33">
        <v>0</v>
      </c>
      <c r="Z56" s="33">
        <v>0</v>
      </c>
      <c r="AA56" s="33">
        <v>11943147</v>
      </c>
    </row>
    <row r="57" spans="1:27" ht="14.5" x14ac:dyDescent="0.35">
      <c r="A57" s="32" t="s">
        <v>112</v>
      </c>
      <c r="B57" t="s">
        <v>113</v>
      </c>
      <c r="C57">
        <v>1</v>
      </c>
      <c r="D57">
        <v>0</v>
      </c>
      <c r="E57" s="33">
        <v>11519198</v>
      </c>
      <c r="F57" s="33">
        <v>0</v>
      </c>
      <c r="G57" s="33">
        <v>0</v>
      </c>
      <c r="H57" s="33">
        <v>4614</v>
      </c>
      <c r="I57" s="33">
        <v>1289574</v>
      </c>
      <c r="J57" s="33">
        <v>3655652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1817162</v>
      </c>
      <c r="Q57" s="33">
        <v>450934</v>
      </c>
      <c r="R57" s="33">
        <v>123519</v>
      </c>
      <c r="S57" s="33">
        <v>20642</v>
      </c>
      <c r="T57" s="33">
        <v>8613</v>
      </c>
      <c r="U57" s="33">
        <v>71065</v>
      </c>
      <c r="V57" s="33">
        <v>24177</v>
      </c>
      <c r="W57" s="33">
        <v>0</v>
      </c>
      <c r="X57" s="33">
        <v>375614</v>
      </c>
      <c r="Y57" s="33">
        <v>1094</v>
      </c>
      <c r="Z57" s="33">
        <v>0</v>
      </c>
      <c r="AA57" s="33">
        <v>19361858</v>
      </c>
    </row>
    <row r="58" spans="1:27" ht="14.5" x14ac:dyDescent="0.35">
      <c r="A58" s="32" t="s">
        <v>114</v>
      </c>
      <c r="B58" t="s">
        <v>115</v>
      </c>
      <c r="C58">
        <v>1</v>
      </c>
      <c r="D58">
        <v>0</v>
      </c>
      <c r="E58" s="33">
        <v>11071309</v>
      </c>
      <c r="F58" s="33">
        <v>0</v>
      </c>
      <c r="G58" s="33">
        <v>0</v>
      </c>
      <c r="H58" s="33">
        <v>0</v>
      </c>
      <c r="I58" s="33">
        <v>1031118</v>
      </c>
      <c r="J58" s="33">
        <v>2083590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1013902</v>
      </c>
      <c r="Q58" s="33">
        <v>385996</v>
      </c>
      <c r="R58" s="33">
        <v>136491</v>
      </c>
      <c r="S58" s="33">
        <v>10696</v>
      </c>
      <c r="T58" s="33">
        <v>4463</v>
      </c>
      <c r="U58" s="33">
        <v>39727</v>
      </c>
      <c r="V58" s="33">
        <v>14462</v>
      </c>
      <c r="W58" s="33">
        <v>0</v>
      </c>
      <c r="X58" s="33">
        <v>481615</v>
      </c>
      <c r="Y58" s="33">
        <v>0</v>
      </c>
      <c r="Z58" s="33">
        <v>0</v>
      </c>
      <c r="AA58" s="33">
        <v>16273369</v>
      </c>
    </row>
    <row r="59" spans="1:27" ht="14.5" x14ac:dyDescent="0.35">
      <c r="A59" s="32" t="s">
        <v>116</v>
      </c>
      <c r="B59" t="s">
        <v>117</v>
      </c>
      <c r="C59">
        <v>1</v>
      </c>
      <c r="D59">
        <v>0</v>
      </c>
      <c r="E59" s="33">
        <v>13348465</v>
      </c>
      <c r="F59" s="33">
        <v>0</v>
      </c>
      <c r="G59" s="33">
        <v>0</v>
      </c>
      <c r="H59" s="33">
        <v>4596</v>
      </c>
      <c r="I59" s="33">
        <v>1390999</v>
      </c>
      <c r="J59" s="33">
        <v>2538418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1021264</v>
      </c>
      <c r="Q59" s="33">
        <v>577783</v>
      </c>
      <c r="R59" s="33">
        <v>0</v>
      </c>
      <c r="S59" s="33">
        <v>11460</v>
      </c>
      <c r="T59" s="33">
        <v>4781</v>
      </c>
      <c r="U59" s="33">
        <v>46309</v>
      </c>
      <c r="V59" s="33">
        <v>14144</v>
      </c>
      <c r="W59" s="33">
        <v>0</v>
      </c>
      <c r="X59" s="33">
        <v>450508</v>
      </c>
      <c r="Y59" s="33">
        <v>0</v>
      </c>
      <c r="Z59" s="33">
        <v>0</v>
      </c>
      <c r="AA59" s="33">
        <v>19408727</v>
      </c>
    </row>
    <row r="60" spans="1:27" ht="14.5" x14ac:dyDescent="0.35">
      <c r="A60" s="32" t="s">
        <v>118</v>
      </c>
      <c r="B60" t="s">
        <v>119</v>
      </c>
      <c r="C60">
        <v>1</v>
      </c>
      <c r="D60">
        <v>0</v>
      </c>
      <c r="E60" s="33">
        <v>4897712</v>
      </c>
      <c r="F60" s="33">
        <v>0</v>
      </c>
      <c r="G60" s="33">
        <v>256703</v>
      </c>
      <c r="H60" s="33">
        <v>0</v>
      </c>
      <c r="I60" s="33">
        <v>479665</v>
      </c>
      <c r="J60" s="33">
        <v>2521716</v>
      </c>
      <c r="K60" s="33">
        <v>235312</v>
      </c>
      <c r="L60" s="33">
        <v>0</v>
      </c>
      <c r="M60" s="33">
        <v>0</v>
      </c>
      <c r="N60" s="33">
        <v>0</v>
      </c>
      <c r="O60" s="33">
        <v>0</v>
      </c>
      <c r="P60" s="33">
        <v>451355</v>
      </c>
      <c r="Q60" s="33">
        <v>74848</v>
      </c>
      <c r="R60" s="33">
        <v>27975</v>
      </c>
      <c r="S60" s="33">
        <v>11819</v>
      </c>
      <c r="T60" s="33">
        <v>4931</v>
      </c>
      <c r="U60" s="33">
        <v>39668</v>
      </c>
      <c r="V60" s="33">
        <v>0</v>
      </c>
      <c r="W60" s="33">
        <v>0</v>
      </c>
      <c r="X60" s="33">
        <v>162000</v>
      </c>
      <c r="Y60" s="33">
        <v>0</v>
      </c>
      <c r="Z60" s="33">
        <v>0</v>
      </c>
      <c r="AA60" s="33">
        <v>9163704</v>
      </c>
    </row>
    <row r="61" spans="1:27" ht="14.5" x14ac:dyDescent="0.35">
      <c r="A61" s="32" t="s">
        <v>120</v>
      </c>
      <c r="B61" t="s">
        <v>121</v>
      </c>
      <c r="C61">
        <v>1</v>
      </c>
      <c r="D61">
        <v>0</v>
      </c>
      <c r="E61" s="33">
        <v>9007604</v>
      </c>
      <c r="F61" s="33">
        <v>0</v>
      </c>
      <c r="G61" s="33">
        <v>0</v>
      </c>
      <c r="H61" s="33">
        <v>7105</v>
      </c>
      <c r="I61" s="33">
        <v>1284350</v>
      </c>
      <c r="J61" s="33">
        <v>1685959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965700</v>
      </c>
      <c r="Q61" s="33">
        <v>208909</v>
      </c>
      <c r="R61" s="33">
        <v>76032</v>
      </c>
      <c r="S61" s="33">
        <v>9422</v>
      </c>
      <c r="T61" s="33">
        <v>3931</v>
      </c>
      <c r="U61" s="33">
        <v>36348</v>
      </c>
      <c r="V61" s="33">
        <v>11598</v>
      </c>
      <c r="W61" s="33">
        <v>0</v>
      </c>
      <c r="X61" s="33">
        <v>279112</v>
      </c>
      <c r="Y61" s="33">
        <v>0</v>
      </c>
      <c r="Z61" s="33">
        <v>0</v>
      </c>
      <c r="AA61" s="33">
        <v>13576070</v>
      </c>
    </row>
    <row r="62" spans="1:27" ht="14.5" x14ac:dyDescent="0.35">
      <c r="A62" s="32" t="s">
        <v>122</v>
      </c>
      <c r="B62" t="s">
        <v>123</v>
      </c>
      <c r="C62">
        <v>1</v>
      </c>
      <c r="D62">
        <v>0</v>
      </c>
      <c r="E62" s="33">
        <v>4500276</v>
      </c>
      <c r="F62" s="33">
        <v>0</v>
      </c>
      <c r="G62" s="33">
        <v>111903</v>
      </c>
      <c r="H62" s="33">
        <v>0</v>
      </c>
      <c r="I62" s="33">
        <v>331620</v>
      </c>
      <c r="J62" s="33">
        <v>356957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423603</v>
      </c>
      <c r="Q62" s="33">
        <v>147502</v>
      </c>
      <c r="R62" s="33">
        <v>0</v>
      </c>
      <c r="S62" s="33">
        <v>6112</v>
      </c>
      <c r="T62" s="33">
        <v>2550</v>
      </c>
      <c r="U62" s="33">
        <v>23242</v>
      </c>
      <c r="V62" s="33">
        <v>5973</v>
      </c>
      <c r="W62" s="33">
        <v>0</v>
      </c>
      <c r="X62" s="33">
        <v>219416</v>
      </c>
      <c r="Y62" s="33">
        <v>0</v>
      </c>
      <c r="Z62" s="33">
        <v>0</v>
      </c>
      <c r="AA62" s="33">
        <v>6129154</v>
      </c>
    </row>
    <row r="63" spans="1:27" ht="14.5" x14ac:dyDescent="0.35">
      <c r="A63" s="32" t="s">
        <v>124</v>
      </c>
      <c r="B63" t="s">
        <v>125</v>
      </c>
      <c r="C63">
        <v>1</v>
      </c>
      <c r="D63">
        <v>0</v>
      </c>
      <c r="E63" s="33">
        <v>34987902</v>
      </c>
      <c r="F63" s="33">
        <v>0</v>
      </c>
      <c r="G63" s="33">
        <v>0</v>
      </c>
      <c r="H63" s="33">
        <v>0</v>
      </c>
      <c r="I63" s="33">
        <v>1165196</v>
      </c>
      <c r="J63" s="33">
        <v>4934192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2798822</v>
      </c>
      <c r="Q63" s="33">
        <v>1275923</v>
      </c>
      <c r="R63" s="33">
        <v>691930</v>
      </c>
      <c r="S63" s="33">
        <v>31293</v>
      </c>
      <c r="T63" s="33">
        <v>13056</v>
      </c>
      <c r="U63" s="33">
        <v>117840</v>
      </c>
      <c r="V63" s="33">
        <v>42616</v>
      </c>
      <c r="W63" s="33">
        <v>0</v>
      </c>
      <c r="X63" s="33">
        <v>2478781</v>
      </c>
      <c r="Y63" s="33">
        <v>0</v>
      </c>
      <c r="Z63" s="33">
        <v>0</v>
      </c>
      <c r="AA63" s="33">
        <v>48537551</v>
      </c>
    </row>
    <row r="64" spans="1:27" ht="14.5" x14ac:dyDescent="0.35">
      <c r="A64" s="32" t="s">
        <v>126</v>
      </c>
      <c r="B64" t="s">
        <v>127</v>
      </c>
      <c r="C64">
        <v>1</v>
      </c>
      <c r="D64">
        <v>0</v>
      </c>
      <c r="E64" s="33">
        <v>4059003</v>
      </c>
      <c r="F64" s="33">
        <v>0</v>
      </c>
      <c r="G64" s="33">
        <v>0</v>
      </c>
      <c r="H64" s="33">
        <v>1035</v>
      </c>
      <c r="I64" s="33">
        <v>595621</v>
      </c>
      <c r="J64" s="33">
        <v>1206715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338020</v>
      </c>
      <c r="Q64" s="33">
        <v>113023</v>
      </c>
      <c r="R64" s="33">
        <v>32885</v>
      </c>
      <c r="S64" s="33">
        <v>8284</v>
      </c>
      <c r="T64" s="33">
        <v>3456</v>
      </c>
      <c r="U64" s="33">
        <v>31630</v>
      </c>
      <c r="V64" s="33">
        <v>5701</v>
      </c>
      <c r="W64" s="33">
        <v>0</v>
      </c>
      <c r="X64" s="33">
        <v>175500</v>
      </c>
      <c r="Y64" s="33">
        <v>0</v>
      </c>
      <c r="Z64" s="33">
        <v>0</v>
      </c>
      <c r="AA64" s="33">
        <v>6570873</v>
      </c>
    </row>
    <row r="65" spans="1:27" ht="14.5" x14ac:dyDescent="0.35">
      <c r="A65" s="32" t="s">
        <v>128</v>
      </c>
      <c r="B65" t="s">
        <v>129</v>
      </c>
      <c r="C65">
        <v>1</v>
      </c>
      <c r="D65">
        <v>0</v>
      </c>
      <c r="E65" s="33">
        <v>16766162</v>
      </c>
      <c r="F65" s="33">
        <v>0</v>
      </c>
      <c r="G65" s="33">
        <v>0</v>
      </c>
      <c r="H65" s="33">
        <v>0</v>
      </c>
      <c r="I65" s="33">
        <v>1368884</v>
      </c>
      <c r="J65" s="33">
        <v>1993932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1419297</v>
      </c>
      <c r="Q65" s="33">
        <v>162684</v>
      </c>
      <c r="R65" s="33">
        <v>228868</v>
      </c>
      <c r="S65" s="33">
        <v>15789</v>
      </c>
      <c r="T65" s="33">
        <v>6588</v>
      </c>
      <c r="U65" s="33">
        <v>61163</v>
      </c>
      <c r="V65" s="33">
        <v>20813</v>
      </c>
      <c r="W65" s="33">
        <v>0</v>
      </c>
      <c r="X65" s="33">
        <v>381712</v>
      </c>
      <c r="Y65" s="33">
        <v>0</v>
      </c>
      <c r="Z65" s="33">
        <v>0</v>
      </c>
      <c r="AA65" s="33">
        <v>22425892</v>
      </c>
    </row>
    <row r="66" spans="1:27" ht="14.5" x14ac:dyDescent="0.35">
      <c r="A66" s="32" t="s">
        <v>130</v>
      </c>
      <c r="B66" t="s">
        <v>131</v>
      </c>
      <c r="C66">
        <v>1</v>
      </c>
      <c r="D66">
        <v>0</v>
      </c>
      <c r="E66" s="33">
        <v>14246299</v>
      </c>
      <c r="F66" s="33">
        <v>0</v>
      </c>
      <c r="G66" s="33">
        <v>0</v>
      </c>
      <c r="H66" s="33">
        <v>4165</v>
      </c>
      <c r="I66" s="33">
        <v>1249929</v>
      </c>
      <c r="J66" s="33">
        <v>2278303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2065445</v>
      </c>
      <c r="Q66" s="33">
        <v>364249</v>
      </c>
      <c r="R66" s="33">
        <v>220392</v>
      </c>
      <c r="S66" s="33">
        <v>13572</v>
      </c>
      <c r="T66" s="33">
        <v>5663</v>
      </c>
      <c r="U66" s="33">
        <v>54464</v>
      </c>
      <c r="V66" s="33">
        <v>16948</v>
      </c>
      <c r="W66" s="33">
        <v>0</v>
      </c>
      <c r="X66" s="33">
        <v>297145</v>
      </c>
      <c r="Y66" s="33">
        <v>0</v>
      </c>
      <c r="Z66" s="33">
        <v>0</v>
      </c>
      <c r="AA66" s="33">
        <v>20816574</v>
      </c>
    </row>
    <row r="67" spans="1:27" ht="14.5" x14ac:dyDescent="0.35">
      <c r="A67" s="32" t="s">
        <v>132</v>
      </c>
      <c r="B67" t="s">
        <v>133</v>
      </c>
      <c r="C67">
        <v>1</v>
      </c>
      <c r="D67">
        <v>0</v>
      </c>
      <c r="E67" s="33">
        <v>5639575</v>
      </c>
      <c r="F67" s="33">
        <v>0</v>
      </c>
      <c r="G67" s="33">
        <v>0</v>
      </c>
      <c r="H67" s="33">
        <v>1632</v>
      </c>
      <c r="I67" s="33">
        <v>1064361</v>
      </c>
      <c r="J67" s="33">
        <v>1262598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607510</v>
      </c>
      <c r="Q67" s="33">
        <v>53037</v>
      </c>
      <c r="R67" s="33">
        <v>129007</v>
      </c>
      <c r="S67" s="33">
        <v>5782</v>
      </c>
      <c r="T67" s="33">
        <v>2413</v>
      </c>
      <c r="U67" s="33">
        <v>23067</v>
      </c>
      <c r="V67" s="33">
        <v>6520</v>
      </c>
      <c r="W67" s="33">
        <v>0</v>
      </c>
      <c r="X67" s="33">
        <v>193378</v>
      </c>
      <c r="Y67" s="33">
        <v>0</v>
      </c>
      <c r="Z67" s="33">
        <v>0</v>
      </c>
      <c r="AA67" s="33">
        <v>8988880</v>
      </c>
    </row>
    <row r="68" spans="1:27" ht="14.5" x14ac:dyDescent="0.35">
      <c r="A68" s="32" t="s">
        <v>134</v>
      </c>
      <c r="B68" t="s">
        <v>135</v>
      </c>
      <c r="C68">
        <v>1</v>
      </c>
      <c r="D68">
        <v>0</v>
      </c>
      <c r="E68" s="33">
        <v>7303520</v>
      </c>
      <c r="F68" s="33">
        <v>0</v>
      </c>
      <c r="G68" s="33">
        <v>0</v>
      </c>
      <c r="H68" s="33">
        <v>1322</v>
      </c>
      <c r="I68" s="33">
        <v>621321</v>
      </c>
      <c r="J68" s="33">
        <v>526739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625499</v>
      </c>
      <c r="Q68" s="33">
        <v>55377</v>
      </c>
      <c r="R68" s="33">
        <v>91490</v>
      </c>
      <c r="S68" s="33">
        <v>5902</v>
      </c>
      <c r="T68" s="33">
        <v>2463</v>
      </c>
      <c r="U68" s="33">
        <v>22776</v>
      </c>
      <c r="V68" s="33">
        <v>7122</v>
      </c>
      <c r="W68" s="33">
        <v>0</v>
      </c>
      <c r="X68" s="33">
        <v>232315</v>
      </c>
      <c r="Y68" s="33">
        <v>0</v>
      </c>
      <c r="Z68" s="33">
        <v>0</v>
      </c>
      <c r="AA68" s="33">
        <v>9495846</v>
      </c>
    </row>
    <row r="69" spans="1:27" ht="14.5" x14ac:dyDescent="0.35">
      <c r="A69" s="32" t="s">
        <v>136</v>
      </c>
      <c r="B69" t="s">
        <v>137</v>
      </c>
      <c r="C69">
        <v>1</v>
      </c>
      <c r="D69">
        <v>0</v>
      </c>
      <c r="E69" s="33">
        <v>75830684</v>
      </c>
      <c r="F69" s="33">
        <v>0</v>
      </c>
      <c r="G69" s="33">
        <v>0</v>
      </c>
      <c r="H69" s="33">
        <v>0</v>
      </c>
      <c r="I69" s="33">
        <v>2269930</v>
      </c>
      <c r="J69" s="33">
        <v>6507067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5442603</v>
      </c>
      <c r="Q69" s="33">
        <v>1657774</v>
      </c>
      <c r="R69" s="33">
        <v>576208</v>
      </c>
      <c r="S69" s="33">
        <v>62991</v>
      </c>
      <c r="T69" s="33">
        <v>26281</v>
      </c>
      <c r="U69" s="33">
        <v>245873</v>
      </c>
      <c r="V69" s="33">
        <v>91992</v>
      </c>
      <c r="W69" s="33">
        <v>0</v>
      </c>
      <c r="X69" s="33">
        <v>3066147</v>
      </c>
      <c r="Y69" s="33">
        <v>0</v>
      </c>
      <c r="Z69" s="33">
        <v>0</v>
      </c>
      <c r="AA69" s="33">
        <v>95777550</v>
      </c>
    </row>
    <row r="70" spans="1:27" ht="14.5" x14ac:dyDescent="0.35">
      <c r="A70" s="32" t="s">
        <v>138</v>
      </c>
      <c r="B70" t="s">
        <v>139</v>
      </c>
      <c r="C70">
        <v>1</v>
      </c>
      <c r="D70">
        <v>0</v>
      </c>
      <c r="E70" s="33">
        <v>14062223</v>
      </c>
      <c r="F70" s="33">
        <v>0</v>
      </c>
      <c r="G70" s="33">
        <v>0</v>
      </c>
      <c r="H70" s="33">
        <v>0</v>
      </c>
      <c r="I70" s="33">
        <v>1449044</v>
      </c>
      <c r="J70" s="33">
        <v>1004567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1539074</v>
      </c>
      <c r="Q70" s="33">
        <v>604231</v>
      </c>
      <c r="R70" s="33">
        <v>343196</v>
      </c>
      <c r="S70" s="33">
        <v>21691</v>
      </c>
      <c r="T70" s="33">
        <v>9050</v>
      </c>
      <c r="U70" s="33">
        <v>86793</v>
      </c>
      <c r="V70" s="33">
        <v>25475</v>
      </c>
      <c r="W70" s="33">
        <v>0</v>
      </c>
      <c r="X70" s="33">
        <v>302479</v>
      </c>
      <c r="Y70" s="33">
        <v>0</v>
      </c>
      <c r="Z70" s="33">
        <v>0</v>
      </c>
      <c r="AA70" s="33">
        <v>19447823</v>
      </c>
    </row>
    <row r="71" spans="1:27" ht="14.5" x14ac:dyDescent="0.35">
      <c r="A71" s="32" t="s">
        <v>140</v>
      </c>
      <c r="B71" t="s">
        <v>141</v>
      </c>
      <c r="C71">
        <v>1</v>
      </c>
      <c r="D71">
        <v>0</v>
      </c>
      <c r="E71" s="33">
        <v>9714673</v>
      </c>
      <c r="F71" s="33">
        <v>0</v>
      </c>
      <c r="G71" s="33">
        <v>275127</v>
      </c>
      <c r="H71" s="33">
        <v>0</v>
      </c>
      <c r="I71" s="33">
        <v>890120</v>
      </c>
      <c r="J71" s="33">
        <v>1870014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884219</v>
      </c>
      <c r="Q71" s="33">
        <v>496693</v>
      </c>
      <c r="R71" s="33">
        <v>44901</v>
      </c>
      <c r="S71" s="33">
        <v>7250</v>
      </c>
      <c r="T71" s="33">
        <v>3025</v>
      </c>
      <c r="U71" s="33">
        <v>29649</v>
      </c>
      <c r="V71" s="33">
        <v>9405</v>
      </c>
      <c r="W71" s="33">
        <v>0</v>
      </c>
      <c r="X71" s="33">
        <v>447419</v>
      </c>
      <c r="Y71" s="33">
        <v>0</v>
      </c>
      <c r="Z71" s="33">
        <v>0</v>
      </c>
      <c r="AA71" s="33">
        <v>14672495</v>
      </c>
    </row>
    <row r="72" spans="1:27" ht="14.5" x14ac:dyDescent="0.35">
      <c r="A72" s="32" t="s">
        <v>142</v>
      </c>
      <c r="B72" t="s">
        <v>143</v>
      </c>
      <c r="C72">
        <v>1</v>
      </c>
      <c r="D72">
        <v>0</v>
      </c>
      <c r="E72" s="33">
        <v>5026064</v>
      </c>
      <c r="F72" s="33">
        <v>0</v>
      </c>
      <c r="G72" s="33">
        <v>147825</v>
      </c>
      <c r="H72" s="33">
        <v>0</v>
      </c>
      <c r="I72" s="33">
        <v>722821</v>
      </c>
      <c r="J72" s="33">
        <v>631307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560787</v>
      </c>
      <c r="Q72" s="33">
        <v>0</v>
      </c>
      <c r="R72" s="33">
        <v>0</v>
      </c>
      <c r="S72" s="33">
        <v>2052</v>
      </c>
      <c r="T72" s="33">
        <v>856</v>
      </c>
      <c r="U72" s="33">
        <v>14796</v>
      </c>
      <c r="V72" s="33">
        <v>2665</v>
      </c>
      <c r="W72" s="33">
        <v>0</v>
      </c>
      <c r="X72" s="33">
        <v>194319</v>
      </c>
      <c r="Y72" s="33">
        <v>0</v>
      </c>
      <c r="Z72" s="33">
        <v>0</v>
      </c>
      <c r="AA72" s="33">
        <v>7303492</v>
      </c>
    </row>
    <row r="73" spans="1:27" ht="14.5" x14ac:dyDescent="0.35">
      <c r="A73" s="32" t="s">
        <v>144</v>
      </c>
      <c r="B73" t="s">
        <v>145</v>
      </c>
      <c r="C73">
        <v>1</v>
      </c>
      <c r="D73">
        <v>0</v>
      </c>
      <c r="E73" s="33">
        <v>7028026</v>
      </c>
      <c r="F73" s="33">
        <v>0</v>
      </c>
      <c r="G73" s="33">
        <v>0</v>
      </c>
      <c r="H73" s="33">
        <v>2227</v>
      </c>
      <c r="I73" s="33">
        <v>390274</v>
      </c>
      <c r="J73" s="33">
        <v>670111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578813</v>
      </c>
      <c r="Q73" s="33">
        <v>0</v>
      </c>
      <c r="R73" s="33">
        <v>0</v>
      </c>
      <c r="S73" s="33">
        <v>6846</v>
      </c>
      <c r="T73" s="33">
        <v>2856</v>
      </c>
      <c r="U73" s="33">
        <v>22776</v>
      </c>
      <c r="V73" s="33">
        <v>8350</v>
      </c>
      <c r="W73" s="33">
        <v>0</v>
      </c>
      <c r="X73" s="33">
        <v>234016</v>
      </c>
      <c r="Y73" s="33">
        <v>0</v>
      </c>
      <c r="Z73" s="33">
        <v>0</v>
      </c>
      <c r="AA73" s="33">
        <v>8944295</v>
      </c>
    </row>
    <row r="74" spans="1:27" ht="14.5" x14ac:dyDescent="0.35">
      <c r="A74" s="32" t="s">
        <v>146</v>
      </c>
      <c r="B74" t="s">
        <v>147</v>
      </c>
      <c r="C74">
        <v>1</v>
      </c>
      <c r="D74">
        <v>0</v>
      </c>
      <c r="E74" s="33">
        <v>9556217</v>
      </c>
      <c r="F74" s="33">
        <v>0</v>
      </c>
      <c r="G74" s="33">
        <v>250006</v>
      </c>
      <c r="H74" s="33">
        <v>0</v>
      </c>
      <c r="I74" s="33">
        <v>991686</v>
      </c>
      <c r="J74" s="33">
        <v>725141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832932</v>
      </c>
      <c r="Q74" s="33">
        <v>297642</v>
      </c>
      <c r="R74" s="33">
        <v>0</v>
      </c>
      <c r="S74" s="33">
        <v>9063</v>
      </c>
      <c r="T74" s="33">
        <v>3781</v>
      </c>
      <c r="U74" s="33">
        <v>35649</v>
      </c>
      <c r="V74" s="33">
        <v>10542</v>
      </c>
      <c r="W74" s="33">
        <v>0</v>
      </c>
      <c r="X74" s="33">
        <v>71567</v>
      </c>
      <c r="Y74" s="33">
        <v>0</v>
      </c>
      <c r="Z74" s="33">
        <v>0</v>
      </c>
      <c r="AA74" s="33">
        <v>12784226</v>
      </c>
    </row>
    <row r="75" spans="1:27" ht="14.5" x14ac:dyDescent="0.35">
      <c r="A75" s="32" t="s">
        <v>148</v>
      </c>
      <c r="B75" t="s">
        <v>149</v>
      </c>
      <c r="C75">
        <v>1</v>
      </c>
      <c r="D75">
        <v>0</v>
      </c>
      <c r="E75" s="33">
        <v>87244522</v>
      </c>
      <c r="F75" s="33">
        <v>564938</v>
      </c>
      <c r="G75" s="33">
        <v>0</v>
      </c>
      <c r="H75" s="33">
        <v>30172</v>
      </c>
      <c r="I75" s="33">
        <v>5515265</v>
      </c>
      <c r="J75" s="33">
        <v>5366769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11799608</v>
      </c>
      <c r="Q75" s="33">
        <v>1081411</v>
      </c>
      <c r="R75" s="33">
        <v>166083</v>
      </c>
      <c r="S75" s="33">
        <v>90569</v>
      </c>
      <c r="T75" s="33">
        <v>37788</v>
      </c>
      <c r="U75" s="33">
        <v>352354</v>
      </c>
      <c r="V75" s="33">
        <v>123634</v>
      </c>
      <c r="W75" s="33">
        <v>0</v>
      </c>
      <c r="X75" s="33">
        <v>2265034</v>
      </c>
      <c r="Y75" s="33">
        <v>0</v>
      </c>
      <c r="Z75" s="33">
        <v>0</v>
      </c>
      <c r="AA75" s="33">
        <v>114638147</v>
      </c>
    </row>
    <row r="76" spans="1:27" ht="14.5" x14ac:dyDescent="0.35">
      <c r="A76" s="32" t="s">
        <v>150</v>
      </c>
      <c r="B76" t="s">
        <v>151</v>
      </c>
      <c r="C76">
        <v>1</v>
      </c>
      <c r="D76">
        <v>0</v>
      </c>
      <c r="E76" s="33">
        <v>28158859</v>
      </c>
      <c r="F76" s="33">
        <v>0</v>
      </c>
      <c r="G76" s="33">
        <v>0</v>
      </c>
      <c r="H76" s="33">
        <v>15885</v>
      </c>
      <c r="I76" s="33">
        <v>4766157</v>
      </c>
      <c r="J76" s="33">
        <v>9127581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4835976</v>
      </c>
      <c r="Q76" s="33">
        <v>601220</v>
      </c>
      <c r="R76" s="33">
        <v>0</v>
      </c>
      <c r="S76" s="33">
        <v>59830</v>
      </c>
      <c r="T76" s="33">
        <v>24963</v>
      </c>
      <c r="U76" s="33">
        <v>219952</v>
      </c>
      <c r="V76" s="33">
        <v>67561</v>
      </c>
      <c r="W76" s="33">
        <v>0</v>
      </c>
      <c r="X76" s="33">
        <v>745436</v>
      </c>
      <c r="Y76" s="33">
        <v>50827</v>
      </c>
      <c r="Z76" s="33">
        <v>0</v>
      </c>
      <c r="AA76" s="33">
        <v>48674247</v>
      </c>
    </row>
    <row r="77" spans="1:27" ht="14.5" x14ac:dyDescent="0.35">
      <c r="A77" s="32" t="s">
        <v>152</v>
      </c>
      <c r="B77" t="s">
        <v>153</v>
      </c>
      <c r="C77">
        <v>1</v>
      </c>
      <c r="D77">
        <v>0</v>
      </c>
      <c r="E77" s="33">
        <v>14193312</v>
      </c>
      <c r="F77" s="33">
        <v>0</v>
      </c>
      <c r="G77" s="33">
        <v>0</v>
      </c>
      <c r="H77" s="33">
        <v>0</v>
      </c>
      <c r="I77" s="33">
        <v>775902</v>
      </c>
      <c r="J77" s="33">
        <v>1327550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2740478</v>
      </c>
      <c r="Q77" s="33">
        <v>479906</v>
      </c>
      <c r="R77" s="33">
        <v>42375</v>
      </c>
      <c r="S77" s="33">
        <v>15220</v>
      </c>
      <c r="T77" s="33">
        <v>6350</v>
      </c>
      <c r="U77" s="33">
        <v>58600</v>
      </c>
      <c r="V77" s="33">
        <v>20063</v>
      </c>
      <c r="W77" s="33">
        <v>0</v>
      </c>
      <c r="X77" s="33">
        <v>340155</v>
      </c>
      <c r="Y77" s="33">
        <v>0</v>
      </c>
      <c r="Z77" s="33">
        <v>0</v>
      </c>
      <c r="AA77" s="33">
        <v>19999911</v>
      </c>
    </row>
    <row r="78" spans="1:27" ht="14.5" x14ac:dyDescent="0.35">
      <c r="A78" s="32" t="s">
        <v>154</v>
      </c>
      <c r="B78" t="s">
        <v>155</v>
      </c>
      <c r="C78">
        <v>1</v>
      </c>
      <c r="D78">
        <v>0</v>
      </c>
      <c r="E78" s="33">
        <v>8390387</v>
      </c>
      <c r="F78" s="33">
        <v>0</v>
      </c>
      <c r="G78" s="33">
        <v>283125</v>
      </c>
      <c r="H78" s="33">
        <v>0</v>
      </c>
      <c r="I78" s="33">
        <v>1011048</v>
      </c>
      <c r="J78" s="33">
        <v>2120800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1300221</v>
      </c>
      <c r="Q78" s="33">
        <v>23389</v>
      </c>
      <c r="R78" s="33">
        <v>120210</v>
      </c>
      <c r="S78" s="33">
        <v>7775</v>
      </c>
      <c r="T78" s="33">
        <v>3244</v>
      </c>
      <c r="U78" s="33">
        <v>29999</v>
      </c>
      <c r="V78" s="33">
        <v>9457</v>
      </c>
      <c r="W78" s="33">
        <v>0</v>
      </c>
      <c r="X78" s="33">
        <v>303497</v>
      </c>
      <c r="Y78" s="33">
        <v>0</v>
      </c>
      <c r="Z78" s="33">
        <v>0</v>
      </c>
      <c r="AA78" s="33">
        <v>13603152</v>
      </c>
    </row>
    <row r="79" spans="1:27" ht="14.5" x14ac:dyDescent="0.35">
      <c r="A79" s="32" t="s">
        <v>156</v>
      </c>
      <c r="B79" t="s">
        <v>157</v>
      </c>
      <c r="C79">
        <v>1</v>
      </c>
      <c r="D79">
        <v>0</v>
      </c>
      <c r="E79" s="33">
        <v>11990587</v>
      </c>
      <c r="F79" s="33">
        <v>0</v>
      </c>
      <c r="G79" s="33">
        <v>0</v>
      </c>
      <c r="H79" s="33">
        <v>0</v>
      </c>
      <c r="I79" s="33">
        <v>1218573</v>
      </c>
      <c r="J79" s="33">
        <v>1477417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1842843</v>
      </c>
      <c r="Q79" s="33">
        <v>152291</v>
      </c>
      <c r="R79" s="33">
        <v>0</v>
      </c>
      <c r="S79" s="33">
        <v>11595</v>
      </c>
      <c r="T79" s="33">
        <v>4838</v>
      </c>
      <c r="U79" s="33">
        <v>42057</v>
      </c>
      <c r="V79" s="33">
        <v>14572</v>
      </c>
      <c r="W79" s="33">
        <v>0</v>
      </c>
      <c r="X79" s="33">
        <v>128230</v>
      </c>
      <c r="Y79" s="33">
        <v>0</v>
      </c>
      <c r="Z79" s="33">
        <v>0</v>
      </c>
      <c r="AA79" s="33">
        <v>16883003</v>
      </c>
    </row>
    <row r="80" spans="1:27" ht="14.5" x14ac:dyDescent="0.35">
      <c r="A80" s="32" t="s">
        <v>158</v>
      </c>
      <c r="B80" t="s">
        <v>159</v>
      </c>
      <c r="C80">
        <v>1</v>
      </c>
      <c r="D80">
        <v>0</v>
      </c>
      <c r="E80" s="33">
        <v>12956015</v>
      </c>
      <c r="F80" s="33">
        <v>0</v>
      </c>
      <c r="G80" s="33">
        <v>0</v>
      </c>
      <c r="H80" s="33">
        <v>0</v>
      </c>
      <c r="I80" s="33">
        <v>1997752</v>
      </c>
      <c r="J80" s="33">
        <v>2341809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2239069</v>
      </c>
      <c r="Q80" s="33">
        <v>336759</v>
      </c>
      <c r="R80" s="33">
        <v>138278</v>
      </c>
      <c r="S80" s="33">
        <v>13227</v>
      </c>
      <c r="T80" s="33">
        <v>5519</v>
      </c>
      <c r="U80" s="33">
        <v>51144</v>
      </c>
      <c r="V80" s="33">
        <v>16432</v>
      </c>
      <c r="W80" s="33">
        <v>0</v>
      </c>
      <c r="X80" s="33">
        <v>380696</v>
      </c>
      <c r="Y80" s="33">
        <v>0</v>
      </c>
      <c r="Z80" s="33">
        <v>0</v>
      </c>
      <c r="AA80" s="33">
        <v>20476700</v>
      </c>
    </row>
    <row r="81" spans="1:27" ht="14.5" x14ac:dyDescent="0.35">
      <c r="A81" s="32" t="s">
        <v>160</v>
      </c>
      <c r="B81" t="s">
        <v>161</v>
      </c>
      <c r="C81">
        <v>1</v>
      </c>
      <c r="D81">
        <v>0</v>
      </c>
      <c r="E81" s="33">
        <v>13263847</v>
      </c>
      <c r="F81" s="33">
        <v>0</v>
      </c>
      <c r="G81" s="33">
        <v>0</v>
      </c>
      <c r="H81" s="33">
        <v>1394</v>
      </c>
      <c r="I81" s="33">
        <v>1251243</v>
      </c>
      <c r="J81" s="33">
        <v>2223514</v>
      </c>
      <c r="K81" s="33">
        <v>2</v>
      </c>
      <c r="L81" s="33">
        <v>0</v>
      </c>
      <c r="M81" s="33">
        <v>0</v>
      </c>
      <c r="N81" s="33">
        <v>0</v>
      </c>
      <c r="O81" s="33">
        <v>0</v>
      </c>
      <c r="P81" s="33">
        <v>1622580</v>
      </c>
      <c r="Q81" s="33">
        <v>76265</v>
      </c>
      <c r="R81" s="33">
        <v>220030</v>
      </c>
      <c r="S81" s="33">
        <v>11265</v>
      </c>
      <c r="T81" s="33">
        <v>4700</v>
      </c>
      <c r="U81" s="33">
        <v>42523</v>
      </c>
      <c r="V81" s="33">
        <v>13976</v>
      </c>
      <c r="W81" s="33">
        <v>0</v>
      </c>
      <c r="X81" s="33">
        <v>363867</v>
      </c>
      <c r="Y81" s="33">
        <v>0</v>
      </c>
      <c r="Z81" s="33">
        <v>0</v>
      </c>
      <c r="AA81" s="33">
        <v>19095206</v>
      </c>
    </row>
    <row r="82" spans="1:27" ht="14.5" x14ac:dyDescent="0.35">
      <c r="A82" s="32" t="s">
        <v>162</v>
      </c>
      <c r="B82" t="s">
        <v>163</v>
      </c>
      <c r="C82">
        <v>1</v>
      </c>
      <c r="D82">
        <v>0</v>
      </c>
      <c r="E82" s="33">
        <v>26080393</v>
      </c>
      <c r="F82" s="33">
        <v>0</v>
      </c>
      <c r="G82" s="33">
        <v>0</v>
      </c>
      <c r="H82" s="33">
        <v>8951</v>
      </c>
      <c r="I82" s="33">
        <v>1935500</v>
      </c>
      <c r="J82" s="33">
        <v>2500724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4349606</v>
      </c>
      <c r="Q82" s="33">
        <v>600077</v>
      </c>
      <c r="R82" s="33">
        <v>184662</v>
      </c>
      <c r="S82" s="33">
        <v>25331</v>
      </c>
      <c r="T82" s="33">
        <v>10569</v>
      </c>
      <c r="U82" s="33">
        <v>95938</v>
      </c>
      <c r="V82" s="33">
        <v>33024</v>
      </c>
      <c r="W82" s="33">
        <v>0</v>
      </c>
      <c r="X82" s="33">
        <v>597491</v>
      </c>
      <c r="Y82" s="33">
        <v>0</v>
      </c>
      <c r="Z82" s="33">
        <v>0</v>
      </c>
      <c r="AA82" s="33">
        <v>36422266</v>
      </c>
    </row>
    <row r="83" spans="1:27" ht="14.5" x14ac:dyDescent="0.35">
      <c r="A83" s="32" t="s">
        <v>164</v>
      </c>
      <c r="B83" t="s">
        <v>165</v>
      </c>
      <c r="C83">
        <v>1</v>
      </c>
      <c r="D83">
        <v>0</v>
      </c>
      <c r="E83" s="33">
        <v>5174428</v>
      </c>
      <c r="F83" s="33">
        <v>0</v>
      </c>
      <c r="G83" s="33">
        <v>0</v>
      </c>
      <c r="H83" s="33">
        <v>6467</v>
      </c>
      <c r="I83" s="33">
        <v>830279</v>
      </c>
      <c r="J83" s="33">
        <v>1387740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956287</v>
      </c>
      <c r="Q83" s="33">
        <v>55493</v>
      </c>
      <c r="R83" s="33">
        <v>0</v>
      </c>
      <c r="S83" s="33">
        <v>3910</v>
      </c>
      <c r="T83" s="33">
        <v>1631</v>
      </c>
      <c r="U83" s="33">
        <v>15320</v>
      </c>
      <c r="V83" s="33">
        <v>4225</v>
      </c>
      <c r="W83" s="33">
        <v>0</v>
      </c>
      <c r="X83" s="33">
        <v>151833</v>
      </c>
      <c r="Y83" s="33">
        <v>0</v>
      </c>
      <c r="Z83" s="33">
        <v>0</v>
      </c>
      <c r="AA83" s="33">
        <v>8587613</v>
      </c>
    </row>
    <row r="84" spans="1:27" ht="14.5" x14ac:dyDescent="0.35">
      <c r="A84" s="32" t="s">
        <v>166</v>
      </c>
      <c r="B84" t="s">
        <v>167</v>
      </c>
      <c r="C84">
        <v>1</v>
      </c>
      <c r="D84">
        <v>0</v>
      </c>
      <c r="E84" s="33">
        <v>12211518</v>
      </c>
      <c r="F84" s="33">
        <v>0</v>
      </c>
      <c r="G84" s="33">
        <v>0</v>
      </c>
      <c r="H84" s="33">
        <v>6637</v>
      </c>
      <c r="I84" s="33">
        <v>1173787</v>
      </c>
      <c r="J84" s="33">
        <v>1924155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1813219</v>
      </c>
      <c r="Q84" s="33">
        <v>108728</v>
      </c>
      <c r="R84" s="33">
        <v>38963</v>
      </c>
      <c r="S84" s="33">
        <v>10216</v>
      </c>
      <c r="T84" s="33">
        <v>4263</v>
      </c>
      <c r="U84" s="33">
        <v>39668</v>
      </c>
      <c r="V84" s="33">
        <v>13385</v>
      </c>
      <c r="W84" s="33">
        <v>0</v>
      </c>
      <c r="X84" s="33">
        <v>136589</v>
      </c>
      <c r="Y84" s="33">
        <v>0</v>
      </c>
      <c r="Z84" s="33">
        <v>0</v>
      </c>
      <c r="AA84" s="33">
        <v>17481128</v>
      </c>
    </row>
    <row r="85" spans="1:27" ht="14.5" x14ac:dyDescent="0.35">
      <c r="A85" s="32" t="s">
        <v>168</v>
      </c>
      <c r="B85" t="s">
        <v>169</v>
      </c>
      <c r="C85">
        <v>1</v>
      </c>
      <c r="D85">
        <v>0</v>
      </c>
      <c r="E85" s="33">
        <v>22345214</v>
      </c>
      <c r="F85" s="33">
        <v>0</v>
      </c>
      <c r="G85" s="33">
        <v>0</v>
      </c>
      <c r="H85" s="33">
        <v>7561</v>
      </c>
      <c r="I85" s="33">
        <v>2569468</v>
      </c>
      <c r="J85" s="33">
        <v>2521764</v>
      </c>
      <c r="K85" s="33">
        <v>47188</v>
      </c>
      <c r="L85" s="33">
        <v>0</v>
      </c>
      <c r="M85" s="33">
        <v>0</v>
      </c>
      <c r="N85" s="33">
        <v>0</v>
      </c>
      <c r="O85" s="33">
        <v>0</v>
      </c>
      <c r="P85" s="33">
        <v>3126993</v>
      </c>
      <c r="Q85" s="33">
        <v>146028</v>
      </c>
      <c r="R85" s="33">
        <v>295136</v>
      </c>
      <c r="S85" s="33">
        <v>18575</v>
      </c>
      <c r="T85" s="33">
        <v>7750</v>
      </c>
      <c r="U85" s="33">
        <v>72405</v>
      </c>
      <c r="V85" s="33">
        <v>24366</v>
      </c>
      <c r="W85" s="33">
        <v>0</v>
      </c>
      <c r="X85" s="33">
        <v>539230</v>
      </c>
      <c r="Y85" s="33">
        <v>0</v>
      </c>
      <c r="Z85" s="33">
        <v>0</v>
      </c>
      <c r="AA85" s="33">
        <v>31721678</v>
      </c>
    </row>
    <row r="86" spans="1:27" ht="14.5" x14ac:dyDescent="0.35">
      <c r="A86" s="32" t="s">
        <v>170</v>
      </c>
      <c r="B86" t="s">
        <v>171</v>
      </c>
      <c r="C86">
        <v>1</v>
      </c>
      <c r="D86">
        <v>0</v>
      </c>
      <c r="E86" s="33">
        <v>13434693</v>
      </c>
      <c r="F86" s="33">
        <v>0</v>
      </c>
      <c r="G86" s="33">
        <v>283996</v>
      </c>
      <c r="H86" s="33">
        <v>9380</v>
      </c>
      <c r="I86" s="33">
        <v>1885418</v>
      </c>
      <c r="J86" s="33">
        <v>2048794</v>
      </c>
      <c r="K86" s="33">
        <v>460979</v>
      </c>
      <c r="L86" s="33">
        <v>0</v>
      </c>
      <c r="M86" s="33">
        <v>0</v>
      </c>
      <c r="N86" s="33">
        <v>0</v>
      </c>
      <c r="O86" s="33">
        <v>0</v>
      </c>
      <c r="P86" s="33">
        <v>1578476</v>
      </c>
      <c r="Q86" s="33">
        <v>311412</v>
      </c>
      <c r="R86" s="33">
        <v>0</v>
      </c>
      <c r="S86" s="33">
        <v>17512</v>
      </c>
      <c r="T86" s="33">
        <v>7306</v>
      </c>
      <c r="U86" s="33">
        <v>63493</v>
      </c>
      <c r="V86" s="33">
        <v>17256</v>
      </c>
      <c r="W86" s="33">
        <v>0</v>
      </c>
      <c r="X86" s="33">
        <v>522240</v>
      </c>
      <c r="Y86" s="33">
        <v>0</v>
      </c>
      <c r="Z86" s="33">
        <v>0</v>
      </c>
      <c r="AA86" s="33">
        <v>20640955</v>
      </c>
    </row>
    <row r="87" spans="1:27" ht="14.5" x14ac:dyDescent="0.35">
      <c r="A87" s="32" t="s">
        <v>172</v>
      </c>
      <c r="B87" t="s">
        <v>173</v>
      </c>
      <c r="C87">
        <v>1</v>
      </c>
      <c r="D87">
        <v>0</v>
      </c>
      <c r="E87" s="33">
        <v>20479846</v>
      </c>
      <c r="F87" s="33">
        <v>0</v>
      </c>
      <c r="G87" s="33">
        <v>0</v>
      </c>
      <c r="H87" s="33">
        <v>9150</v>
      </c>
      <c r="I87" s="33">
        <v>2047218</v>
      </c>
      <c r="J87" s="33">
        <v>1893324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2194647</v>
      </c>
      <c r="Q87" s="33">
        <v>290171</v>
      </c>
      <c r="R87" s="33">
        <v>32952</v>
      </c>
      <c r="S87" s="33">
        <v>28807</v>
      </c>
      <c r="T87" s="33">
        <v>12019</v>
      </c>
      <c r="U87" s="33">
        <v>113588</v>
      </c>
      <c r="V87" s="33">
        <v>31877</v>
      </c>
      <c r="W87" s="33">
        <v>0</v>
      </c>
      <c r="X87" s="33">
        <v>618792</v>
      </c>
      <c r="Y87" s="33">
        <v>0</v>
      </c>
      <c r="Z87" s="33">
        <v>0</v>
      </c>
      <c r="AA87" s="33">
        <v>27752391</v>
      </c>
    </row>
    <row r="88" spans="1:27" ht="14.5" x14ac:dyDescent="0.35">
      <c r="A88" s="32" t="s">
        <v>174</v>
      </c>
      <c r="B88" t="s">
        <v>175</v>
      </c>
      <c r="C88">
        <v>1</v>
      </c>
      <c r="D88">
        <v>0</v>
      </c>
      <c r="E88" s="33">
        <v>16660665</v>
      </c>
      <c r="F88" s="33">
        <v>0</v>
      </c>
      <c r="G88" s="33">
        <v>0</v>
      </c>
      <c r="H88" s="33">
        <v>0</v>
      </c>
      <c r="I88" s="33">
        <v>2237535</v>
      </c>
      <c r="J88" s="33">
        <v>2231780</v>
      </c>
      <c r="K88" s="33">
        <v>21745</v>
      </c>
      <c r="L88" s="33">
        <v>0</v>
      </c>
      <c r="M88" s="33">
        <v>0</v>
      </c>
      <c r="N88" s="33">
        <v>0</v>
      </c>
      <c r="O88" s="33">
        <v>0</v>
      </c>
      <c r="P88" s="33">
        <v>1932691</v>
      </c>
      <c r="Q88" s="33">
        <v>521929</v>
      </c>
      <c r="R88" s="33">
        <v>0</v>
      </c>
      <c r="S88" s="33">
        <v>18261</v>
      </c>
      <c r="T88" s="33">
        <v>7619</v>
      </c>
      <c r="U88" s="33">
        <v>69492</v>
      </c>
      <c r="V88" s="33">
        <v>22508</v>
      </c>
      <c r="W88" s="33">
        <v>0</v>
      </c>
      <c r="X88" s="33">
        <v>540975</v>
      </c>
      <c r="Y88" s="33">
        <v>0</v>
      </c>
      <c r="Z88" s="33">
        <v>0</v>
      </c>
      <c r="AA88" s="33">
        <v>24265200</v>
      </c>
    </row>
    <row r="89" spans="1:27" ht="14.5" x14ac:dyDescent="0.35">
      <c r="A89" s="32" t="s">
        <v>176</v>
      </c>
      <c r="B89" t="s">
        <v>177</v>
      </c>
      <c r="C89">
        <v>1</v>
      </c>
      <c r="D89">
        <v>0</v>
      </c>
      <c r="E89" s="33">
        <v>5187877</v>
      </c>
      <c r="F89" s="33">
        <v>0</v>
      </c>
      <c r="G89" s="33">
        <v>0</v>
      </c>
      <c r="H89" s="33">
        <v>5967</v>
      </c>
      <c r="I89" s="33">
        <v>555100</v>
      </c>
      <c r="J89" s="33">
        <v>209766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830843</v>
      </c>
      <c r="Q89" s="33">
        <v>212638</v>
      </c>
      <c r="R89" s="33">
        <v>0</v>
      </c>
      <c r="S89" s="33">
        <v>6936</v>
      </c>
      <c r="T89" s="33">
        <v>2894</v>
      </c>
      <c r="U89" s="33">
        <v>26213</v>
      </c>
      <c r="V89" s="33">
        <v>8201</v>
      </c>
      <c r="W89" s="33">
        <v>0</v>
      </c>
      <c r="X89" s="33">
        <v>300198</v>
      </c>
      <c r="Y89" s="33">
        <v>0</v>
      </c>
      <c r="Z89" s="33">
        <v>0</v>
      </c>
      <c r="AA89" s="33">
        <v>7346633</v>
      </c>
    </row>
    <row r="90" spans="1:27" ht="14.5" x14ac:dyDescent="0.35">
      <c r="A90" s="32" t="s">
        <v>178</v>
      </c>
      <c r="B90" t="s">
        <v>179</v>
      </c>
      <c r="C90">
        <v>1</v>
      </c>
      <c r="D90">
        <v>0</v>
      </c>
      <c r="E90" s="33">
        <v>12909178</v>
      </c>
      <c r="F90" s="33">
        <v>0</v>
      </c>
      <c r="G90" s="33">
        <v>0</v>
      </c>
      <c r="H90" s="33">
        <v>0</v>
      </c>
      <c r="I90" s="33">
        <v>1678048</v>
      </c>
      <c r="J90" s="33">
        <v>1844855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1494890</v>
      </c>
      <c r="Q90" s="33">
        <v>324414</v>
      </c>
      <c r="R90" s="33">
        <v>0</v>
      </c>
      <c r="S90" s="33">
        <v>12044</v>
      </c>
      <c r="T90" s="33">
        <v>5025</v>
      </c>
      <c r="U90" s="33">
        <v>46484</v>
      </c>
      <c r="V90" s="33">
        <v>14145</v>
      </c>
      <c r="W90" s="33">
        <v>0</v>
      </c>
      <c r="X90" s="33">
        <v>323662</v>
      </c>
      <c r="Y90" s="33">
        <v>0</v>
      </c>
      <c r="Z90" s="33">
        <v>0</v>
      </c>
      <c r="AA90" s="33">
        <v>18652745</v>
      </c>
    </row>
    <row r="91" spans="1:27" ht="14.5" x14ac:dyDescent="0.35">
      <c r="A91" s="32" t="s">
        <v>180</v>
      </c>
      <c r="B91" t="s">
        <v>181</v>
      </c>
      <c r="C91">
        <v>1</v>
      </c>
      <c r="D91">
        <v>0</v>
      </c>
      <c r="E91" s="33">
        <v>21695852</v>
      </c>
      <c r="F91" s="33">
        <v>0</v>
      </c>
      <c r="G91" s="33">
        <v>0</v>
      </c>
      <c r="H91" s="33">
        <v>0</v>
      </c>
      <c r="I91" s="33">
        <v>3529821</v>
      </c>
      <c r="J91" s="33">
        <v>1879392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2640743</v>
      </c>
      <c r="Q91" s="33">
        <v>472911</v>
      </c>
      <c r="R91" s="33">
        <v>193387</v>
      </c>
      <c r="S91" s="33">
        <v>29091</v>
      </c>
      <c r="T91" s="33">
        <v>12138</v>
      </c>
      <c r="U91" s="33">
        <v>105316</v>
      </c>
      <c r="V91" s="33">
        <v>34260</v>
      </c>
      <c r="W91" s="33">
        <v>0</v>
      </c>
      <c r="X91" s="33">
        <v>809006</v>
      </c>
      <c r="Y91" s="33">
        <v>2222</v>
      </c>
      <c r="Z91" s="33">
        <v>0</v>
      </c>
      <c r="AA91" s="33">
        <v>31404139</v>
      </c>
    </row>
    <row r="92" spans="1:27" ht="14.5" x14ac:dyDescent="0.35">
      <c r="A92" s="32" t="s">
        <v>182</v>
      </c>
      <c r="B92" t="s">
        <v>183</v>
      </c>
      <c r="C92">
        <v>1</v>
      </c>
      <c r="D92">
        <v>0</v>
      </c>
      <c r="E92" s="33">
        <v>19696680</v>
      </c>
      <c r="F92" s="33">
        <v>0</v>
      </c>
      <c r="G92" s="33">
        <v>507748</v>
      </c>
      <c r="H92" s="33">
        <v>0</v>
      </c>
      <c r="I92" s="33">
        <v>373476</v>
      </c>
      <c r="J92" s="33">
        <v>1643636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2430432</v>
      </c>
      <c r="Q92" s="33">
        <v>670296</v>
      </c>
      <c r="R92" s="33">
        <v>0</v>
      </c>
      <c r="S92" s="33">
        <v>27039</v>
      </c>
      <c r="T92" s="33">
        <v>11281</v>
      </c>
      <c r="U92" s="33">
        <v>107530</v>
      </c>
      <c r="V92" s="33">
        <v>31800</v>
      </c>
      <c r="W92" s="33">
        <v>0</v>
      </c>
      <c r="X92" s="33">
        <v>573951</v>
      </c>
      <c r="Y92" s="33">
        <v>43246</v>
      </c>
      <c r="Z92" s="33">
        <v>0</v>
      </c>
      <c r="AA92" s="33">
        <v>26117115</v>
      </c>
    </row>
    <row r="93" spans="1:27" ht="14.5" x14ac:dyDescent="0.35">
      <c r="A93" s="32" t="s">
        <v>184</v>
      </c>
      <c r="B93" t="s">
        <v>185</v>
      </c>
      <c r="C93">
        <v>1</v>
      </c>
      <c r="D93">
        <v>0</v>
      </c>
      <c r="E93" s="33">
        <v>19513327</v>
      </c>
      <c r="F93" s="33">
        <v>0</v>
      </c>
      <c r="G93" s="33">
        <v>0</v>
      </c>
      <c r="H93" s="33">
        <v>0</v>
      </c>
      <c r="I93" s="33">
        <v>2400089</v>
      </c>
      <c r="J93" s="33">
        <v>2082218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1694752</v>
      </c>
      <c r="Q93" s="33">
        <v>612147</v>
      </c>
      <c r="R93" s="33">
        <v>0</v>
      </c>
      <c r="S93" s="33">
        <v>22665</v>
      </c>
      <c r="T93" s="33">
        <v>9456</v>
      </c>
      <c r="U93" s="33">
        <v>87375</v>
      </c>
      <c r="V93" s="33">
        <v>28156</v>
      </c>
      <c r="W93" s="33">
        <v>0</v>
      </c>
      <c r="X93" s="33">
        <v>748338</v>
      </c>
      <c r="Y93" s="33">
        <v>0</v>
      </c>
      <c r="Z93" s="33">
        <v>0</v>
      </c>
      <c r="AA93" s="33">
        <v>27198523</v>
      </c>
    </row>
    <row r="94" spans="1:27" ht="14.5" x14ac:dyDescent="0.35">
      <c r="A94" s="32" t="s">
        <v>186</v>
      </c>
      <c r="B94" t="s">
        <v>187</v>
      </c>
      <c r="C94">
        <v>1</v>
      </c>
      <c r="D94">
        <v>0</v>
      </c>
      <c r="E94" s="33">
        <v>8380948</v>
      </c>
      <c r="F94" s="33">
        <v>0</v>
      </c>
      <c r="G94" s="33">
        <v>352002</v>
      </c>
      <c r="H94" s="33">
        <v>242</v>
      </c>
      <c r="I94" s="33">
        <v>227904</v>
      </c>
      <c r="J94" s="33">
        <v>2730761</v>
      </c>
      <c r="K94" s="33">
        <v>5806</v>
      </c>
      <c r="L94" s="33">
        <v>0</v>
      </c>
      <c r="M94" s="33">
        <v>0</v>
      </c>
      <c r="N94" s="33">
        <v>0</v>
      </c>
      <c r="O94" s="33">
        <v>0</v>
      </c>
      <c r="P94" s="33">
        <v>812165</v>
      </c>
      <c r="Q94" s="33">
        <v>15850</v>
      </c>
      <c r="R94" s="33">
        <v>211685</v>
      </c>
      <c r="S94" s="33">
        <v>18455</v>
      </c>
      <c r="T94" s="33">
        <v>7700</v>
      </c>
      <c r="U94" s="33">
        <v>61337</v>
      </c>
      <c r="V94" s="33">
        <v>0</v>
      </c>
      <c r="W94" s="33">
        <v>0</v>
      </c>
      <c r="X94" s="33">
        <v>302400</v>
      </c>
      <c r="Y94" s="33">
        <v>0</v>
      </c>
      <c r="Z94" s="33">
        <v>0</v>
      </c>
      <c r="AA94" s="33">
        <v>13127255</v>
      </c>
    </row>
    <row r="95" spans="1:27" ht="14.5" x14ac:dyDescent="0.35">
      <c r="A95" s="32" t="s">
        <v>188</v>
      </c>
      <c r="B95" t="s">
        <v>189</v>
      </c>
      <c r="C95">
        <v>1</v>
      </c>
      <c r="D95">
        <v>0</v>
      </c>
      <c r="E95" s="33">
        <v>4107922</v>
      </c>
      <c r="F95" s="33">
        <v>0</v>
      </c>
      <c r="G95" s="33">
        <v>143067</v>
      </c>
      <c r="H95" s="33">
        <v>0</v>
      </c>
      <c r="I95" s="33">
        <v>303789</v>
      </c>
      <c r="J95" s="33">
        <v>405273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273253</v>
      </c>
      <c r="Q95" s="33">
        <v>15775</v>
      </c>
      <c r="R95" s="33">
        <v>78977</v>
      </c>
      <c r="S95" s="33">
        <v>6367</v>
      </c>
      <c r="T95" s="33">
        <v>2656</v>
      </c>
      <c r="U95" s="33">
        <v>26853</v>
      </c>
      <c r="V95" s="33">
        <v>453</v>
      </c>
      <c r="W95" s="33">
        <v>0</v>
      </c>
      <c r="X95" s="33">
        <v>380000</v>
      </c>
      <c r="Y95" s="33">
        <v>70</v>
      </c>
      <c r="Z95" s="33">
        <v>0</v>
      </c>
      <c r="AA95" s="33">
        <v>5744455</v>
      </c>
    </row>
    <row r="96" spans="1:27" ht="14.5" x14ac:dyDescent="0.35">
      <c r="A96" s="32" t="s">
        <v>190</v>
      </c>
      <c r="B96" t="s">
        <v>191</v>
      </c>
      <c r="C96">
        <v>1</v>
      </c>
      <c r="D96">
        <v>0</v>
      </c>
      <c r="E96" s="33">
        <v>5433552</v>
      </c>
      <c r="F96" s="33">
        <v>0</v>
      </c>
      <c r="G96" s="33">
        <v>148960</v>
      </c>
      <c r="H96" s="33">
        <v>0</v>
      </c>
      <c r="I96" s="33">
        <v>560884</v>
      </c>
      <c r="J96" s="33">
        <v>640198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626607</v>
      </c>
      <c r="Q96" s="33">
        <v>40998</v>
      </c>
      <c r="R96" s="33">
        <v>122914</v>
      </c>
      <c r="S96" s="33">
        <v>13272</v>
      </c>
      <c r="T96" s="33">
        <v>5538</v>
      </c>
      <c r="U96" s="33">
        <v>55745</v>
      </c>
      <c r="V96" s="33">
        <v>0</v>
      </c>
      <c r="W96" s="33">
        <v>0</v>
      </c>
      <c r="X96" s="33">
        <v>426800</v>
      </c>
      <c r="Y96" s="33">
        <v>0</v>
      </c>
      <c r="Z96" s="33">
        <v>0</v>
      </c>
      <c r="AA96" s="33">
        <v>8075468</v>
      </c>
    </row>
    <row r="97" spans="1:27" ht="14.5" x14ac:dyDescent="0.35">
      <c r="A97" s="32" t="s">
        <v>192</v>
      </c>
      <c r="B97" t="s">
        <v>193</v>
      </c>
      <c r="C97">
        <v>1</v>
      </c>
      <c r="D97">
        <v>0</v>
      </c>
      <c r="E97" s="33">
        <v>18221545</v>
      </c>
      <c r="F97" s="33">
        <v>0</v>
      </c>
      <c r="G97" s="33">
        <v>218990</v>
      </c>
      <c r="H97" s="33">
        <v>0</v>
      </c>
      <c r="I97" s="33">
        <v>2087141</v>
      </c>
      <c r="J97" s="33">
        <v>3784888</v>
      </c>
      <c r="K97" s="33">
        <v>683280</v>
      </c>
      <c r="L97" s="33">
        <v>0</v>
      </c>
      <c r="M97" s="33">
        <v>0</v>
      </c>
      <c r="N97" s="33">
        <v>0</v>
      </c>
      <c r="O97" s="33">
        <v>0</v>
      </c>
      <c r="P97" s="33">
        <v>903105</v>
      </c>
      <c r="Q97" s="33">
        <v>90373</v>
      </c>
      <c r="R97" s="33">
        <v>759037</v>
      </c>
      <c r="S97" s="33">
        <v>22455</v>
      </c>
      <c r="T97" s="33">
        <v>9369</v>
      </c>
      <c r="U97" s="33">
        <v>91919</v>
      </c>
      <c r="V97" s="33">
        <v>13023</v>
      </c>
      <c r="W97" s="33">
        <v>0</v>
      </c>
      <c r="X97" s="33">
        <v>738441</v>
      </c>
      <c r="Y97" s="33">
        <v>0</v>
      </c>
      <c r="Z97" s="33">
        <v>0</v>
      </c>
      <c r="AA97" s="33">
        <v>27623566</v>
      </c>
    </row>
    <row r="98" spans="1:27" ht="14.5" x14ac:dyDescent="0.35">
      <c r="A98" s="32" t="s">
        <v>194</v>
      </c>
      <c r="B98" t="s">
        <v>195</v>
      </c>
      <c r="C98">
        <v>1</v>
      </c>
      <c r="D98">
        <v>0</v>
      </c>
      <c r="E98" s="33">
        <v>12896430</v>
      </c>
      <c r="F98" s="33">
        <v>0</v>
      </c>
      <c r="G98" s="33">
        <v>224558</v>
      </c>
      <c r="H98" s="33">
        <v>11955</v>
      </c>
      <c r="I98" s="33">
        <v>1978323</v>
      </c>
      <c r="J98" s="33">
        <v>2477709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1614557</v>
      </c>
      <c r="Q98" s="33">
        <v>168103</v>
      </c>
      <c r="R98" s="33">
        <v>204801</v>
      </c>
      <c r="S98" s="33">
        <v>25346</v>
      </c>
      <c r="T98" s="33">
        <v>10575</v>
      </c>
      <c r="U98" s="33">
        <v>103336</v>
      </c>
      <c r="V98" s="33">
        <v>22111</v>
      </c>
      <c r="W98" s="33">
        <v>0</v>
      </c>
      <c r="X98" s="33">
        <v>541192</v>
      </c>
      <c r="Y98" s="33">
        <v>2199</v>
      </c>
      <c r="Z98" s="33">
        <v>0</v>
      </c>
      <c r="AA98" s="33">
        <v>20281195</v>
      </c>
    </row>
    <row r="99" spans="1:27" ht="14.5" x14ac:dyDescent="0.35">
      <c r="A99" s="32" t="s">
        <v>196</v>
      </c>
      <c r="B99" t="s">
        <v>197</v>
      </c>
      <c r="C99">
        <v>1</v>
      </c>
      <c r="D99">
        <v>0</v>
      </c>
      <c r="E99" s="33">
        <v>2643190</v>
      </c>
      <c r="F99" s="33">
        <v>0</v>
      </c>
      <c r="G99" s="33">
        <v>143187</v>
      </c>
      <c r="H99" s="33">
        <v>0</v>
      </c>
      <c r="I99" s="33">
        <v>331569</v>
      </c>
      <c r="J99" s="33">
        <v>475823</v>
      </c>
      <c r="K99" s="33">
        <v>855</v>
      </c>
      <c r="L99" s="33">
        <v>0</v>
      </c>
      <c r="M99" s="33">
        <v>0</v>
      </c>
      <c r="N99" s="33">
        <v>0</v>
      </c>
      <c r="O99" s="33">
        <v>0</v>
      </c>
      <c r="P99" s="33">
        <v>178320</v>
      </c>
      <c r="Q99" s="33">
        <v>18345</v>
      </c>
      <c r="R99" s="33">
        <v>45138</v>
      </c>
      <c r="S99" s="33">
        <v>7250</v>
      </c>
      <c r="T99" s="33">
        <v>3025</v>
      </c>
      <c r="U99" s="33">
        <v>24640</v>
      </c>
      <c r="V99" s="33">
        <v>1159</v>
      </c>
      <c r="W99" s="33">
        <v>0</v>
      </c>
      <c r="X99" s="33">
        <v>108000</v>
      </c>
      <c r="Y99" s="33">
        <v>3825</v>
      </c>
      <c r="Z99" s="33">
        <v>0</v>
      </c>
      <c r="AA99" s="33">
        <v>3984326</v>
      </c>
    </row>
    <row r="100" spans="1:27" ht="14.5" x14ac:dyDescent="0.35">
      <c r="A100" s="32" t="s">
        <v>198</v>
      </c>
      <c r="B100" t="s">
        <v>199</v>
      </c>
      <c r="C100">
        <v>1</v>
      </c>
      <c r="D100">
        <v>0</v>
      </c>
      <c r="E100" s="33">
        <v>10125201</v>
      </c>
      <c r="F100" s="33">
        <v>0</v>
      </c>
      <c r="G100" s="33">
        <v>0</v>
      </c>
      <c r="H100" s="33">
        <v>0</v>
      </c>
      <c r="I100" s="33">
        <v>1054024</v>
      </c>
      <c r="J100" s="33">
        <v>1071436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1399191</v>
      </c>
      <c r="Q100" s="33">
        <v>189816</v>
      </c>
      <c r="R100" s="33">
        <v>38953</v>
      </c>
      <c r="S100" s="33">
        <v>6876</v>
      </c>
      <c r="T100" s="33">
        <v>2869</v>
      </c>
      <c r="U100" s="33">
        <v>27261</v>
      </c>
      <c r="V100" s="33">
        <v>8686</v>
      </c>
      <c r="W100" s="33">
        <v>0</v>
      </c>
      <c r="X100" s="33">
        <v>156015</v>
      </c>
      <c r="Y100" s="33">
        <v>0</v>
      </c>
      <c r="Z100" s="33">
        <v>0</v>
      </c>
      <c r="AA100" s="33">
        <v>14080328</v>
      </c>
    </row>
    <row r="101" spans="1:27" ht="14.5" x14ac:dyDescent="0.35">
      <c r="A101" s="32" t="s">
        <v>200</v>
      </c>
      <c r="B101" t="s">
        <v>201</v>
      </c>
      <c r="C101">
        <v>1</v>
      </c>
      <c r="D101">
        <v>0</v>
      </c>
      <c r="E101" s="33">
        <v>23794636</v>
      </c>
      <c r="F101" s="33">
        <v>0</v>
      </c>
      <c r="G101" s="33">
        <v>0</v>
      </c>
      <c r="H101" s="33">
        <v>6849</v>
      </c>
      <c r="I101" s="33">
        <v>1745883</v>
      </c>
      <c r="J101" s="33">
        <v>3666689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2827114</v>
      </c>
      <c r="Q101" s="33">
        <v>673814</v>
      </c>
      <c r="R101" s="33">
        <v>154845</v>
      </c>
      <c r="S101" s="33">
        <v>31158</v>
      </c>
      <c r="T101" s="33">
        <v>13000</v>
      </c>
      <c r="U101" s="33">
        <v>118830</v>
      </c>
      <c r="V101" s="33">
        <v>37500</v>
      </c>
      <c r="W101" s="33">
        <v>0</v>
      </c>
      <c r="X101" s="33">
        <v>897843</v>
      </c>
      <c r="Y101" s="33">
        <v>0</v>
      </c>
      <c r="Z101" s="33">
        <v>0</v>
      </c>
      <c r="AA101" s="33">
        <v>33968161</v>
      </c>
    </row>
    <row r="102" spans="1:27" ht="14.5" x14ac:dyDescent="0.35">
      <c r="A102" s="32" t="s">
        <v>202</v>
      </c>
      <c r="B102" t="s">
        <v>203</v>
      </c>
      <c r="C102">
        <v>1</v>
      </c>
      <c r="D102">
        <v>0</v>
      </c>
      <c r="E102" s="33">
        <v>9082712</v>
      </c>
      <c r="F102" s="33">
        <v>0</v>
      </c>
      <c r="G102" s="33">
        <v>0</v>
      </c>
      <c r="H102" s="33">
        <v>2301</v>
      </c>
      <c r="I102" s="33">
        <v>475946</v>
      </c>
      <c r="J102" s="33">
        <v>1353361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1029931</v>
      </c>
      <c r="Q102" s="33">
        <v>182496</v>
      </c>
      <c r="R102" s="33">
        <v>40602</v>
      </c>
      <c r="S102" s="33">
        <v>6981</v>
      </c>
      <c r="T102" s="33">
        <v>2913</v>
      </c>
      <c r="U102" s="33">
        <v>27669</v>
      </c>
      <c r="V102" s="33">
        <v>9101</v>
      </c>
      <c r="W102" s="33">
        <v>0</v>
      </c>
      <c r="X102" s="33">
        <v>260512</v>
      </c>
      <c r="Y102" s="33">
        <v>0</v>
      </c>
      <c r="Z102" s="33">
        <v>0</v>
      </c>
      <c r="AA102" s="33">
        <v>12474525</v>
      </c>
    </row>
    <row r="103" spans="1:27" ht="14.5" x14ac:dyDescent="0.35">
      <c r="A103" s="32" t="s">
        <v>204</v>
      </c>
      <c r="B103" t="s">
        <v>205</v>
      </c>
      <c r="C103">
        <v>1</v>
      </c>
      <c r="D103">
        <v>0</v>
      </c>
      <c r="E103" s="33">
        <v>20051801</v>
      </c>
      <c r="F103" s="33">
        <v>0</v>
      </c>
      <c r="G103" s="33">
        <v>0</v>
      </c>
      <c r="H103" s="33">
        <v>6289</v>
      </c>
      <c r="I103" s="33">
        <v>2220054</v>
      </c>
      <c r="J103" s="33">
        <v>3202275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2606308</v>
      </c>
      <c r="Q103" s="33">
        <v>66103</v>
      </c>
      <c r="R103" s="33">
        <v>89079</v>
      </c>
      <c r="S103" s="33">
        <v>27668</v>
      </c>
      <c r="T103" s="33">
        <v>11544</v>
      </c>
      <c r="U103" s="33">
        <v>104442</v>
      </c>
      <c r="V103" s="33">
        <v>33389</v>
      </c>
      <c r="W103" s="33">
        <v>0</v>
      </c>
      <c r="X103" s="33">
        <v>971848</v>
      </c>
      <c r="Y103" s="33">
        <v>0</v>
      </c>
      <c r="Z103" s="33">
        <v>0</v>
      </c>
      <c r="AA103" s="33">
        <v>29390800</v>
      </c>
    </row>
    <row r="104" spans="1:27" ht="14.5" x14ac:dyDescent="0.35">
      <c r="A104" s="32" t="s">
        <v>206</v>
      </c>
      <c r="B104" t="s">
        <v>207</v>
      </c>
      <c r="C104">
        <v>1</v>
      </c>
      <c r="D104">
        <v>0</v>
      </c>
      <c r="E104" s="33">
        <v>11950658</v>
      </c>
      <c r="F104" s="33">
        <v>0</v>
      </c>
      <c r="G104" s="33">
        <v>0</v>
      </c>
      <c r="H104" s="33">
        <v>0</v>
      </c>
      <c r="I104" s="33">
        <v>889006</v>
      </c>
      <c r="J104" s="33">
        <v>1835627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1648931</v>
      </c>
      <c r="Q104" s="33">
        <v>120589</v>
      </c>
      <c r="R104" s="33">
        <v>0</v>
      </c>
      <c r="S104" s="33">
        <v>9887</v>
      </c>
      <c r="T104" s="33">
        <v>4125</v>
      </c>
      <c r="U104" s="33">
        <v>38329</v>
      </c>
      <c r="V104" s="33">
        <v>12810</v>
      </c>
      <c r="W104" s="33">
        <v>0</v>
      </c>
      <c r="X104" s="33">
        <v>331003</v>
      </c>
      <c r="Y104" s="33">
        <v>0</v>
      </c>
      <c r="Z104" s="33">
        <v>0</v>
      </c>
      <c r="AA104" s="33">
        <v>16840965</v>
      </c>
    </row>
    <row r="105" spans="1:27" ht="14.5" x14ac:dyDescent="0.35">
      <c r="A105" s="32" t="s">
        <v>208</v>
      </c>
      <c r="B105" t="s">
        <v>209</v>
      </c>
      <c r="C105">
        <v>1</v>
      </c>
      <c r="D105">
        <v>0</v>
      </c>
      <c r="E105" s="33">
        <v>749688</v>
      </c>
      <c r="F105" s="33">
        <v>0</v>
      </c>
      <c r="G105" s="33">
        <v>100000</v>
      </c>
      <c r="H105" s="33">
        <v>0</v>
      </c>
      <c r="I105" s="33">
        <v>27518</v>
      </c>
      <c r="J105" s="33">
        <v>72665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185788</v>
      </c>
      <c r="Q105" s="33">
        <v>0</v>
      </c>
      <c r="R105" s="33">
        <v>0</v>
      </c>
      <c r="S105" s="33">
        <v>1034</v>
      </c>
      <c r="T105" s="33">
        <v>431</v>
      </c>
      <c r="U105" s="33">
        <v>3670</v>
      </c>
      <c r="V105" s="33">
        <v>0</v>
      </c>
      <c r="W105" s="33">
        <v>0</v>
      </c>
      <c r="X105" s="33">
        <v>16200</v>
      </c>
      <c r="Y105" s="33">
        <v>1318</v>
      </c>
      <c r="Z105" s="33">
        <v>0</v>
      </c>
      <c r="AA105" s="33">
        <v>1158312</v>
      </c>
    </row>
    <row r="106" spans="1:27" ht="14.5" x14ac:dyDescent="0.35">
      <c r="A106" s="32" t="s">
        <v>210</v>
      </c>
      <c r="B106" t="s">
        <v>211</v>
      </c>
      <c r="C106">
        <v>1</v>
      </c>
      <c r="D106">
        <v>0</v>
      </c>
      <c r="E106" s="33">
        <v>1281521</v>
      </c>
      <c r="F106" s="33">
        <v>0</v>
      </c>
      <c r="G106" s="33">
        <v>237714</v>
      </c>
      <c r="H106" s="33">
        <v>234</v>
      </c>
      <c r="I106" s="33">
        <v>40814</v>
      </c>
      <c r="J106" s="33">
        <v>54135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283072</v>
      </c>
      <c r="Q106" s="33">
        <v>0</v>
      </c>
      <c r="R106" s="33">
        <v>5686</v>
      </c>
      <c r="S106" s="33">
        <v>3161</v>
      </c>
      <c r="T106" s="33">
        <v>1319</v>
      </c>
      <c r="U106" s="33">
        <v>12524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33">
        <v>1920180</v>
      </c>
    </row>
    <row r="107" spans="1:27" ht="14.5" x14ac:dyDescent="0.35">
      <c r="A107" s="32" t="s">
        <v>212</v>
      </c>
      <c r="B107" t="s">
        <v>213</v>
      </c>
      <c r="C107">
        <v>1</v>
      </c>
      <c r="D107">
        <v>0</v>
      </c>
      <c r="E107" s="33">
        <v>5078355</v>
      </c>
      <c r="F107" s="33">
        <v>0</v>
      </c>
      <c r="G107" s="33">
        <v>70000</v>
      </c>
      <c r="H107" s="33">
        <v>0</v>
      </c>
      <c r="I107" s="33">
        <v>459174</v>
      </c>
      <c r="J107" s="33">
        <v>555884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785876</v>
      </c>
      <c r="Q107" s="33">
        <v>45772</v>
      </c>
      <c r="R107" s="33">
        <v>47859</v>
      </c>
      <c r="S107" s="33">
        <v>4524</v>
      </c>
      <c r="T107" s="33">
        <v>1888</v>
      </c>
      <c r="U107" s="33">
        <v>17475</v>
      </c>
      <c r="V107" s="33">
        <v>4209</v>
      </c>
      <c r="W107" s="33">
        <v>0</v>
      </c>
      <c r="X107" s="33">
        <v>80000</v>
      </c>
      <c r="Y107" s="33">
        <v>0</v>
      </c>
      <c r="Z107" s="33">
        <v>0</v>
      </c>
      <c r="AA107" s="33">
        <v>7151016</v>
      </c>
    </row>
    <row r="108" spans="1:27" ht="14.5" x14ac:dyDescent="0.35">
      <c r="A108" s="32" t="s">
        <v>214</v>
      </c>
      <c r="B108" t="s">
        <v>215</v>
      </c>
      <c r="C108">
        <v>1</v>
      </c>
      <c r="D108">
        <v>0</v>
      </c>
      <c r="E108" s="33">
        <v>6819216</v>
      </c>
      <c r="F108" s="33">
        <v>0</v>
      </c>
      <c r="G108" s="33">
        <v>181328</v>
      </c>
      <c r="H108" s="33">
        <v>3787</v>
      </c>
      <c r="I108" s="33">
        <v>647909</v>
      </c>
      <c r="J108" s="33">
        <v>1122941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894064</v>
      </c>
      <c r="Q108" s="33">
        <v>92658</v>
      </c>
      <c r="R108" s="33">
        <v>182096</v>
      </c>
      <c r="S108" s="33">
        <v>10771</v>
      </c>
      <c r="T108" s="33">
        <v>4494</v>
      </c>
      <c r="U108" s="33">
        <v>41765</v>
      </c>
      <c r="V108" s="33">
        <v>9169</v>
      </c>
      <c r="W108" s="33">
        <v>0</v>
      </c>
      <c r="X108" s="33">
        <v>118900</v>
      </c>
      <c r="Y108" s="33">
        <v>16795</v>
      </c>
      <c r="Z108" s="33">
        <v>0</v>
      </c>
      <c r="AA108" s="33">
        <v>10145893</v>
      </c>
    </row>
    <row r="109" spans="1:27" ht="14.5" x14ac:dyDescent="0.35">
      <c r="A109" s="32" t="s">
        <v>216</v>
      </c>
      <c r="B109" t="s">
        <v>217</v>
      </c>
      <c r="C109">
        <v>1</v>
      </c>
      <c r="D109">
        <v>0</v>
      </c>
      <c r="E109" s="33">
        <v>3119430</v>
      </c>
      <c r="F109" s="33">
        <v>0</v>
      </c>
      <c r="G109" s="33">
        <v>100000</v>
      </c>
      <c r="H109" s="33">
        <v>0</v>
      </c>
      <c r="I109" s="33">
        <v>672018</v>
      </c>
      <c r="J109" s="33">
        <v>411779</v>
      </c>
      <c r="K109" s="33">
        <v>0</v>
      </c>
      <c r="L109" s="33">
        <v>0</v>
      </c>
      <c r="M109" s="33">
        <v>0</v>
      </c>
      <c r="N109" s="33">
        <v>0</v>
      </c>
      <c r="O109" s="33">
        <v>0</v>
      </c>
      <c r="P109" s="33">
        <v>421245</v>
      </c>
      <c r="Q109" s="33">
        <v>0</v>
      </c>
      <c r="R109" s="33">
        <v>42138</v>
      </c>
      <c r="S109" s="33">
        <v>2981</v>
      </c>
      <c r="T109" s="33">
        <v>1244</v>
      </c>
      <c r="U109" s="33">
        <v>11417</v>
      </c>
      <c r="V109" s="33">
        <v>2643</v>
      </c>
      <c r="W109" s="33">
        <v>0</v>
      </c>
      <c r="X109" s="33">
        <v>34623</v>
      </c>
      <c r="Y109" s="33">
        <v>3938</v>
      </c>
      <c r="Z109" s="33">
        <v>0</v>
      </c>
      <c r="AA109" s="33">
        <v>4823456</v>
      </c>
    </row>
    <row r="110" spans="1:27" ht="14.5" x14ac:dyDescent="0.35">
      <c r="A110" s="32" t="s">
        <v>218</v>
      </c>
      <c r="B110" t="s">
        <v>219</v>
      </c>
      <c r="C110">
        <v>1</v>
      </c>
      <c r="D110">
        <v>0</v>
      </c>
      <c r="E110" s="33">
        <v>5409984</v>
      </c>
      <c r="F110" s="33">
        <v>0</v>
      </c>
      <c r="G110" s="33">
        <v>249655</v>
      </c>
      <c r="H110" s="33">
        <v>1398</v>
      </c>
      <c r="I110" s="33">
        <v>419192</v>
      </c>
      <c r="J110" s="33">
        <v>1124442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490713</v>
      </c>
      <c r="Q110" s="33">
        <v>0</v>
      </c>
      <c r="R110" s="33">
        <v>0</v>
      </c>
      <c r="S110" s="33">
        <v>4314</v>
      </c>
      <c r="T110" s="33">
        <v>1800</v>
      </c>
      <c r="U110" s="33">
        <v>14446</v>
      </c>
      <c r="V110" s="33">
        <v>2795</v>
      </c>
      <c r="W110" s="33">
        <v>0</v>
      </c>
      <c r="X110" s="33">
        <v>141016</v>
      </c>
      <c r="Y110" s="33">
        <v>3994</v>
      </c>
      <c r="Z110" s="33">
        <v>0</v>
      </c>
      <c r="AA110" s="33">
        <v>7863749</v>
      </c>
    </row>
    <row r="111" spans="1:27" ht="14.5" x14ac:dyDescent="0.35">
      <c r="A111" s="32" t="s">
        <v>220</v>
      </c>
      <c r="B111" t="s">
        <v>221</v>
      </c>
      <c r="C111">
        <v>1</v>
      </c>
      <c r="D111">
        <v>0</v>
      </c>
      <c r="E111" s="33">
        <v>2683355</v>
      </c>
      <c r="F111" s="33">
        <v>0</v>
      </c>
      <c r="G111" s="33">
        <v>70000</v>
      </c>
      <c r="H111" s="33">
        <v>0</v>
      </c>
      <c r="I111" s="33">
        <v>204988</v>
      </c>
      <c r="J111" s="33">
        <v>205599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399309</v>
      </c>
      <c r="Q111" s="33">
        <v>6709</v>
      </c>
      <c r="R111" s="33">
        <v>0</v>
      </c>
      <c r="S111" s="33">
        <v>4419</v>
      </c>
      <c r="T111" s="33">
        <v>1844</v>
      </c>
      <c r="U111" s="33">
        <v>16718</v>
      </c>
      <c r="V111" s="33">
        <v>0</v>
      </c>
      <c r="W111" s="33">
        <v>0</v>
      </c>
      <c r="X111" s="33">
        <v>48000</v>
      </c>
      <c r="Y111" s="33">
        <v>10960</v>
      </c>
      <c r="Z111" s="33">
        <v>0</v>
      </c>
      <c r="AA111" s="33">
        <v>3651901</v>
      </c>
    </row>
    <row r="112" spans="1:27" ht="14.5" x14ac:dyDescent="0.35">
      <c r="A112" s="32" t="s">
        <v>222</v>
      </c>
      <c r="B112" t="s">
        <v>223</v>
      </c>
      <c r="C112">
        <v>1</v>
      </c>
      <c r="D112">
        <v>0</v>
      </c>
      <c r="E112" s="33">
        <v>2727529</v>
      </c>
      <c r="F112" s="33">
        <v>0</v>
      </c>
      <c r="G112" s="33">
        <v>192600</v>
      </c>
      <c r="H112" s="33">
        <v>0</v>
      </c>
      <c r="I112" s="33">
        <v>211764</v>
      </c>
      <c r="J112" s="33">
        <v>214460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359279</v>
      </c>
      <c r="Q112" s="33">
        <v>0</v>
      </c>
      <c r="R112" s="33">
        <v>27727</v>
      </c>
      <c r="S112" s="33">
        <v>3385</v>
      </c>
      <c r="T112" s="33">
        <v>1413</v>
      </c>
      <c r="U112" s="33">
        <v>12873</v>
      </c>
      <c r="V112" s="33">
        <v>0</v>
      </c>
      <c r="W112" s="33">
        <v>0</v>
      </c>
      <c r="X112" s="33">
        <v>128350</v>
      </c>
      <c r="Y112" s="33">
        <v>290</v>
      </c>
      <c r="Z112" s="33">
        <v>0</v>
      </c>
      <c r="AA112" s="33">
        <v>3879670</v>
      </c>
    </row>
    <row r="113" spans="1:27" ht="14.5" x14ac:dyDescent="0.35">
      <c r="A113" s="32" t="s">
        <v>224</v>
      </c>
      <c r="B113" t="s">
        <v>225</v>
      </c>
      <c r="C113">
        <v>1</v>
      </c>
      <c r="D113">
        <v>0</v>
      </c>
      <c r="E113" s="33">
        <v>17371691</v>
      </c>
      <c r="F113" s="33">
        <v>0</v>
      </c>
      <c r="G113" s="33">
        <v>125580</v>
      </c>
      <c r="H113" s="33">
        <v>4462</v>
      </c>
      <c r="I113" s="33">
        <v>1421303</v>
      </c>
      <c r="J113" s="33">
        <v>3865651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3280312</v>
      </c>
      <c r="Q113" s="33">
        <v>550730</v>
      </c>
      <c r="R113" s="33">
        <v>56212</v>
      </c>
      <c r="S113" s="33">
        <v>15355</v>
      </c>
      <c r="T113" s="33">
        <v>6406</v>
      </c>
      <c r="U113" s="33">
        <v>58483</v>
      </c>
      <c r="V113" s="33">
        <v>20018</v>
      </c>
      <c r="W113" s="33">
        <v>0</v>
      </c>
      <c r="X113" s="33">
        <v>463383</v>
      </c>
      <c r="Y113" s="33">
        <v>0</v>
      </c>
      <c r="Z113" s="33">
        <v>0</v>
      </c>
      <c r="AA113" s="33">
        <v>27239586</v>
      </c>
    </row>
    <row r="114" spans="1:27" ht="14.5" x14ac:dyDescent="0.35">
      <c r="A114" s="32" t="s">
        <v>226</v>
      </c>
      <c r="B114" t="s">
        <v>227</v>
      </c>
      <c r="C114">
        <v>1</v>
      </c>
      <c r="D114">
        <v>0</v>
      </c>
      <c r="E114" s="33">
        <v>4620132</v>
      </c>
      <c r="F114" s="33">
        <v>0</v>
      </c>
      <c r="G114" s="33">
        <v>92649</v>
      </c>
      <c r="H114" s="33">
        <v>0</v>
      </c>
      <c r="I114" s="33">
        <v>500659</v>
      </c>
      <c r="J114" s="33">
        <v>402412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530031</v>
      </c>
      <c r="Q114" s="33">
        <v>5535</v>
      </c>
      <c r="R114" s="33">
        <v>94415</v>
      </c>
      <c r="S114" s="33">
        <v>3550</v>
      </c>
      <c r="T114" s="33">
        <v>1481</v>
      </c>
      <c r="U114" s="33">
        <v>13980</v>
      </c>
      <c r="V114" s="33">
        <v>3194</v>
      </c>
      <c r="W114" s="33">
        <v>0</v>
      </c>
      <c r="X114" s="33">
        <v>39199</v>
      </c>
      <c r="Y114" s="33">
        <v>0</v>
      </c>
      <c r="Z114" s="33">
        <v>0</v>
      </c>
      <c r="AA114" s="33">
        <v>6307237</v>
      </c>
    </row>
    <row r="115" spans="1:27" ht="14.5" x14ac:dyDescent="0.35">
      <c r="A115" s="32" t="s">
        <v>228</v>
      </c>
      <c r="B115" t="s">
        <v>229</v>
      </c>
      <c r="C115">
        <v>1</v>
      </c>
      <c r="D115">
        <v>0</v>
      </c>
      <c r="E115" s="33">
        <v>3508540</v>
      </c>
      <c r="F115" s="33">
        <v>0</v>
      </c>
      <c r="G115" s="33">
        <v>100000</v>
      </c>
      <c r="H115" s="33">
        <v>2613</v>
      </c>
      <c r="I115" s="33">
        <v>555318</v>
      </c>
      <c r="J115" s="33">
        <v>813224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500451</v>
      </c>
      <c r="Q115" s="33">
        <v>32620</v>
      </c>
      <c r="R115" s="33">
        <v>91812</v>
      </c>
      <c r="S115" s="33">
        <v>4644</v>
      </c>
      <c r="T115" s="33">
        <v>1938</v>
      </c>
      <c r="U115" s="33">
        <v>15378</v>
      </c>
      <c r="V115" s="33">
        <v>3428</v>
      </c>
      <c r="W115" s="33">
        <v>0</v>
      </c>
      <c r="X115" s="33">
        <v>56250</v>
      </c>
      <c r="Y115" s="33">
        <v>0</v>
      </c>
      <c r="Z115" s="33">
        <v>0</v>
      </c>
      <c r="AA115" s="33">
        <v>5686216</v>
      </c>
    </row>
    <row r="116" spans="1:27" ht="14.5" x14ac:dyDescent="0.35">
      <c r="A116" s="32" t="s">
        <v>230</v>
      </c>
      <c r="B116" t="s">
        <v>231</v>
      </c>
      <c r="C116">
        <v>1</v>
      </c>
      <c r="D116">
        <v>0</v>
      </c>
      <c r="E116" s="33">
        <v>11487711</v>
      </c>
      <c r="F116" s="33">
        <v>0</v>
      </c>
      <c r="G116" s="33">
        <v>117847</v>
      </c>
      <c r="H116" s="33">
        <v>0</v>
      </c>
      <c r="I116" s="33">
        <v>1427037</v>
      </c>
      <c r="J116" s="33">
        <v>1345581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1428309</v>
      </c>
      <c r="Q116" s="33">
        <v>131545</v>
      </c>
      <c r="R116" s="33">
        <v>51722</v>
      </c>
      <c r="S116" s="33">
        <v>11834</v>
      </c>
      <c r="T116" s="33">
        <v>4938</v>
      </c>
      <c r="U116" s="33">
        <v>45959</v>
      </c>
      <c r="V116" s="33">
        <v>12503</v>
      </c>
      <c r="W116" s="33">
        <v>0</v>
      </c>
      <c r="X116" s="33">
        <v>298435</v>
      </c>
      <c r="Y116" s="33">
        <v>0</v>
      </c>
      <c r="Z116" s="33">
        <v>0</v>
      </c>
      <c r="AA116" s="33">
        <v>16363421</v>
      </c>
    </row>
    <row r="117" spans="1:27" ht="14.5" x14ac:dyDescent="0.35">
      <c r="A117" s="32" t="s">
        <v>232</v>
      </c>
      <c r="B117" t="s">
        <v>233</v>
      </c>
      <c r="C117">
        <v>1</v>
      </c>
      <c r="D117">
        <v>0</v>
      </c>
      <c r="E117" s="33">
        <v>21740900</v>
      </c>
      <c r="F117" s="33">
        <v>0</v>
      </c>
      <c r="G117" s="33">
        <v>0</v>
      </c>
      <c r="H117" s="33">
        <v>15197</v>
      </c>
      <c r="I117" s="33">
        <v>2507178</v>
      </c>
      <c r="J117" s="33">
        <v>3387223</v>
      </c>
      <c r="K117" s="33">
        <v>522510</v>
      </c>
      <c r="L117" s="33">
        <v>0</v>
      </c>
      <c r="M117" s="33">
        <v>0</v>
      </c>
      <c r="N117" s="33">
        <v>0</v>
      </c>
      <c r="O117" s="33">
        <v>0</v>
      </c>
      <c r="P117" s="33">
        <v>1258878</v>
      </c>
      <c r="Q117" s="33">
        <v>290829</v>
      </c>
      <c r="R117" s="33">
        <v>971478</v>
      </c>
      <c r="S117" s="33">
        <v>38004</v>
      </c>
      <c r="T117" s="33">
        <v>15856</v>
      </c>
      <c r="U117" s="33">
        <v>156867</v>
      </c>
      <c r="V117" s="33">
        <v>28978</v>
      </c>
      <c r="W117" s="33">
        <v>0</v>
      </c>
      <c r="X117" s="33">
        <v>635651</v>
      </c>
      <c r="Y117" s="33">
        <v>0</v>
      </c>
      <c r="Z117" s="33">
        <v>0</v>
      </c>
      <c r="AA117" s="33">
        <v>31569549</v>
      </c>
    </row>
    <row r="118" spans="1:27" ht="14.5" x14ac:dyDescent="0.35">
      <c r="A118" s="32" t="s">
        <v>234</v>
      </c>
      <c r="B118" t="s">
        <v>235</v>
      </c>
      <c r="C118">
        <v>1</v>
      </c>
      <c r="D118">
        <v>0</v>
      </c>
      <c r="E118" s="33">
        <v>18892962</v>
      </c>
      <c r="F118" s="33">
        <v>0</v>
      </c>
      <c r="G118" s="33">
        <v>0</v>
      </c>
      <c r="H118" s="33">
        <v>0</v>
      </c>
      <c r="I118" s="33">
        <v>2260052</v>
      </c>
      <c r="J118" s="33">
        <v>611454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1040364</v>
      </c>
      <c r="Q118" s="33">
        <v>183675</v>
      </c>
      <c r="R118" s="33">
        <v>592272</v>
      </c>
      <c r="S118" s="33">
        <v>20133</v>
      </c>
      <c r="T118" s="33">
        <v>8400</v>
      </c>
      <c r="U118" s="33">
        <v>90521</v>
      </c>
      <c r="V118" s="33">
        <v>21238</v>
      </c>
      <c r="W118" s="33">
        <v>0</v>
      </c>
      <c r="X118" s="33">
        <v>529145</v>
      </c>
      <c r="Y118" s="33">
        <v>0</v>
      </c>
      <c r="Z118" s="33">
        <v>0</v>
      </c>
      <c r="AA118" s="33">
        <v>24250216</v>
      </c>
    </row>
    <row r="119" spans="1:27" ht="14.5" x14ac:dyDescent="0.35">
      <c r="A119" s="32" t="s">
        <v>236</v>
      </c>
      <c r="B119" t="s">
        <v>237</v>
      </c>
      <c r="C119">
        <v>1</v>
      </c>
      <c r="D119">
        <v>0</v>
      </c>
      <c r="E119" s="33">
        <v>30488016</v>
      </c>
      <c r="F119" s="33">
        <v>0</v>
      </c>
      <c r="G119" s="33">
        <v>727915</v>
      </c>
      <c r="H119" s="33">
        <v>17122</v>
      </c>
      <c r="I119" s="33">
        <v>5216517</v>
      </c>
      <c r="J119" s="33">
        <v>2749439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3118095</v>
      </c>
      <c r="Q119" s="33">
        <v>574082</v>
      </c>
      <c r="R119" s="33">
        <v>1304456</v>
      </c>
      <c r="S119" s="33">
        <v>50707</v>
      </c>
      <c r="T119" s="33">
        <v>21156</v>
      </c>
      <c r="U119" s="33">
        <v>205623</v>
      </c>
      <c r="V119" s="33">
        <v>46283</v>
      </c>
      <c r="W119" s="33">
        <v>0</v>
      </c>
      <c r="X119" s="33">
        <v>1619489</v>
      </c>
      <c r="Y119" s="33">
        <v>0</v>
      </c>
      <c r="Z119" s="33">
        <v>0</v>
      </c>
      <c r="AA119" s="33">
        <v>46138900</v>
      </c>
    </row>
    <row r="120" spans="1:27" ht="14.5" x14ac:dyDescent="0.35">
      <c r="A120" s="32" t="s">
        <v>238</v>
      </c>
      <c r="B120" t="s">
        <v>239</v>
      </c>
      <c r="C120">
        <v>1</v>
      </c>
      <c r="D120">
        <v>0</v>
      </c>
      <c r="E120" s="33">
        <v>4525727</v>
      </c>
      <c r="F120" s="33">
        <v>0</v>
      </c>
      <c r="G120" s="33">
        <v>232682</v>
      </c>
      <c r="H120" s="33">
        <v>0</v>
      </c>
      <c r="I120" s="33">
        <v>398730</v>
      </c>
      <c r="J120" s="33">
        <v>240051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479637</v>
      </c>
      <c r="Q120" s="33">
        <v>97298</v>
      </c>
      <c r="R120" s="33">
        <v>137166</v>
      </c>
      <c r="S120" s="33">
        <v>14950</v>
      </c>
      <c r="T120" s="33">
        <v>6238</v>
      </c>
      <c r="U120" s="33">
        <v>38911</v>
      </c>
      <c r="V120" s="33">
        <v>0</v>
      </c>
      <c r="W120" s="33">
        <v>0</v>
      </c>
      <c r="X120" s="33">
        <v>185002</v>
      </c>
      <c r="Y120" s="33">
        <v>0</v>
      </c>
      <c r="Z120" s="33">
        <v>0</v>
      </c>
      <c r="AA120" s="33">
        <v>6356392</v>
      </c>
    </row>
    <row r="121" spans="1:27" ht="14.5" x14ac:dyDescent="0.35">
      <c r="A121" s="32" t="s">
        <v>240</v>
      </c>
      <c r="B121" t="s">
        <v>241</v>
      </c>
      <c r="C121">
        <v>1</v>
      </c>
      <c r="D121">
        <v>0</v>
      </c>
      <c r="E121" s="33">
        <v>6258264</v>
      </c>
      <c r="F121" s="33">
        <v>0</v>
      </c>
      <c r="G121" s="33">
        <v>505490</v>
      </c>
      <c r="H121" s="33">
        <v>2750</v>
      </c>
      <c r="I121" s="33">
        <v>1426929</v>
      </c>
      <c r="J121" s="33">
        <v>1624733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1267345</v>
      </c>
      <c r="Q121" s="33">
        <v>124300</v>
      </c>
      <c r="R121" s="33">
        <v>84821</v>
      </c>
      <c r="S121" s="33">
        <v>21631</v>
      </c>
      <c r="T121" s="33">
        <v>9025</v>
      </c>
      <c r="U121" s="33">
        <v>65065</v>
      </c>
      <c r="V121" s="33">
        <v>14013</v>
      </c>
      <c r="W121" s="33">
        <v>0</v>
      </c>
      <c r="X121" s="33">
        <v>345600</v>
      </c>
      <c r="Y121" s="33">
        <v>0</v>
      </c>
      <c r="Z121" s="33">
        <v>0</v>
      </c>
      <c r="AA121" s="33">
        <v>11749966</v>
      </c>
    </row>
    <row r="122" spans="1:27" ht="14.5" x14ac:dyDescent="0.35">
      <c r="A122" s="32" t="s">
        <v>242</v>
      </c>
      <c r="B122" t="s">
        <v>243</v>
      </c>
      <c r="C122">
        <v>1</v>
      </c>
      <c r="D122">
        <v>0</v>
      </c>
      <c r="E122" s="33">
        <v>6521607</v>
      </c>
      <c r="F122" s="33">
        <v>0</v>
      </c>
      <c r="G122" s="33">
        <v>27384</v>
      </c>
      <c r="H122" s="33">
        <v>962</v>
      </c>
      <c r="I122" s="33">
        <v>262688</v>
      </c>
      <c r="J122" s="33">
        <v>778765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567617</v>
      </c>
      <c r="Q122" s="33">
        <v>24377</v>
      </c>
      <c r="R122" s="33">
        <v>280337</v>
      </c>
      <c r="S122" s="33">
        <v>11520</v>
      </c>
      <c r="T122" s="33">
        <v>4806</v>
      </c>
      <c r="U122" s="33">
        <v>47183</v>
      </c>
      <c r="V122" s="33">
        <v>0</v>
      </c>
      <c r="W122" s="33">
        <v>0</v>
      </c>
      <c r="X122" s="33">
        <v>253800</v>
      </c>
      <c r="Y122" s="33">
        <v>2989</v>
      </c>
      <c r="Z122" s="33">
        <v>0</v>
      </c>
      <c r="AA122" s="33">
        <v>8784035</v>
      </c>
    </row>
    <row r="123" spans="1:27" ht="14.5" x14ac:dyDescent="0.35">
      <c r="A123" s="32" t="s">
        <v>244</v>
      </c>
      <c r="B123" t="s">
        <v>245</v>
      </c>
      <c r="C123">
        <v>1</v>
      </c>
      <c r="D123">
        <v>0</v>
      </c>
      <c r="E123" s="33">
        <v>81459885</v>
      </c>
      <c r="F123" s="33">
        <v>1822540</v>
      </c>
      <c r="G123" s="33">
        <v>0</v>
      </c>
      <c r="H123" s="33">
        <v>0</v>
      </c>
      <c r="I123" s="33">
        <v>4736206</v>
      </c>
      <c r="J123" s="33">
        <v>4852648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2803306</v>
      </c>
      <c r="Q123" s="33">
        <v>1226764</v>
      </c>
      <c r="R123" s="33">
        <v>3560581</v>
      </c>
      <c r="S123" s="33">
        <v>60609</v>
      </c>
      <c r="T123" s="33">
        <v>25288</v>
      </c>
      <c r="U123" s="33">
        <v>252456</v>
      </c>
      <c r="V123" s="33">
        <v>72064</v>
      </c>
      <c r="W123" s="33">
        <v>0</v>
      </c>
      <c r="X123" s="33">
        <v>3027487</v>
      </c>
      <c r="Y123" s="33">
        <v>0</v>
      </c>
      <c r="Z123" s="33">
        <v>0</v>
      </c>
      <c r="AA123" s="33">
        <v>103899834</v>
      </c>
    </row>
    <row r="124" spans="1:27" ht="14.5" x14ac:dyDescent="0.35">
      <c r="A124" s="32" t="s">
        <v>246</v>
      </c>
      <c r="B124" t="s">
        <v>247</v>
      </c>
      <c r="C124">
        <v>1</v>
      </c>
      <c r="D124">
        <v>0</v>
      </c>
      <c r="E124" s="33">
        <v>63626961</v>
      </c>
      <c r="F124" s="33">
        <v>0</v>
      </c>
      <c r="G124" s="33">
        <v>222138</v>
      </c>
      <c r="H124" s="33">
        <v>0</v>
      </c>
      <c r="I124" s="33">
        <v>13251995</v>
      </c>
      <c r="J124" s="33">
        <v>4415687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5410573</v>
      </c>
      <c r="Q124" s="33">
        <v>1781634</v>
      </c>
      <c r="R124" s="33">
        <v>2752807</v>
      </c>
      <c r="S124" s="33">
        <v>136168</v>
      </c>
      <c r="T124" s="33">
        <v>56813</v>
      </c>
      <c r="U124" s="33">
        <v>484640</v>
      </c>
      <c r="V124" s="33">
        <v>134187</v>
      </c>
      <c r="W124" s="33">
        <v>0</v>
      </c>
      <c r="X124" s="33">
        <v>2668180</v>
      </c>
      <c r="Y124" s="33">
        <v>0</v>
      </c>
      <c r="Z124" s="33">
        <v>0</v>
      </c>
      <c r="AA124" s="33">
        <v>94941783</v>
      </c>
    </row>
    <row r="125" spans="1:27" ht="14.5" x14ac:dyDescent="0.35">
      <c r="A125" s="32" t="s">
        <v>248</v>
      </c>
      <c r="B125" t="s">
        <v>249</v>
      </c>
      <c r="C125">
        <v>1</v>
      </c>
      <c r="D125">
        <v>0</v>
      </c>
      <c r="E125" s="33">
        <v>14026053</v>
      </c>
      <c r="F125" s="33">
        <v>0</v>
      </c>
      <c r="G125" s="33">
        <v>341381</v>
      </c>
      <c r="H125" s="33">
        <v>0</v>
      </c>
      <c r="I125" s="33">
        <v>1796208</v>
      </c>
      <c r="J125" s="33">
        <v>1020171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1762319</v>
      </c>
      <c r="Q125" s="33">
        <v>15376</v>
      </c>
      <c r="R125" s="33">
        <v>404737</v>
      </c>
      <c r="S125" s="33">
        <v>27923</v>
      </c>
      <c r="T125" s="33">
        <v>11650</v>
      </c>
      <c r="U125" s="33">
        <v>90812</v>
      </c>
      <c r="V125" s="33">
        <v>31711</v>
      </c>
      <c r="W125" s="33">
        <v>0</v>
      </c>
      <c r="X125" s="33">
        <v>436342</v>
      </c>
      <c r="Y125" s="33">
        <v>0</v>
      </c>
      <c r="Z125" s="33">
        <v>0</v>
      </c>
      <c r="AA125" s="33">
        <v>19964683</v>
      </c>
    </row>
    <row r="126" spans="1:27" ht="14.5" x14ac:dyDescent="0.35">
      <c r="A126" s="32" t="s">
        <v>250</v>
      </c>
      <c r="B126" t="s">
        <v>251</v>
      </c>
      <c r="C126">
        <v>1</v>
      </c>
      <c r="D126">
        <v>0</v>
      </c>
      <c r="E126" s="33">
        <v>11470706</v>
      </c>
      <c r="F126" s="33">
        <v>0</v>
      </c>
      <c r="G126" s="33">
        <v>438238</v>
      </c>
      <c r="H126" s="33">
        <v>0</v>
      </c>
      <c r="I126" s="33">
        <v>1882280</v>
      </c>
      <c r="J126" s="33">
        <v>1897395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1393670</v>
      </c>
      <c r="Q126" s="33">
        <v>64403</v>
      </c>
      <c r="R126" s="33">
        <v>453411</v>
      </c>
      <c r="S126" s="33">
        <v>23249</v>
      </c>
      <c r="T126" s="33">
        <v>9700</v>
      </c>
      <c r="U126" s="33">
        <v>92443</v>
      </c>
      <c r="V126" s="33">
        <v>17126</v>
      </c>
      <c r="W126" s="33">
        <v>0</v>
      </c>
      <c r="X126" s="33">
        <v>351000</v>
      </c>
      <c r="Y126" s="33">
        <v>0</v>
      </c>
      <c r="Z126" s="33">
        <v>0</v>
      </c>
      <c r="AA126" s="33">
        <v>18093621</v>
      </c>
    </row>
    <row r="127" spans="1:27" ht="14.5" x14ac:dyDescent="0.35">
      <c r="A127" s="32" t="s">
        <v>252</v>
      </c>
      <c r="B127" t="s">
        <v>253</v>
      </c>
      <c r="C127">
        <v>1</v>
      </c>
      <c r="D127">
        <v>0</v>
      </c>
      <c r="E127" s="33">
        <v>2240414</v>
      </c>
      <c r="F127" s="33">
        <v>0</v>
      </c>
      <c r="G127" s="33">
        <v>100000</v>
      </c>
      <c r="H127" s="33">
        <v>218</v>
      </c>
      <c r="I127" s="33">
        <v>151964</v>
      </c>
      <c r="J127" s="33">
        <v>407098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466945</v>
      </c>
      <c r="Q127" s="33">
        <v>14736</v>
      </c>
      <c r="R127" s="33">
        <v>170467</v>
      </c>
      <c r="S127" s="33">
        <v>14081</v>
      </c>
      <c r="T127" s="33">
        <v>5875</v>
      </c>
      <c r="U127" s="33">
        <v>55978</v>
      </c>
      <c r="V127" s="33">
        <v>0</v>
      </c>
      <c r="W127" s="33">
        <v>0</v>
      </c>
      <c r="X127" s="33">
        <v>318600</v>
      </c>
      <c r="Y127" s="33">
        <v>0</v>
      </c>
      <c r="Z127" s="33">
        <v>0</v>
      </c>
      <c r="AA127" s="33">
        <v>3946376</v>
      </c>
    </row>
    <row r="128" spans="1:27" ht="14.5" x14ac:dyDescent="0.35">
      <c r="A128" s="32" t="s">
        <v>254</v>
      </c>
      <c r="B128" t="s">
        <v>255</v>
      </c>
      <c r="C128">
        <v>1</v>
      </c>
      <c r="D128">
        <v>0</v>
      </c>
      <c r="E128" s="33">
        <v>80326654</v>
      </c>
      <c r="F128" s="33">
        <v>0</v>
      </c>
      <c r="G128" s="33">
        <v>0</v>
      </c>
      <c r="H128" s="33">
        <v>0</v>
      </c>
      <c r="I128" s="33">
        <v>15615458</v>
      </c>
      <c r="J128" s="33">
        <v>5423293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4264659</v>
      </c>
      <c r="Q128" s="33">
        <v>3062026</v>
      </c>
      <c r="R128" s="33">
        <v>4444119</v>
      </c>
      <c r="S128" s="33">
        <v>163117</v>
      </c>
      <c r="T128" s="33">
        <v>68056</v>
      </c>
      <c r="U128" s="33">
        <v>645527</v>
      </c>
      <c r="V128" s="33">
        <v>145196</v>
      </c>
      <c r="W128" s="33">
        <v>0</v>
      </c>
      <c r="X128" s="33">
        <v>3653522</v>
      </c>
      <c r="Y128" s="33">
        <v>0</v>
      </c>
      <c r="Z128" s="33">
        <v>0</v>
      </c>
      <c r="AA128" s="33">
        <v>117811627</v>
      </c>
    </row>
    <row r="129" spans="1:27" ht="14.5" x14ac:dyDescent="0.35">
      <c r="A129" s="32" t="s">
        <v>256</v>
      </c>
      <c r="B129" t="s">
        <v>257</v>
      </c>
      <c r="C129">
        <v>1</v>
      </c>
      <c r="D129">
        <v>0</v>
      </c>
      <c r="E129" s="33">
        <v>2948630</v>
      </c>
      <c r="F129" s="33">
        <v>0</v>
      </c>
      <c r="G129" s="33">
        <v>83975</v>
      </c>
      <c r="H129" s="33">
        <v>0</v>
      </c>
      <c r="I129" s="33">
        <v>232275</v>
      </c>
      <c r="J129" s="33">
        <v>450484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620719</v>
      </c>
      <c r="Q129" s="33">
        <v>30195</v>
      </c>
      <c r="R129" s="33">
        <v>100728</v>
      </c>
      <c r="S129" s="33">
        <v>14531</v>
      </c>
      <c r="T129" s="33">
        <v>6063</v>
      </c>
      <c r="U129" s="33">
        <v>51260</v>
      </c>
      <c r="V129" s="33">
        <v>0</v>
      </c>
      <c r="W129" s="33">
        <v>0</v>
      </c>
      <c r="X129" s="33">
        <v>280800</v>
      </c>
      <c r="Y129" s="33">
        <v>0</v>
      </c>
      <c r="Z129" s="33">
        <v>0</v>
      </c>
      <c r="AA129" s="33">
        <v>4819660</v>
      </c>
    </row>
    <row r="130" spans="1:27" ht="14.5" x14ac:dyDescent="0.35">
      <c r="A130" s="32" t="s">
        <v>258</v>
      </c>
      <c r="B130" t="s">
        <v>259</v>
      </c>
      <c r="C130">
        <v>1</v>
      </c>
      <c r="D130">
        <v>0</v>
      </c>
      <c r="E130" s="33">
        <v>10604273</v>
      </c>
      <c r="F130" s="33">
        <v>0</v>
      </c>
      <c r="G130" s="33">
        <v>0</v>
      </c>
      <c r="H130" s="33">
        <v>0</v>
      </c>
      <c r="I130" s="33">
        <v>1829630</v>
      </c>
      <c r="J130" s="33">
        <v>2171335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1119477</v>
      </c>
      <c r="Q130" s="33">
        <v>176683</v>
      </c>
      <c r="R130" s="33">
        <v>299133</v>
      </c>
      <c r="S130" s="33">
        <v>23668</v>
      </c>
      <c r="T130" s="33">
        <v>9875</v>
      </c>
      <c r="U130" s="33">
        <v>89996</v>
      </c>
      <c r="V130" s="33">
        <v>25350</v>
      </c>
      <c r="W130" s="33">
        <v>0</v>
      </c>
      <c r="X130" s="33">
        <v>420372</v>
      </c>
      <c r="Y130" s="33">
        <v>878</v>
      </c>
      <c r="Z130" s="33">
        <v>0</v>
      </c>
      <c r="AA130" s="33">
        <v>16770670</v>
      </c>
    </row>
    <row r="131" spans="1:27" ht="14.5" x14ac:dyDescent="0.35">
      <c r="A131" s="32" t="s">
        <v>260</v>
      </c>
      <c r="B131" t="s">
        <v>261</v>
      </c>
      <c r="C131">
        <v>1</v>
      </c>
      <c r="D131">
        <v>0</v>
      </c>
      <c r="E131" s="33">
        <v>19060259</v>
      </c>
      <c r="F131" s="33">
        <v>0</v>
      </c>
      <c r="G131" s="33">
        <v>0</v>
      </c>
      <c r="H131" s="33">
        <v>0</v>
      </c>
      <c r="I131" s="33">
        <v>2970691</v>
      </c>
      <c r="J131" s="33">
        <v>3521394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1889392</v>
      </c>
      <c r="Q131" s="33">
        <v>238721</v>
      </c>
      <c r="R131" s="33">
        <v>1483402</v>
      </c>
      <c r="S131" s="33">
        <v>60220</v>
      </c>
      <c r="T131" s="33">
        <v>25125</v>
      </c>
      <c r="U131" s="33">
        <v>206322</v>
      </c>
      <c r="V131" s="33">
        <v>63332</v>
      </c>
      <c r="W131" s="33">
        <v>0</v>
      </c>
      <c r="X131" s="33">
        <v>755955</v>
      </c>
      <c r="Y131" s="33">
        <v>0</v>
      </c>
      <c r="Z131" s="33">
        <v>0</v>
      </c>
      <c r="AA131" s="33">
        <v>30274813</v>
      </c>
    </row>
    <row r="132" spans="1:27" ht="14.5" x14ac:dyDescent="0.35">
      <c r="A132" s="32" t="s">
        <v>262</v>
      </c>
      <c r="B132" t="s">
        <v>263</v>
      </c>
      <c r="C132">
        <v>1</v>
      </c>
      <c r="D132">
        <v>0</v>
      </c>
      <c r="E132" s="33">
        <v>46662778</v>
      </c>
      <c r="F132" s="33">
        <v>0</v>
      </c>
      <c r="G132" s="33">
        <v>0</v>
      </c>
      <c r="H132" s="33">
        <v>0</v>
      </c>
      <c r="I132" s="33">
        <v>7424895</v>
      </c>
      <c r="J132" s="33">
        <v>10034110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3995788</v>
      </c>
      <c r="Q132" s="33">
        <v>388039</v>
      </c>
      <c r="R132" s="33">
        <v>2587728</v>
      </c>
      <c r="S132" s="33">
        <v>156376</v>
      </c>
      <c r="T132" s="33">
        <v>65244</v>
      </c>
      <c r="U132" s="33">
        <v>616576</v>
      </c>
      <c r="V132" s="33">
        <v>141974</v>
      </c>
      <c r="W132" s="33">
        <v>0</v>
      </c>
      <c r="X132" s="33">
        <v>2913231</v>
      </c>
      <c r="Y132" s="33">
        <v>0</v>
      </c>
      <c r="Z132" s="33">
        <v>0</v>
      </c>
      <c r="AA132" s="33">
        <v>74986739</v>
      </c>
    </row>
    <row r="133" spans="1:27" ht="14.5" x14ac:dyDescent="0.35">
      <c r="A133" s="32" t="s">
        <v>264</v>
      </c>
      <c r="B133" t="s">
        <v>265</v>
      </c>
      <c r="C133">
        <v>1</v>
      </c>
      <c r="D133">
        <v>0</v>
      </c>
      <c r="E133" s="33">
        <v>26856212</v>
      </c>
      <c r="F133" s="33">
        <v>0</v>
      </c>
      <c r="G133" s="33">
        <v>0</v>
      </c>
      <c r="H133" s="33">
        <v>13186</v>
      </c>
      <c r="I133" s="33">
        <v>5245293</v>
      </c>
      <c r="J133" s="33">
        <v>3608814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1732642</v>
      </c>
      <c r="Q133" s="33">
        <v>340811</v>
      </c>
      <c r="R133" s="33">
        <v>1463914</v>
      </c>
      <c r="S133" s="33">
        <v>59111</v>
      </c>
      <c r="T133" s="33">
        <v>24663</v>
      </c>
      <c r="U133" s="33">
        <v>235505</v>
      </c>
      <c r="V133" s="33">
        <v>53285</v>
      </c>
      <c r="W133" s="33">
        <v>0</v>
      </c>
      <c r="X133" s="33">
        <v>1250100</v>
      </c>
      <c r="Y133" s="33">
        <v>0</v>
      </c>
      <c r="Z133" s="33">
        <v>0</v>
      </c>
      <c r="AA133" s="33">
        <v>40883536</v>
      </c>
    </row>
    <row r="134" spans="1:27" ht="14.5" x14ac:dyDescent="0.35">
      <c r="A134" s="32" t="s">
        <v>266</v>
      </c>
      <c r="B134" t="s">
        <v>267</v>
      </c>
      <c r="C134">
        <v>1</v>
      </c>
      <c r="D134">
        <v>0</v>
      </c>
      <c r="E134" s="33">
        <v>7901789</v>
      </c>
      <c r="F134" s="33">
        <v>0</v>
      </c>
      <c r="G134" s="33">
        <v>0</v>
      </c>
      <c r="H134" s="33">
        <v>0</v>
      </c>
      <c r="I134" s="33">
        <v>1298250</v>
      </c>
      <c r="J134" s="33">
        <v>2854571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962355</v>
      </c>
      <c r="Q134" s="33">
        <v>314064</v>
      </c>
      <c r="R134" s="33">
        <v>237690</v>
      </c>
      <c r="S134" s="33">
        <v>30634</v>
      </c>
      <c r="T134" s="33">
        <v>12781</v>
      </c>
      <c r="U134" s="33">
        <v>105899</v>
      </c>
      <c r="V134" s="33">
        <v>24695</v>
      </c>
      <c r="W134" s="33">
        <v>0</v>
      </c>
      <c r="X134" s="33">
        <v>599400</v>
      </c>
      <c r="Y134" s="33">
        <v>0</v>
      </c>
      <c r="Z134" s="33">
        <v>0</v>
      </c>
      <c r="AA134" s="33">
        <v>14342128</v>
      </c>
    </row>
    <row r="135" spans="1:27" ht="14.5" x14ac:dyDescent="0.35">
      <c r="A135" s="32" t="s">
        <v>268</v>
      </c>
      <c r="B135" t="s">
        <v>269</v>
      </c>
      <c r="C135">
        <v>1</v>
      </c>
      <c r="D135">
        <v>1</v>
      </c>
      <c r="E135" s="33">
        <v>744133969</v>
      </c>
      <c r="F135" s="33">
        <v>7564207</v>
      </c>
      <c r="G135" s="33">
        <v>0</v>
      </c>
      <c r="H135" s="33">
        <v>0</v>
      </c>
      <c r="I135" s="33">
        <v>60125788</v>
      </c>
      <c r="J135" s="33">
        <v>89287642</v>
      </c>
      <c r="K135" s="33">
        <v>0</v>
      </c>
      <c r="L135" s="33">
        <v>0</v>
      </c>
      <c r="M135" s="33">
        <v>1951899</v>
      </c>
      <c r="N135" s="33">
        <v>6675407</v>
      </c>
      <c r="O135" s="33">
        <v>4359050</v>
      </c>
      <c r="P135" s="33">
        <v>0</v>
      </c>
      <c r="Q135" s="33">
        <v>4305418</v>
      </c>
      <c r="R135" s="33">
        <v>25705807</v>
      </c>
      <c r="S135" s="33">
        <v>636875</v>
      </c>
      <c r="T135" s="33">
        <v>265719</v>
      </c>
      <c r="U135" s="33">
        <v>2512381</v>
      </c>
      <c r="V135" s="33">
        <v>851899</v>
      </c>
      <c r="W135" s="33">
        <v>0</v>
      </c>
      <c r="X135" s="33">
        <v>21594227</v>
      </c>
      <c r="Y135" s="33">
        <v>0</v>
      </c>
      <c r="Z135" s="33">
        <v>0</v>
      </c>
      <c r="AA135" s="33">
        <v>969970288</v>
      </c>
    </row>
    <row r="136" spans="1:27" ht="14.5" x14ac:dyDescent="0.35">
      <c r="A136" s="32" t="s">
        <v>270</v>
      </c>
      <c r="B136" t="s">
        <v>271</v>
      </c>
      <c r="C136">
        <v>1</v>
      </c>
      <c r="D136">
        <v>0</v>
      </c>
      <c r="E136" s="33">
        <v>25637434</v>
      </c>
      <c r="F136" s="33">
        <v>304592</v>
      </c>
      <c r="G136" s="33">
        <v>0</v>
      </c>
      <c r="H136" s="33">
        <v>23614</v>
      </c>
      <c r="I136" s="33">
        <v>6224528</v>
      </c>
      <c r="J136" s="33">
        <v>2514106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1595886</v>
      </c>
      <c r="Q136" s="33">
        <v>472836</v>
      </c>
      <c r="R136" s="33">
        <v>1138104</v>
      </c>
      <c r="S136" s="33">
        <v>34259</v>
      </c>
      <c r="T136" s="33">
        <v>14294</v>
      </c>
      <c r="U136" s="33">
        <v>157799</v>
      </c>
      <c r="V136" s="33">
        <v>34646</v>
      </c>
      <c r="W136" s="33">
        <v>0</v>
      </c>
      <c r="X136" s="33">
        <v>1254320</v>
      </c>
      <c r="Y136" s="33">
        <v>0</v>
      </c>
      <c r="Z136" s="33">
        <v>0</v>
      </c>
      <c r="AA136" s="33">
        <v>39406418</v>
      </c>
    </row>
    <row r="137" spans="1:27" ht="14.5" x14ac:dyDescent="0.35">
      <c r="A137" s="32" t="s">
        <v>272</v>
      </c>
      <c r="B137" t="s">
        <v>273</v>
      </c>
      <c r="C137">
        <v>1</v>
      </c>
      <c r="D137">
        <v>0</v>
      </c>
      <c r="E137" s="33">
        <v>23232661</v>
      </c>
      <c r="F137" s="33">
        <v>51251</v>
      </c>
      <c r="G137" s="33">
        <v>0</v>
      </c>
      <c r="H137" s="33">
        <v>0</v>
      </c>
      <c r="I137" s="33">
        <v>3862722</v>
      </c>
      <c r="J137" s="33">
        <v>4382287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1431265</v>
      </c>
      <c r="Q137" s="33">
        <v>495136</v>
      </c>
      <c r="R137" s="33">
        <v>1583217</v>
      </c>
      <c r="S137" s="33">
        <v>33226</v>
      </c>
      <c r="T137" s="33">
        <v>13863</v>
      </c>
      <c r="U137" s="33">
        <v>138810</v>
      </c>
      <c r="V137" s="33">
        <v>36553</v>
      </c>
      <c r="W137" s="33">
        <v>0</v>
      </c>
      <c r="X137" s="33">
        <v>445942</v>
      </c>
      <c r="Y137" s="33">
        <v>0</v>
      </c>
      <c r="Z137" s="33">
        <v>0</v>
      </c>
      <c r="AA137" s="33">
        <v>35706933</v>
      </c>
    </row>
    <row r="138" spans="1:27" ht="14.5" x14ac:dyDescent="0.35">
      <c r="A138" s="32" t="s">
        <v>274</v>
      </c>
      <c r="B138" t="s">
        <v>275</v>
      </c>
      <c r="C138">
        <v>1</v>
      </c>
      <c r="D138">
        <v>0</v>
      </c>
      <c r="E138" s="33">
        <v>16037967</v>
      </c>
      <c r="F138" s="33">
        <v>64460</v>
      </c>
      <c r="G138" s="33">
        <v>0</v>
      </c>
      <c r="H138" s="33">
        <v>9117</v>
      </c>
      <c r="I138" s="33">
        <v>2201032</v>
      </c>
      <c r="J138" s="33">
        <v>1330335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1479711</v>
      </c>
      <c r="Q138" s="33">
        <v>431172</v>
      </c>
      <c r="R138" s="33">
        <v>1093926</v>
      </c>
      <c r="S138" s="33">
        <v>20702</v>
      </c>
      <c r="T138" s="33">
        <v>8638</v>
      </c>
      <c r="U138" s="33">
        <v>89589</v>
      </c>
      <c r="V138" s="33">
        <v>25384</v>
      </c>
      <c r="W138" s="33">
        <v>0</v>
      </c>
      <c r="X138" s="33">
        <v>528363</v>
      </c>
      <c r="Y138" s="33">
        <v>0</v>
      </c>
      <c r="Z138" s="33">
        <v>0</v>
      </c>
      <c r="AA138" s="33">
        <v>23320396</v>
      </c>
    </row>
    <row r="139" spans="1:27" ht="14.5" x14ac:dyDescent="0.35">
      <c r="A139" s="32" t="s">
        <v>276</v>
      </c>
      <c r="B139" t="s">
        <v>277</v>
      </c>
      <c r="C139">
        <v>1</v>
      </c>
      <c r="D139">
        <v>0</v>
      </c>
      <c r="E139" s="33">
        <v>17389611</v>
      </c>
      <c r="F139" s="33">
        <v>0</v>
      </c>
      <c r="G139" s="33">
        <v>0</v>
      </c>
      <c r="H139" s="33">
        <v>0</v>
      </c>
      <c r="I139" s="33">
        <v>2147533</v>
      </c>
      <c r="J139" s="33">
        <v>3352340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1494304</v>
      </c>
      <c r="Q139" s="33">
        <v>353900</v>
      </c>
      <c r="R139" s="33">
        <v>1248606</v>
      </c>
      <c r="S139" s="33">
        <v>27803</v>
      </c>
      <c r="T139" s="33">
        <v>11600</v>
      </c>
      <c r="U139" s="33">
        <v>113821</v>
      </c>
      <c r="V139" s="33">
        <v>31620</v>
      </c>
      <c r="W139" s="33">
        <v>0</v>
      </c>
      <c r="X139" s="33">
        <v>604316</v>
      </c>
      <c r="Y139" s="33">
        <v>19075</v>
      </c>
      <c r="Z139" s="33">
        <v>0</v>
      </c>
      <c r="AA139" s="33">
        <v>26794529</v>
      </c>
    </row>
    <row r="140" spans="1:27" ht="14.5" x14ac:dyDescent="0.35">
      <c r="A140" s="32" t="s">
        <v>278</v>
      </c>
      <c r="B140" t="s">
        <v>279</v>
      </c>
      <c r="C140">
        <v>1</v>
      </c>
      <c r="D140">
        <v>0</v>
      </c>
      <c r="E140" s="33">
        <v>15046121</v>
      </c>
      <c r="F140" s="33">
        <v>367051</v>
      </c>
      <c r="G140" s="33">
        <v>520911</v>
      </c>
      <c r="H140" s="33">
        <v>0</v>
      </c>
      <c r="I140" s="33">
        <v>2104461</v>
      </c>
      <c r="J140" s="33">
        <v>1338616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1417362</v>
      </c>
      <c r="Q140" s="33">
        <v>537110</v>
      </c>
      <c r="R140" s="33">
        <v>1723289</v>
      </c>
      <c r="S140" s="33">
        <v>19144</v>
      </c>
      <c r="T140" s="33">
        <v>7988</v>
      </c>
      <c r="U140" s="33">
        <v>86909</v>
      </c>
      <c r="V140" s="33">
        <v>22608</v>
      </c>
      <c r="W140" s="33">
        <v>0</v>
      </c>
      <c r="X140" s="33">
        <v>506476</v>
      </c>
      <c r="Y140" s="33">
        <v>0</v>
      </c>
      <c r="Z140" s="33">
        <v>0</v>
      </c>
      <c r="AA140" s="33">
        <v>23698046</v>
      </c>
    </row>
    <row r="141" spans="1:27" ht="14.5" x14ac:dyDescent="0.35">
      <c r="A141" s="32" t="s">
        <v>280</v>
      </c>
      <c r="B141" t="s">
        <v>281</v>
      </c>
      <c r="C141">
        <v>1</v>
      </c>
      <c r="D141">
        <v>0</v>
      </c>
      <c r="E141" s="33">
        <v>16726104</v>
      </c>
      <c r="F141" s="33">
        <v>0</v>
      </c>
      <c r="G141" s="33">
        <v>0</v>
      </c>
      <c r="H141" s="33">
        <v>0</v>
      </c>
      <c r="I141" s="33">
        <v>4208734</v>
      </c>
      <c r="J141" s="33">
        <v>3207851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1816633</v>
      </c>
      <c r="Q141" s="33">
        <v>163794</v>
      </c>
      <c r="R141" s="33">
        <v>1167739</v>
      </c>
      <c r="S141" s="33">
        <v>63920</v>
      </c>
      <c r="T141" s="33">
        <v>26669</v>
      </c>
      <c r="U141" s="33">
        <v>266669</v>
      </c>
      <c r="V141" s="33">
        <v>56174</v>
      </c>
      <c r="W141" s="33">
        <v>0</v>
      </c>
      <c r="X141" s="33">
        <v>1409400</v>
      </c>
      <c r="Y141" s="33">
        <v>0</v>
      </c>
      <c r="Z141" s="33">
        <v>0</v>
      </c>
      <c r="AA141" s="33">
        <v>29113687</v>
      </c>
    </row>
    <row r="142" spans="1:27" ht="14.5" x14ac:dyDescent="0.35">
      <c r="A142" s="32" t="s">
        <v>282</v>
      </c>
      <c r="B142" t="s">
        <v>283</v>
      </c>
      <c r="C142">
        <v>1</v>
      </c>
      <c r="D142">
        <v>0</v>
      </c>
      <c r="E142" s="33">
        <v>14446756</v>
      </c>
      <c r="F142" s="33">
        <v>0</v>
      </c>
      <c r="G142" s="33">
        <v>0</v>
      </c>
      <c r="H142" s="33">
        <v>0</v>
      </c>
      <c r="I142" s="33">
        <v>2418045</v>
      </c>
      <c r="J142" s="33">
        <v>4286342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1745519</v>
      </c>
      <c r="Q142" s="33">
        <v>320391</v>
      </c>
      <c r="R142" s="33">
        <v>203570</v>
      </c>
      <c r="S142" s="33">
        <v>23249</v>
      </c>
      <c r="T142" s="33">
        <v>9700</v>
      </c>
      <c r="U142" s="33">
        <v>95472</v>
      </c>
      <c r="V142" s="33">
        <v>24676</v>
      </c>
      <c r="W142" s="33">
        <v>0</v>
      </c>
      <c r="X142" s="33">
        <v>691504</v>
      </c>
      <c r="Y142" s="33">
        <v>0</v>
      </c>
      <c r="Z142" s="33">
        <v>0</v>
      </c>
      <c r="AA142" s="33">
        <v>24265224</v>
      </c>
    </row>
    <row r="143" spans="1:27" ht="14.5" x14ac:dyDescent="0.35">
      <c r="A143" s="32" t="s">
        <v>284</v>
      </c>
      <c r="B143" t="s">
        <v>285</v>
      </c>
      <c r="C143">
        <v>1</v>
      </c>
      <c r="D143">
        <v>0</v>
      </c>
      <c r="E143" s="33">
        <v>9544501</v>
      </c>
      <c r="F143" s="33">
        <v>0</v>
      </c>
      <c r="G143" s="33">
        <v>0</v>
      </c>
      <c r="H143" s="33">
        <v>0</v>
      </c>
      <c r="I143" s="33">
        <v>1903257</v>
      </c>
      <c r="J143" s="33">
        <v>3600625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1161524</v>
      </c>
      <c r="Q143" s="33">
        <v>210258</v>
      </c>
      <c r="R143" s="33">
        <v>582010</v>
      </c>
      <c r="S143" s="33">
        <v>18530</v>
      </c>
      <c r="T143" s="33">
        <v>7731</v>
      </c>
      <c r="U143" s="33">
        <v>75958</v>
      </c>
      <c r="V143" s="33">
        <v>19188</v>
      </c>
      <c r="W143" s="33">
        <v>0</v>
      </c>
      <c r="X143" s="33">
        <v>506024</v>
      </c>
      <c r="Y143" s="33">
        <v>0</v>
      </c>
      <c r="Z143" s="33">
        <v>0</v>
      </c>
      <c r="AA143" s="33">
        <v>17629606</v>
      </c>
    </row>
    <row r="144" spans="1:27" ht="14.5" x14ac:dyDescent="0.35">
      <c r="A144" s="32" t="s">
        <v>286</v>
      </c>
      <c r="B144" t="s">
        <v>287</v>
      </c>
      <c r="C144">
        <v>1</v>
      </c>
      <c r="D144">
        <v>0</v>
      </c>
      <c r="E144" s="33">
        <v>10503567</v>
      </c>
      <c r="F144" s="33">
        <v>0</v>
      </c>
      <c r="G144" s="33">
        <v>0</v>
      </c>
      <c r="H144" s="33">
        <v>0</v>
      </c>
      <c r="I144" s="33">
        <v>1839575</v>
      </c>
      <c r="J144" s="33">
        <v>3121203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1154262</v>
      </c>
      <c r="Q144" s="33">
        <v>148428</v>
      </c>
      <c r="R144" s="33">
        <v>413643</v>
      </c>
      <c r="S144" s="33">
        <v>30200</v>
      </c>
      <c r="T144" s="33">
        <v>12600</v>
      </c>
      <c r="U144" s="33">
        <v>125296</v>
      </c>
      <c r="V144" s="33">
        <v>22832</v>
      </c>
      <c r="W144" s="33">
        <v>0</v>
      </c>
      <c r="X144" s="33">
        <v>959400</v>
      </c>
      <c r="Y144" s="33">
        <v>0</v>
      </c>
      <c r="Z144" s="33">
        <v>0</v>
      </c>
      <c r="AA144" s="33">
        <v>18331006</v>
      </c>
    </row>
    <row r="145" spans="1:27" ht="14.5" x14ac:dyDescent="0.35">
      <c r="A145" s="32" t="s">
        <v>288</v>
      </c>
      <c r="B145" t="s">
        <v>289</v>
      </c>
      <c r="C145">
        <v>1</v>
      </c>
      <c r="D145">
        <v>0</v>
      </c>
      <c r="E145" s="33">
        <v>23951734</v>
      </c>
      <c r="F145" s="33">
        <v>0</v>
      </c>
      <c r="G145" s="33">
        <v>0</v>
      </c>
      <c r="H145" s="33">
        <v>8111</v>
      </c>
      <c r="I145" s="33">
        <v>3172572</v>
      </c>
      <c r="J145" s="33">
        <v>4217493</v>
      </c>
      <c r="K145" s="33">
        <v>95976</v>
      </c>
      <c r="L145" s="33">
        <v>0</v>
      </c>
      <c r="M145" s="33">
        <v>0</v>
      </c>
      <c r="N145" s="33">
        <v>0</v>
      </c>
      <c r="O145" s="33">
        <v>0</v>
      </c>
      <c r="P145" s="33">
        <v>1910208</v>
      </c>
      <c r="Q145" s="33">
        <v>595250</v>
      </c>
      <c r="R145" s="33">
        <v>413432</v>
      </c>
      <c r="S145" s="33">
        <v>30484</v>
      </c>
      <c r="T145" s="33">
        <v>12719</v>
      </c>
      <c r="U145" s="33">
        <v>123956</v>
      </c>
      <c r="V145" s="33">
        <v>34079</v>
      </c>
      <c r="W145" s="33">
        <v>0</v>
      </c>
      <c r="X145" s="33">
        <v>704681</v>
      </c>
      <c r="Y145" s="33">
        <v>7236</v>
      </c>
      <c r="Z145" s="33">
        <v>0</v>
      </c>
      <c r="AA145" s="33">
        <v>35277931</v>
      </c>
    </row>
    <row r="146" spans="1:27" ht="14.5" x14ac:dyDescent="0.35">
      <c r="A146" s="32" t="s">
        <v>290</v>
      </c>
      <c r="B146" t="s">
        <v>291</v>
      </c>
      <c r="C146">
        <v>1</v>
      </c>
      <c r="D146">
        <v>0</v>
      </c>
      <c r="E146" s="33">
        <v>15829302</v>
      </c>
      <c r="F146" s="33">
        <v>0</v>
      </c>
      <c r="G146" s="33">
        <v>0</v>
      </c>
      <c r="H146" s="33">
        <v>0</v>
      </c>
      <c r="I146" s="33">
        <v>2773080</v>
      </c>
      <c r="J146" s="33">
        <v>4240854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1862729</v>
      </c>
      <c r="Q146" s="33">
        <v>232218</v>
      </c>
      <c r="R146" s="33">
        <v>694380</v>
      </c>
      <c r="S146" s="33">
        <v>44011</v>
      </c>
      <c r="T146" s="33">
        <v>18363</v>
      </c>
      <c r="U146" s="33">
        <v>179468</v>
      </c>
      <c r="V146" s="33">
        <v>43726</v>
      </c>
      <c r="W146" s="33">
        <v>0</v>
      </c>
      <c r="X146" s="33">
        <v>991023</v>
      </c>
      <c r="Y146" s="33">
        <v>0</v>
      </c>
      <c r="Z146" s="33">
        <v>0</v>
      </c>
      <c r="AA146" s="33">
        <v>26909154</v>
      </c>
    </row>
    <row r="147" spans="1:27" ht="14.5" x14ac:dyDescent="0.35">
      <c r="A147" s="32" t="s">
        <v>292</v>
      </c>
      <c r="B147" t="s">
        <v>293</v>
      </c>
      <c r="C147">
        <v>1</v>
      </c>
      <c r="D147">
        <v>0</v>
      </c>
      <c r="E147" s="33">
        <v>21263658</v>
      </c>
      <c r="F147" s="33">
        <v>0</v>
      </c>
      <c r="G147" s="33">
        <v>0</v>
      </c>
      <c r="H147" s="33">
        <v>0</v>
      </c>
      <c r="I147" s="33">
        <v>3484209</v>
      </c>
      <c r="J147" s="33">
        <v>3518931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2725349</v>
      </c>
      <c r="Q147" s="33">
        <v>578504</v>
      </c>
      <c r="R147" s="33">
        <v>727293</v>
      </c>
      <c r="S147" s="33">
        <v>50752</v>
      </c>
      <c r="T147" s="33">
        <v>21175</v>
      </c>
      <c r="U147" s="33">
        <v>199506</v>
      </c>
      <c r="V147" s="33">
        <v>53129</v>
      </c>
      <c r="W147" s="33">
        <v>0</v>
      </c>
      <c r="X147" s="33">
        <v>890705</v>
      </c>
      <c r="Y147" s="33">
        <v>0</v>
      </c>
      <c r="Z147" s="33">
        <v>0</v>
      </c>
      <c r="AA147" s="33">
        <v>33513211</v>
      </c>
    </row>
    <row r="148" spans="1:27" ht="14.5" x14ac:dyDescent="0.35">
      <c r="A148" s="32" t="s">
        <v>294</v>
      </c>
      <c r="B148" t="s">
        <v>295</v>
      </c>
      <c r="C148">
        <v>1</v>
      </c>
      <c r="D148">
        <v>0</v>
      </c>
      <c r="E148" s="33">
        <v>33321724</v>
      </c>
      <c r="F148" s="33">
        <v>0</v>
      </c>
      <c r="G148" s="33">
        <v>0</v>
      </c>
      <c r="H148" s="33">
        <v>0</v>
      </c>
      <c r="I148" s="33">
        <v>4572585</v>
      </c>
      <c r="J148" s="33">
        <v>6134223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3584009</v>
      </c>
      <c r="Q148" s="33">
        <v>834916</v>
      </c>
      <c r="R148" s="33">
        <v>1273196</v>
      </c>
      <c r="S148" s="33">
        <v>73402</v>
      </c>
      <c r="T148" s="33">
        <v>30625</v>
      </c>
      <c r="U148" s="33">
        <v>283969</v>
      </c>
      <c r="V148" s="33">
        <v>74587</v>
      </c>
      <c r="W148" s="33">
        <v>0</v>
      </c>
      <c r="X148" s="33">
        <v>1560088</v>
      </c>
      <c r="Y148" s="33">
        <v>0</v>
      </c>
      <c r="Z148" s="33">
        <v>0</v>
      </c>
      <c r="AA148" s="33">
        <v>51743324</v>
      </c>
    </row>
    <row r="149" spans="1:27" ht="14.5" x14ac:dyDescent="0.35">
      <c r="A149" s="32" t="s">
        <v>296</v>
      </c>
      <c r="B149" t="s">
        <v>297</v>
      </c>
      <c r="C149">
        <v>1</v>
      </c>
      <c r="D149">
        <v>0</v>
      </c>
      <c r="E149" s="33">
        <v>7495550</v>
      </c>
      <c r="F149" s="33">
        <v>0</v>
      </c>
      <c r="G149" s="33">
        <v>0</v>
      </c>
      <c r="H149" s="33">
        <v>0</v>
      </c>
      <c r="I149" s="33">
        <v>1010272</v>
      </c>
      <c r="J149" s="33">
        <v>1539799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1087307</v>
      </c>
      <c r="Q149" s="33">
        <v>99993</v>
      </c>
      <c r="R149" s="33">
        <v>164959</v>
      </c>
      <c r="S149" s="33">
        <v>10741</v>
      </c>
      <c r="T149" s="33">
        <v>4481</v>
      </c>
      <c r="U149" s="33">
        <v>44969</v>
      </c>
      <c r="V149" s="33">
        <v>9508</v>
      </c>
      <c r="W149" s="33">
        <v>0</v>
      </c>
      <c r="X149" s="33">
        <v>205725</v>
      </c>
      <c r="Y149" s="33">
        <v>0</v>
      </c>
      <c r="Z149" s="33">
        <v>0</v>
      </c>
      <c r="AA149" s="33">
        <v>11673304</v>
      </c>
    </row>
    <row r="150" spans="1:27" ht="14.5" x14ac:dyDescent="0.35">
      <c r="A150" s="32" t="s">
        <v>298</v>
      </c>
      <c r="B150" t="s">
        <v>299</v>
      </c>
      <c r="C150">
        <v>1</v>
      </c>
      <c r="D150">
        <v>0</v>
      </c>
      <c r="E150" s="33">
        <v>49170513</v>
      </c>
      <c r="F150" s="33">
        <v>1701450</v>
      </c>
      <c r="G150" s="33">
        <v>0</v>
      </c>
      <c r="H150" s="33">
        <v>0</v>
      </c>
      <c r="I150" s="33">
        <v>4390784</v>
      </c>
      <c r="J150" s="33">
        <v>3450012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2579386</v>
      </c>
      <c r="Q150" s="33">
        <v>690419</v>
      </c>
      <c r="R150" s="33">
        <v>2125493</v>
      </c>
      <c r="S150" s="33">
        <v>47861</v>
      </c>
      <c r="T150" s="33">
        <v>19969</v>
      </c>
      <c r="U150" s="33">
        <v>183371</v>
      </c>
      <c r="V150" s="33">
        <v>66417</v>
      </c>
      <c r="W150" s="33">
        <v>0</v>
      </c>
      <c r="X150" s="33">
        <v>2004182</v>
      </c>
      <c r="Y150" s="33">
        <v>0</v>
      </c>
      <c r="Z150" s="33">
        <v>0</v>
      </c>
      <c r="AA150" s="33">
        <v>66429857</v>
      </c>
    </row>
    <row r="151" spans="1:27" ht="14.5" x14ac:dyDescent="0.35">
      <c r="A151" s="32" t="s">
        <v>300</v>
      </c>
      <c r="B151" t="s">
        <v>301</v>
      </c>
      <c r="C151">
        <v>1</v>
      </c>
      <c r="D151">
        <v>0</v>
      </c>
      <c r="E151" s="33">
        <v>35489115</v>
      </c>
      <c r="F151" s="33">
        <v>0</v>
      </c>
      <c r="G151" s="33">
        <v>0</v>
      </c>
      <c r="H151" s="33">
        <v>20214</v>
      </c>
      <c r="I151" s="33">
        <v>6623020</v>
      </c>
      <c r="J151" s="33">
        <v>7266743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3125221</v>
      </c>
      <c r="Q151" s="33">
        <v>995784</v>
      </c>
      <c r="R151" s="33">
        <v>2570775</v>
      </c>
      <c r="S151" s="33">
        <v>91183</v>
      </c>
      <c r="T151" s="33">
        <v>38044</v>
      </c>
      <c r="U151" s="33">
        <v>340879</v>
      </c>
      <c r="V151" s="33">
        <v>92508</v>
      </c>
      <c r="W151" s="33">
        <v>0</v>
      </c>
      <c r="X151" s="33">
        <v>999000</v>
      </c>
      <c r="Y151" s="33">
        <v>0</v>
      </c>
      <c r="Z151" s="33">
        <v>0</v>
      </c>
      <c r="AA151" s="33">
        <v>57652486</v>
      </c>
    </row>
    <row r="152" spans="1:27" ht="14.5" x14ac:dyDescent="0.35">
      <c r="A152" s="32" t="s">
        <v>302</v>
      </c>
      <c r="B152" t="s">
        <v>303</v>
      </c>
      <c r="C152">
        <v>1</v>
      </c>
      <c r="D152">
        <v>0</v>
      </c>
      <c r="E152" s="33">
        <v>11749722</v>
      </c>
      <c r="F152" s="33">
        <v>0</v>
      </c>
      <c r="G152" s="33">
        <v>0</v>
      </c>
      <c r="H152" s="33">
        <v>3347</v>
      </c>
      <c r="I152" s="33">
        <v>1815933</v>
      </c>
      <c r="J152" s="33">
        <v>1254633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1360814</v>
      </c>
      <c r="Q152" s="33">
        <v>60734</v>
      </c>
      <c r="R152" s="33">
        <v>634855</v>
      </c>
      <c r="S152" s="33">
        <v>18141</v>
      </c>
      <c r="T152" s="33">
        <v>7569</v>
      </c>
      <c r="U152" s="33">
        <v>73279</v>
      </c>
      <c r="V152" s="33">
        <v>19401</v>
      </c>
      <c r="W152" s="33">
        <v>0</v>
      </c>
      <c r="X152" s="33">
        <v>334172</v>
      </c>
      <c r="Y152" s="33">
        <v>0</v>
      </c>
      <c r="Z152" s="33">
        <v>0</v>
      </c>
      <c r="AA152" s="33">
        <v>17332600</v>
      </c>
    </row>
    <row r="153" spans="1:27" ht="14.5" x14ac:dyDescent="0.35">
      <c r="A153" s="32" t="s">
        <v>304</v>
      </c>
      <c r="B153" t="s">
        <v>305</v>
      </c>
      <c r="C153">
        <v>1</v>
      </c>
      <c r="D153">
        <v>0</v>
      </c>
      <c r="E153" s="33">
        <v>6039325</v>
      </c>
      <c r="F153" s="33">
        <v>0</v>
      </c>
      <c r="G153" s="33">
        <v>0</v>
      </c>
      <c r="H153" s="33">
        <v>0</v>
      </c>
      <c r="I153" s="33">
        <v>1111128</v>
      </c>
      <c r="J153" s="33">
        <v>874900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567285</v>
      </c>
      <c r="Q153" s="33">
        <v>135295</v>
      </c>
      <c r="R153" s="33">
        <v>174527</v>
      </c>
      <c r="S153" s="33">
        <v>8089</v>
      </c>
      <c r="T153" s="33">
        <v>3375</v>
      </c>
      <c r="U153" s="33">
        <v>32853</v>
      </c>
      <c r="V153" s="33">
        <v>8625</v>
      </c>
      <c r="W153" s="33">
        <v>0</v>
      </c>
      <c r="X153" s="33">
        <v>353177</v>
      </c>
      <c r="Y153" s="33">
        <v>0</v>
      </c>
      <c r="Z153" s="33">
        <v>0</v>
      </c>
      <c r="AA153" s="33">
        <v>9308579</v>
      </c>
    </row>
    <row r="154" spans="1:27" ht="14.5" x14ac:dyDescent="0.35">
      <c r="A154" s="32" t="s">
        <v>306</v>
      </c>
      <c r="B154" t="s">
        <v>307</v>
      </c>
      <c r="C154">
        <v>1</v>
      </c>
      <c r="D154">
        <v>0</v>
      </c>
      <c r="E154" s="33">
        <v>22649834</v>
      </c>
      <c r="F154" s="33">
        <v>0</v>
      </c>
      <c r="G154" s="33">
        <v>0</v>
      </c>
      <c r="H154" s="33">
        <v>0</v>
      </c>
      <c r="I154" s="33">
        <v>4237903</v>
      </c>
      <c r="J154" s="33">
        <v>2589399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2877675</v>
      </c>
      <c r="Q154" s="33">
        <v>629853</v>
      </c>
      <c r="R154" s="33">
        <v>715113</v>
      </c>
      <c r="S154" s="33">
        <v>77956</v>
      </c>
      <c r="T154" s="33">
        <v>32525</v>
      </c>
      <c r="U154" s="33">
        <v>299638</v>
      </c>
      <c r="V154" s="33">
        <v>72539</v>
      </c>
      <c r="W154" s="33">
        <v>0</v>
      </c>
      <c r="X154" s="33">
        <v>1458000</v>
      </c>
      <c r="Y154" s="33">
        <v>0</v>
      </c>
      <c r="Z154" s="33">
        <v>0</v>
      </c>
      <c r="AA154" s="33">
        <v>35640435</v>
      </c>
    </row>
    <row r="155" spans="1:27" ht="14.5" x14ac:dyDescent="0.35">
      <c r="A155" s="32" t="s">
        <v>308</v>
      </c>
      <c r="B155" t="s">
        <v>309</v>
      </c>
      <c r="C155">
        <v>1</v>
      </c>
      <c r="D155">
        <v>0</v>
      </c>
      <c r="E155" s="33">
        <v>17921328</v>
      </c>
      <c r="F155" s="33">
        <v>14740</v>
      </c>
      <c r="G155" s="33">
        <v>0</v>
      </c>
      <c r="H155" s="33">
        <v>0</v>
      </c>
      <c r="I155" s="33">
        <v>1095539</v>
      </c>
      <c r="J155" s="33">
        <v>3315065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2007402</v>
      </c>
      <c r="Q155" s="33">
        <v>203210</v>
      </c>
      <c r="R155" s="33">
        <v>425960</v>
      </c>
      <c r="S155" s="33">
        <v>25361</v>
      </c>
      <c r="T155" s="33">
        <v>10581</v>
      </c>
      <c r="U155" s="33">
        <v>108229</v>
      </c>
      <c r="V155" s="33">
        <v>30850</v>
      </c>
      <c r="W155" s="33">
        <v>0</v>
      </c>
      <c r="X155" s="33">
        <v>407834</v>
      </c>
      <c r="Y155" s="33">
        <v>0</v>
      </c>
      <c r="Z155" s="33">
        <v>0</v>
      </c>
      <c r="AA155" s="33">
        <v>25566099</v>
      </c>
    </row>
    <row r="156" spans="1:27" ht="14.5" x14ac:dyDescent="0.35">
      <c r="A156" s="32" t="s">
        <v>310</v>
      </c>
      <c r="B156" t="s">
        <v>311</v>
      </c>
      <c r="C156">
        <v>1</v>
      </c>
      <c r="D156">
        <v>0</v>
      </c>
      <c r="E156" s="33">
        <v>53175833</v>
      </c>
      <c r="F156" s="33">
        <v>397338</v>
      </c>
      <c r="G156" s="33">
        <v>0</v>
      </c>
      <c r="H156" s="33">
        <v>17051</v>
      </c>
      <c r="I156" s="33">
        <v>5680822</v>
      </c>
      <c r="J156" s="33">
        <v>9515475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3550855</v>
      </c>
      <c r="Q156" s="33">
        <v>530853</v>
      </c>
      <c r="R156" s="33">
        <v>4507160</v>
      </c>
      <c r="S156" s="33">
        <v>157080</v>
      </c>
      <c r="T156" s="33">
        <v>65538</v>
      </c>
      <c r="U156" s="33">
        <v>453418</v>
      </c>
      <c r="V156" s="33">
        <v>160884</v>
      </c>
      <c r="W156" s="33">
        <v>0</v>
      </c>
      <c r="X156" s="33">
        <v>2482773</v>
      </c>
      <c r="Y156" s="33">
        <v>0</v>
      </c>
      <c r="Z156" s="33">
        <v>0</v>
      </c>
      <c r="AA156" s="33">
        <v>80695080</v>
      </c>
    </row>
    <row r="157" spans="1:27" ht="14.5" x14ac:dyDescent="0.35">
      <c r="A157" s="32" t="s">
        <v>312</v>
      </c>
      <c r="B157" t="s">
        <v>313</v>
      </c>
      <c r="C157">
        <v>1</v>
      </c>
      <c r="D157">
        <v>0</v>
      </c>
      <c r="E157" s="33">
        <v>50058216</v>
      </c>
      <c r="F157" s="33">
        <v>0</v>
      </c>
      <c r="G157" s="33">
        <v>0</v>
      </c>
      <c r="H157" s="33">
        <v>0</v>
      </c>
      <c r="I157" s="33">
        <v>6470087</v>
      </c>
      <c r="J157" s="33">
        <v>5729409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4726856</v>
      </c>
      <c r="Q157" s="33">
        <v>808697</v>
      </c>
      <c r="R157" s="33">
        <v>2995390</v>
      </c>
      <c r="S157" s="33">
        <v>96771</v>
      </c>
      <c r="T157" s="33">
        <v>40375</v>
      </c>
      <c r="U157" s="33">
        <v>382819</v>
      </c>
      <c r="V157" s="33">
        <v>102866</v>
      </c>
      <c r="W157" s="33">
        <v>0</v>
      </c>
      <c r="X157" s="33">
        <v>1265192</v>
      </c>
      <c r="Y157" s="33">
        <v>0</v>
      </c>
      <c r="Z157" s="33">
        <v>0</v>
      </c>
      <c r="AA157" s="33">
        <v>72676678</v>
      </c>
    </row>
    <row r="158" spans="1:27" ht="14.5" x14ac:dyDescent="0.35">
      <c r="A158" s="32" t="s">
        <v>314</v>
      </c>
      <c r="B158" t="s">
        <v>315</v>
      </c>
      <c r="C158">
        <v>1</v>
      </c>
      <c r="D158">
        <v>0</v>
      </c>
      <c r="E158" s="33">
        <v>5542454</v>
      </c>
      <c r="F158" s="33">
        <v>0</v>
      </c>
      <c r="G158" s="33">
        <v>70000</v>
      </c>
      <c r="H158" s="33">
        <v>2283</v>
      </c>
      <c r="I158" s="33">
        <v>633477</v>
      </c>
      <c r="J158" s="33">
        <v>74779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607781</v>
      </c>
      <c r="Q158" s="33">
        <v>0</v>
      </c>
      <c r="R158" s="33">
        <v>0</v>
      </c>
      <c r="S158" s="33">
        <v>4479</v>
      </c>
      <c r="T158" s="33">
        <v>1869</v>
      </c>
      <c r="U158" s="33">
        <v>17126</v>
      </c>
      <c r="V158" s="33">
        <v>5462</v>
      </c>
      <c r="W158" s="33">
        <v>0</v>
      </c>
      <c r="X158" s="33">
        <v>66424</v>
      </c>
      <c r="Y158" s="33">
        <v>1248</v>
      </c>
      <c r="Z158" s="33">
        <v>0</v>
      </c>
      <c r="AA158" s="33">
        <v>7027382</v>
      </c>
    </row>
    <row r="159" spans="1:27" ht="14.5" x14ac:dyDescent="0.35">
      <c r="A159" s="32" t="s">
        <v>316</v>
      </c>
      <c r="B159" t="s">
        <v>317</v>
      </c>
      <c r="C159">
        <v>1</v>
      </c>
      <c r="D159">
        <v>0</v>
      </c>
      <c r="E159" s="33">
        <v>495818</v>
      </c>
      <c r="F159" s="33">
        <v>0</v>
      </c>
      <c r="G159" s="33">
        <v>170528</v>
      </c>
      <c r="H159" s="33">
        <v>0</v>
      </c>
      <c r="I159" s="33">
        <v>25471</v>
      </c>
      <c r="J159" s="33">
        <v>56958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125002</v>
      </c>
      <c r="Q159" s="33">
        <v>1728</v>
      </c>
      <c r="R159" s="33">
        <v>0</v>
      </c>
      <c r="S159" s="33">
        <v>2592</v>
      </c>
      <c r="T159" s="33">
        <v>1081</v>
      </c>
      <c r="U159" s="33">
        <v>7456</v>
      </c>
      <c r="V159" s="33">
        <v>0</v>
      </c>
      <c r="W159" s="33">
        <v>0</v>
      </c>
      <c r="X159" s="33">
        <v>13500</v>
      </c>
      <c r="Y159" s="33">
        <v>1555</v>
      </c>
      <c r="Z159" s="33">
        <v>0</v>
      </c>
      <c r="AA159" s="33">
        <v>901689</v>
      </c>
    </row>
    <row r="160" spans="1:27" ht="14.5" x14ac:dyDescent="0.35">
      <c r="A160" s="32" t="s">
        <v>318</v>
      </c>
      <c r="B160" t="s">
        <v>319</v>
      </c>
      <c r="C160">
        <v>1</v>
      </c>
      <c r="D160">
        <v>0</v>
      </c>
      <c r="E160" s="33">
        <v>1026513</v>
      </c>
      <c r="F160" s="33">
        <v>0</v>
      </c>
      <c r="G160" s="33">
        <v>285697</v>
      </c>
      <c r="H160" s="33">
        <v>929</v>
      </c>
      <c r="I160" s="33">
        <v>55230</v>
      </c>
      <c r="J160" s="33">
        <v>27877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115695</v>
      </c>
      <c r="Q160" s="33">
        <v>0</v>
      </c>
      <c r="R160" s="33">
        <v>0</v>
      </c>
      <c r="S160" s="33">
        <v>1528</v>
      </c>
      <c r="T160" s="33">
        <v>638</v>
      </c>
      <c r="U160" s="33">
        <v>5592</v>
      </c>
      <c r="V160" s="33">
        <v>0</v>
      </c>
      <c r="W160" s="33">
        <v>0</v>
      </c>
      <c r="X160" s="33">
        <v>24300</v>
      </c>
      <c r="Y160" s="33">
        <v>0</v>
      </c>
      <c r="Z160" s="33">
        <v>0</v>
      </c>
      <c r="AA160" s="33">
        <v>1543999</v>
      </c>
    </row>
    <row r="161" spans="1:27" ht="14.5" x14ac:dyDescent="0.35">
      <c r="A161" s="32" t="s">
        <v>320</v>
      </c>
      <c r="B161" t="s">
        <v>321</v>
      </c>
      <c r="C161">
        <v>1</v>
      </c>
      <c r="D161">
        <v>0</v>
      </c>
      <c r="E161" s="33">
        <v>12597213</v>
      </c>
      <c r="F161" s="33">
        <v>0</v>
      </c>
      <c r="G161" s="33">
        <v>75884</v>
      </c>
      <c r="H161" s="33">
        <v>0</v>
      </c>
      <c r="I161" s="33">
        <v>845791</v>
      </c>
      <c r="J161" s="33">
        <v>1369599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1669197</v>
      </c>
      <c r="Q161" s="33">
        <v>412574</v>
      </c>
      <c r="R161" s="33">
        <v>0</v>
      </c>
      <c r="S161" s="33">
        <v>9812</v>
      </c>
      <c r="T161" s="33">
        <v>4094</v>
      </c>
      <c r="U161" s="33">
        <v>37804</v>
      </c>
      <c r="V161" s="33">
        <v>13315</v>
      </c>
      <c r="W161" s="33">
        <v>0</v>
      </c>
      <c r="X161" s="33">
        <v>395822</v>
      </c>
      <c r="Y161" s="33">
        <v>0</v>
      </c>
      <c r="Z161" s="33">
        <v>0</v>
      </c>
      <c r="AA161" s="33">
        <v>17431105</v>
      </c>
    </row>
    <row r="162" spans="1:27" ht="14.5" x14ac:dyDescent="0.35">
      <c r="A162" s="32" t="s">
        <v>322</v>
      </c>
      <c r="B162" t="s">
        <v>323</v>
      </c>
      <c r="C162">
        <v>0</v>
      </c>
      <c r="D162">
        <v>0</v>
      </c>
      <c r="E162" s="33">
        <v>358405</v>
      </c>
      <c r="F162" s="33">
        <v>0</v>
      </c>
      <c r="G162" s="33">
        <v>70000</v>
      </c>
      <c r="H162" s="33">
        <v>7</v>
      </c>
      <c r="I162" s="33">
        <v>15841</v>
      </c>
      <c r="J162" s="33">
        <v>75118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103841</v>
      </c>
      <c r="Q162" s="33">
        <v>0</v>
      </c>
      <c r="R162" s="33">
        <v>0</v>
      </c>
      <c r="S162" s="33">
        <v>719</v>
      </c>
      <c r="T162" s="33">
        <v>300</v>
      </c>
      <c r="U162" s="33">
        <v>2680</v>
      </c>
      <c r="V162" s="33">
        <v>0</v>
      </c>
      <c r="W162" s="33">
        <v>0</v>
      </c>
      <c r="X162" s="33">
        <v>2700</v>
      </c>
      <c r="Y162" s="33">
        <v>0</v>
      </c>
      <c r="Z162" s="33">
        <v>0</v>
      </c>
      <c r="AA162" s="33">
        <v>629611</v>
      </c>
    </row>
    <row r="163" spans="1:27" ht="14.5" x14ac:dyDescent="0.35">
      <c r="A163" s="32" t="s">
        <v>324</v>
      </c>
      <c r="B163" t="s">
        <v>325</v>
      </c>
      <c r="C163">
        <v>1</v>
      </c>
      <c r="D163">
        <v>0</v>
      </c>
      <c r="E163" s="33">
        <v>2065201</v>
      </c>
      <c r="F163" s="33">
        <v>0</v>
      </c>
      <c r="G163" s="33">
        <v>150669</v>
      </c>
      <c r="H163" s="33">
        <v>0</v>
      </c>
      <c r="I163" s="33">
        <v>54101</v>
      </c>
      <c r="J163" s="33">
        <v>429770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416571</v>
      </c>
      <c r="Q163" s="33">
        <v>38153</v>
      </c>
      <c r="R163" s="33">
        <v>0</v>
      </c>
      <c r="S163" s="33">
        <v>8733</v>
      </c>
      <c r="T163" s="33">
        <v>3644</v>
      </c>
      <c r="U163" s="33">
        <v>32329</v>
      </c>
      <c r="V163" s="33">
        <v>0</v>
      </c>
      <c r="W163" s="33">
        <v>0</v>
      </c>
      <c r="X163" s="33">
        <v>631800</v>
      </c>
      <c r="Y163" s="33">
        <v>0</v>
      </c>
      <c r="Z163" s="33">
        <v>0</v>
      </c>
      <c r="AA163" s="33">
        <v>3830971</v>
      </c>
    </row>
    <row r="164" spans="1:27" ht="14.5" x14ac:dyDescent="0.35">
      <c r="A164" s="32" t="s">
        <v>326</v>
      </c>
      <c r="B164" t="s">
        <v>327</v>
      </c>
      <c r="C164">
        <v>1</v>
      </c>
      <c r="D164">
        <v>0</v>
      </c>
      <c r="E164" s="33">
        <v>892231</v>
      </c>
      <c r="F164" s="33">
        <v>0</v>
      </c>
      <c r="G164" s="33">
        <v>181474</v>
      </c>
      <c r="H164" s="33">
        <v>119</v>
      </c>
      <c r="I164" s="33">
        <v>30330</v>
      </c>
      <c r="J164" s="33">
        <v>52103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259885</v>
      </c>
      <c r="Q164" s="33">
        <v>3901</v>
      </c>
      <c r="R164" s="33">
        <v>14691</v>
      </c>
      <c r="S164" s="33">
        <v>3326</v>
      </c>
      <c r="T164" s="33">
        <v>1388</v>
      </c>
      <c r="U164" s="33">
        <v>12582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1452030</v>
      </c>
    </row>
    <row r="165" spans="1:27" ht="14.5" x14ac:dyDescent="0.35">
      <c r="A165" s="32" t="s">
        <v>328</v>
      </c>
      <c r="B165" t="s">
        <v>329</v>
      </c>
      <c r="C165">
        <v>1</v>
      </c>
      <c r="D165">
        <v>0</v>
      </c>
      <c r="E165" s="33">
        <v>6284263</v>
      </c>
      <c r="F165" s="33">
        <v>0</v>
      </c>
      <c r="G165" s="33">
        <v>247326</v>
      </c>
      <c r="H165" s="33">
        <v>1207</v>
      </c>
      <c r="I165" s="33">
        <v>439593</v>
      </c>
      <c r="J165" s="33">
        <v>677305</v>
      </c>
      <c r="K165" s="33">
        <v>68996</v>
      </c>
      <c r="L165" s="33">
        <v>0</v>
      </c>
      <c r="M165" s="33">
        <v>0</v>
      </c>
      <c r="N165" s="33">
        <v>0</v>
      </c>
      <c r="O165" s="33">
        <v>0</v>
      </c>
      <c r="P165" s="33">
        <v>473181</v>
      </c>
      <c r="Q165" s="33">
        <v>60514</v>
      </c>
      <c r="R165" s="33">
        <v>42827</v>
      </c>
      <c r="S165" s="33">
        <v>10501</v>
      </c>
      <c r="T165" s="33">
        <v>4381</v>
      </c>
      <c r="U165" s="33">
        <v>40775</v>
      </c>
      <c r="V165" s="33">
        <v>3953</v>
      </c>
      <c r="W165" s="33">
        <v>0</v>
      </c>
      <c r="X165" s="33">
        <v>456681</v>
      </c>
      <c r="Y165" s="33">
        <v>0</v>
      </c>
      <c r="Z165" s="33">
        <v>0</v>
      </c>
      <c r="AA165" s="33">
        <v>8811503</v>
      </c>
    </row>
    <row r="166" spans="1:27" ht="14.5" x14ac:dyDescent="0.35">
      <c r="A166" s="32" t="s">
        <v>330</v>
      </c>
      <c r="B166" t="s">
        <v>331</v>
      </c>
      <c r="C166">
        <v>1</v>
      </c>
      <c r="D166">
        <v>0</v>
      </c>
      <c r="E166" s="33">
        <v>1983806</v>
      </c>
      <c r="F166" s="33">
        <v>0</v>
      </c>
      <c r="G166" s="33">
        <v>127909</v>
      </c>
      <c r="H166" s="33">
        <v>0</v>
      </c>
      <c r="I166" s="33">
        <v>200752</v>
      </c>
      <c r="J166" s="33">
        <v>445683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333624</v>
      </c>
      <c r="Q166" s="33">
        <v>59001</v>
      </c>
      <c r="R166" s="33">
        <v>76804</v>
      </c>
      <c r="S166" s="33">
        <v>3640</v>
      </c>
      <c r="T166" s="33">
        <v>1519</v>
      </c>
      <c r="U166" s="33">
        <v>14271</v>
      </c>
      <c r="V166" s="33">
        <v>241</v>
      </c>
      <c r="W166" s="33">
        <v>0</v>
      </c>
      <c r="X166" s="33">
        <v>25138</v>
      </c>
      <c r="Y166" s="33">
        <v>0</v>
      </c>
      <c r="Z166" s="33">
        <v>0</v>
      </c>
      <c r="AA166" s="33">
        <v>3272388</v>
      </c>
    </row>
    <row r="167" spans="1:27" ht="14.5" x14ac:dyDescent="0.35">
      <c r="A167" s="32" t="s">
        <v>332</v>
      </c>
      <c r="B167" t="s">
        <v>333</v>
      </c>
      <c r="C167">
        <v>1</v>
      </c>
      <c r="D167">
        <v>1</v>
      </c>
      <c r="E167" s="33">
        <v>5064418</v>
      </c>
      <c r="F167" s="33">
        <v>0</v>
      </c>
      <c r="G167" s="33">
        <v>209232</v>
      </c>
      <c r="H167" s="33">
        <v>0</v>
      </c>
      <c r="I167" s="33">
        <v>410395</v>
      </c>
      <c r="J167" s="33">
        <v>70186</v>
      </c>
      <c r="K167" s="33">
        <v>0</v>
      </c>
      <c r="L167" s="33">
        <v>526271</v>
      </c>
      <c r="M167" s="33">
        <v>0</v>
      </c>
      <c r="N167" s="33">
        <v>0</v>
      </c>
      <c r="O167" s="33">
        <v>0</v>
      </c>
      <c r="P167" s="33">
        <v>628993</v>
      </c>
      <c r="Q167" s="33">
        <v>39552</v>
      </c>
      <c r="R167" s="33">
        <v>0</v>
      </c>
      <c r="S167" s="33">
        <v>5558</v>
      </c>
      <c r="T167" s="33">
        <v>2319</v>
      </c>
      <c r="U167" s="33">
        <v>22077</v>
      </c>
      <c r="V167" s="33">
        <v>2666</v>
      </c>
      <c r="W167" s="33">
        <v>0</v>
      </c>
      <c r="X167" s="33">
        <v>275680</v>
      </c>
      <c r="Y167" s="33">
        <v>3796</v>
      </c>
      <c r="Z167" s="33">
        <v>0</v>
      </c>
      <c r="AA167" s="33">
        <v>7261143</v>
      </c>
    </row>
    <row r="168" spans="1:27" ht="14.5" x14ac:dyDescent="0.35">
      <c r="A168" s="32" t="s">
        <v>334</v>
      </c>
      <c r="B168" t="s">
        <v>335</v>
      </c>
      <c r="C168">
        <v>1</v>
      </c>
      <c r="D168">
        <v>0</v>
      </c>
      <c r="E168" s="33">
        <v>7731886</v>
      </c>
      <c r="F168" s="33">
        <v>0</v>
      </c>
      <c r="G168" s="33">
        <v>0</v>
      </c>
      <c r="H168" s="33">
        <v>0</v>
      </c>
      <c r="I168" s="33">
        <v>538883</v>
      </c>
      <c r="J168" s="33">
        <v>582140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1503903</v>
      </c>
      <c r="Q168" s="33">
        <v>129482</v>
      </c>
      <c r="R168" s="33">
        <v>34288</v>
      </c>
      <c r="S168" s="33">
        <v>10246</v>
      </c>
      <c r="T168" s="33">
        <v>4275</v>
      </c>
      <c r="U168" s="33">
        <v>39901</v>
      </c>
      <c r="V168" s="33">
        <v>9021</v>
      </c>
      <c r="W168" s="33">
        <v>0</v>
      </c>
      <c r="X168" s="33">
        <v>243910</v>
      </c>
      <c r="Y168" s="33">
        <v>0</v>
      </c>
      <c r="Z168" s="33">
        <v>0</v>
      </c>
      <c r="AA168" s="33">
        <v>10827935</v>
      </c>
    </row>
    <row r="169" spans="1:27" ht="14.5" x14ac:dyDescent="0.35">
      <c r="A169" s="32" t="s">
        <v>336</v>
      </c>
      <c r="B169" t="s">
        <v>337</v>
      </c>
      <c r="C169">
        <v>1</v>
      </c>
      <c r="D169">
        <v>0</v>
      </c>
      <c r="E169" s="33">
        <v>9098278</v>
      </c>
      <c r="F169" s="33">
        <v>0</v>
      </c>
      <c r="G169" s="33">
        <v>0</v>
      </c>
      <c r="H169" s="33">
        <v>0</v>
      </c>
      <c r="I169" s="33">
        <v>739090</v>
      </c>
      <c r="J169" s="33">
        <v>1754114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1723556</v>
      </c>
      <c r="Q169" s="33">
        <v>77984</v>
      </c>
      <c r="R169" s="33">
        <v>11</v>
      </c>
      <c r="S169" s="33">
        <v>7850</v>
      </c>
      <c r="T169" s="33">
        <v>3275</v>
      </c>
      <c r="U169" s="33">
        <v>29300</v>
      </c>
      <c r="V169" s="33">
        <v>9840</v>
      </c>
      <c r="W169" s="33">
        <v>0</v>
      </c>
      <c r="X169" s="33">
        <v>426593</v>
      </c>
      <c r="Y169" s="33">
        <v>0</v>
      </c>
      <c r="Z169" s="33">
        <v>0</v>
      </c>
      <c r="AA169" s="33">
        <v>13869891</v>
      </c>
    </row>
    <row r="170" spans="1:27" ht="14.5" x14ac:dyDescent="0.35">
      <c r="A170" s="32" t="s">
        <v>338</v>
      </c>
      <c r="B170" t="s">
        <v>339</v>
      </c>
      <c r="C170">
        <v>1</v>
      </c>
      <c r="D170">
        <v>0</v>
      </c>
      <c r="E170" s="33">
        <v>25306106</v>
      </c>
      <c r="F170" s="33">
        <v>0</v>
      </c>
      <c r="G170" s="33">
        <v>0</v>
      </c>
      <c r="H170" s="33">
        <v>13448</v>
      </c>
      <c r="I170" s="33">
        <v>1268229</v>
      </c>
      <c r="J170" s="33">
        <v>3963713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4470001</v>
      </c>
      <c r="Q170" s="33">
        <v>136197</v>
      </c>
      <c r="R170" s="33">
        <v>45318</v>
      </c>
      <c r="S170" s="33">
        <v>19699</v>
      </c>
      <c r="T170" s="33">
        <v>8219</v>
      </c>
      <c r="U170" s="33">
        <v>74910</v>
      </c>
      <c r="V170" s="33">
        <v>29277</v>
      </c>
      <c r="W170" s="33">
        <v>0</v>
      </c>
      <c r="X170" s="33">
        <v>493387</v>
      </c>
      <c r="Y170" s="33">
        <v>32260</v>
      </c>
      <c r="Z170" s="33">
        <v>0</v>
      </c>
      <c r="AA170" s="33">
        <v>35860764</v>
      </c>
    </row>
    <row r="171" spans="1:27" ht="14.5" x14ac:dyDescent="0.35">
      <c r="A171" s="32" t="s">
        <v>340</v>
      </c>
      <c r="B171" t="s">
        <v>341</v>
      </c>
      <c r="C171">
        <v>1</v>
      </c>
      <c r="D171">
        <v>0</v>
      </c>
      <c r="E171" s="33">
        <v>7722740</v>
      </c>
      <c r="F171" s="33">
        <v>0</v>
      </c>
      <c r="G171" s="33">
        <v>227664</v>
      </c>
      <c r="H171" s="33">
        <v>0</v>
      </c>
      <c r="I171" s="33">
        <v>629397</v>
      </c>
      <c r="J171" s="33">
        <v>790219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642282</v>
      </c>
      <c r="Q171" s="33">
        <v>54473</v>
      </c>
      <c r="R171" s="33">
        <v>35068</v>
      </c>
      <c r="S171" s="33">
        <v>16643</v>
      </c>
      <c r="T171" s="33">
        <v>6944</v>
      </c>
      <c r="U171" s="33">
        <v>65823</v>
      </c>
      <c r="V171" s="33">
        <v>0</v>
      </c>
      <c r="W171" s="33">
        <v>0</v>
      </c>
      <c r="X171" s="33">
        <v>756000</v>
      </c>
      <c r="Y171" s="33">
        <v>0</v>
      </c>
      <c r="Z171" s="33">
        <v>0</v>
      </c>
      <c r="AA171" s="33">
        <v>10947253</v>
      </c>
    </row>
    <row r="172" spans="1:27" ht="14.5" x14ac:dyDescent="0.35">
      <c r="A172" s="32" t="s">
        <v>342</v>
      </c>
      <c r="B172" t="s">
        <v>343</v>
      </c>
      <c r="C172">
        <v>1</v>
      </c>
      <c r="D172">
        <v>0</v>
      </c>
      <c r="E172" s="33">
        <v>37272293</v>
      </c>
      <c r="F172" s="33">
        <v>0</v>
      </c>
      <c r="G172" s="33">
        <v>0</v>
      </c>
      <c r="H172" s="33">
        <v>0</v>
      </c>
      <c r="I172" s="33">
        <v>2697310</v>
      </c>
      <c r="J172" s="33">
        <v>6315004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4755021</v>
      </c>
      <c r="Q172" s="33">
        <v>910632</v>
      </c>
      <c r="R172" s="33">
        <v>327750</v>
      </c>
      <c r="S172" s="33">
        <v>30799</v>
      </c>
      <c r="T172" s="33">
        <v>12850</v>
      </c>
      <c r="U172" s="33">
        <v>120053</v>
      </c>
      <c r="V172" s="33">
        <v>40103</v>
      </c>
      <c r="W172" s="33">
        <v>0</v>
      </c>
      <c r="X172" s="33">
        <v>755861</v>
      </c>
      <c r="Y172" s="33">
        <v>0</v>
      </c>
      <c r="Z172" s="33">
        <v>0</v>
      </c>
      <c r="AA172" s="33">
        <v>53237676</v>
      </c>
    </row>
    <row r="173" spans="1:27" ht="14.5" x14ac:dyDescent="0.35">
      <c r="A173" s="32" t="s">
        <v>344</v>
      </c>
      <c r="B173" t="s">
        <v>345</v>
      </c>
      <c r="C173">
        <v>1</v>
      </c>
      <c r="D173">
        <v>0</v>
      </c>
      <c r="E173" s="33">
        <v>13214295</v>
      </c>
      <c r="F173" s="33">
        <v>0</v>
      </c>
      <c r="G173" s="33">
        <v>0</v>
      </c>
      <c r="H173" s="33">
        <v>0</v>
      </c>
      <c r="I173" s="33">
        <v>1362742</v>
      </c>
      <c r="J173" s="33">
        <v>2046489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1982676</v>
      </c>
      <c r="Q173" s="33">
        <v>154997</v>
      </c>
      <c r="R173" s="33">
        <v>0</v>
      </c>
      <c r="S173" s="33">
        <v>11520</v>
      </c>
      <c r="T173" s="33">
        <v>4806</v>
      </c>
      <c r="U173" s="33">
        <v>43105</v>
      </c>
      <c r="V173" s="33">
        <v>16208</v>
      </c>
      <c r="W173" s="33">
        <v>0</v>
      </c>
      <c r="X173" s="33">
        <v>497429</v>
      </c>
      <c r="Y173" s="33">
        <v>0</v>
      </c>
      <c r="Z173" s="33">
        <v>0</v>
      </c>
      <c r="AA173" s="33">
        <v>19334267</v>
      </c>
    </row>
    <row r="174" spans="1:27" ht="14.5" x14ac:dyDescent="0.35">
      <c r="A174" s="32" t="s">
        <v>346</v>
      </c>
      <c r="B174" t="s">
        <v>347</v>
      </c>
      <c r="C174">
        <v>1</v>
      </c>
      <c r="D174">
        <v>0</v>
      </c>
      <c r="E174" s="33">
        <v>4017383</v>
      </c>
      <c r="F174" s="33">
        <v>0</v>
      </c>
      <c r="G174" s="33">
        <v>88986</v>
      </c>
      <c r="H174" s="33">
        <v>0</v>
      </c>
      <c r="I174" s="33">
        <v>529982</v>
      </c>
      <c r="J174" s="33">
        <v>1003066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912616</v>
      </c>
      <c r="Q174" s="33">
        <v>0</v>
      </c>
      <c r="R174" s="33">
        <v>0</v>
      </c>
      <c r="S174" s="33">
        <v>2921</v>
      </c>
      <c r="T174" s="33">
        <v>1219</v>
      </c>
      <c r="U174" s="33">
        <v>11009</v>
      </c>
      <c r="V174" s="33">
        <v>2930</v>
      </c>
      <c r="W174" s="33">
        <v>0</v>
      </c>
      <c r="X174" s="33">
        <v>41103</v>
      </c>
      <c r="Y174" s="33">
        <v>0</v>
      </c>
      <c r="Z174" s="33">
        <v>0</v>
      </c>
      <c r="AA174" s="33">
        <v>6611215</v>
      </c>
    </row>
    <row r="175" spans="1:27" ht="14.5" x14ac:dyDescent="0.35">
      <c r="A175" s="32" t="s">
        <v>348</v>
      </c>
      <c r="B175" t="s">
        <v>349</v>
      </c>
      <c r="C175">
        <v>1</v>
      </c>
      <c r="D175">
        <v>0</v>
      </c>
      <c r="E175" s="33">
        <v>1177541</v>
      </c>
      <c r="F175" s="33">
        <v>0</v>
      </c>
      <c r="G175" s="33">
        <v>142853</v>
      </c>
      <c r="H175" s="33">
        <v>0</v>
      </c>
      <c r="I175" s="33">
        <v>121762</v>
      </c>
      <c r="J175" s="33">
        <v>221727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111447</v>
      </c>
      <c r="Q175" s="33">
        <v>0</v>
      </c>
      <c r="R175" s="33">
        <v>29729</v>
      </c>
      <c r="S175" s="33">
        <v>1543</v>
      </c>
      <c r="T175" s="33">
        <v>644</v>
      </c>
      <c r="U175" s="33">
        <v>6874</v>
      </c>
      <c r="V175" s="33">
        <v>0</v>
      </c>
      <c r="W175" s="33">
        <v>0</v>
      </c>
      <c r="X175" s="33">
        <v>0</v>
      </c>
      <c r="Y175" s="33">
        <v>845</v>
      </c>
      <c r="Z175" s="33">
        <v>0</v>
      </c>
      <c r="AA175" s="33">
        <v>1814965</v>
      </c>
    </row>
    <row r="176" spans="1:27" ht="14.5" x14ac:dyDescent="0.35">
      <c r="A176" s="32" t="s">
        <v>350</v>
      </c>
      <c r="B176" t="s">
        <v>351</v>
      </c>
      <c r="C176">
        <v>1</v>
      </c>
      <c r="D176">
        <v>0</v>
      </c>
      <c r="E176" s="33">
        <v>39587514</v>
      </c>
      <c r="F176" s="33">
        <v>0</v>
      </c>
      <c r="G176" s="33">
        <v>0</v>
      </c>
      <c r="H176" s="33">
        <v>0</v>
      </c>
      <c r="I176" s="33">
        <v>1504839</v>
      </c>
      <c r="J176" s="33">
        <v>5977352</v>
      </c>
      <c r="K176" s="33">
        <v>1</v>
      </c>
      <c r="L176" s="33">
        <v>0</v>
      </c>
      <c r="M176" s="33">
        <v>0</v>
      </c>
      <c r="N176" s="33">
        <v>0</v>
      </c>
      <c r="O176" s="33">
        <v>0</v>
      </c>
      <c r="P176" s="33">
        <v>4651835</v>
      </c>
      <c r="Q176" s="33">
        <v>2281700</v>
      </c>
      <c r="R176" s="33">
        <v>804366</v>
      </c>
      <c r="S176" s="33">
        <v>36611</v>
      </c>
      <c r="T176" s="33">
        <v>15275</v>
      </c>
      <c r="U176" s="33">
        <v>146441</v>
      </c>
      <c r="V176" s="33">
        <v>50627</v>
      </c>
      <c r="W176" s="33">
        <v>0</v>
      </c>
      <c r="X176" s="33">
        <v>1544902</v>
      </c>
      <c r="Y176" s="33">
        <v>0</v>
      </c>
      <c r="Z176" s="33">
        <v>0</v>
      </c>
      <c r="AA176" s="33">
        <v>56601463</v>
      </c>
    </row>
    <row r="177" spans="1:27" ht="14.5" x14ac:dyDescent="0.35">
      <c r="A177" s="32" t="s">
        <v>352</v>
      </c>
      <c r="B177" t="s">
        <v>353</v>
      </c>
      <c r="C177">
        <v>1</v>
      </c>
      <c r="D177">
        <v>0</v>
      </c>
      <c r="E177" s="33">
        <v>17585505</v>
      </c>
      <c r="F177" s="33">
        <v>0</v>
      </c>
      <c r="G177" s="33">
        <v>0</v>
      </c>
      <c r="H177" s="33">
        <v>0</v>
      </c>
      <c r="I177" s="33">
        <v>2180130</v>
      </c>
      <c r="J177" s="33">
        <v>3180533</v>
      </c>
      <c r="K177" s="33">
        <v>20255</v>
      </c>
      <c r="L177" s="33">
        <v>0</v>
      </c>
      <c r="M177" s="33">
        <v>0</v>
      </c>
      <c r="N177" s="33">
        <v>0</v>
      </c>
      <c r="O177" s="33">
        <v>0</v>
      </c>
      <c r="P177" s="33">
        <v>3143146</v>
      </c>
      <c r="Q177" s="33">
        <v>556648</v>
      </c>
      <c r="R177" s="33">
        <v>152889</v>
      </c>
      <c r="S177" s="33">
        <v>21481</v>
      </c>
      <c r="T177" s="33">
        <v>8963</v>
      </c>
      <c r="U177" s="33">
        <v>82832</v>
      </c>
      <c r="V177" s="33">
        <v>27484</v>
      </c>
      <c r="W177" s="33">
        <v>0</v>
      </c>
      <c r="X177" s="33">
        <v>642780</v>
      </c>
      <c r="Y177" s="33">
        <v>0</v>
      </c>
      <c r="Z177" s="33">
        <v>0</v>
      </c>
      <c r="AA177" s="33">
        <v>27602646</v>
      </c>
    </row>
    <row r="178" spans="1:27" ht="14.5" x14ac:dyDescent="0.35">
      <c r="A178" s="32" t="s">
        <v>354</v>
      </c>
      <c r="B178" t="s">
        <v>355</v>
      </c>
      <c r="C178">
        <v>1</v>
      </c>
      <c r="D178">
        <v>0</v>
      </c>
      <c r="E178" s="33">
        <v>8151949</v>
      </c>
      <c r="F178" s="33">
        <v>0</v>
      </c>
      <c r="G178" s="33">
        <v>0</v>
      </c>
      <c r="H178" s="33">
        <v>4092</v>
      </c>
      <c r="I178" s="33">
        <v>856688</v>
      </c>
      <c r="J178" s="33">
        <v>1581596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1467490</v>
      </c>
      <c r="Q178" s="33">
        <v>117531</v>
      </c>
      <c r="R178" s="33">
        <v>187537</v>
      </c>
      <c r="S178" s="33">
        <v>11759</v>
      </c>
      <c r="T178" s="33">
        <v>4906</v>
      </c>
      <c r="U178" s="33">
        <v>46658</v>
      </c>
      <c r="V178" s="33">
        <v>12462</v>
      </c>
      <c r="W178" s="33">
        <v>0</v>
      </c>
      <c r="X178" s="33">
        <v>289632</v>
      </c>
      <c r="Y178" s="33">
        <v>0</v>
      </c>
      <c r="Z178" s="33">
        <v>0</v>
      </c>
      <c r="AA178" s="33">
        <v>12732300</v>
      </c>
    </row>
    <row r="179" spans="1:27" ht="14.5" x14ac:dyDescent="0.35">
      <c r="A179" s="32" t="s">
        <v>356</v>
      </c>
      <c r="B179" t="s">
        <v>357</v>
      </c>
      <c r="C179">
        <v>1</v>
      </c>
      <c r="D179">
        <v>0</v>
      </c>
      <c r="E179" s="33">
        <v>3484426</v>
      </c>
      <c r="F179" s="33">
        <v>0</v>
      </c>
      <c r="G179" s="33">
        <v>74724</v>
      </c>
      <c r="H179" s="33">
        <v>0</v>
      </c>
      <c r="I179" s="33">
        <v>371877</v>
      </c>
      <c r="J179" s="33">
        <v>1232369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204751</v>
      </c>
      <c r="Q179" s="33">
        <v>114670</v>
      </c>
      <c r="R179" s="33">
        <v>0</v>
      </c>
      <c r="S179" s="33">
        <v>6112</v>
      </c>
      <c r="T179" s="33">
        <v>2550</v>
      </c>
      <c r="U179" s="33">
        <v>19281</v>
      </c>
      <c r="V179" s="33">
        <v>1619</v>
      </c>
      <c r="W179" s="33">
        <v>0</v>
      </c>
      <c r="X179" s="33">
        <v>198600</v>
      </c>
      <c r="Y179" s="33">
        <v>0</v>
      </c>
      <c r="Z179" s="33">
        <v>0</v>
      </c>
      <c r="AA179" s="33">
        <v>5710979</v>
      </c>
    </row>
    <row r="180" spans="1:27" ht="14.5" x14ac:dyDescent="0.35">
      <c r="A180" s="32" t="s">
        <v>358</v>
      </c>
      <c r="B180" t="s">
        <v>359</v>
      </c>
      <c r="C180">
        <v>1</v>
      </c>
      <c r="D180">
        <v>0</v>
      </c>
      <c r="E180" s="33">
        <v>13637326</v>
      </c>
      <c r="F180" s="33">
        <v>0</v>
      </c>
      <c r="G180" s="33">
        <v>0</v>
      </c>
      <c r="H180" s="33">
        <v>0</v>
      </c>
      <c r="I180" s="33">
        <v>2479321</v>
      </c>
      <c r="J180" s="33">
        <v>2487495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2164510</v>
      </c>
      <c r="Q180" s="33">
        <v>294465</v>
      </c>
      <c r="R180" s="33">
        <v>173290</v>
      </c>
      <c r="S180" s="33">
        <v>23653</v>
      </c>
      <c r="T180" s="33">
        <v>9869</v>
      </c>
      <c r="U180" s="33">
        <v>88831</v>
      </c>
      <c r="V180" s="33">
        <v>26518</v>
      </c>
      <c r="W180" s="33">
        <v>0</v>
      </c>
      <c r="X180" s="33">
        <v>1073544</v>
      </c>
      <c r="Y180" s="33">
        <v>0</v>
      </c>
      <c r="Z180" s="33">
        <v>0</v>
      </c>
      <c r="AA180" s="33">
        <v>22458822</v>
      </c>
    </row>
    <row r="181" spans="1:27" ht="14.5" x14ac:dyDescent="0.35">
      <c r="A181" s="32" t="s">
        <v>360</v>
      </c>
      <c r="B181" t="s">
        <v>361</v>
      </c>
      <c r="C181">
        <v>1</v>
      </c>
      <c r="D181">
        <v>0</v>
      </c>
      <c r="E181" s="33">
        <v>9847411</v>
      </c>
      <c r="F181" s="33">
        <v>0</v>
      </c>
      <c r="G181" s="33">
        <v>0</v>
      </c>
      <c r="H181" s="33">
        <v>0</v>
      </c>
      <c r="I181" s="33">
        <v>1404010</v>
      </c>
      <c r="J181" s="33">
        <v>1353844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1173982</v>
      </c>
      <c r="Q181" s="33">
        <v>85964</v>
      </c>
      <c r="R181" s="33">
        <v>307824</v>
      </c>
      <c r="S181" s="33">
        <v>10621</v>
      </c>
      <c r="T181" s="33">
        <v>4431</v>
      </c>
      <c r="U181" s="33">
        <v>41008</v>
      </c>
      <c r="V181" s="33">
        <v>13314</v>
      </c>
      <c r="W181" s="33">
        <v>0</v>
      </c>
      <c r="X181" s="33">
        <v>273896</v>
      </c>
      <c r="Y181" s="33">
        <v>0</v>
      </c>
      <c r="Z181" s="33">
        <v>0</v>
      </c>
      <c r="AA181" s="33">
        <v>14516305</v>
      </c>
    </row>
    <row r="182" spans="1:27" ht="14.5" x14ac:dyDescent="0.35">
      <c r="A182" s="32" t="s">
        <v>362</v>
      </c>
      <c r="B182" t="s">
        <v>363</v>
      </c>
      <c r="C182">
        <v>1</v>
      </c>
      <c r="D182">
        <v>0</v>
      </c>
      <c r="E182" s="33">
        <v>25980475</v>
      </c>
      <c r="F182" s="33">
        <v>0</v>
      </c>
      <c r="G182" s="33">
        <v>729993</v>
      </c>
      <c r="H182" s="33">
        <v>0</v>
      </c>
      <c r="I182" s="33">
        <v>1957020</v>
      </c>
      <c r="J182" s="33">
        <v>2144988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3583600</v>
      </c>
      <c r="Q182" s="33">
        <v>130691</v>
      </c>
      <c r="R182" s="33">
        <v>874377</v>
      </c>
      <c r="S182" s="33">
        <v>36986</v>
      </c>
      <c r="T182" s="33">
        <v>15431</v>
      </c>
      <c r="U182" s="33">
        <v>135606</v>
      </c>
      <c r="V182" s="33">
        <v>45768</v>
      </c>
      <c r="W182" s="33">
        <v>0</v>
      </c>
      <c r="X182" s="33">
        <v>1101261</v>
      </c>
      <c r="Y182" s="33">
        <v>0</v>
      </c>
      <c r="Z182" s="33">
        <v>0</v>
      </c>
      <c r="AA182" s="33">
        <v>36736196</v>
      </c>
    </row>
    <row r="183" spans="1:27" ht="14.5" x14ac:dyDescent="0.35">
      <c r="A183" s="32" t="s">
        <v>364</v>
      </c>
      <c r="B183" t="s">
        <v>365</v>
      </c>
      <c r="C183">
        <v>1</v>
      </c>
      <c r="D183">
        <v>0</v>
      </c>
      <c r="E183" s="33">
        <v>10404241</v>
      </c>
      <c r="F183" s="33">
        <v>0</v>
      </c>
      <c r="G183" s="33">
        <v>0</v>
      </c>
      <c r="H183" s="33">
        <v>2538</v>
      </c>
      <c r="I183" s="33">
        <v>1394573</v>
      </c>
      <c r="J183" s="33">
        <v>2832053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1759344</v>
      </c>
      <c r="Q183" s="33">
        <v>103395</v>
      </c>
      <c r="R183" s="33">
        <v>234921</v>
      </c>
      <c r="S183" s="33">
        <v>13093</v>
      </c>
      <c r="T183" s="33">
        <v>5463</v>
      </c>
      <c r="U183" s="33">
        <v>51435</v>
      </c>
      <c r="V183" s="33">
        <v>16349</v>
      </c>
      <c r="W183" s="33">
        <v>0</v>
      </c>
      <c r="X183" s="33">
        <v>256268</v>
      </c>
      <c r="Y183" s="33">
        <v>0</v>
      </c>
      <c r="Z183" s="33">
        <v>0</v>
      </c>
      <c r="AA183" s="33">
        <v>17073673</v>
      </c>
    </row>
    <row r="184" spans="1:27" ht="14.5" x14ac:dyDescent="0.35">
      <c r="A184" s="32" t="s">
        <v>366</v>
      </c>
      <c r="B184" t="s">
        <v>367</v>
      </c>
      <c r="C184">
        <v>1</v>
      </c>
      <c r="D184">
        <v>0</v>
      </c>
      <c r="E184" s="33">
        <v>5182513</v>
      </c>
      <c r="F184" s="33">
        <v>0</v>
      </c>
      <c r="G184" s="33">
        <v>0</v>
      </c>
      <c r="H184" s="33">
        <v>1584</v>
      </c>
      <c r="I184" s="33">
        <v>618129</v>
      </c>
      <c r="J184" s="33">
        <v>527295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648983</v>
      </c>
      <c r="Q184" s="33">
        <v>35308</v>
      </c>
      <c r="R184" s="33">
        <v>287768</v>
      </c>
      <c r="S184" s="33">
        <v>5962</v>
      </c>
      <c r="T184" s="33">
        <v>2488</v>
      </c>
      <c r="U184" s="33">
        <v>23941</v>
      </c>
      <c r="V184" s="33">
        <v>7628</v>
      </c>
      <c r="W184" s="33">
        <v>0</v>
      </c>
      <c r="X184" s="33">
        <v>308587</v>
      </c>
      <c r="Y184" s="33">
        <v>0</v>
      </c>
      <c r="Z184" s="33">
        <v>0</v>
      </c>
      <c r="AA184" s="33">
        <v>7650186</v>
      </c>
    </row>
    <row r="185" spans="1:27" ht="14.5" x14ac:dyDescent="0.35">
      <c r="A185" s="32" t="s">
        <v>368</v>
      </c>
      <c r="B185" t="s">
        <v>369</v>
      </c>
      <c r="C185">
        <v>1</v>
      </c>
      <c r="D185">
        <v>0</v>
      </c>
      <c r="E185" s="33">
        <v>13037987</v>
      </c>
      <c r="F185" s="33">
        <v>0</v>
      </c>
      <c r="G185" s="33">
        <v>0</v>
      </c>
      <c r="H185" s="33">
        <v>5157</v>
      </c>
      <c r="I185" s="33">
        <v>1638614</v>
      </c>
      <c r="J185" s="33">
        <v>3081145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2016415</v>
      </c>
      <c r="Q185" s="33">
        <v>497856</v>
      </c>
      <c r="R185" s="33">
        <v>351120</v>
      </c>
      <c r="S185" s="33">
        <v>16403</v>
      </c>
      <c r="T185" s="33">
        <v>6844</v>
      </c>
      <c r="U185" s="33">
        <v>66289</v>
      </c>
      <c r="V185" s="33">
        <v>21093</v>
      </c>
      <c r="W185" s="33">
        <v>0</v>
      </c>
      <c r="X185" s="33">
        <v>483313</v>
      </c>
      <c r="Y185" s="33">
        <v>0</v>
      </c>
      <c r="Z185" s="33">
        <v>0</v>
      </c>
      <c r="AA185" s="33">
        <v>21222236</v>
      </c>
    </row>
    <row r="186" spans="1:27" ht="14.5" x14ac:dyDescent="0.35">
      <c r="A186" s="32" t="s">
        <v>370</v>
      </c>
      <c r="B186" t="s">
        <v>371</v>
      </c>
      <c r="C186">
        <v>1</v>
      </c>
      <c r="D186">
        <v>0</v>
      </c>
      <c r="E186" s="33">
        <v>10297536</v>
      </c>
      <c r="F186" s="33">
        <v>0</v>
      </c>
      <c r="G186" s="33">
        <v>0</v>
      </c>
      <c r="H186" s="33">
        <v>1903</v>
      </c>
      <c r="I186" s="33">
        <v>1281760</v>
      </c>
      <c r="J186" s="33">
        <v>2624959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1867683</v>
      </c>
      <c r="Q186" s="33">
        <v>55431</v>
      </c>
      <c r="R186" s="33">
        <v>184025</v>
      </c>
      <c r="S186" s="33">
        <v>9962</v>
      </c>
      <c r="T186" s="33">
        <v>4156</v>
      </c>
      <c r="U186" s="33">
        <v>37863</v>
      </c>
      <c r="V186" s="33">
        <v>12923</v>
      </c>
      <c r="W186" s="33">
        <v>0</v>
      </c>
      <c r="X186" s="33">
        <v>343317</v>
      </c>
      <c r="Y186" s="33">
        <v>0</v>
      </c>
      <c r="Z186" s="33">
        <v>0</v>
      </c>
      <c r="AA186" s="33">
        <v>16721518</v>
      </c>
    </row>
    <row r="187" spans="1:27" ht="14.5" x14ac:dyDescent="0.35">
      <c r="A187" s="32" t="s">
        <v>372</v>
      </c>
      <c r="B187" t="s">
        <v>373</v>
      </c>
      <c r="C187">
        <v>1</v>
      </c>
      <c r="D187">
        <v>0</v>
      </c>
      <c r="E187" s="33">
        <v>8328252</v>
      </c>
      <c r="F187" s="33">
        <v>0</v>
      </c>
      <c r="G187" s="33">
        <v>0</v>
      </c>
      <c r="H187" s="33">
        <v>3073</v>
      </c>
      <c r="I187" s="33">
        <v>993393</v>
      </c>
      <c r="J187" s="33">
        <v>556940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1304483</v>
      </c>
      <c r="Q187" s="33">
        <v>0</v>
      </c>
      <c r="R187" s="33">
        <v>141665</v>
      </c>
      <c r="S187" s="33">
        <v>8913</v>
      </c>
      <c r="T187" s="33">
        <v>3719</v>
      </c>
      <c r="U187" s="33">
        <v>33785</v>
      </c>
      <c r="V187" s="33">
        <v>10670</v>
      </c>
      <c r="W187" s="33">
        <v>0</v>
      </c>
      <c r="X187" s="33">
        <v>292448</v>
      </c>
      <c r="Y187" s="33">
        <v>0</v>
      </c>
      <c r="Z187" s="33">
        <v>0</v>
      </c>
      <c r="AA187" s="33">
        <v>11677341</v>
      </c>
    </row>
    <row r="188" spans="1:27" ht="14.5" x14ac:dyDescent="0.35">
      <c r="A188" s="32" t="s">
        <v>374</v>
      </c>
      <c r="B188" t="s">
        <v>375</v>
      </c>
      <c r="C188">
        <v>1</v>
      </c>
      <c r="D188">
        <v>0</v>
      </c>
      <c r="E188" s="33">
        <v>10821233</v>
      </c>
      <c r="F188" s="33">
        <v>0</v>
      </c>
      <c r="G188" s="33">
        <v>0</v>
      </c>
      <c r="H188" s="33">
        <v>0</v>
      </c>
      <c r="I188" s="33">
        <v>1868772</v>
      </c>
      <c r="J188" s="33">
        <v>522564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1220216</v>
      </c>
      <c r="Q188" s="33">
        <v>139771</v>
      </c>
      <c r="R188" s="33">
        <v>418302</v>
      </c>
      <c r="S188" s="33">
        <v>13272</v>
      </c>
      <c r="T188" s="33">
        <v>5538</v>
      </c>
      <c r="U188" s="33">
        <v>51843</v>
      </c>
      <c r="V188" s="33">
        <v>15716</v>
      </c>
      <c r="W188" s="33">
        <v>0</v>
      </c>
      <c r="X188" s="33">
        <v>502996</v>
      </c>
      <c r="Y188" s="33">
        <v>0</v>
      </c>
      <c r="Z188" s="33">
        <v>0</v>
      </c>
      <c r="AA188" s="33">
        <v>15580223</v>
      </c>
    </row>
    <row r="189" spans="1:27" ht="14.5" x14ac:dyDescent="0.35">
      <c r="A189" s="32" t="s">
        <v>376</v>
      </c>
      <c r="B189" t="s">
        <v>377</v>
      </c>
      <c r="C189">
        <v>1</v>
      </c>
      <c r="D189">
        <v>0</v>
      </c>
      <c r="E189" s="33">
        <v>11927654</v>
      </c>
      <c r="F189" s="33">
        <v>0</v>
      </c>
      <c r="G189" s="33">
        <v>184142</v>
      </c>
      <c r="H189" s="33">
        <v>2827</v>
      </c>
      <c r="I189" s="33">
        <v>1691480</v>
      </c>
      <c r="J189" s="33">
        <v>2273915</v>
      </c>
      <c r="K189" s="33">
        <v>25160</v>
      </c>
      <c r="L189" s="33">
        <v>0</v>
      </c>
      <c r="M189" s="33">
        <v>0</v>
      </c>
      <c r="N189" s="33">
        <v>0</v>
      </c>
      <c r="O189" s="33">
        <v>0</v>
      </c>
      <c r="P189" s="33">
        <v>815413</v>
      </c>
      <c r="Q189" s="33">
        <v>231543</v>
      </c>
      <c r="R189" s="33">
        <v>530884</v>
      </c>
      <c r="S189" s="33">
        <v>15879</v>
      </c>
      <c r="T189" s="33">
        <v>6625</v>
      </c>
      <c r="U189" s="33">
        <v>62735</v>
      </c>
      <c r="V189" s="33">
        <v>10774</v>
      </c>
      <c r="W189" s="33">
        <v>0</v>
      </c>
      <c r="X189" s="33">
        <v>257344</v>
      </c>
      <c r="Y189" s="33">
        <v>0</v>
      </c>
      <c r="Z189" s="33">
        <v>0</v>
      </c>
      <c r="AA189" s="33">
        <v>18036375</v>
      </c>
    </row>
    <row r="190" spans="1:27" ht="14.5" x14ac:dyDescent="0.35">
      <c r="A190" s="32" t="s">
        <v>378</v>
      </c>
      <c r="B190" t="s">
        <v>379</v>
      </c>
      <c r="C190">
        <v>1</v>
      </c>
      <c r="D190">
        <v>0</v>
      </c>
      <c r="E190" s="33">
        <v>12088100</v>
      </c>
      <c r="F190" s="33">
        <v>0</v>
      </c>
      <c r="G190" s="33">
        <v>188575</v>
      </c>
      <c r="H190" s="33">
        <v>343</v>
      </c>
      <c r="I190" s="33">
        <v>1747120</v>
      </c>
      <c r="J190" s="33">
        <v>3679391</v>
      </c>
      <c r="K190" s="33">
        <v>311923</v>
      </c>
      <c r="L190" s="33">
        <v>0</v>
      </c>
      <c r="M190" s="33">
        <v>0</v>
      </c>
      <c r="N190" s="33">
        <v>0</v>
      </c>
      <c r="O190" s="33">
        <v>0</v>
      </c>
      <c r="P190" s="33">
        <v>1032599</v>
      </c>
      <c r="Q190" s="33">
        <v>181949</v>
      </c>
      <c r="R190" s="33">
        <v>566006</v>
      </c>
      <c r="S190" s="33">
        <v>19639</v>
      </c>
      <c r="T190" s="33">
        <v>8194</v>
      </c>
      <c r="U190" s="33">
        <v>74269</v>
      </c>
      <c r="V190" s="33">
        <v>14150</v>
      </c>
      <c r="W190" s="33">
        <v>0</v>
      </c>
      <c r="X190" s="33">
        <v>466349</v>
      </c>
      <c r="Y190" s="33">
        <v>0</v>
      </c>
      <c r="Z190" s="33">
        <v>0</v>
      </c>
      <c r="AA190" s="33">
        <v>20378607</v>
      </c>
    </row>
    <row r="191" spans="1:27" ht="14.5" x14ac:dyDescent="0.35">
      <c r="A191" s="32" t="s">
        <v>380</v>
      </c>
      <c r="B191" t="s">
        <v>381</v>
      </c>
      <c r="C191">
        <v>1</v>
      </c>
      <c r="D191">
        <v>0</v>
      </c>
      <c r="E191" s="33">
        <v>8045096</v>
      </c>
      <c r="F191" s="33">
        <v>0</v>
      </c>
      <c r="G191" s="33">
        <v>166717</v>
      </c>
      <c r="H191" s="33">
        <v>0</v>
      </c>
      <c r="I191" s="33">
        <v>1195596</v>
      </c>
      <c r="J191" s="33">
        <v>1764414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1017089</v>
      </c>
      <c r="Q191" s="33">
        <v>96935</v>
      </c>
      <c r="R191" s="33">
        <v>335937</v>
      </c>
      <c r="S191" s="33">
        <v>16658</v>
      </c>
      <c r="T191" s="33">
        <v>6950</v>
      </c>
      <c r="U191" s="33">
        <v>66813</v>
      </c>
      <c r="V191" s="33">
        <v>13024</v>
      </c>
      <c r="W191" s="33">
        <v>0</v>
      </c>
      <c r="X191" s="33">
        <v>589248</v>
      </c>
      <c r="Y191" s="33">
        <v>0</v>
      </c>
      <c r="Z191" s="33">
        <v>0</v>
      </c>
      <c r="AA191" s="33">
        <v>13314477</v>
      </c>
    </row>
    <row r="192" spans="1:27" ht="14.5" x14ac:dyDescent="0.35">
      <c r="A192" s="32" t="s">
        <v>382</v>
      </c>
      <c r="B192" t="s">
        <v>383</v>
      </c>
      <c r="C192">
        <v>1</v>
      </c>
      <c r="D192">
        <v>0</v>
      </c>
      <c r="E192" s="33">
        <v>10604326</v>
      </c>
      <c r="F192" s="33">
        <v>0</v>
      </c>
      <c r="G192" s="33">
        <v>281504</v>
      </c>
      <c r="H192" s="33">
        <v>0</v>
      </c>
      <c r="I192" s="33">
        <v>1605546</v>
      </c>
      <c r="J192" s="33">
        <v>1699715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1078894</v>
      </c>
      <c r="Q192" s="33">
        <v>93710</v>
      </c>
      <c r="R192" s="33">
        <v>265075</v>
      </c>
      <c r="S192" s="33">
        <v>16463</v>
      </c>
      <c r="T192" s="33">
        <v>6869</v>
      </c>
      <c r="U192" s="33">
        <v>62852</v>
      </c>
      <c r="V192" s="33">
        <v>15744</v>
      </c>
      <c r="W192" s="33">
        <v>0</v>
      </c>
      <c r="X192" s="33">
        <v>282218</v>
      </c>
      <c r="Y192" s="33">
        <v>0</v>
      </c>
      <c r="Z192" s="33">
        <v>0</v>
      </c>
      <c r="AA192" s="33">
        <v>16012916</v>
      </c>
    </row>
    <row r="193" spans="1:27" ht="14.5" x14ac:dyDescent="0.35">
      <c r="A193" s="32" t="s">
        <v>384</v>
      </c>
      <c r="B193" t="s">
        <v>385</v>
      </c>
      <c r="C193">
        <v>1</v>
      </c>
      <c r="D193">
        <v>0</v>
      </c>
      <c r="E193" s="33">
        <v>1859126</v>
      </c>
      <c r="F193" s="33">
        <v>0</v>
      </c>
      <c r="G193" s="33">
        <v>210056</v>
      </c>
      <c r="H193" s="33">
        <v>0</v>
      </c>
      <c r="I193" s="33">
        <v>73054</v>
      </c>
      <c r="J193" s="33">
        <v>49888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244287</v>
      </c>
      <c r="Q193" s="33">
        <v>7151</v>
      </c>
      <c r="R193" s="33">
        <v>1841</v>
      </c>
      <c r="S193" s="33">
        <v>5647</v>
      </c>
      <c r="T193" s="33">
        <v>2356</v>
      </c>
      <c r="U193" s="33">
        <v>22252</v>
      </c>
      <c r="V193" s="33">
        <v>0</v>
      </c>
      <c r="W193" s="33">
        <v>0</v>
      </c>
      <c r="X193" s="33">
        <v>45900</v>
      </c>
      <c r="Y193" s="33">
        <v>0</v>
      </c>
      <c r="Z193" s="33">
        <v>0</v>
      </c>
      <c r="AA193" s="33">
        <v>2521558</v>
      </c>
    </row>
    <row r="194" spans="1:27" ht="14.5" x14ac:dyDescent="0.35">
      <c r="A194" s="32" t="s">
        <v>386</v>
      </c>
      <c r="B194" t="s">
        <v>387</v>
      </c>
      <c r="C194">
        <v>1</v>
      </c>
      <c r="D194">
        <v>0</v>
      </c>
      <c r="E194" s="33">
        <v>1196344</v>
      </c>
      <c r="F194" s="33">
        <v>0</v>
      </c>
      <c r="G194" s="33">
        <v>200976</v>
      </c>
      <c r="H194" s="33">
        <v>0</v>
      </c>
      <c r="I194" s="33">
        <v>57190</v>
      </c>
      <c r="J194" s="33">
        <v>89465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176557</v>
      </c>
      <c r="Q194" s="33">
        <v>1404</v>
      </c>
      <c r="R194" s="33">
        <v>4198</v>
      </c>
      <c r="S194" s="33">
        <v>4105</v>
      </c>
      <c r="T194" s="33">
        <v>1713</v>
      </c>
      <c r="U194" s="33">
        <v>16427</v>
      </c>
      <c r="V194" s="33">
        <v>0</v>
      </c>
      <c r="W194" s="33">
        <v>0</v>
      </c>
      <c r="X194" s="33">
        <v>108000</v>
      </c>
      <c r="Y194" s="33">
        <v>0</v>
      </c>
      <c r="Z194" s="33">
        <v>0</v>
      </c>
      <c r="AA194" s="33">
        <v>1856379</v>
      </c>
    </row>
    <row r="195" spans="1:27" ht="14.5" x14ac:dyDescent="0.35">
      <c r="A195" s="32" t="s">
        <v>388</v>
      </c>
      <c r="B195" t="s">
        <v>389</v>
      </c>
      <c r="C195">
        <v>1</v>
      </c>
      <c r="D195">
        <v>0</v>
      </c>
      <c r="E195" s="33">
        <v>526958</v>
      </c>
      <c r="F195" s="33">
        <v>0</v>
      </c>
      <c r="G195" s="33">
        <v>223843</v>
      </c>
      <c r="H195" s="33">
        <v>0</v>
      </c>
      <c r="I195" s="33">
        <v>32829</v>
      </c>
      <c r="J195" s="33">
        <v>41701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125620</v>
      </c>
      <c r="Q195" s="33">
        <v>7539</v>
      </c>
      <c r="R195" s="33">
        <v>0</v>
      </c>
      <c r="S195" s="33">
        <v>1813</v>
      </c>
      <c r="T195" s="33">
        <v>756</v>
      </c>
      <c r="U195" s="33">
        <v>7048</v>
      </c>
      <c r="V195" s="33">
        <v>0</v>
      </c>
      <c r="W195" s="33">
        <v>0</v>
      </c>
      <c r="X195" s="33">
        <v>0</v>
      </c>
      <c r="Y195" s="33">
        <v>0</v>
      </c>
      <c r="Z195" s="33">
        <v>0</v>
      </c>
      <c r="AA195" s="33">
        <v>968107</v>
      </c>
    </row>
    <row r="196" spans="1:27" ht="14.5" x14ac:dyDescent="0.35">
      <c r="A196" s="32" t="s">
        <v>390</v>
      </c>
      <c r="B196" t="s">
        <v>391</v>
      </c>
      <c r="C196">
        <v>1</v>
      </c>
      <c r="D196">
        <v>0</v>
      </c>
      <c r="E196" s="33">
        <v>362786</v>
      </c>
      <c r="F196" s="33">
        <v>0</v>
      </c>
      <c r="G196" s="33">
        <v>180008</v>
      </c>
      <c r="H196" s="33">
        <v>0</v>
      </c>
      <c r="I196" s="33">
        <v>33732</v>
      </c>
      <c r="J196" s="33">
        <v>94455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29207</v>
      </c>
      <c r="Q196" s="33">
        <v>0</v>
      </c>
      <c r="R196" s="33">
        <v>0</v>
      </c>
      <c r="S196" s="33">
        <v>989</v>
      </c>
      <c r="T196" s="33">
        <v>413</v>
      </c>
      <c r="U196" s="33">
        <v>3903</v>
      </c>
      <c r="V196" s="33">
        <v>0</v>
      </c>
      <c r="W196" s="33">
        <v>0</v>
      </c>
      <c r="X196" s="33">
        <v>18900</v>
      </c>
      <c r="Y196" s="33">
        <v>0</v>
      </c>
      <c r="Z196" s="33">
        <v>0</v>
      </c>
      <c r="AA196" s="33">
        <v>724393</v>
      </c>
    </row>
    <row r="197" spans="1:27" ht="14.5" x14ac:dyDescent="0.35">
      <c r="A197" s="32" t="s">
        <v>392</v>
      </c>
      <c r="B197" t="s">
        <v>393</v>
      </c>
      <c r="C197">
        <v>1</v>
      </c>
      <c r="D197">
        <v>0</v>
      </c>
      <c r="E197" s="33">
        <v>292737</v>
      </c>
      <c r="F197" s="33">
        <v>0</v>
      </c>
      <c r="G197" s="33">
        <v>202087</v>
      </c>
      <c r="H197" s="33">
        <v>0</v>
      </c>
      <c r="I197" s="33">
        <v>5137</v>
      </c>
      <c r="J197" s="33">
        <v>36699</v>
      </c>
      <c r="K197" s="33">
        <v>0</v>
      </c>
      <c r="L197" s="33">
        <v>0</v>
      </c>
      <c r="M197" s="33">
        <v>0</v>
      </c>
      <c r="N197" s="33">
        <v>0</v>
      </c>
      <c r="O197" s="33">
        <v>0</v>
      </c>
      <c r="P197" s="33">
        <v>69766</v>
      </c>
      <c r="Q197" s="33">
        <v>0</v>
      </c>
      <c r="R197" s="33">
        <v>0</v>
      </c>
      <c r="S197" s="33">
        <v>764</v>
      </c>
      <c r="T197" s="33">
        <v>319</v>
      </c>
      <c r="U197" s="33">
        <v>2738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  <c r="AA197" s="33">
        <v>610247</v>
      </c>
    </row>
    <row r="198" spans="1:27" ht="14.5" x14ac:dyDescent="0.35">
      <c r="A198" s="32" t="s">
        <v>394</v>
      </c>
      <c r="B198" t="s">
        <v>395</v>
      </c>
      <c r="C198">
        <v>1</v>
      </c>
      <c r="D198">
        <v>0</v>
      </c>
      <c r="E198" s="33">
        <v>952586</v>
      </c>
      <c r="F198" s="33">
        <v>0</v>
      </c>
      <c r="G198" s="33">
        <v>207132</v>
      </c>
      <c r="H198" s="33">
        <v>0</v>
      </c>
      <c r="I198" s="33">
        <v>52437</v>
      </c>
      <c r="J198" s="33">
        <v>115355</v>
      </c>
      <c r="K198" s="33">
        <v>0</v>
      </c>
      <c r="L198" s="33">
        <v>0</v>
      </c>
      <c r="M198" s="33">
        <v>0</v>
      </c>
      <c r="N198" s="33">
        <v>0</v>
      </c>
      <c r="O198" s="33">
        <v>0</v>
      </c>
      <c r="P198" s="33">
        <v>166152</v>
      </c>
      <c r="Q198" s="33">
        <v>0</v>
      </c>
      <c r="R198" s="33">
        <v>0</v>
      </c>
      <c r="S198" s="33">
        <v>1902</v>
      </c>
      <c r="T198" s="33">
        <v>794</v>
      </c>
      <c r="U198" s="33">
        <v>6058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  <c r="AA198" s="33">
        <v>1502416</v>
      </c>
    </row>
    <row r="199" spans="1:27" ht="14.5" x14ac:dyDescent="0.35">
      <c r="A199" s="32" t="s">
        <v>396</v>
      </c>
      <c r="B199" t="s">
        <v>397</v>
      </c>
      <c r="C199">
        <v>1</v>
      </c>
      <c r="D199">
        <v>0</v>
      </c>
      <c r="E199" s="33">
        <v>8400670</v>
      </c>
      <c r="F199" s="33">
        <v>0</v>
      </c>
      <c r="G199" s="33">
        <v>0</v>
      </c>
      <c r="H199" s="33">
        <v>6237</v>
      </c>
      <c r="I199" s="33">
        <v>1647849</v>
      </c>
      <c r="J199" s="33">
        <v>1163410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2006625</v>
      </c>
      <c r="Q199" s="33">
        <v>10653</v>
      </c>
      <c r="R199" s="33">
        <v>104527</v>
      </c>
      <c r="S199" s="33">
        <v>9782</v>
      </c>
      <c r="T199" s="33">
        <v>4081</v>
      </c>
      <c r="U199" s="33">
        <v>37164</v>
      </c>
      <c r="V199" s="33">
        <v>11962</v>
      </c>
      <c r="W199" s="33">
        <v>0</v>
      </c>
      <c r="X199" s="33">
        <v>478650</v>
      </c>
      <c r="Y199" s="33">
        <v>0</v>
      </c>
      <c r="Z199" s="33">
        <v>0</v>
      </c>
      <c r="AA199" s="33">
        <v>13881610</v>
      </c>
    </row>
    <row r="200" spans="1:27" ht="14.5" x14ac:dyDescent="0.35">
      <c r="A200" s="32" t="s">
        <v>398</v>
      </c>
      <c r="B200" t="s">
        <v>399</v>
      </c>
      <c r="C200">
        <v>1</v>
      </c>
      <c r="D200">
        <v>0</v>
      </c>
      <c r="E200" s="33">
        <v>8194090</v>
      </c>
      <c r="F200" s="33">
        <v>0</v>
      </c>
      <c r="G200" s="33">
        <v>0</v>
      </c>
      <c r="H200" s="33">
        <v>5449</v>
      </c>
      <c r="I200" s="33">
        <v>1232375</v>
      </c>
      <c r="J200" s="33">
        <v>563404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2436608</v>
      </c>
      <c r="Q200" s="33">
        <v>137244</v>
      </c>
      <c r="R200" s="33">
        <v>109244</v>
      </c>
      <c r="S200" s="33">
        <v>28088</v>
      </c>
      <c r="T200" s="33">
        <v>11719</v>
      </c>
      <c r="U200" s="33">
        <v>50445</v>
      </c>
      <c r="V200" s="33">
        <v>34031</v>
      </c>
      <c r="W200" s="33">
        <v>0</v>
      </c>
      <c r="X200" s="33">
        <v>253566</v>
      </c>
      <c r="Y200" s="33">
        <v>0</v>
      </c>
      <c r="Z200" s="33">
        <v>0</v>
      </c>
      <c r="AA200" s="33">
        <v>13056263</v>
      </c>
    </row>
    <row r="201" spans="1:27" ht="14.5" x14ac:dyDescent="0.35">
      <c r="A201" s="32" t="s">
        <v>400</v>
      </c>
      <c r="B201" t="s">
        <v>401</v>
      </c>
      <c r="C201">
        <v>1</v>
      </c>
      <c r="D201">
        <v>0</v>
      </c>
      <c r="E201" s="33">
        <v>16009226</v>
      </c>
      <c r="F201" s="33">
        <v>0</v>
      </c>
      <c r="G201" s="33">
        <v>0</v>
      </c>
      <c r="H201" s="33">
        <v>6500</v>
      </c>
      <c r="I201" s="33">
        <v>1476997</v>
      </c>
      <c r="J201" s="33">
        <v>2626476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4385993</v>
      </c>
      <c r="Q201" s="33">
        <v>235782</v>
      </c>
      <c r="R201" s="33">
        <v>216276</v>
      </c>
      <c r="S201" s="33">
        <v>16433</v>
      </c>
      <c r="T201" s="33">
        <v>6856</v>
      </c>
      <c r="U201" s="33">
        <v>63784</v>
      </c>
      <c r="V201" s="33">
        <v>21848</v>
      </c>
      <c r="W201" s="33">
        <v>0</v>
      </c>
      <c r="X201" s="33">
        <v>663161</v>
      </c>
      <c r="Y201" s="33">
        <v>0</v>
      </c>
      <c r="Z201" s="33">
        <v>0</v>
      </c>
      <c r="AA201" s="33">
        <v>25729332</v>
      </c>
    </row>
    <row r="202" spans="1:27" ht="14.5" x14ac:dyDescent="0.35">
      <c r="A202" s="32" t="s">
        <v>402</v>
      </c>
      <c r="B202" t="s">
        <v>403</v>
      </c>
      <c r="C202">
        <v>1</v>
      </c>
      <c r="D202">
        <v>0</v>
      </c>
      <c r="E202" s="33">
        <v>15456168</v>
      </c>
      <c r="F202" s="33">
        <v>0</v>
      </c>
      <c r="G202" s="33">
        <v>0</v>
      </c>
      <c r="H202" s="33">
        <v>0</v>
      </c>
      <c r="I202" s="33">
        <v>1494582</v>
      </c>
      <c r="J202" s="33">
        <v>2211361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  <c r="P202" s="33">
        <v>3028427</v>
      </c>
      <c r="Q202" s="33">
        <v>86130</v>
      </c>
      <c r="R202" s="33">
        <v>165713</v>
      </c>
      <c r="S202" s="33">
        <v>15909</v>
      </c>
      <c r="T202" s="33">
        <v>6638</v>
      </c>
      <c r="U202" s="33">
        <v>53998</v>
      </c>
      <c r="V202" s="33">
        <v>21305</v>
      </c>
      <c r="W202" s="33">
        <v>0</v>
      </c>
      <c r="X202" s="33">
        <v>365790</v>
      </c>
      <c r="Y202" s="33">
        <v>3453</v>
      </c>
      <c r="Z202" s="33">
        <v>0</v>
      </c>
      <c r="AA202" s="33">
        <v>22909474</v>
      </c>
    </row>
    <row r="203" spans="1:27" ht="14.5" x14ac:dyDescent="0.35">
      <c r="A203" s="32" t="s">
        <v>404</v>
      </c>
      <c r="B203" t="s">
        <v>405</v>
      </c>
      <c r="C203">
        <v>1</v>
      </c>
      <c r="D203">
        <v>0</v>
      </c>
      <c r="E203" s="33">
        <v>12858108</v>
      </c>
      <c r="F203" s="33">
        <v>0</v>
      </c>
      <c r="G203" s="33">
        <v>0</v>
      </c>
      <c r="H203" s="33">
        <v>2283</v>
      </c>
      <c r="I203" s="33">
        <v>1031783</v>
      </c>
      <c r="J203" s="33">
        <v>1916776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2021976</v>
      </c>
      <c r="Q203" s="33">
        <v>79659</v>
      </c>
      <c r="R203" s="33">
        <v>120633</v>
      </c>
      <c r="S203" s="33">
        <v>11639</v>
      </c>
      <c r="T203" s="33">
        <v>4856</v>
      </c>
      <c r="U203" s="33">
        <v>43280</v>
      </c>
      <c r="V203" s="33">
        <v>14008</v>
      </c>
      <c r="W203" s="33">
        <v>0</v>
      </c>
      <c r="X203" s="33">
        <v>509221</v>
      </c>
      <c r="Y203" s="33">
        <v>0</v>
      </c>
      <c r="Z203" s="33">
        <v>0</v>
      </c>
      <c r="AA203" s="33">
        <v>18614222</v>
      </c>
    </row>
    <row r="204" spans="1:27" ht="14.5" x14ac:dyDescent="0.35">
      <c r="A204" s="32" t="s">
        <v>406</v>
      </c>
      <c r="B204" t="s">
        <v>407</v>
      </c>
      <c r="C204">
        <v>1</v>
      </c>
      <c r="D204">
        <v>0</v>
      </c>
      <c r="E204" s="33">
        <v>5473455</v>
      </c>
      <c r="F204" s="33">
        <v>0</v>
      </c>
      <c r="G204" s="33">
        <v>0</v>
      </c>
      <c r="H204" s="33">
        <v>0</v>
      </c>
      <c r="I204" s="33">
        <v>975537</v>
      </c>
      <c r="J204" s="33">
        <v>239133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1175836</v>
      </c>
      <c r="Q204" s="33">
        <v>103637</v>
      </c>
      <c r="R204" s="33">
        <v>49679</v>
      </c>
      <c r="S204" s="33">
        <v>7310</v>
      </c>
      <c r="T204" s="33">
        <v>3050</v>
      </c>
      <c r="U204" s="33">
        <v>28077</v>
      </c>
      <c r="V204" s="33">
        <v>5621</v>
      </c>
      <c r="W204" s="33">
        <v>0</v>
      </c>
      <c r="X204" s="33">
        <v>549078</v>
      </c>
      <c r="Y204" s="33">
        <v>0</v>
      </c>
      <c r="Z204" s="33">
        <v>0</v>
      </c>
      <c r="AA204" s="33">
        <v>8610413</v>
      </c>
    </row>
    <row r="205" spans="1:27" ht="14.5" x14ac:dyDescent="0.35">
      <c r="A205" s="32" t="s">
        <v>408</v>
      </c>
      <c r="B205" t="s">
        <v>409</v>
      </c>
      <c r="C205">
        <v>1</v>
      </c>
      <c r="D205">
        <v>0</v>
      </c>
      <c r="E205" s="33">
        <v>2753171</v>
      </c>
      <c r="F205" s="33">
        <v>0</v>
      </c>
      <c r="G205" s="33">
        <v>0</v>
      </c>
      <c r="H205" s="33">
        <v>0</v>
      </c>
      <c r="I205" s="33">
        <v>461202</v>
      </c>
      <c r="J205" s="33">
        <v>562785</v>
      </c>
      <c r="K205" s="33">
        <v>0</v>
      </c>
      <c r="L205" s="33">
        <v>0</v>
      </c>
      <c r="M205" s="33">
        <v>0</v>
      </c>
      <c r="N205" s="33">
        <v>0</v>
      </c>
      <c r="O205" s="33">
        <v>0</v>
      </c>
      <c r="P205" s="33">
        <v>686763</v>
      </c>
      <c r="Q205" s="33">
        <v>0</v>
      </c>
      <c r="R205" s="33">
        <v>0</v>
      </c>
      <c r="S205" s="33">
        <v>2412</v>
      </c>
      <c r="T205" s="33">
        <v>1006</v>
      </c>
      <c r="U205" s="33">
        <v>8621</v>
      </c>
      <c r="V205" s="33">
        <v>2638</v>
      </c>
      <c r="W205" s="33">
        <v>0</v>
      </c>
      <c r="X205" s="33">
        <v>187964</v>
      </c>
      <c r="Y205" s="33">
        <v>0</v>
      </c>
      <c r="Z205" s="33">
        <v>0</v>
      </c>
      <c r="AA205" s="33">
        <v>4666562</v>
      </c>
    </row>
    <row r="206" spans="1:27" ht="14.5" x14ac:dyDescent="0.35">
      <c r="A206" s="32" t="s">
        <v>410</v>
      </c>
      <c r="B206" t="s">
        <v>411</v>
      </c>
      <c r="C206">
        <v>1</v>
      </c>
      <c r="D206">
        <v>0</v>
      </c>
      <c r="E206" s="33">
        <v>675790</v>
      </c>
      <c r="F206" s="33">
        <v>0</v>
      </c>
      <c r="G206" s="33">
        <v>271313</v>
      </c>
      <c r="H206" s="33">
        <v>0</v>
      </c>
      <c r="I206" s="33">
        <v>41711</v>
      </c>
      <c r="J206" s="33">
        <v>18133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172313</v>
      </c>
      <c r="Q206" s="33">
        <v>0</v>
      </c>
      <c r="R206" s="33">
        <v>0</v>
      </c>
      <c r="S206" s="33">
        <v>3326</v>
      </c>
      <c r="T206" s="33">
        <v>1388</v>
      </c>
      <c r="U206" s="33">
        <v>10951</v>
      </c>
      <c r="V206" s="33">
        <v>0</v>
      </c>
      <c r="W206" s="33">
        <v>0</v>
      </c>
      <c r="X206" s="33">
        <v>108000</v>
      </c>
      <c r="Y206" s="33">
        <v>2008</v>
      </c>
      <c r="Z206" s="33">
        <v>0</v>
      </c>
      <c r="AA206" s="33">
        <v>1304933</v>
      </c>
    </row>
    <row r="207" spans="1:27" ht="14.5" x14ac:dyDescent="0.35">
      <c r="A207" s="32" t="s">
        <v>412</v>
      </c>
      <c r="B207" t="s">
        <v>413</v>
      </c>
      <c r="C207">
        <v>1</v>
      </c>
      <c r="D207">
        <v>0</v>
      </c>
      <c r="E207" s="33">
        <v>16478741</v>
      </c>
      <c r="F207" s="33">
        <v>0</v>
      </c>
      <c r="G207" s="33">
        <v>0</v>
      </c>
      <c r="H207" s="33">
        <v>0</v>
      </c>
      <c r="I207" s="33">
        <v>2017984</v>
      </c>
      <c r="J207" s="33">
        <v>2355457</v>
      </c>
      <c r="K207" s="33">
        <v>1</v>
      </c>
      <c r="L207" s="33">
        <v>0</v>
      </c>
      <c r="M207" s="33">
        <v>0</v>
      </c>
      <c r="N207" s="33">
        <v>0</v>
      </c>
      <c r="O207" s="33">
        <v>0</v>
      </c>
      <c r="P207" s="33">
        <v>3465437</v>
      </c>
      <c r="Q207" s="33">
        <v>159120</v>
      </c>
      <c r="R207" s="33">
        <v>142245</v>
      </c>
      <c r="S207" s="33">
        <v>14800</v>
      </c>
      <c r="T207" s="33">
        <v>6175</v>
      </c>
      <c r="U207" s="33">
        <v>56561</v>
      </c>
      <c r="V207" s="33">
        <v>19079</v>
      </c>
      <c r="W207" s="33">
        <v>0</v>
      </c>
      <c r="X207" s="33">
        <v>413905</v>
      </c>
      <c r="Y207" s="33">
        <v>0</v>
      </c>
      <c r="Z207" s="33">
        <v>0</v>
      </c>
      <c r="AA207" s="33">
        <v>25129505</v>
      </c>
    </row>
    <row r="208" spans="1:27" ht="14.5" x14ac:dyDescent="0.35">
      <c r="A208" s="32" t="s">
        <v>414</v>
      </c>
      <c r="B208" t="s">
        <v>415</v>
      </c>
      <c r="C208">
        <v>1</v>
      </c>
      <c r="D208">
        <v>1</v>
      </c>
      <c r="E208" s="33">
        <v>30333817</v>
      </c>
      <c r="F208" s="33">
        <v>0</v>
      </c>
      <c r="G208" s="33">
        <v>0</v>
      </c>
      <c r="H208" s="33">
        <v>0</v>
      </c>
      <c r="I208" s="33">
        <v>2093186</v>
      </c>
      <c r="J208" s="33">
        <v>7280935</v>
      </c>
      <c r="K208" s="33">
        <v>0</v>
      </c>
      <c r="L208" s="33">
        <v>889353</v>
      </c>
      <c r="M208" s="33">
        <v>0</v>
      </c>
      <c r="N208" s="33">
        <v>0</v>
      </c>
      <c r="O208" s="33">
        <v>0</v>
      </c>
      <c r="P208" s="33">
        <v>7524124</v>
      </c>
      <c r="Q208" s="33">
        <v>1023038</v>
      </c>
      <c r="R208" s="33">
        <v>435865</v>
      </c>
      <c r="S208" s="33">
        <v>29900</v>
      </c>
      <c r="T208" s="33">
        <v>12475</v>
      </c>
      <c r="U208" s="33">
        <v>116442</v>
      </c>
      <c r="V208" s="33">
        <v>42265</v>
      </c>
      <c r="W208" s="33">
        <v>0</v>
      </c>
      <c r="X208" s="33">
        <v>1372241</v>
      </c>
      <c r="Y208" s="33">
        <v>0</v>
      </c>
      <c r="Z208" s="33">
        <v>0</v>
      </c>
      <c r="AA208" s="33">
        <v>51153641</v>
      </c>
    </row>
    <row r="209" spans="1:27" ht="14.5" x14ac:dyDescent="0.35">
      <c r="A209" s="32" t="s">
        <v>416</v>
      </c>
      <c r="B209" t="s">
        <v>417</v>
      </c>
      <c r="C209">
        <v>1</v>
      </c>
      <c r="D209">
        <v>0</v>
      </c>
      <c r="E209" s="33">
        <v>26133499</v>
      </c>
      <c r="F209" s="33">
        <v>0</v>
      </c>
      <c r="G209" s="33">
        <v>0</v>
      </c>
      <c r="H209" s="33">
        <v>7893</v>
      </c>
      <c r="I209" s="33">
        <v>2327887</v>
      </c>
      <c r="J209" s="33">
        <v>953234</v>
      </c>
      <c r="K209" s="33">
        <v>1566</v>
      </c>
      <c r="L209" s="33">
        <v>0</v>
      </c>
      <c r="M209" s="33">
        <v>0</v>
      </c>
      <c r="N209" s="33">
        <v>0</v>
      </c>
      <c r="O209" s="33">
        <v>0</v>
      </c>
      <c r="P209" s="33">
        <v>2152854</v>
      </c>
      <c r="Q209" s="33">
        <v>160227</v>
      </c>
      <c r="R209" s="33">
        <v>45516</v>
      </c>
      <c r="S209" s="33">
        <v>25781</v>
      </c>
      <c r="T209" s="33">
        <v>10756</v>
      </c>
      <c r="U209" s="33">
        <v>99899</v>
      </c>
      <c r="V209" s="33">
        <v>33818</v>
      </c>
      <c r="W209" s="33">
        <v>0</v>
      </c>
      <c r="X209" s="33">
        <v>507421</v>
      </c>
      <c r="Y209" s="33">
        <v>0</v>
      </c>
      <c r="Z209" s="33">
        <v>0</v>
      </c>
      <c r="AA209" s="33">
        <v>32460351</v>
      </c>
    </row>
    <row r="210" spans="1:27" ht="14.5" x14ac:dyDescent="0.35">
      <c r="A210" s="32" t="s">
        <v>418</v>
      </c>
      <c r="B210" t="s">
        <v>419</v>
      </c>
      <c r="C210">
        <v>1</v>
      </c>
      <c r="D210">
        <v>0</v>
      </c>
      <c r="E210" s="33">
        <v>3988405</v>
      </c>
      <c r="F210" s="33">
        <v>0</v>
      </c>
      <c r="G210" s="33">
        <v>0</v>
      </c>
      <c r="H210" s="33">
        <v>0</v>
      </c>
      <c r="I210" s="33">
        <v>819015</v>
      </c>
      <c r="J210" s="33">
        <v>614522</v>
      </c>
      <c r="K210" s="33">
        <v>1388</v>
      </c>
      <c r="L210" s="33">
        <v>0</v>
      </c>
      <c r="M210" s="33">
        <v>0</v>
      </c>
      <c r="N210" s="33">
        <v>0</v>
      </c>
      <c r="O210" s="33">
        <v>0</v>
      </c>
      <c r="P210" s="33">
        <v>338295</v>
      </c>
      <c r="Q210" s="33">
        <v>109402</v>
      </c>
      <c r="R210" s="33">
        <v>0</v>
      </c>
      <c r="S210" s="33">
        <v>6726</v>
      </c>
      <c r="T210" s="33">
        <v>2806</v>
      </c>
      <c r="U210" s="33">
        <v>25222</v>
      </c>
      <c r="V210" s="33">
        <v>3422</v>
      </c>
      <c r="W210" s="33">
        <v>0</v>
      </c>
      <c r="X210" s="33">
        <v>200135</v>
      </c>
      <c r="Y210" s="33">
        <v>1320</v>
      </c>
      <c r="Z210" s="33">
        <v>0</v>
      </c>
      <c r="AA210" s="33">
        <v>6110658</v>
      </c>
    </row>
    <row r="211" spans="1:27" ht="14.5" x14ac:dyDescent="0.35">
      <c r="A211" s="32" t="s">
        <v>420</v>
      </c>
      <c r="B211" t="s">
        <v>421</v>
      </c>
      <c r="C211">
        <v>1</v>
      </c>
      <c r="D211">
        <v>0</v>
      </c>
      <c r="E211" s="33">
        <v>53931157</v>
      </c>
      <c r="F211" s="33">
        <v>0</v>
      </c>
      <c r="G211" s="33">
        <v>0</v>
      </c>
      <c r="H211" s="33">
        <v>13078</v>
      </c>
      <c r="I211" s="33">
        <v>7119874</v>
      </c>
      <c r="J211" s="33">
        <v>7231173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5408317</v>
      </c>
      <c r="Q211" s="33">
        <v>978192</v>
      </c>
      <c r="R211" s="33">
        <v>0</v>
      </c>
      <c r="S211" s="33">
        <v>50872</v>
      </c>
      <c r="T211" s="33">
        <v>21225</v>
      </c>
      <c r="U211" s="33">
        <v>199623</v>
      </c>
      <c r="V211" s="33">
        <v>72403</v>
      </c>
      <c r="W211" s="33">
        <v>0</v>
      </c>
      <c r="X211" s="33">
        <v>1837892</v>
      </c>
      <c r="Y211" s="33">
        <v>0</v>
      </c>
      <c r="Z211" s="33">
        <v>0</v>
      </c>
      <c r="AA211" s="33">
        <v>76863806</v>
      </c>
    </row>
    <row r="212" spans="1:27" ht="14.5" x14ac:dyDescent="0.35">
      <c r="A212" s="32" t="s">
        <v>422</v>
      </c>
      <c r="B212" t="s">
        <v>423</v>
      </c>
      <c r="C212">
        <v>1</v>
      </c>
      <c r="D212">
        <v>0</v>
      </c>
      <c r="E212" s="33">
        <v>13690360</v>
      </c>
      <c r="F212" s="33">
        <v>0</v>
      </c>
      <c r="G212" s="33">
        <v>0</v>
      </c>
      <c r="H212" s="33">
        <v>4441</v>
      </c>
      <c r="I212" s="33">
        <v>1597393</v>
      </c>
      <c r="J212" s="33">
        <v>1260720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1601031</v>
      </c>
      <c r="Q212" s="33">
        <v>184308</v>
      </c>
      <c r="R212" s="33">
        <v>175860</v>
      </c>
      <c r="S212" s="33">
        <v>19938</v>
      </c>
      <c r="T212" s="33">
        <v>8319</v>
      </c>
      <c r="U212" s="33">
        <v>79453</v>
      </c>
      <c r="V212" s="33">
        <v>22772</v>
      </c>
      <c r="W212" s="33">
        <v>0</v>
      </c>
      <c r="X212" s="33">
        <v>379484</v>
      </c>
      <c r="Y212" s="33">
        <v>0</v>
      </c>
      <c r="Z212" s="33">
        <v>0</v>
      </c>
      <c r="AA212" s="33">
        <v>19024079</v>
      </c>
    </row>
    <row r="213" spans="1:27" ht="14.5" x14ac:dyDescent="0.35">
      <c r="A213" s="32" t="s">
        <v>424</v>
      </c>
      <c r="B213" t="s">
        <v>425</v>
      </c>
      <c r="C213">
        <v>1</v>
      </c>
      <c r="D213">
        <v>0</v>
      </c>
      <c r="E213" s="33">
        <v>7319637</v>
      </c>
      <c r="F213" s="33">
        <v>0</v>
      </c>
      <c r="G213" s="33">
        <v>0</v>
      </c>
      <c r="H213" s="33">
        <v>0</v>
      </c>
      <c r="I213" s="33">
        <v>866321</v>
      </c>
      <c r="J213" s="33">
        <v>722033</v>
      </c>
      <c r="K213" s="33">
        <v>0</v>
      </c>
      <c r="L213" s="33">
        <v>0</v>
      </c>
      <c r="M213" s="33">
        <v>0</v>
      </c>
      <c r="N213" s="33">
        <v>0</v>
      </c>
      <c r="O213" s="33">
        <v>0</v>
      </c>
      <c r="P213" s="33">
        <v>644640</v>
      </c>
      <c r="Q213" s="33">
        <v>60081</v>
      </c>
      <c r="R213" s="33">
        <v>0</v>
      </c>
      <c r="S213" s="33">
        <v>11624</v>
      </c>
      <c r="T213" s="33">
        <v>4850</v>
      </c>
      <c r="U213" s="33">
        <v>45144</v>
      </c>
      <c r="V213" s="33">
        <v>5690</v>
      </c>
      <c r="W213" s="33">
        <v>0</v>
      </c>
      <c r="X213" s="33">
        <v>469760</v>
      </c>
      <c r="Y213" s="33">
        <v>0</v>
      </c>
      <c r="Z213" s="33">
        <v>0</v>
      </c>
      <c r="AA213" s="33">
        <v>10149780</v>
      </c>
    </row>
    <row r="214" spans="1:27" ht="14.5" x14ac:dyDescent="0.35">
      <c r="A214" s="32" t="s">
        <v>426</v>
      </c>
      <c r="B214" t="s">
        <v>427</v>
      </c>
      <c r="C214">
        <v>1</v>
      </c>
      <c r="D214">
        <v>0</v>
      </c>
      <c r="E214" s="33">
        <v>4582304</v>
      </c>
      <c r="F214" s="33">
        <v>0</v>
      </c>
      <c r="G214" s="33">
        <v>0</v>
      </c>
      <c r="H214" s="33">
        <v>2087</v>
      </c>
      <c r="I214" s="33">
        <v>641381</v>
      </c>
      <c r="J214" s="33">
        <v>795920</v>
      </c>
      <c r="K214" s="33">
        <v>122823</v>
      </c>
      <c r="L214" s="33">
        <v>0</v>
      </c>
      <c r="M214" s="33">
        <v>0</v>
      </c>
      <c r="N214" s="33">
        <v>0</v>
      </c>
      <c r="O214" s="33">
        <v>0</v>
      </c>
      <c r="P214" s="33">
        <v>522541</v>
      </c>
      <c r="Q214" s="33">
        <v>77184</v>
      </c>
      <c r="R214" s="33">
        <v>0</v>
      </c>
      <c r="S214" s="33">
        <v>7220</v>
      </c>
      <c r="T214" s="33">
        <v>3013</v>
      </c>
      <c r="U214" s="33">
        <v>28018</v>
      </c>
      <c r="V214" s="33">
        <v>5435</v>
      </c>
      <c r="W214" s="33">
        <v>0</v>
      </c>
      <c r="X214" s="33">
        <v>107310</v>
      </c>
      <c r="Y214" s="33">
        <v>3277</v>
      </c>
      <c r="Z214" s="33">
        <v>0</v>
      </c>
      <c r="AA214" s="33">
        <v>6898513</v>
      </c>
    </row>
    <row r="215" spans="1:27" ht="14.5" x14ac:dyDescent="0.35">
      <c r="A215" s="32" t="s">
        <v>428</v>
      </c>
      <c r="B215" t="s">
        <v>429</v>
      </c>
      <c r="C215">
        <v>1</v>
      </c>
      <c r="D215">
        <v>0</v>
      </c>
      <c r="E215" s="33">
        <v>3215361</v>
      </c>
      <c r="F215" s="33">
        <v>0</v>
      </c>
      <c r="G215" s="33">
        <v>0</v>
      </c>
      <c r="H215" s="33">
        <v>0</v>
      </c>
      <c r="I215" s="33">
        <v>349254</v>
      </c>
      <c r="J215" s="33">
        <v>545263</v>
      </c>
      <c r="K215" s="33">
        <v>0</v>
      </c>
      <c r="L215" s="33">
        <v>0</v>
      </c>
      <c r="M215" s="33">
        <v>0</v>
      </c>
      <c r="N215" s="33">
        <v>0</v>
      </c>
      <c r="O215" s="33">
        <v>0</v>
      </c>
      <c r="P215" s="33">
        <v>370060</v>
      </c>
      <c r="Q215" s="33">
        <v>54546</v>
      </c>
      <c r="R215" s="33">
        <v>0</v>
      </c>
      <c r="S215" s="33">
        <v>6277</v>
      </c>
      <c r="T215" s="33">
        <v>2619</v>
      </c>
      <c r="U215" s="33">
        <v>22834</v>
      </c>
      <c r="V215" s="33">
        <v>5435</v>
      </c>
      <c r="W215" s="33">
        <v>0</v>
      </c>
      <c r="X215" s="33">
        <v>113616</v>
      </c>
      <c r="Y215" s="33">
        <v>0</v>
      </c>
      <c r="Z215" s="33">
        <v>0</v>
      </c>
      <c r="AA215" s="33">
        <v>4685265</v>
      </c>
    </row>
    <row r="216" spans="1:27" ht="14.5" x14ac:dyDescent="0.35">
      <c r="A216" s="32" t="s">
        <v>430</v>
      </c>
      <c r="B216" t="s">
        <v>431</v>
      </c>
      <c r="C216">
        <v>1</v>
      </c>
      <c r="D216">
        <v>0</v>
      </c>
      <c r="E216" s="33">
        <v>2904293</v>
      </c>
      <c r="F216" s="33">
        <v>0</v>
      </c>
      <c r="G216" s="33">
        <v>62551</v>
      </c>
      <c r="H216" s="33">
        <v>0</v>
      </c>
      <c r="I216" s="33">
        <v>403023</v>
      </c>
      <c r="J216" s="33">
        <v>319075</v>
      </c>
      <c r="K216" s="33">
        <v>0</v>
      </c>
      <c r="L216" s="33">
        <v>0</v>
      </c>
      <c r="M216" s="33">
        <v>0</v>
      </c>
      <c r="N216" s="33">
        <v>0</v>
      </c>
      <c r="O216" s="33">
        <v>0</v>
      </c>
      <c r="P216" s="33">
        <v>323629</v>
      </c>
      <c r="Q216" s="33">
        <v>10191</v>
      </c>
      <c r="R216" s="33">
        <v>0</v>
      </c>
      <c r="S216" s="33">
        <v>5003</v>
      </c>
      <c r="T216" s="33">
        <v>2088</v>
      </c>
      <c r="U216" s="33">
        <v>19630</v>
      </c>
      <c r="V216" s="33">
        <v>3289</v>
      </c>
      <c r="W216" s="33">
        <v>0</v>
      </c>
      <c r="X216" s="33">
        <v>35649</v>
      </c>
      <c r="Y216" s="33">
        <v>19298</v>
      </c>
      <c r="Z216" s="33">
        <v>0</v>
      </c>
      <c r="AA216" s="33">
        <v>4107719</v>
      </c>
    </row>
    <row r="217" spans="1:27" ht="14.5" x14ac:dyDescent="0.35">
      <c r="A217" s="32" t="s">
        <v>432</v>
      </c>
      <c r="B217" t="s">
        <v>433</v>
      </c>
      <c r="C217">
        <v>1</v>
      </c>
      <c r="D217">
        <v>0</v>
      </c>
      <c r="E217" s="33">
        <v>5057539</v>
      </c>
      <c r="F217" s="33">
        <v>0</v>
      </c>
      <c r="G217" s="33">
        <v>0</v>
      </c>
      <c r="H217" s="33">
        <v>1622</v>
      </c>
      <c r="I217" s="33">
        <v>523578</v>
      </c>
      <c r="J217" s="33">
        <v>93197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373805</v>
      </c>
      <c r="Q217" s="33">
        <v>31865</v>
      </c>
      <c r="R217" s="33">
        <v>0</v>
      </c>
      <c r="S217" s="33">
        <v>6501</v>
      </c>
      <c r="T217" s="33">
        <v>2713</v>
      </c>
      <c r="U217" s="33">
        <v>24640</v>
      </c>
      <c r="V217" s="33">
        <v>5346</v>
      </c>
      <c r="W217" s="33">
        <v>0</v>
      </c>
      <c r="X217" s="33">
        <v>77943</v>
      </c>
      <c r="Y217" s="33">
        <v>0</v>
      </c>
      <c r="Z217" s="33">
        <v>0</v>
      </c>
      <c r="AA217" s="33">
        <v>6198749</v>
      </c>
    </row>
    <row r="218" spans="1:27" ht="14.5" x14ac:dyDescent="0.35">
      <c r="A218" s="32" t="s">
        <v>434</v>
      </c>
      <c r="B218" t="s">
        <v>435</v>
      </c>
      <c r="C218">
        <v>1</v>
      </c>
      <c r="D218">
        <v>0</v>
      </c>
      <c r="E218" s="33">
        <v>57063143</v>
      </c>
      <c r="F218" s="33">
        <v>0</v>
      </c>
      <c r="G218" s="33">
        <v>0</v>
      </c>
      <c r="H218" s="33">
        <v>0</v>
      </c>
      <c r="I218" s="33">
        <v>2969582</v>
      </c>
      <c r="J218" s="33">
        <v>3432460</v>
      </c>
      <c r="K218" s="33">
        <v>75324</v>
      </c>
      <c r="L218" s="33">
        <v>0</v>
      </c>
      <c r="M218" s="33">
        <v>0</v>
      </c>
      <c r="N218" s="33">
        <v>0</v>
      </c>
      <c r="O218" s="33">
        <v>0</v>
      </c>
      <c r="P218" s="33">
        <v>5281291</v>
      </c>
      <c r="Q218" s="33">
        <v>664841</v>
      </c>
      <c r="R218" s="33">
        <v>0</v>
      </c>
      <c r="S218" s="33">
        <v>65538</v>
      </c>
      <c r="T218" s="33">
        <v>27344</v>
      </c>
      <c r="U218" s="33">
        <v>241213</v>
      </c>
      <c r="V218" s="33">
        <v>83853</v>
      </c>
      <c r="W218" s="33">
        <v>0</v>
      </c>
      <c r="X218" s="33">
        <v>3833768</v>
      </c>
      <c r="Y218" s="33">
        <v>0</v>
      </c>
      <c r="Z218" s="33">
        <v>0</v>
      </c>
      <c r="AA218" s="33">
        <v>73738357</v>
      </c>
    </row>
    <row r="219" spans="1:27" ht="14.5" x14ac:dyDescent="0.35">
      <c r="A219" s="32" t="s">
        <v>436</v>
      </c>
      <c r="B219" t="s">
        <v>437</v>
      </c>
      <c r="C219">
        <v>1</v>
      </c>
      <c r="D219">
        <v>0</v>
      </c>
      <c r="E219" s="33">
        <v>44802361</v>
      </c>
      <c r="F219" s="33">
        <v>0</v>
      </c>
      <c r="G219" s="33">
        <v>0</v>
      </c>
      <c r="H219" s="33">
        <v>4151</v>
      </c>
      <c r="I219" s="33">
        <v>6248616</v>
      </c>
      <c r="J219" s="33">
        <v>3580240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4078673</v>
      </c>
      <c r="Q219" s="33">
        <v>636904</v>
      </c>
      <c r="R219" s="33">
        <v>0</v>
      </c>
      <c r="S219" s="33">
        <v>46798</v>
      </c>
      <c r="T219" s="33">
        <v>19525</v>
      </c>
      <c r="U219" s="33">
        <v>183313</v>
      </c>
      <c r="V219" s="33">
        <v>65696</v>
      </c>
      <c r="W219" s="33">
        <v>0</v>
      </c>
      <c r="X219" s="33">
        <v>1906121</v>
      </c>
      <c r="Y219" s="33">
        <v>0</v>
      </c>
      <c r="Z219" s="33">
        <v>0</v>
      </c>
      <c r="AA219" s="33">
        <v>61572398</v>
      </c>
    </row>
    <row r="220" spans="1:27" ht="14.5" x14ac:dyDescent="0.35">
      <c r="A220" s="32" t="s">
        <v>438</v>
      </c>
      <c r="B220" t="s">
        <v>439</v>
      </c>
      <c r="C220">
        <v>1</v>
      </c>
      <c r="D220">
        <v>0</v>
      </c>
      <c r="E220" s="33">
        <v>6249395</v>
      </c>
      <c r="F220" s="33">
        <v>0</v>
      </c>
      <c r="G220" s="33">
        <v>0</v>
      </c>
      <c r="H220" s="33">
        <v>1892</v>
      </c>
      <c r="I220" s="33">
        <v>864224</v>
      </c>
      <c r="J220" s="33">
        <v>1228246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731834</v>
      </c>
      <c r="Q220" s="33">
        <v>81252</v>
      </c>
      <c r="R220" s="33">
        <v>0</v>
      </c>
      <c r="S220" s="33">
        <v>6711</v>
      </c>
      <c r="T220" s="33">
        <v>2800</v>
      </c>
      <c r="U220" s="33">
        <v>24465</v>
      </c>
      <c r="V220" s="33">
        <v>8326</v>
      </c>
      <c r="W220" s="33">
        <v>0</v>
      </c>
      <c r="X220" s="33">
        <v>473894</v>
      </c>
      <c r="Y220" s="33">
        <v>0</v>
      </c>
      <c r="Z220" s="33">
        <v>0</v>
      </c>
      <c r="AA220" s="33">
        <v>9673039</v>
      </c>
    </row>
    <row r="221" spans="1:27" ht="14.5" x14ac:dyDescent="0.35">
      <c r="A221" s="32" t="s">
        <v>440</v>
      </c>
      <c r="B221" t="s">
        <v>441</v>
      </c>
      <c r="C221">
        <v>1</v>
      </c>
      <c r="D221">
        <v>0</v>
      </c>
      <c r="E221" s="33">
        <v>4618228</v>
      </c>
      <c r="F221" s="33">
        <v>0</v>
      </c>
      <c r="G221" s="33">
        <v>0</v>
      </c>
      <c r="H221" s="33">
        <v>0</v>
      </c>
      <c r="I221" s="33">
        <v>610818</v>
      </c>
      <c r="J221" s="33">
        <v>730833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711424</v>
      </c>
      <c r="Q221" s="33">
        <v>29708</v>
      </c>
      <c r="R221" s="33">
        <v>0</v>
      </c>
      <c r="S221" s="33">
        <v>4449</v>
      </c>
      <c r="T221" s="33">
        <v>1856</v>
      </c>
      <c r="U221" s="33">
        <v>17300</v>
      </c>
      <c r="V221" s="33">
        <v>4787</v>
      </c>
      <c r="W221" s="33">
        <v>0</v>
      </c>
      <c r="X221" s="33">
        <v>79095</v>
      </c>
      <c r="Y221" s="33">
        <v>3888</v>
      </c>
      <c r="Z221" s="33">
        <v>0</v>
      </c>
      <c r="AA221" s="33">
        <v>6812386</v>
      </c>
    </row>
    <row r="222" spans="1:27" ht="14.5" x14ac:dyDescent="0.35">
      <c r="A222" s="32" t="s">
        <v>442</v>
      </c>
      <c r="B222" t="s">
        <v>443</v>
      </c>
      <c r="C222">
        <v>1</v>
      </c>
      <c r="D222">
        <v>0</v>
      </c>
      <c r="E222" s="33">
        <v>17477539</v>
      </c>
      <c r="F222" s="33">
        <v>0</v>
      </c>
      <c r="G222" s="33">
        <v>0</v>
      </c>
      <c r="H222" s="33">
        <v>6143</v>
      </c>
      <c r="I222" s="33">
        <v>1508003</v>
      </c>
      <c r="J222" s="33">
        <v>1033732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1562434</v>
      </c>
      <c r="Q222" s="33">
        <v>159372</v>
      </c>
      <c r="R222" s="33">
        <v>0</v>
      </c>
      <c r="S222" s="33">
        <v>19699</v>
      </c>
      <c r="T222" s="33">
        <v>8219</v>
      </c>
      <c r="U222" s="33">
        <v>74851</v>
      </c>
      <c r="V222" s="33">
        <v>24726</v>
      </c>
      <c r="W222" s="33">
        <v>0</v>
      </c>
      <c r="X222" s="33">
        <v>485963</v>
      </c>
      <c r="Y222" s="33">
        <v>0</v>
      </c>
      <c r="Z222" s="33">
        <v>0</v>
      </c>
      <c r="AA222" s="33">
        <v>22360681</v>
      </c>
    </row>
    <row r="223" spans="1:27" ht="14.5" x14ac:dyDescent="0.35">
      <c r="A223" s="32" t="s">
        <v>444</v>
      </c>
      <c r="B223" t="s">
        <v>445</v>
      </c>
      <c r="C223">
        <v>1</v>
      </c>
      <c r="D223">
        <v>0</v>
      </c>
      <c r="E223" s="33">
        <v>14644521</v>
      </c>
      <c r="F223" s="33">
        <v>0</v>
      </c>
      <c r="G223" s="33">
        <v>0</v>
      </c>
      <c r="H223" s="33">
        <v>18364</v>
      </c>
      <c r="I223" s="33">
        <v>2083795</v>
      </c>
      <c r="J223" s="33">
        <v>2466467</v>
      </c>
      <c r="K223" s="33">
        <v>87328</v>
      </c>
      <c r="L223" s="33">
        <v>0</v>
      </c>
      <c r="M223" s="33">
        <v>0</v>
      </c>
      <c r="N223" s="33">
        <v>0</v>
      </c>
      <c r="O223" s="33">
        <v>0</v>
      </c>
      <c r="P223" s="33">
        <v>1130380</v>
      </c>
      <c r="Q223" s="33">
        <v>212787</v>
      </c>
      <c r="R223" s="33">
        <v>115030</v>
      </c>
      <c r="S223" s="33">
        <v>15010</v>
      </c>
      <c r="T223" s="33">
        <v>6263</v>
      </c>
      <c r="U223" s="33">
        <v>57609</v>
      </c>
      <c r="V223" s="33">
        <v>16149</v>
      </c>
      <c r="W223" s="33">
        <v>0</v>
      </c>
      <c r="X223" s="33">
        <v>299816</v>
      </c>
      <c r="Y223" s="33">
        <v>0</v>
      </c>
      <c r="Z223" s="33">
        <v>0</v>
      </c>
      <c r="AA223" s="33">
        <v>21153519</v>
      </c>
    </row>
    <row r="224" spans="1:27" ht="14.5" x14ac:dyDescent="0.35">
      <c r="A224" s="32" t="s">
        <v>446</v>
      </c>
      <c r="B224" t="s">
        <v>447</v>
      </c>
      <c r="C224">
        <v>1</v>
      </c>
      <c r="D224">
        <v>0</v>
      </c>
      <c r="E224" s="33">
        <v>10856119</v>
      </c>
      <c r="F224" s="33">
        <v>0</v>
      </c>
      <c r="G224" s="33">
        <v>0</v>
      </c>
      <c r="H224" s="33">
        <v>0</v>
      </c>
      <c r="I224" s="33">
        <v>1342617</v>
      </c>
      <c r="J224" s="33">
        <v>1418427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1106144</v>
      </c>
      <c r="Q224" s="33">
        <v>74072</v>
      </c>
      <c r="R224" s="33">
        <v>0</v>
      </c>
      <c r="S224" s="33">
        <v>13647</v>
      </c>
      <c r="T224" s="33">
        <v>5694</v>
      </c>
      <c r="U224" s="33">
        <v>49979</v>
      </c>
      <c r="V224" s="33">
        <v>15587</v>
      </c>
      <c r="W224" s="33">
        <v>0</v>
      </c>
      <c r="X224" s="33">
        <v>452910</v>
      </c>
      <c r="Y224" s="33">
        <v>0</v>
      </c>
      <c r="Z224" s="33">
        <v>0</v>
      </c>
      <c r="AA224" s="33">
        <v>15335196</v>
      </c>
    </row>
    <row r="225" spans="1:27" ht="14.5" x14ac:dyDescent="0.35">
      <c r="A225" s="32" t="s">
        <v>448</v>
      </c>
      <c r="B225" t="s">
        <v>449</v>
      </c>
      <c r="C225">
        <v>1</v>
      </c>
      <c r="D225">
        <v>0</v>
      </c>
      <c r="E225" s="33">
        <v>8727603</v>
      </c>
      <c r="F225" s="33">
        <v>0</v>
      </c>
      <c r="G225" s="33">
        <v>0</v>
      </c>
      <c r="H225" s="33">
        <v>2206</v>
      </c>
      <c r="I225" s="33">
        <v>826742</v>
      </c>
      <c r="J225" s="33">
        <v>1357314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1629728</v>
      </c>
      <c r="Q225" s="33">
        <v>59034</v>
      </c>
      <c r="R225" s="33">
        <v>317264</v>
      </c>
      <c r="S225" s="33">
        <v>13871</v>
      </c>
      <c r="T225" s="33">
        <v>5788</v>
      </c>
      <c r="U225" s="33">
        <v>52250</v>
      </c>
      <c r="V225" s="33">
        <v>16538</v>
      </c>
      <c r="W225" s="33">
        <v>0</v>
      </c>
      <c r="X225" s="33">
        <v>349320</v>
      </c>
      <c r="Y225" s="33">
        <v>0</v>
      </c>
      <c r="Z225" s="33">
        <v>0</v>
      </c>
      <c r="AA225" s="33">
        <v>13357658</v>
      </c>
    </row>
    <row r="226" spans="1:27" ht="14.5" x14ac:dyDescent="0.35">
      <c r="A226" s="32" t="s">
        <v>450</v>
      </c>
      <c r="B226" t="s">
        <v>451</v>
      </c>
      <c r="C226">
        <v>1</v>
      </c>
      <c r="D226">
        <v>0</v>
      </c>
      <c r="E226" s="33">
        <v>8435399</v>
      </c>
      <c r="F226" s="33">
        <v>0</v>
      </c>
      <c r="G226" s="33">
        <v>0</v>
      </c>
      <c r="H226" s="33">
        <v>0</v>
      </c>
      <c r="I226" s="33">
        <v>841064</v>
      </c>
      <c r="J226" s="33">
        <v>857031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1114651</v>
      </c>
      <c r="Q226" s="33">
        <v>182077</v>
      </c>
      <c r="R226" s="33">
        <v>237800</v>
      </c>
      <c r="S226" s="33">
        <v>11654</v>
      </c>
      <c r="T226" s="33">
        <v>4863</v>
      </c>
      <c r="U226" s="33">
        <v>45726</v>
      </c>
      <c r="V226" s="33">
        <v>13763</v>
      </c>
      <c r="W226" s="33">
        <v>0</v>
      </c>
      <c r="X226" s="33">
        <v>251059</v>
      </c>
      <c r="Y226" s="33">
        <v>0</v>
      </c>
      <c r="Z226" s="33">
        <v>0</v>
      </c>
      <c r="AA226" s="33">
        <v>11995087</v>
      </c>
    </row>
    <row r="227" spans="1:27" ht="14.5" x14ac:dyDescent="0.35">
      <c r="A227" s="32" t="s">
        <v>452</v>
      </c>
      <c r="B227" t="s">
        <v>453</v>
      </c>
      <c r="C227">
        <v>1</v>
      </c>
      <c r="D227">
        <v>0</v>
      </c>
      <c r="E227" s="33">
        <v>8175271</v>
      </c>
      <c r="F227" s="33">
        <v>0</v>
      </c>
      <c r="G227" s="33">
        <v>0</v>
      </c>
      <c r="H227" s="33">
        <v>3018</v>
      </c>
      <c r="I227" s="33">
        <v>999021</v>
      </c>
      <c r="J227" s="33">
        <v>1840770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1161040</v>
      </c>
      <c r="Q227" s="33">
        <v>172205</v>
      </c>
      <c r="R227" s="33">
        <v>413382</v>
      </c>
      <c r="S227" s="33">
        <v>13632</v>
      </c>
      <c r="T227" s="33">
        <v>5688</v>
      </c>
      <c r="U227" s="33">
        <v>53124</v>
      </c>
      <c r="V227" s="33">
        <v>13103</v>
      </c>
      <c r="W227" s="33">
        <v>0</v>
      </c>
      <c r="X227" s="33">
        <v>276173</v>
      </c>
      <c r="Y227" s="33">
        <v>4248</v>
      </c>
      <c r="Z227" s="33">
        <v>0</v>
      </c>
      <c r="AA227" s="33">
        <v>13130675</v>
      </c>
    </row>
    <row r="228" spans="1:27" ht="14.5" x14ac:dyDescent="0.35">
      <c r="A228" s="32" t="s">
        <v>454</v>
      </c>
      <c r="B228" t="s">
        <v>455</v>
      </c>
      <c r="C228">
        <v>1</v>
      </c>
      <c r="D228">
        <v>0</v>
      </c>
      <c r="E228" s="33">
        <v>12530162</v>
      </c>
      <c r="F228" s="33">
        <v>0</v>
      </c>
      <c r="G228" s="33">
        <v>0</v>
      </c>
      <c r="H228" s="33">
        <v>1409</v>
      </c>
      <c r="I228" s="33">
        <v>1704833</v>
      </c>
      <c r="J228" s="33">
        <v>1565849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1994591</v>
      </c>
      <c r="Q228" s="33">
        <v>104592</v>
      </c>
      <c r="R228" s="33">
        <v>213823</v>
      </c>
      <c r="S228" s="33">
        <v>19264</v>
      </c>
      <c r="T228" s="33">
        <v>8038</v>
      </c>
      <c r="U228" s="33">
        <v>74560</v>
      </c>
      <c r="V228" s="33">
        <v>20415</v>
      </c>
      <c r="W228" s="33">
        <v>0</v>
      </c>
      <c r="X228" s="33">
        <v>630324</v>
      </c>
      <c r="Y228" s="33">
        <v>0</v>
      </c>
      <c r="Z228" s="33">
        <v>0</v>
      </c>
      <c r="AA228" s="33">
        <v>18867860</v>
      </c>
    </row>
    <row r="229" spans="1:27" ht="14.5" x14ac:dyDescent="0.35">
      <c r="A229" s="32" t="s">
        <v>456</v>
      </c>
      <c r="B229" t="s">
        <v>457</v>
      </c>
      <c r="C229">
        <v>1</v>
      </c>
      <c r="D229">
        <v>0</v>
      </c>
      <c r="E229" s="33">
        <v>10416773</v>
      </c>
      <c r="F229" s="33">
        <v>0</v>
      </c>
      <c r="G229" s="33">
        <v>0</v>
      </c>
      <c r="H229" s="33">
        <v>0</v>
      </c>
      <c r="I229" s="33">
        <v>1186524</v>
      </c>
      <c r="J229" s="33">
        <v>902356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1629437</v>
      </c>
      <c r="Q229" s="33">
        <v>329841</v>
      </c>
      <c r="R229" s="33">
        <v>288738</v>
      </c>
      <c r="S229" s="33">
        <v>8179</v>
      </c>
      <c r="T229" s="33">
        <v>3413</v>
      </c>
      <c r="U229" s="33">
        <v>31746</v>
      </c>
      <c r="V229" s="33">
        <v>11191</v>
      </c>
      <c r="W229" s="33">
        <v>0</v>
      </c>
      <c r="X229" s="33">
        <v>486536</v>
      </c>
      <c r="Y229" s="33">
        <v>0</v>
      </c>
      <c r="Z229" s="33">
        <v>0</v>
      </c>
      <c r="AA229" s="33">
        <v>15294734</v>
      </c>
    </row>
    <row r="230" spans="1:27" ht="14.5" x14ac:dyDescent="0.35">
      <c r="A230" s="32" t="s">
        <v>458</v>
      </c>
      <c r="B230" t="s">
        <v>459</v>
      </c>
      <c r="C230">
        <v>1</v>
      </c>
      <c r="D230">
        <v>0</v>
      </c>
      <c r="E230" s="33">
        <v>19559722</v>
      </c>
      <c r="F230" s="33">
        <v>0</v>
      </c>
      <c r="G230" s="33">
        <v>0</v>
      </c>
      <c r="H230" s="33">
        <v>54778</v>
      </c>
      <c r="I230" s="33">
        <v>3601791</v>
      </c>
      <c r="J230" s="33">
        <v>1648101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2071683</v>
      </c>
      <c r="Q230" s="33">
        <v>223410</v>
      </c>
      <c r="R230" s="33">
        <v>511951</v>
      </c>
      <c r="S230" s="33">
        <v>18186</v>
      </c>
      <c r="T230" s="33">
        <v>7588</v>
      </c>
      <c r="U230" s="33">
        <v>71007</v>
      </c>
      <c r="V230" s="33">
        <v>22797</v>
      </c>
      <c r="W230" s="33">
        <v>0</v>
      </c>
      <c r="X230" s="33">
        <v>830569</v>
      </c>
      <c r="Y230" s="33">
        <v>0</v>
      </c>
      <c r="Z230" s="33">
        <v>0</v>
      </c>
      <c r="AA230" s="33">
        <v>28621583</v>
      </c>
    </row>
    <row r="231" spans="1:27" ht="14.5" x14ac:dyDescent="0.35">
      <c r="A231" s="32" t="s">
        <v>460</v>
      </c>
      <c r="B231" t="s">
        <v>461</v>
      </c>
      <c r="C231">
        <v>1</v>
      </c>
      <c r="D231">
        <v>0</v>
      </c>
      <c r="E231" s="33">
        <v>10452962</v>
      </c>
      <c r="F231" s="33">
        <v>0</v>
      </c>
      <c r="G231" s="33">
        <v>0</v>
      </c>
      <c r="H231" s="33">
        <v>1413</v>
      </c>
      <c r="I231" s="33">
        <v>1011862</v>
      </c>
      <c r="J231" s="33">
        <v>1450764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1038593</v>
      </c>
      <c r="Q231" s="33">
        <v>33518</v>
      </c>
      <c r="R231" s="33">
        <v>192723</v>
      </c>
      <c r="S231" s="33">
        <v>7670</v>
      </c>
      <c r="T231" s="33">
        <v>3200</v>
      </c>
      <c r="U231" s="33">
        <v>29708</v>
      </c>
      <c r="V231" s="33">
        <v>8983</v>
      </c>
      <c r="W231" s="33">
        <v>0</v>
      </c>
      <c r="X231" s="33">
        <v>318269</v>
      </c>
      <c r="Y231" s="33">
        <v>0</v>
      </c>
      <c r="Z231" s="33">
        <v>0</v>
      </c>
      <c r="AA231" s="33">
        <v>14549665</v>
      </c>
    </row>
    <row r="232" spans="1:27" ht="14.5" x14ac:dyDescent="0.35">
      <c r="A232" s="32" t="s">
        <v>462</v>
      </c>
      <c r="B232" t="s">
        <v>463</v>
      </c>
      <c r="C232">
        <v>1</v>
      </c>
      <c r="D232">
        <v>0</v>
      </c>
      <c r="E232" s="33">
        <v>9275896</v>
      </c>
      <c r="F232" s="33">
        <v>0</v>
      </c>
      <c r="G232" s="33">
        <v>0</v>
      </c>
      <c r="H232" s="33">
        <v>0</v>
      </c>
      <c r="I232" s="33">
        <v>1127555</v>
      </c>
      <c r="J232" s="33">
        <v>1144349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1320296</v>
      </c>
      <c r="Q232" s="33">
        <v>77231</v>
      </c>
      <c r="R232" s="33">
        <v>70284</v>
      </c>
      <c r="S232" s="33">
        <v>9467</v>
      </c>
      <c r="T232" s="33">
        <v>3950</v>
      </c>
      <c r="U232" s="33">
        <v>37921</v>
      </c>
      <c r="V232" s="33">
        <v>11440</v>
      </c>
      <c r="W232" s="33">
        <v>0</v>
      </c>
      <c r="X232" s="33">
        <v>396245</v>
      </c>
      <c r="Y232" s="33">
        <v>0</v>
      </c>
      <c r="Z232" s="33">
        <v>0</v>
      </c>
      <c r="AA232" s="33">
        <v>13474634</v>
      </c>
    </row>
    <row r="233" spans="1:27" ht="14.5" x14ac:dyDescent="0.35">
      <c r="A233" s="32" t="s">
        <v>464</v>
      </c>
      <c r="B233" t="s">
        <v>465</v>
      </c>
      <c r="C233">
        <v>1</v>
      </c>
      <c r="D233">
        <v>0</v>
      </c>
      <c r="E233" s="33">
        <v>4004352</v>
      </c>
      <c r="F233" s="33">
        <v>0</v>
      </c>
      <c r="G233" s="33">
        <v>0</v>
      </c>
      <c r="H233" s="33">
        <v>0</v>
      </c>
      <c r="I233" s="33">
        <v>644230</v>
      </c>
      <c r="J233" s="33">
        <v>225604</v>
      </c>
      <c r="K233" s="33">
        <v>0</v>
      </c>
      <c r="L233" s="33">
        <v>0</v>
      </c>
      <c r="M233" s="33">
        <v>0</v>
      </c>
      <c r="N233" s="33">
        <v>0</v>
      </c>
      <c r="O233" s="33">
        <v>0</v>
      </c>
      <c r="P233" s="33">
        <v>739358</v>
      </c>
      <c r="Q233" s="33">
        <v>67762</v>
      </c>
      <c r="R233" s="33">
        <v>61955</v>
      </c>
      <c r="S233" s="33">
        <v>2906</v>
      </c>
      <c r="T233" s="33">
        <v>1213</v>
      </c>
      <c r="U233" s="33">
        <v>10485</v>
      </c>
      <c r="V233" s="33">
        <v>3628</v>
      </c>
      <c r="W233" s="33">
        <v>0</v>
      </c>
      <c r="X233" s="33">
        <v>30843</v>
      </c>
      <c r="Y233" s="33">
        <v>0</v>
      </c>
      <c r="Z233" s="33">
        <v>0</v>
      </c>
      <c r="AA233" s="33">
        <v>5792336</v>
      </c>
    </row>
    <row r="234" spans="1:27" ht="14.5" x14ac:dyDescent="0.35">
      <c r="A234" s="32" t="s">
        <v>466</v>
      </c>
      <c r="B234" t="s">
        <v>467</v>
      </c>
      <c r="C234">
        <v>1</v>
      </c>
      <c r="D234">
        <v>0</v>
      </c>
      <c r="E234" s="33">
        <v>7709723</v>
      </c>
      <c r="F234" s="33">
        <v>0</v>
      </c>
      <c r="G234" s="33">
        <v>0</v>
      </c>
      <c r="H234" s="33">
        <v>0</v>
      </c>
      <c r="I234" s="33">
        <v>1477135</v>
      </c>
      <c r="J234" s="33">
        <v>2302656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1286779</v>
      </c>
      <c r="Q234" s="33">
        <v>175795</v>
      </c>
      <c r="R234" s="33">
        <v>87375</v>
      </c>
      <c r="S234" s="33">
        <v>19654</v>
      </c>
      <c r="T234" s="33">
        <v>8200</v>
      </c>
      <c r="U234" s="33">
        <v>77706</v>
      </c>
      <c r="V234" s="33">
        <v>19590</v>
      </c>
      <c r="W234" s="33">
        <v>0</v>
      </c>
      <c r="X234" s="33">
        <v>504000</v>
      </c>
      <c r="Y234" s="33">
        <v>0</v>
      </c>
      <c r="Z234" s="33">
        <v>0</v>
      </c>
      <c r="AA234" s="33">
        <v>13668613</v>
      </c>
    </row>
    <row r="235" spans="1:27" ht="14.5" x14ac:dyDescent="0.35">
      <c r="A235" s="32" t="s">
        <v>468</v>
      </c>
      <c r="B235" t="s">
        <v>469</v>
      </c>
      <c r="C235">
        <v>1</v>
      </c>
      <c r="D235">
        <v>0</v>
      </c>
      <c r="E235" s="33">
        <v>4968087</v>
      </c>
      <c r="F235" s="33">
        <v>0</v>
      </c>
      <c r="G235" s="33">
        <v>158847</v>
      </c>
      <c r="H235" s="33">
        <v>0</v>
      </c>
      <c r="I235" s="33">
        <v>637715</v>
      </c>
      <c r="J235" s="33">
        <v>767905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642726</v>
      </c>
      <c r="Q235" s="33">
        <v>15300</v>
      </c>
      <c r="R235" s="33">
        <v>33905</v>
      </c>
      <c r="S235" s="33">
        <v>4404</v>
      </c>
      <c r="T235" s="33">
        <v>1838</v>
      </c>
      <c r="U235" s="33">
        <v>17126</v>
      </c>
      <c r="V235" s="33">
        <v>4332</v>
      </c>
      <c r="W235" s="33">
        <v>0</v>
      </c>
      <c r="X235" s="33">
        <v>313099</v>
      </c>
      <c r="Y235" s="33">
        <v>0</v>
      </c>
      <c r="Z235" s="33">
        <v>0</v>
      </c>
      <c r="AA235" s="33">
        <v>7565284</v>
      </c>
    </row>
    <row r="236" spans="1:27" ht="14.5" x14ac:dyDescent="0.35">
      <c r="A236" s="32" t="s">
        <v>470</v>
      </c>
      <c r="B236" t="s">
        <v>471</v>
      </c>
      <c r="C236">
        <v>1</v>
      </c>
      <c r="D236">
        <v>0</v>
      </c>
      <c r="E236" s="33">
        <v>8525767</v>
      </c>
      <c r="F236" s="33">
        <v>0</v>
      </c>
      <c r="G236" s="33">
        <v>0</v>
      </c>
      <c r="H236" s="33">
        <v>1975</v>
      </c>
      <c r="I236" s="33">
        <v>1435467</v>
      </c>
      <c r="J236" s="33">
        <v>954921</v>
      </c>
      <c r="K236" s="33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1045771</v>
      </c>
      <c r="Q236" s="33">
        <v>220571</v>
      </c>
      <c r="R236" s="33">
        <v>241967</v>
      </c>
      <c r="S236" s="33">
        <v>8868</v>
      </c>
      <c r="T236" s="33">
        <v>3700</v>
      </c>
      <c r="U236" s="33">
        <v>35067</v>
      </c>
      <c r="V236" s="33">
        <v>10673</v>
      </c>
      <c r="W236" s="33">
        <v>0</v>
      </c>
      <c r="X236" s="33">
        <v>353748</v>
      </c>
      <c r="Y236" s="33">
        <v>0</v>
      </c>
      <c r="Z236" s="33">
        <v>0</v>
      </c>
      <c r="AA236" s="33">
        <v>12838495</v>
      </c>
    </row>
    <row r="237" spans="1:27" ht="14.5" x14ac:dyDescent="0.35">
      <c r="A237" s="32" t="s">
        <v>472</v>
      </c>
      <c r="B237" t="s">
        <v>473</v>
      </c>
      <c r="C237">
        <v>1</v>
      </c>
      <c r="D237">
        <v>0</v>
      </c>
      <c r="E237" s="33">
        <v>3923078</v>
      </c>
      <c r="F237" s="33">
        <v>0</v>
      </c>
      <c r="G237" s="33">
        <v>0</v>
      </c>
      <c r="H237" s="33">
        <v>0</v>
      </c>
      <c r="I237" s="33">
        <v>459164</v>
      </c>
      <c r="J237" s="33">
        <v>905830</v>
      </c>
      <c r="K237" s="33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614895</v>
      </c>
      <c r="Q237" s="33">
        <v>24236</v>
      </c>
      <c r="R237" s="33">
        <v>39320</v>
      </c>
      <c r="S237" s="33">
        <v>8733</v>
      </c>
      <c r="T237" s="33">
        <v>3644</v>
      </c>
      <c r="U237" s="33">
        <v>31047</v>
      </c>
      <c r="V237" s="33">
        <v>8818</v>
      </c>
      <c r="W237" s="33">
        <v>0</v>
      </c>
      <c r="X237" s="33">
        <v>69500</v>
      </c>
      <c r="Y237" s="33">
        <v>7730</v>
      </c>
      <c r="Z237" s="33">
        <v>0</v>
      </c>
      <c r="AA237" s="33">
        <v>6095995</v>
      </c>
    </row>
    <row r="238" spans="1:27" ht="14.5" x14ac:dyDescent="0.35">
      <c r="A238" s="32" t="s">
        <v>474</v>
      </c>
      <c r="B238" t="s">
        <v>475</v>
      </c>
      <c r="C238">
        <v>1</v>
      </c>
      <c r="D238">
        <v>0</v>
      </c>
      <c r="E238" s="33">
        <v>13925778</v>
      </c>
      <c r="F238" s="33">
        <v>0</v>
      </c>
      <c r="G238" s="33">
        <v>0</v>
      </c>
      <c r="H238" s="33">
        <v>0</v>
      </c>
      <c r="I238" s="33">
        <v>1680256</v>
      </c>
      <c r="J238" s="33">
        <v>3128170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2753950</v>
      </c>
      <c r="Q238" s="33">
        <v>390793</v>
      </c>
      <c r="R238" s="33">
        <v>142556</v>
      </c>
      <c r="S238" s="33">
        <v>18545</v>
      </c>
      <c r="T238" s="33">
        <v>7738</v>
      </c>
      <c r="U238" s="33">
        <v>74851</v>
      </c>
      <c r="V238" s="33">
        <v>23728</v>
      </c>
      <c r="W238" s="33">
        <v>0</v>
      </c>
      <c r="X238" s="33">
        <v>507861</v>
      </c>
      <c r="Y238" s="33">
        <v>0</v>
      </c>
      <c r="Z238" s="33">
        <v>0</v>
      </c>
      <c r="AA238" s="33">
        <v>22654226</v>
      </c>
    </row>
    <row r="239" spans="1:27" ht="14.5" x14ac:dyDescent="0.35">
      <c r="A239" s="32" t="s">
        <v>476</v>
      </c>
      <c r="B239" t="s">
        <v>477</v>
      </c>
      <c r="C239">
        <v>1</v>
      </c>
      <c r="D239">
        <v>0</v>
      </c>
      <c r="E239" s="33">
        <v>5604760</v>
      </c>
      <c r="F239" s="33">
        <v>0</v>
      </c>
      <c r="G239" s="33">
        <v>0</v>
      </c>
      <c r="H239" s="33">
        <v>0</v>
      </c>
      <c r="I239" s="33">
        <v>566394</v>
      </c>
      <c r="J239" s="33">
        <v>1320892</v>
      </c>
      <c r="K239" s="33">
        <v>0</v>
      </c>
      <c r="L239" s="33">
        <v>0</v>
      </c>
      <c r="M239" s="33">
        <v>0</v>
      </c>
      <c r="N239" s="33">
        <v>0</v>
      </c>
      <c r="O239" s="33">
        <v>0</v>
      </c>
      <c r="P239" s="33">
        <v>852417</v>
      </c>
      <c r="Q239" s="33">
        <v>80316</v>
      </c>
      <c r="R239" s="33">
        <v>0</v>
      </c>
      <c r="S239" s="33">
        <v>5962</v>
      </c>
      <c r="T239" s="33">
        <v>2488</v>
      </c>
      <c r="U239" s="33">
        <v>22718</v>
      </c>
      <c r="V239" s="33">
        <v>7531</v>
      </c>
      <c r="W239" s="33">
        <v>0</v>
      </c>
      <c r="X239" s="33">
        <v>274117</v>
      </c>
      <c r="Y239" s="33">
        <v>0</v>
      </c>
      <c r="Z239" s="33">
        <v>0</v>
      </c>
      <c r="AA239" s="33">
        <v>8737595</v>
      </c>
    </row>
    <row r="240" spans="1:27" ht="14.5" x14ac:dyDescent="0.35">
      <c r="A240" s="32" t="s">
        <v>478</v>
      </c>
      <c r="B240" t="s">
        <v>479</v>
      </c>
      <c r="C240">
        <v>1</v>
      </c>
      <c r="D240">
        <v>0</v>
      </c>
      <c r="E240" s="33">
        <v>19215899</v>
      </c>
      <c r="F240" s="33">
        <v>0</v>
      </c>
      <c r="G240" s="33">
        <v>0</v>
      </c>
      <c r="H240" s="33">
        <v>11030</v>
      </c>
      <c r="I240" s="33">
        <v>1991560</v>
      </c>
      <c r="J240" s="33">
        <v>2654371</v>
      </c>
      <c r="K240" s="33">
        <v>52043</v>
      </c>
      <c r="L240" s="33">
        <v>0</v>
      </c>
      <c r="M240" s="33">
        <v>0</v>
      </c>
      <c r="N240" s="33">
        <v>0</v>
      </c>
      <c r="O240" s="33">
        <v>0</v>
      </c>
      <c r="P240" s="33">
        <v>2525978</v>
      </c>
      <c r="Q240" s="33">
        <v>278408</v>
      </c>
      <c r="R240" s="33">
        <v>359197</v>
      </c>
      <c r="S240" s="33">
        <v>26979</v>
      </c>
      <c r="T240" s="33">
        <v>11256</v>
      </c>
      <c r="U240" s="33">
        <v>100598</v>
      </c>
      <c r="V240" s="33">
        <v>33255</v>
      </c>
      <c r="W240" s="33">
        <v>0</v>
      </c>
      <c r="X240" s="33">
        <v>545430</v>
      </c>
      <c r="Y240" s="33">
        <v>0</v>
      </c>
      <c r="Z240" s="33">
        <v>0</v>
      </c>
      <c r="AA240" s="33">
        <v>27806004</v>
      </c>
    </row>
    <row r="241" spans="1:27" ht="14.5" x14ac:dyDescent="0.35">
      <c r="A241" s="32" t="s">
        <v>480</v>
      </c>
      <c r="B241" t="s">
        <v>481</v>
      </c>
      <c r="C241">
        <v>1</v>
      </c>
      <c r="D241">
        <v>0</v>
      </c>
      <c r="E241" s="33">
        <v>6536727</v>
      </c>
      <c r="F241" s="33">
        <v>0</v>
      </c>
      <c r="G241" s="33">
        <v>0</v>
      </c>
      <c r="H241" s="33">
        <v>1456</v>
      </c>
      <c r="I241" s="33">
        <v>990488</v>
      </c>
      <c r="J241" s="33">
        <v>541112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1249206</v>
      </c>
      <c r="Q241" s="33">
        <v>79405</v>
      </c>
      <c r="R241" s="33">
        <v>120693</v>
      </c>
      <c r="S241" s="33">
        <v>5812</v>
      </c>
      <c r="T241" s="33">
        <v>2425</v>
      </c>
      <c r="U241" s="33">
        <v>22019</v>
      </c>
      <c r="V241" s="33">
        <v>7859</v>
      </c>
      <c r="W241" s="33">
        <v>0</v>
      </c>
      <c r="X241" s="33">
        <v>69466</v>
      </c>
      <c r="Y241" s="33">
        <v>0</v>
      </c>
      <c r="Z241" s="33">
        <v>0</v>
      </c>
      <c r="AA241" s="33">
        <v>9626668</v>
      </c>
    </row>
    <row r="242" spans="1:27" ht="14.5" x14ac:dyDescent="0.35">
      <c r="A242" s="32" t="s">
        <v>482</v>
      </c>
      <c r="B242" t="s">
        <v>483</v>
      </c>
      <c r="C242">
        <v>1</v>
      </c>
      <c r="D242">
        <v>0</v>
      </c>
      <c r="E242" s="33">
        <v>16039174</v>
      </c>
      <c r="F242" s="33">
        <v>0</v>
      </c>
      <c r="G242" s="33">
        <v>0</v>
      </c>
      <c r="H242" s="33">
        <v>1795</v>
      </c>
      <c r="I242" s="33">
        <v>3641185</v>
      </c>
      <c r="J242" s="33">
        <v>2310316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1944096</v>
      </c>
      <c r="Q242" s="33">
        <v>600580</v>
      </c>
      <c r="R242" s="33">
        <v>0</v>
      </c>
      <c r="S242" s="33">
        <v>27473</v>
      </c>
      <c r="T242" s="33">
        <v>11463</v>
      </c>
      <c r="U242" s="33">
        <v>107937</v>
      </c>
      <c r="V242" s="33">
        <v>34041</v>
      </c>
      <c r="W242" s="33">
        <v>0</v>
      </c>
      <c r="X242" s="33">
        <v>750360</v>
      </c>
      <c r="Y242" s="33">
        <v>0</v>
      </c>
      <c r="Z242" s="33">
        <v>0</v>
      </c>
      <c r="AA242" s="33">
        <v>25468420</v>
      </c>
    </row>
    <row r="243" spans="1:27" ht="14.5" x14ac:dyDescent="0.35">
      <c r="A243" s="32" t="s">
        <v>484</v>
      </c>
      <c r="B243" t="s">
        <v>485</v>
      </c>
      <c r="C243">
        <v>1</v>
      </c>
      <c r="D243">
        <v>0</v>
      </c>
      <c r="E243" s="33">
        <v>20506868</v>
      </c>
      <c r="F243" s="33">
        <v>0</v>
      </c>
      <c r="G243" s="33">
        <v>0</v>
      </c>
      <c r="H243" s="33">
        <v>2575</v>
      </c>
      <c r="I243" s="33">
        <v>4529688</v>
      </c>
      <c r="J243" s="33">
        <v>4011576</v>
      </c>
      <c r="K243" s="33">
        <v>9842</v>
      </c>
      <c r="L243" s="33">
        <v>0</v>
      </c>
      <c r="M243" s="33">
        <v>0</v>
      </c>
      <c r="N243" s="33">
        <v>0</v>
      </c>
      <c r="O243" s="33">
        <v>0</v>
      </c>
      <c r="P243" s="33">
        <v>2866243</v>
      </c>
      <c r="Q243" s="33">
        <v>1043689</v>
      </c>
      <c r="R243" s="33">
        <v>950937</v>
      </c>
      <c r="S243" s="33">
        <v>74196</v>
      </c>
      <c r="T243" s="33">
        <v>30956</v>
      </c>
      <c r="U243" s="33">
        <v>218438</v>
      </c>
      <c r="V243" s="33">
        <v>84263</v>
      </c>
      <c r="W243" s="33">
        <v>0</v>
      </c>
      <c r="X243" s="33">
        <v>1296000</v>
      </c>
      <c r="Y243" s="33">
        <v>0</v>
      </c>
      <c r="Z243" s="33">
        <v>0</v>
      </c>
      <c r="AA243" s="33">
        <v>35625271</v>
      </c>
    </row>
    <row r="244" spans="1:27" ht="14.5" x14ac:dyDescent="0.35">
      <c r="A244" s="32" t="s">
        <v>486</v>
      </c>
      <c r="B244" t="s">
        <v>487</v>
      </c>
      <c r="C244">
        <v>1</v>
      </c>
      <c r="D244">
        <v>0</v>
      </c>
      <c r="E244" s="33">
        <v>37598260</v>
      </c>
      <c r="F244" s="33">
        <v>0</v>
      </c>
      <c r="G244" s="33">
        <v>1154706</v>
      </c>
      <c r="H244" s="33">
        <v>16769</v>
      </c>
      <c r="I244" s="33">
        <v>6790463</v>
      </c>
      <c r="J244" s="33">
        <v>8260351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6037272</v>
      </c>
      <c r="Q244" s="33">
        <v>1527694</v>
      </c>
      <c r="R244" s="33">
        <v>1157107</v>
      </c>
      <c r="S244" s="33">
        <v>65508</v>
      </c>
      <c r="T244" s="33">
        <v>27331</v>
      </c>
      <c r="U244" s="33">
        <v>231602</v>
      </c>
      <c r="V244" s="33">
        <v>73761</v>
      </c>
      <c r="W244" s="33">
        <v>0</v>
      </c>
      <c r="X244" s="33">
        <v>1587635</v>
      </c>
      <c r="Y244" s="33">
        <v>0</v>
      </c>
      <c r="Z244" s="33">
        <v>0</v>
      </c>
      <c r="AA244" s="33">
        <v>64528459</v>
      </c>
    </row>
    <row r="245" spans="1:27" ht="14.5" x14ac:dyDescent="0.35">
      <c r="A245" s="32" t="s">
        <v>488</v>
      </c>
      <c r="B245" t="s">
        <v>489</v>
      </c>
      <c r="C245">
        <v>1</v>
      </c>
      <c r="D245">
        <v>0</v>
      </c>
      <c r="E245" s="33">
        <v>119095164</v>
      </c>
      <c r="F245" s="33">
        <v>293537</v>
      </c>
      <c r="G245" s="33">
        <v>0</v>
      </c>
      <c r="H245" s="33">
        <v>14212</v>
      </c>
      <c r="I245" s="33">
        <v>17940718</v>
      </c>
      <c r="J245" s="33">
        <v>10687326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16855520</v>
      </c>
      <c r="Q245" s="33">
        <v>1246226</v>
      </c>
      <c r="R245" s="33">
        <v>1708140</v>
      </c>
      <c r="S245" s="33">
        <v>171896</v>
      </c>
      <c r="T245" s="33">
        <v>71719</v>
      </c>
      <c r="U245" s="33">
        <v>641333</v>
      </c>
      <c r="V245" s="33">
        <v>209660</v>
      </c>
      <c r="W245" s="33">
        <v>0</v>
      </c>
      <c r="X245" s="33">
        <v>2960802</v>
      </c>
      <c r="Y245" s="33">
        <v>0</v>
      </c>
      <c r="Z245" s="33">
        <v>0</v>
      </c>
      <c r="AA245" s="33">
        <v>171896253</v>
      </c>
    </row>
    <row r="246" spans="1:27" ht="14.5" x14ac:dyDescent="0.35">
      <c r="A246" s="32" t="s">
        <v>490</v>
      </c>
      <c r="B246" t="s">
        <v>491</v>
      </c>
      <c r="C246">
        <v>1</v>
      </c>
      <c r="D246">
        <v>0</v>
      </c>
      <c r="E246" s="33">
        <v>25717072</v>
      </c>
      <c r="F246" s="33">
        <v>210108</v>
      </c>
      <c r="G246" s="33">
        <v>0</v>
      </c>
      <c r="H246" s="33">
        <v>4825</v>
      </c>
      <c r="I246" s="33">
        <v>3844076</v>
      </c>
      <c r="J246" s="33">
        <v>8929955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4586992</v>
      </c>
      <c r="Q246" s="33">
        <v>706133</v>
      </c>
      <c r="R246" s="33">
        <v>702029</v>
      </c>
      <c r="S246" s="33">
        <v>48715</v>
      </c>
      <c r="T246" s="33">
        <v>20325</v>
      </c>
      <c r="U246" s="33">
        <v>172478</v>
      </c>
      <c r="V246" s="33">
        <v>55089</v>
      </c>
      <c r="W246" s="33">
        <v>0</v>
      </c>
      <c r="X246" s="33">
        <v>698897</v>
      </c>
      <c r="Y246" s="33">
        <v>0</v>
      </c>
      <c r="Z246" s="33">
        <v>0</v>
      </c>
      <c r="AA246" s="33">
        <v>45696694</v>
      </c>
    </row>
    <row r="247" spans="1:27" ht="14.5" x14ac:dyDescent="0.35">
      <c r="A247" s="32" t="s">
        <v>492</v>
      </c>
      <c r="B247" t="s">
        <v>493</v>
      </c>
      <c r="C247">
        <v>1</v>
      </c>
      <c r="D247">
        <v>0</v>
      </c>
      <c r="E247" s="33">
        <v>36372804</v>
      </c>
      <c r="F247" s="33">
        <v>0</v>
      </c>
      <c r="G247" s="33">
        <v>0</v>
      </c>
      <c r="H247" s="33">
        <v>0</v>
      </c>
      <c r="I247" s="33">
        <v>3840116</v>
      </c>
      <c r="J247" s="33">
        <v>1513065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3555991</v>
      </c>
      <c r="Q247" s="33">
        <v>1508606</v>
      </c>
      <c r="R247" s="33">
        <v>980952</v>
      </c>
      <c r="S247" s="33">
        <v>55321</v>
      </c>
      <c r="T247" s="33">
        <v>23081</v>
      </c>
      <c r="U247" s="33">
        <v>217098</v>
      </c>
      <c r="V247" s="33">
        <v>69798</v>
      </c>
      <c r="W247" s="33">
        <v>0</v>
      </c>
      <c r="X247" s="33">
        <v>1897040</v>
      </c>
      <c r="Y247" s="33">
        <v>0</v>
      </c>
      <c r="Z247" s="33">
        <v>0</v>
      </c>
      <c r="AA247" s="33">
        <v>50033872</v>
      </c>
    </row>
    <row r="248" spans="1:27" ht="14.5" x14ac:dyDescent="0.35">
      <c r="A248" s="32" t="s">
        <v>494</v>
      </c>
      <c r="B248" t="s">
        <v>495</v>
      </c>
      <c r="C248">
        <v>1</v>
      </c>
      <c r="D248">
        <v>0</v>
      </c>
      <c r="E248" s="33">
        <v>12180851</v>
      </c>
      <c r="F248" s="33">
        <v>0</v>
      </c>
      <c r="G248" s="33">
        <v>0</v>
      </c>
      <c r="H248" s="33">
        <v>4119</v>
      </c>
      <c r="I248" s="33">
        <v>3217774</v>
      </c>
      <c r="J248" s="33">
        <v>4312470</v>
      </c>
      <c r="K248" s="33">
        <v>47203</v>
      </c>
      <c r="L248" s="33">
        <v>0</v>
      </c>
      <c r="M248" s="33">
        <v>0</v>
      </c>
      <c r="N248" s="33">
        <v>0</v>
      </c>
      <c r="O248" s="33">
        <v>0</v>
      </c>
      <c r="P248" s="33">
        <v>2244958</v>
      </c>
      <c r="Q248" s="33">
        <v>369935</v>
      </c>
      <c r="R248" s="33">
        <v>527990</v>
      </c>
      <c r="S248" s="33">
        <v>33390</v>
      </c>
      <c r="T248" s="33">
        <v>13931</v>
      </c>
      <c r="U248" s="33">
        <v>126344</v>
      </c>
      <c r="V248" s="33">
        <v>36194</v>
      </c>
      <c r="W248" s="33">
        <v>0</v>
      </c>
      <c r="X248" s="33">
        <v>610537</v>
      </c>
      <c r="Y248" s="33">
        <v>0</v>
      </c>
      <c r="Z248" s="33">
        <v>0</v>
      </c>
      <c r="AA248" s="33">
        <v>23725696</v>
      </c>
    </row>
    <row r="249" spans="1:27" ht="14.5" x14ac:dyDescent="0.35">
      <c r="A249" s="32" t="s">
        <v>496</v>
      </c>
      <c r="B249" t="s">
        <v>497</v>
      </c>
      <c r="C249">
        <v>1</v>
      </c>
      <c r="D249">
        <v>0</v>
      </c>
      <c r="E249" s="33">
        <v>31345543</v>
      </c>
      <c r="F249" s="33">
        <v>0</v>
      </c>
      <c r="G249" s="33">
        <v>0</v>
      </c>
      <c r="H249" s="33">
        <v>11844</v>
      </c>
      <c r="I249" s="33">
        <v>4357654</v>
      </c>
      <c r="J249" s="33">
        <v>2649549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4608817</v>
      </c>
      <c r="Q249" s="33">
        <v>1216802</v>
      </c>
      <c r="R249" s="33">
        <v>527351</v>
      </c>
      <c r="S249" s="33">
        <v>52610</v>
      </c>
      <c r="T249" s="33">
        <v>21950</v>
      </c>
      <c r="U249" s="33">
        <v>214127</v>
      </c>
      <c r="V249" s="33">
        <v>62723</v>
      </c>
      <c r="W249" s="33">
        <v>0</v>
      </c>
      <c r="X249" s="33">
        <v>1210767</v>
      </c>
      <c r="Y249" s="33">
        <v>0</v>
      </c>
      <c r="Z249" s="33">
        <v>0</v>
      </c>
      <c r="AA249" s="33">
        <v>46279737</v>
      </c>
    </row>
    <row r="250" spans="1:27" ht="14.5" x14ac:dyDescent="0.35">
      <c r="A250" s="32" t="s">
        <v>498</v>
      </c>
      <c r="B250" t="s">
        <v>499</v>
      </c>
      <c r="C250">
        <v>1</v>
      </c>
      <c r="D250">
        <v>0</v>
      </c>
      <c r="E250" s="33">
        <v>35688487</v>
      </c>
      <c r="F250" s="33">
        <v>0</v>
      </c>
      <c r="G250" s="33">
        <v>0</v>
      </c>
      <c r="H250" s="33">
        <v>4374</v>
      </c>
      <c r="I250" s="33">
        <v>5951808</v>
      </c>
      <c r="J250" s="33">
        <v>4187700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6297389</v>
      </c>
      <c r="Q250" s="33">
        <v>1119451</v>
      </c>
      <c r="R250" s="33">
        <v>739124</v>
      </c>
      <c r="S250" s="33">
        <v>62706</v>
      </c>
      <c r="T250" s="33">
        <v>26163</v>
      </c>
      <c r="U250" s="33">
        <v>245116</v>
      </c>
      <c r="V250" s="33">
        <v>77597</v>
      </c>
      <c r="W250" s="33">
        <v>0</v>
      </c>
      <c r="X250" s="33">
        <v>1142963</v>
      </c>
      <c r="Y250" s="33">
        <v>0</v>
      </c>
      <c r="Z250" s="33">
        <v>0</v>
      </c>
      <c r="AA250" s="33">
        <v>55542878</v>
      </c>
    </row>
    <row r="251" spans="1:27" ht="14.5" x14ac:dyDescent="0.35">
      <c r="A251" s="32" t="s">
        <v>500</v>
      </c>
      <c r="B251" t="s">
        <v>501</v>
      </c>
      <c r="C251">
        <v>1</v>
      </c>
      <c r="D251">
        <v>0</v>
      </c>
      <c r="E251" s="33">
        <v>31925996</v>
      </c>
      <c r="F251" s="33">
        <v>0</v>
      </c>
      <c r="G251" s="33">
        <v>0</v>
      </c>
      <c r="H251" s="33">
        <v>6922</v>
      </c>
      <c r="I251" s="33">
        <v>5318589</v>
      </c>
      <c r="J251" s="33">
        <v>2907602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4068569</v>
      </c>
      <c r="Q251" s="33">
        <v>1166643</v>
      </c>
      <c r="R251" s="33">
        <v>787073</v>
      </c>
      <c r="S251" s="33">
        <v>90749</v>
      </c>
      <c r="T251" s="33">
        <v>37863</v>
      </c>
      <c r="U251" s="33">
        <v>295794</v>
      </c>
      <c r="V251" s="33">
        <v>103209</v>
      </c>
      <c r="W251" s="33">
        <v>0</v>
      </c>
      <c r="X251" s="33">
        <v>1620000</v>
      </c>
      <c r="Y251" s="33">
        <v>0</v>
      </c>
      <c r="Z251" s="33">
        <v>0</v>
      </c>
      <c r="AA251" s="33">
        <v>48329009</v>
      </c>
    </row>
    <row r="252" spans="1:27" ht="14.5" x14ac:dyDescent="0.35">
      <c r="A252" s="32" t="s">
        <v>502</v>
      </c>
      <c r="B252" t="s">
        <v>503</v>
      </c>
      <c r="C252">
        <v>1</v>
      </c>
      <c r="D252">
        <v>0</v>
      </c>
      <c r="E252" s="33">
        <v>32698102</v>
      </c>
      <c r="F252" s="33">
        <v>0</v>
      </c>
      <c r="G252" s="33">
        <v>0</v>
      </c>
      <c r="H252" s="33">
        <v>26580</v>
      </c>
      <c r="I252" s="33">
        <v>6330378</v>
      </c>
      <c r="J252" s="33">
        <v>6970941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3949242</v>
      </c>
      <c r="Q252" s="33">
        <v>2127242</v>
      </c>
      <c r="R252" s="33">
        <v>623711</v>
      </c>
      <c r="S252" s="33">
        <v>78271</v>
      </c>
      <c r="T252" s="33">
        <v>32656</v>
      </c>
      <c r="U252" s="33">
        <v>319152</v>
      </c>
      <c r="V252" s="33">
        <v>82695</v>
      </c>
      <c r="W252" s="33">
        <v>0</v>
      </c>
      <c r="X252" s="33">
        <v>1807200</v>
      </c>
      <c r="Y252" s="33">
        <v>0</v>
      </c>
      <c r="Z252" s="33">
        <v>0</v>
      </c>
      <c r="AA252" s="33">
        <v>55046170</v>
      </c>
    </row>
    <row r="253" spans="1:27" ht="14.5" x14ac:dyDescent="0.35">
      <c r="A253" s="32" t="s">
        <v>504</v>
      </c>
      <c r="B253" t="s">
        <v>505</v>
      </c>
      <c r="C253">
        <v>1</v>
      </c>
      <c r="D253">
        <v>0</v>
      </c>
      <c r="E253" s="33">
        <v>9338101</v>
      </c>
      <c r="F253" s="33">
        <v>0</v>
      </c>
      <c r="G253" s="33">
        <v>325321</v>
      </c>
      <c r="H253" s="33">
        <v>0</v>
      </c>
      <c r="I253" s="33">
        <v>458713</v>
      </c>
      <c r="J253" s="33">
        <v>1187719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1232560</v>
      </c>
      <c r="Q253" s="33">
        <v>287137</v>
      </c>
      <c r="R253" s="33">
        <v>261781</v>
      </c>
      <c r="S253" s="33">
        <v>15729</v>
      </c>
      <c r="T253" s="33">
        <v>6563</v>
      </c>
      <c r="U253" s="33">
        <v>54114</v>
      </c>
      <c r="V253" s="33">
        <v>17584</v>
      </c>
      <c r="W253" s="33">
        <v>0</v>
      </c>
      <c r="X253" s="33">
        <v>291050</v>
      </c>
      <c r="Y253" s="33">
        <v>0</v>
      </c>
      <c r="Z253" s="33">
        <v>0</v>
      </c>
      <c r="AA253" s="33">
        <v>13476372</v>
      </c>
    </row>
    <row r="254" spans="1:27" ht="14.5" x14ac:dyDescent="0.35">
      <c r="A254" s="32" t="s">
        <v>506</v>
      </c>
      <c r="B254" t="s">
        <v>507</v>
      </c>
      <c r="C254">
        <v>1</v>
      </c>
      <c r="D254">
        <v>0</v>
      </c>
      <c r="E254" s="33">
        <v>21530672</v>
      </c>
      <c r="F254" s="33">
        <v>0</v>
      </c>
      <c r="G254" s="33">
        <v>0</v>
      </c>
      <c r="H254" s="33">
        <v>1251</v>
      </c>
      <c r="I254" s="33">
        <v>4936403</v>
      </c>
      <c r="J254" s="33">
        <v>4031491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4172890</v>
      </c>
      <c r="Q254" s="33">
        <v>680489</v>
      </c>
      <c r="R254" s="33">
        <v>444816</v>
      </c>
      <c r="S254" s="33">
        <v>91168</v>
      </c>
      <c r="T254" s="33">
        <v>38038</v>
      </c>
      <c r="U254" s="33">
        <v>345306</v>
      </c>
      <c r="V254" s="33">
        <v>92198</v>
      </c>
      <c r="W254" s="33">
        <v>0</v>
      </c>
      <c r="X254" s="33">
        <v>2019600</v>
      </c>
      <c r="Y254" s="33">
        <v>0</v>
      </c>
      <c r="Z254" s="33">
        <v>0</v>
      </c>
      <c r="AA254" s="33">
        <v>38384322</v>
      </c>
    </row>
    <row r="255" spans="1:27" ht="14.5" x14ac:dyDescent="0.35">
      <c r="A255" s="32" t="s">
        <v>508</v>
      </c>
      <c r="B255" t="s">
        <v>509</v>
      </c>
      <c r="C255">
        <v>1</v>
      </c>
      <c r="D255">
        <v>0</v>
      </c>
      <c r="E255" s="33">
        <v>32742675</v>
      </c>
      <c r="F255" s="33">
        <v>0</v>
      </c>
      <c r="G255" s="33">
        <v>0</v>
      </c>
      <c r="H255" s="33">
        <v>0</v>
      </c>
      <c r="I255" s="33">
        <v>6405283</v>
      </c>
      <c r="J255" s="33">
        <v>8050899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4869415</v>
      </c>
      <c r="Q255" s="33">
        <v>1471378</v>
      </c>
      <c r="R255" s="33">
        <v>776266</v>
      </c>
      <c r="S255" s="33">
        <v>56430</v>
      </c>
      <c r="T255" s="33">
        <v>23544</v>
      </c>
      <c r="U255" s="33">
        <v>234340</v>
      </c>
      <c r="V255" s="33">
        <v>69009</v>
      </c>
      <c r="W255" s="33">
        <v>0</v>
      </c>
      <c r="X255" s="33">
        <v>1318221</v>
      </c>
      <c r="Y255" s="33">
        <v>0</v>
      </c>
      <c r="Z255" s="33">
        <v>0</v>
      </c>
      <c r="AA255" s="33">
        <v>56017460</v>
      </c>
    </row>
    <row r="256" spans="1:27" ht="14.5" x14ac:dyDescent="0.35">
      <c r="A256" s="32" t="s">
        <v>510</v>
      </c>
      <c r="B256" t="s">
        <v>511</v>
      </c>
      <c r="C256">
        <v>1</v>
      </c>
      <c r="D256">
        <v>1</v>
      </c>
      <c r="E256" s="33">
        <v>613357119</v>
      </c>
      <c r="F256" s="33">
        <v>15809554</v>
      </c>
      <c r="G256" s="33">
        <v>0</v>
      </c>
      <c r="H256" s="33">
        <v>311475</v>
      </c>
      <c r="I256" s="33">
        <v>68945460</v>
      </c>
      <c r="J256" s="33">
        <v>74574935</v>
      </c>
      <c r="K256" s="33">
        <v>0</v>
      </c>
      <c r="L256" s="33">
        <v>0</v>
      </c>
      <c r="M256" s="33">
        <v>1500573</v>
      </c>
      <c r="N256" s="33">
        <v>6175978</v>
      </c>
      <c r="O256" s="33">
        <v>4978607</v>
      </c>
      <c r="P256" s="33">
        <v>0</v>
      </c>
      <c r="Q256" s="33">
        <v>8715773</v>
      </c>
      <c r="R256" s="33">
        <v>10187766</v>
      </c>
      <c r="S256" s="33">
        <v>437940</v>
      </c>
      <c r="T256" s="33">
        <v>182719</v>
      </c>
      <c r="U256" s="33">
        <v>1756121</v>
      </c>
      <c r="V256" s="33">
        <v>613391</v>
      </c>
      <c r="W256" s="33">
        <v>0</v>
      </c>
      <c r="X256" s="33">
        <v>36188959</v>
      </c>
      <c r="Y256" s="33">
        <v>0</v>
      </c>
      <c r="Z256" s="33">
        <v>0</v>
      </c>
      <c r="AA256" s="33">
        <v>843736370</v>
      </c>
    </row>
    <row r="257" spans="1:27" ht="14.5" x14ac:dyDescent="0.35">
      <c r="A257" s="32" t="s">
        <v>512</v>
      </c>
      <c r="B257" t="s">
        <v>513</v>
      </c>
      <c r="C257">
        <v>1</v>
      </c>
      <c r="D257">
        <v>0</v>
      </c>
      <c r="E257" s="33">
        <v>45851933</v>
      </c>
      <c r="F257" s="33">
        <v>0</v>
      </c>
      <c r="G257" s="33">
        <v>0</v>
      </c>
      <c r="H257" s="33">
        <v>0</v>
      </c>
      <c r="I257" s="33">
        <v>9363922</v>
      </c>
      <c r="J257" s="33">
        <v>4211231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4344797</v>
      </c>
      <c r="Q257" s="33">
        <v>2121008</v>
      </c>
      <c r="R257" s="33">
        <v>1158565</v>
      </c>
      <c r="S257" s="33">
        <v>84847</v>
      </c>
      <c r="T257" s="33">
        <v>35400</v>
      </c>
      <c r="U257" s="33">
        <v>346238</v>
      </c>
      <c r="V257" s="33">
        <v>85668</v>
      </c>
      <c r="W257" s="33">
        <v>0</v>
      </c>
      <c r="X257" s="33">
        <v>2557108</v>
      </c>
      <c r="Y257" s="33">
        <v>0</v>
      </c>
      <c r="Z257" s="33">
        <v>0</v>
      </c>
      <c r="AA257" s="33">
        <v>70160717</v>
      </c>
    </row>
    <row r="258" spans="1:27" ht="14.5" x14ac:dyDescent="0.35">
      <c r="A258" s="32" t="s">
        <v>514</v>
      </c>
      <c r="B258" t="s">
        <v>515</v>
      </c>
      <c r="C258">
        <v>1</v>
      </c>
      <c r="D258">
        <v>0</v>
      </c>
      <c r="E258" s="33">
        <v>37075164</v>
      </c>
      <c r="F258" s="33">
        <v>0</v>
      </c>
      <c r="G258" s="33">
        <v>0</v>
      </c>
      <c r="H258" s="33">
        <v>0</v>
      </c>
      <c r="I258" s="33">
        <v>7586806</v>
      </c>
      <c r="J258" s="33">
        <v>4491106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5301042</v>
      </c>
      <c r="Q258" s="33">
        <v>1483797</v>
      </c>
      <c r="R258" s="33">
        <v>1034951</v>
      </c>
      <c r="S258" s="33">
        <v>49494</v>
      </c>
      <c r="T258" s="33">
        <v>20650</v>
      </c>
      <c r="U258" s="33">
        <v>193740</v>
      </c>
      <c r="V258" s="33">
        <v>61326</v>
      </c>
      <c r="W258" s="33">
        <v>0</v>
      </c>
      <c r="X258" s="33">
        <v>956256</v>
      </c>
      <c r="Y258" s="33">
        <v>0</v>
      </c>
      <c r="Z258" s="33">
        <v>0</v>
      </c>
      <c r="AA258" s="33">
        <v>58254332</v>
      </c>
    </row>
    <row r="259" spans="1:27" ht="14.5" x14ac:dyDescent="0.35">
      <c r="A259" s="32" t="s">
        <v>516</v>
      </c>
      <c r="B259" t="s">
        <v>517</v>
      </c>
      <c r="C259">
        <v>1</v>
      </c>
      <c r="D259">
        <v>0</v>
      </c>
      <c r="E259" s="33">
        <v>47622591</v>
      </c>
      <c r="F259" s="33">
        <v>0</v>
      </c>
      <c r="G259" s="33">
        <v>0</v>
      </c>
      <c r="H259" s="33">
        <v>0</v>
      </c>
      <c r="I259" s="33">
        <v>8034793</v>
      </c>
      <c r="J259" s="33">
        <v>7002601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7960694</v>
      </c>
      <c r="Q259" s="33">
        <v>852356</v>
      </c>
      <c r="R259" s="33">
        <v>1023053</v>
      </c>
      <c r="S259" s="33">
        <v>122282</v>
      </c>
      <c r="T259" s="33">
        <v>51019</v>
      </c>
      <c r="U259" s="33">
        <v>489650</v>
      </c>
      <c r="V259" s="33">
        <v>126231</v>
      </c>
      <c r="W259" s="33">
        <v>0</v>
      </c>
      <c r="X259" s="33">
        <v>3588400</v>
      </c>
      <c r="Y259" s="33">
        <v>0</v>
      </c>
      <c r="Z259" s="33">
        <v>0</v>
      </c>
      <c r="AA259" s="33">
        <v>76873670</v>
      </c>
    </row>
    <row r="260" spans="1:27" ht="14.5" x14ac:dyDescent="0.35">
      <c r="A260" s="32" t="s">
        <v>518</v>
      </c>
      <c r="B260" t="s">
        <v>519</v>
      </c>
      <c r="C260">
        <v>1</v>
      </c>
      <c r="D260">
        <v>0</v>
      </c>
      <c r="E260" s="33">
        <v>6117537</v>
      </c>
      <c r="F260" s="33">
        <v>0</v>
      </c>
      <c r="G260" s="33">
        <v>181923</v>
      </c>
      <c r="H260" s="33">
        <v>0</v>
      </c>
      <c r="I260" s="33">
        <v>1064860</v>
      </c>
      <c r="J260" s="33">
        <v>1874121</v>
      </c>
      <c r="K260" s="33">
        <v>0</v>
      </c>
      <c r="L260" s="33">
        <v>0</v>
      </c>
      <c r="M260" s="33">
        <v>0</v>
      </c>
      <c r="N260" s="33">
        <v>0</v>
      </c>
      <c r="O260" s="33">
        <v>0</v>
      </c>
      <c r="P260" s="33">
        <v>1248877</v>
      </c>
      <c r="Q260" s="33">
        <v>164174</v>
      </c>
      <c r="R260" s="33">
        <v>292721</v>
      </c>
      <c r="S260" s="33">
        <v>9887</v>
      </c>
      <c r="T260" s="33">
        <v>4125</v>
      </c>
      <c r="U260" s="33">
        <v>37804</v>
      </c>
      <c r="V260" s="33">
        <v>10350</v>
      </c>
      <c r="W260" s="33">
        <v>0</v>
      </c>
      <c r="X260" s="33">
        <v>291337</v>
      </c>
      <c r="Y260" s="33">
        <v>0</v>
      </c>
      <c r="Z260" s="33">
        <v>0</v>
      </c>
      <c r="AA260" s="33">
        <v>11297716</v>
      </c>
    </row>
    <row r="261" spans="1:27" ht="14.5" x14ac:dyDescent="0.35">
      <c r="A261" s="32" t="s">
        <v>520</v>
      </c>
      <c r="B261" t="s">
        <v>521</v>
      </c>
      <c r="C261">
        <v>1</v>
      </c>
      <c r="D261">
        <v>0</v>
      </c>
      <c r="E261" s="33">
        <v>55074476</v>
      </c>
      <c r="F261" s="33">
        <v>0</v>
      </c>
      <c r="G261" s="33">
        <v>0</v>
      </c>
      <c r="H261" s="33">
        <v>43407</v>
      </c>
      <c r="I261" s="33">
        <v>4778071</v>
      </c>
      <c r="J261" s="33">
        <v>8034860</v>
      </c>
      <c r="K261" s="33">
        <v>118714</v>
      </c>
      <c r="L261" s="33">
        <v>0</v>
      </c>
      <c r="M261" s="33">
        <v>0</v>
      </c>
      <c r="N261" s="33">
        <v>0</v>
      </c>
      <c r="O261" s="33">
        <v>0</v>
      </c>
      <c r="P261" s="33">
        <v>5447179</v>
      </c>
      <c r="Q261" s="33">
        <v>487448</v>
      </c>
      <c r="R261" s="33">
        <v>871545</v>
      </c>
      <c r="S261" s="33">
        <v>56460</v>
      </c>
      <c r="T261" s="33">
        <v>23556</v>
      </c>
      <c r="U261" s="33">
        <v>221641</v>
      </c>
      <c r="V261" s="33">
        <v>73606</v>
      </c>
      <c r="W261" s="33">
        <v>0</v>
      </c>
      <c r="X261" s="33">
        <v>2429849</v>
      </c>
      <c r="Y261" s="33">
        <v>0</v>
      </c>
      <c r="Z261" s="33">
        <v>0</v>
      </c>
      <c r="AA261" s="33">
        <v>77660812</v>
      </c>
    </row>
    <row r="262" spans="1:27" ht="14.5" x14ac:dyDescent="0.35">
      <c r="A262" s="32" t="s">
        <v>522</v>
      </c>
      <c r="B262" t="s">
        <v>523</v>
      </c>
      <c r="C262">
        <v>1</v>
      </c>
      <c r="D262">
        <v>0</v>
      </c>
      <c r="E262" s="33">
        <v>11138127</v>
      </c>
      <c r="F262" s="33">
        <v>0</v>
      </c>
      <c r="G262" s="33">
        <v>0</v>
      </c>
      <c r="H262" s="33">
        <v>4257</v>
      </c>
      <c r="I262" s="33">
        <v>1151823</v>
      </c>
      <c r="J262" s="33">
        <v>1453548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1467971</v>
      </c>
      <c r="Q262" s="33">
        <v>155073</v>
      </c>
      <c r="R262" s="33">
        <v>384602</v>
      </c>
      <c r="S262" s="33">
        <v>12718</v>
      </c>
      <c r="T262" s="33">
        <v>5306</v>
      </c>
      <c r="U262" s="33">
        <v>45086</v>
      </c>
      <c r="V262" s="33">
        <v>15963</v>
      </c>
      <c r="W262" s="33">
        <v>0</v>
      </c>
      <c r="X262" s="33">
        <v>432079</v>
      </c>
      <c r="Y262" s="33">
        <v>0</v>
      </c>
      <c r="Z262" s="33">
        <v>0</v>
      </c>
      <c r="AA262" s="33">
        <v>16266553</v>
      </c>
    </row>
    <row r="263" spans="1:27" ht="14.5" x14ac:dyDescent="0.35">
      <c r="A263" s="32" t="s">
        <v>524</v>
      </c>
      <c r="B263" t="s">
        <v>525</v>
      </c>
      <c r="C263">
        <v>1</v>
      </c>
      <c r="D263">
        <v>0</v>
      </c>
      <c r="E263" s="33">
        <v>13495886</v>
      </c>
      <c r="F263" s="33">
        <v>0</v>
      </c>
      <c r="G263" s="33">
        <v>0</v>
      </c>
      <c r="H263" s="33">
        <v>0</v>
      </c>
      <c r="I263" s="33">
        <v>1972702</v>
      </c>
      <c r="J263" s="33">
        <v>2555197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1707726</v>
      </c>
      <c r="Q263" s="33">
        <v>191435</v>
      </c>
      <c r="R263" s="33">
        <v>106919</v>
      </c>
      <c r="S263" s="33">
        <v>17916</v>
      </c>
      <c r="T263" s="33">
        <v>7475</v>
      </c>
      <c r="U263" s="33">
        <v>68153</v>
      </c>
      <c r="V263" s="33">
        <v>21186</v>
      </c>
      <c r="W263" s="33">
        <v>0</v>
      </c>
      <c r="X263" s="33">
        <v>570003</v>
      </c>
      <c r="Y263" s="33">
        <v>0</v>
      </c>
      <c r="Z263" s="33">
        <v>0</v>
      </c>
      <c r="AA263" s="33">
        <v>20714598</v>
      </c>
    </row>
    <row r="264" spans="1:27" ht="14.5" x14ac:dyDescent="0.35">
      <c r="A264" s="32" t="s">
        <v>526</v>
      </c>
      <c r="B264" t="s">
        <v>527</v>
      </c>
      <c r="C264">
        <v>1</v>
      </c>
      <c r="D264">
        <v>0</v>
      </c>
      <c r="E264" s="33">
        <v>10976160</v>
      </c>
      <c r="F264" s="33">
        <v>0</v>
      </c>
      <c r="G264" s="33">
        <v>344565</v>
      </c>
      <c r="H264" s="33">
        <v>0</v>
      </c>
      <c r="I264" s="33">
        <v>1610524</v>
      </c>
      <c r="J264" s="33">
        <v>1057412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1377601</v>
      </c>
      <c r="Q264" s="33">
        <v>130398</v>
      </c>
      <c r="R264" s="33">
        <v>536836</v>
      </c>
      <c r="S264" s="33">
        <v>9647</v>
      </c>
      <c r="T264" s="33">
        <v>4025</v>
      </c>
      <c r="U264" s="33">
        <v>36698</v>
      </c>
      <c r="V264" s="33">
        <v>12093</v>
      </c>
      <c r="W264" s="33">
        <v>0</v>
      </c>
      <c r="X264" s="33">
        <v>430702</v>
      </c>
      <c r="Y264" s="33">
        <v>0</v>
      </c>
      <c r="Z264" s="33">
        <v>0</v>
      </c>
      <c r="AA264" s="33">
        <v>16526661</v>
      </c>
    </row>
    <row r="265" spans="1:27" ht="14.5" x14ac:dyDescent="0.35">
      <c r="A265" s="32" t="s">
        <v>528</v>
      </c>
      <c r="B265" t="s">
        <v>529</v>
      </c>
      <c r="C265">
        <v>1</v>
      </c>
      <c r="D265">
        <v>1</v>
      </c>
      <c r="E265" s="33">
        <v>11684393</v>
      </c>
      <c r="F265" s="33">
        <v>0</v>
      </c>
      <c r="G265" s="33">
        <v>150754</v>
      </c>
      <c r="H265" s="33">
        <v>3049</v>
      </c>
      <c r="I265" s="33">
        <v>1301682</v>
      </c>
      <c r="J265" s="33">
        <v>2392243</v>
      </c>
      <c r="K265" s="33">
        <v>115951</v>
      </c>
      <c r="L265" s="33">
        <v>293232</v>
      </c>
      <c r="M265" s="33">
        <v>0</v>
      </c>
      <c r="N265" s="33">
        <v>0</v>
      </c>
      <c r="O265" s="33">
        <v>0</v>
      </c>
      <c r="P265" s="33">
        <v>1263154</v>
      </c>
      <c r="Q265" s="33">
        <v>311939</v>
      </c>
      <c r="R265" s="33">
        <v>42129</v>
      </c>
      <c r="S265" s="33">
        <v>10261</v>
      </c>
      <c r="T265" s="33">
        <v>4281</v>
      </c>
      <c r="U265" s="33">
        <v>38795</v>
      </c>
      <c r="V265" s="33">
        <v>13112</v>
      </c>
      <c r="W265" s="33">
        <v>0</v>
      </c>
      <c r="X265" s="33">
        <v>398255</v>
      </c>
      <c r="Y265" s="33">
        <v>0</v>
      </c>
      <c r="Z265" s="33">
        <v>0</v>
      </c>
      <c r="AA265" s="33">
        <v>18023230</v>
      </c>
    </row>
    <row r="266" spans="1:27" ht="14.5" x14ac:dyDescent="0.35">
      <c r="A266" s="32" t="s">
        <v>530</v>
      </c>
      <c r="B266" t="s">
        <v>531</v>
      </c>
      <c r="C266">
        <v>1</v>
      </c>
      <c r="D266">
        <v>0</v>
      </c>
      <c r="E266" s="33">
        <v>22953036</v>
      </c>
      <c r="F266" s="33">
        <v>0</v>
      </c>
      <c r="G266" s="33">
        <v>317335</v>
      </c>
      <c r="H266" s="33">
        <v>0</v>
      </c>
      <c r="I266" s="33">
        <v>2204730</v>
      </c>
      <c r="J266" s="33">
        <v>143584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1373151</v>
      </c>
      <c r="Q266" s="33">
        <v>1072217</v>
      </c>
      <c r="R266" s="33">
        <v>1045626</v>
      </c>
      <c r="S266" s="33">
        <v>56774</v>
      </c>
      <c r="T266" s="33">
        <v>23688</v>
      </c>
      <c r="U266" s="33">
        <v>207720</v>
      </c>
      <c r="V266" s="33">
        <v>30634</v>
      </c>
      <c r="W266" s="33">
        <v>0</v>
      </c>
      <c r="X266" s="33">
        <v>1037347</v>
      </c>
      <c r="Y266" s="33">
        <v>0</v>
      </c>
      <c r="Z266" s="33">
        <v>0</v>
      </c>
      <c r="AA266" s="33">
        <v>30465842</v>
      </c>
    </row>
    <row r="267" spans="1:27" ht="14.5" x14ac:dyDescent="0.35">
      <c r="A267" s="32" t="s">
        <v>532</v>
      </c>
      <c r="B267" t="s">
        <v>533</v>
      </c>
      <c r="C267">
        <v>1</v>
      </c>
      <c r="D267">
        <v>1</v>
      </c>
      <c r="E267" s="33">
        <v>195604574</v>
      </c>
      <c r="F267" s="33">
        <v>29820388</v>
      </c>
      <c r="G267" s="33">
        <v>2687597</v>
      </c>
      <c r="H267" s="33">
        <v>0</v>
      </c>
      <c r="I267" s="33">
        <v>10325714</v>
      </c>
      <c r="J267" s="33">
        <v>3742362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5905139</v>
      </c>
      <c r="Q267" s="33">
        <v>9968777</v>
      </c>
      <c r="R267" s="33">
        <v>2517561</v>
      </c>
      <c r="S267" s="33">
        <v>142774</v>
      </c>
      <c r="T267" s="33">
        <v>59569</v>
      </c>
      <c r="U267" s="33">
        <v>532114</v>
      </c>
      <c r="V267" s="33">
        <v>201127</v>
      </c>
      <c r="W267" s="33">
        <v>0</v>
      </c>
      <c r="X267" s="33">
        <v>7490600</v>
      </c>
      <c r="Y267" s="33">
        <v>0</v>
      </c>
      <c r="Z267" s="33">
        <v>2520255</v>
      </c>
      <c r="AA267" s="33">
        <v>271518551</v>
      </c>
    </row>
    <row r="268" spans="1:27" ht="14.5" x14ac:dyDescent="0.35">
      <c r="A268" s="32" t="s">
        <v>534</v>
      </c>
      <c r="B268" t="s">
        <v>535</v>
      </c>
      <c r="C268">
        <v>1</v>
      </c>
      <c r="D268">
        <v>0</v>
      </c>
      <c r="E268" s="33">
        <v>92764011</v>
      </c>
      <c r="F268" s="33">
        <v>2884335</v>
      </c>
      <c r="G268" s="33">
        <v>1755704</v>
      </c>
      <c r="H268" s="33">
        <v>0</v>
      </c>
      <c r="I268" s="33">
        <v>10884309</v>
      </c>
      <c r="J268" s="33">
        <v>2711052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3841508</v>
      </c>
      <c r="Q268" s="33">
        <v>3294182</v>
      </c>
      <c r="R268" s="33">
        <v>1648393</v>
      </c>
      <c r="S268" s="33">
        <v>164331</v>
      </c>
      <c r="T268" s="33">
        <v>68563</v>
      </c>
      <c r="U268" s="33">
        <v>420856</v>
      </c>
      <c r="V268" s="33">
        <v>151320</v>
      </c>
      <c r="W268" s="33">
        <v>0</v>
      </c>
      <c r="X268" s="33">
        <v>3431678</v>
      </c>
      <c r="Y268" s="33">
        <v>0</v>
      </c>
      <c r="Z268" s="33">
        <v>0</v>
      </c>
      <c r="AA268" s="33">
        <v>124020242</v>
      </c>
    </row>
    <row r="269" spans="1:27" ht="14.5" x14ac:dyDescent="0.35">
      <c r="A269" s="32" t="s">
        <v>536</v>
      </c>
      <c r="B269" t="s">
        <v>537</v>
      </c>
      <c r="C269">
        <v>1</v>
      </c>
      <c r="D269">
        <v>0</v>
      </c>
      <c r="E269" s="33">
        <v>67554105</v>
      </c>
      <c r="F269" s="33">
        <v>0</v>
      </c>
      <c r="G269" s="33">
        <v>3378742</v>
      </c>
      <c r="H269" s="33">
        <v>0</v>
      </c>
      <c r="I269" s="33">
        <v>9337088</v>
      </c>
      <c r="J269" s="33">
        <v>839558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5167904</v>
      </c>
      <c r="Q269" s="33">
        <v>3765511</v>
      </c>
      <c r="R269" s="33">
        <v>1211147</v>
      </c>
      <c r="S269" s="33">
        <v>119226</v>
      </c>
      <c r="T269" s="33">
        <v>49744</v>
      </c>
      <c r="U269" s="33">
        <v>490756</v>
      </c>
      <c r="V269" s="33">
        <v>118261</v>
      </c>
      <c r="W269" s="33">
        <v>0</v>
      </c>
      <c r="X269" s="33">
        <v>2324392</v>
      </c>
      <c r="Y269" s="33">
        <v>33193</v>
      </c>
      <c r="Z269" s="33">
        <v>0</v>
      </c>
      <c r="AA269" s="33">
        <v>94389627</v>
      </c>
    </row>
    <row r="270" spans="1:27" ht="14.5" x14ac:dyDescent="0.35">
      <c r="A270" s="32" t="s">
        <v>538</v>
      </c>
      <c r="B270" t="s">
        <v>539</v>
      </c>
      <c r="C270">
        <v>1</v>
      </c>
      <c r="D270">
        <v>0</v>
      </c>
      <c r="E270" s="33">
        <v>16084174</v>
      </c>
      <c r="F270" s="33">
        <v>0</v>
      </c>
      <c r="G270" s="33">
        <v>947589</v>
      </c>
      <c r="H270" s="33">
        <v>0</v>
      </c>
      <c r="I270" s="33">
        <v>1810322</v>
      </c>
      <c r="J270" s="33">
        <v>913201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1170806</v>
      </c>
      <c r="Q270" s="33">
        <v>700594</v>
      </c>
      <c r="R270" s="33">
        <v>97278</v>
      </c>
      <c r="S270" s="33">
        <v>32192</v>
      </c>
      <c r="T270" s="33">
        <v>13431</v>
      </c>
      <c r="U270" s="33">
        <v>128383</v>
      </c>
      <c r="V270" s="33">
        <v>33855</v>
      </c>
      <c r="W270" s="33">
        <v>0</v>
      </c>
      <c r="X270" s="33">
        <v>2139436</v>
      </c>
      <c r="Y270" s="33">
        <v>4977</v>
      </c>
      <c r="Z270" s="33">
        <v>0</v>
      </c>
      <c r="AA270" s="33">
        <v>24076238</v>
      </c>
    </row>
    <row r="271" spans="1:27" ht="14.5" x14ac:dyDescent="0.35">
      <c r="A271" s="32" t="s">
        <v>540</v>
      </c>
      <c r="B271" t="s">
        <v>541</v>
      </c>
      <c r="C271">
        <v>1</v>
      </c>
      <c r="D271">
        <v>0</v>
      </c>
      <c r="E271" s="33">
        <v>65786384</v>
      </c>
      <c r="F271" s="33">
        <v>0</v>
      </c>
      <c r="G271" s="33">
        <v>4406095</v>
      </c>
      <c r="H271" s="33">
        <v>0</v>
      </c>
      <c r="I271" s="33">
        <v>6663924</v>
      </c>
      <c r="J271" s="33">
        <v>2189786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5685858</v>
      </c>
      <c r="Q271" s="33">
        <v>2595002</v>
      </c>
      <c r="R271" s="33">
        <v>1537299</v>
      </c>
      <c r="S271" s="33">
        <v>108216</v>
      </c>
      <c r="T271" s="33">
        <v>45150</v>
      </c>
      <c r="U271" s="33">
        <v>431807</v>
      </c>
      <c r="V271" s="33">
        <v>120801</v>
      </c>
      <c r="W271" s="33">
        <v>0</v>
      </c>
      <c r="X271" s="33">
        <v>1999203</v>
      </c>
      <c r="Y271" s="33">
        <v>208322</v>
      </c>
      <c r="Z271" s="33">
        <v>0</v>
      </c>
      <c r="AA271" s="33">
        <v>91777847</v>
      </c>
    </row>
    <row r="272" spans="1:27" ht="14.5" x14ac:dyDescent="0.35">
      <c r="A272" s="32" t="s">
        <v>542</v>
      </c>
      <c r="B272" t="s">
        <v>543</v>
      </c>
      <c r="C272">
        <v>1</v>
      </c>
      <c r="D272">
        <v>0</v>
      </c>
      <c r="E272" s="33">
        <v>12573378</v>
      </c>
      <c r="F272" s="33">
        <v>0</v>
      </c>
      <c r="G272" s="33">
        <v>710955</v>
      </c>
      <c r="H272" s="33">
        <v>0</v>
      </c>
      <c r="I272" s="33">
        <v>1593752</v>
      </c>
      <c r="J272" s="33">
        <v>1276726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2360136</v>
      </c>
      <c r="Q272" s="33">
        <v>380342</v>
      </c>
      <c r="R272" s="33">
        <v>299804</v>
      </c>
      <c r="S272" s="33">
        <v>38454</v>
      </c>
      <c r="T272" s="33">
        <v>16044</v>
      </c>
      <c r="U272" s="33">
        <v>137179</v>
      </c>
      <c r="V272" s="33">
        <v>30688</v>
      </c>
      <c r="W272" s="33">
        <v>0</v>
      </c>
      <c r="X272" s="33">
        <v>1573200</v>
      </c>
      <c r="Y272" s="33">
        <v>13483</v>
      </c>
      <c r="Z272" s="33">
        <v>0</v>
      </c>
      <c r="AA272" s="33">
        <v>21004141</v>
      </c>
    </row>
    <row r="273" spans="1:27" ht="14.5" x14ac:dyDescent="0.35">
      <c r="A273" s="32" t="s">
        <v>544</v>
      </c>
      <c r="B273" t="s">
        <v>545</v>
      </c>
      <c r="C273">
        <v>1</v>
      </c>
      <c r="D273">
        <v>0</v>
      </c>
      <c r="E273" s="33">
        <v>5822855</v>
      </c>
      <c r="F273" s="33">
        <v>0</v>
      </c>
      <c r="G273" s="33">
        <v>413153</v>
      </c>
      <c r="H273" s="33">
        <v>0</v>
      </c>
      <c r="I273" s="33">
        <v>724100</v>
      </c>
      <c r="J273" s="33">
        <v>795571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1182645</v>
      </c>
      <c r="Q273" s="33">
        <v>303194</v>
      </c>
      <c r="R273" s="33">
        <v>0</v>
      </c>
      <c r="S273" s="33">
        <v>17946</v>
      </c>
      <c r="T273" s="33">
        <v>7488</v>
      </c>
      <c r="U273" s="33">
        <v>62561</v>
      </c>
      <c r="V273" s="33">
        <v>15162</v>
      </c>
      <c r="W273" s="33">
        <v>0</v>
      </c>
      <c r="X273" s="33">
        <v>805400</v>
      </c>
      <c r="Y273" s="33">
        <v>0</v>
      </c>
      <c r="Z273" s="33">
        <v>0</v>
      </c>
      <c r="AA273" s="33">
        <v>10150075</v>
      </c>
    </row>
    <row r="274" spans="1:27" ht="14.5" x14ac:dyDescent="0.35">
      <c r="A274" s="32" t="s">
        <v>546</v>
      </c>
      <c r="B274" t="s">
        <v>547</v>
      </c>
      <c r="C274">
        <v>1</v>
      </c>
      <c r="D274">
        <v>0</v>
      </c>
      <c r="E274" s="33">
        <v>81548424</v>
      </c>
      <c r="F274" s="33">
        <v>1867933</v>
      </c>
      <c r="G274" s="33">
        <v>3926511</v>
      </c>
      <c r="H274" s="33">
        <v>0</v>
      </c>
      <c r="I274" s="33">
        <v>7084823</v>
      </c>
      <c r="J274" s="33">
        <v>11949191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2911329</v>
      </c>
      <c r="Q274" s="33">
        <v>2164117</v>
      </c>
      <c r="R274" s="33">
        <v>1231169</v>
      </c>
      <c r="S274" s="33">
        <v>56999</v>
      </c>
      <c r="T274" s="33">
        <v>23781</v>
      </c>
      <c r="U274" s="33">
        <v>228457</v>
      </c>
      <c r="V274" s="33">
        <v>72284</v>
      </c>
      <c r="W274" s="33">
        <v>0</v>
      </c>
      <c r="X274" s="33">
        <v>2487439</v>
      </c>
      <c r="Y274" s="33">
        <v>0</v>
      </c>
      <c r="Z274" s="33">
        <v>0</v>
      </c>
      <c r="AA274" s="33">
        <v>115552457</v>
      </c>
    </row>
    <row r="275" spans="1:27" ht="14.5" x14ac:dyDescent="0.35">
      <c r="A275" s="32" t="s">
        <v>548</v>
      </c>
      <c r="B275" t="s">
        <v>549</v>
      </c>
      <c r="C275">
        <v>1</v>
      </c>
      <c r="D275">
        <v>0</v>
      </c>
      <c r="E275" s="33">
        <v>118886908</v>
      </c>
      <c r="F275" s="33">
        <v>0</v>
      </c>
      <c r="G275" s="33">
        <v>3657932</v>
      </c>
      <c r="H275" s="33">
        <v>26143</v>
      </c>
      <c r="I275" s="33">
        <v>8854241</v>
      </c>
      <c r="J275" s="33">
        <v>2891564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5976843</v>
      </c>
      <c r="Q275" s="33">
        <v>3449170</v>
      </c>
      <c r="R275" s="33">
        <v>1555914</v>
      </c>
      <c r="S275" s="33">
        <v>94689</v>
      </c>
      <c r="T275" s="33">
        <v>39506</v>
      </c>
      <c r="U275" s="33">
        <v>398780</v>
      </c>
      <c r="V275" s="33">
        <v>107078</v>
      </c>
      <c r="W275" s="33">
        <v>0</v>
      </c>
      <c r="X275" s="33">
        <v>3057957</v>
      </c>
      <c r="Y275" s="33">
        <v>0</v>
      </c>
      <c r="Z275" s="33">
        <v>0</v>
      </c>
      <c r="AA275" s="33">
        <v>148996725</v>
      </c>
    </row>
    <row r="276" spans="1:27" ht="14.5" x14ac:dyDescent="0.35">
      <c r="A276" s="32" t="s">
        <v>550</v>
      </c>
      <c r="B276" t="s">
        <v>551</v>
      </c>
      <c r="C276">
        <v>1</v>
      </c>
      <c r="D276">
        <v>0</v>
      </c>
      <c r="E276" s="33">
        <v>40716161</v>
      </c>
      <c r="F276" s="33">
        <v>0</v>
      </c>
      <c r="G276" s="33">
        <v>2262592</v>
      </c>
      <c r="H276" s="33">
        <v>3360</v>
      </c>
      <c r="I276" s="33">
        <v>5457304</v>
      </c>
      <c r="J276" s="33">
        <v>437430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3397636</v>
      </c>
      <c r="Q276" s="33">
        <v>1395411</v>
      </c>
      <c r="R276" s="33">
        <v>854669</v>
      </c>
      <c r="S276" s="33">
        <v>66062</v>
      </c>
      <c r="T276" s="33">
        <v>27563</v>
      </c>
      <c r="U276" s="33">
        <v>291192</v>
      </c>
      <c r="V276" s="33">
        <v>63926</v>
      </c>
      <c r="W276" s="33">
        <v>0</v>
      </c>
      <c r="X276" s="33">
        <v>1235249</v>
      </c>
      <c r="Y276" s="33">
        <v>99700</v>
      </c>
      <c r="Z276" s="33">
        <v>0</v>
      </c>
      <c r="AA276" s="33">
        <v>56308255</v>
      </c>
    </row>
    <row r="277" spans="1:27" ht="14.5" x14ac:dyDescent="0.35">
      <c r="A277" s="32" t="s">
        <v>552</v>
      </c>
      <c r="B277" t="s">
        <v>553</v>
      </c>
      <c r="C277">
        <v>1</v>
      </c>
      <c r="D277">
        <v>0</v>
      </c>
      <c r="E277" s="33">
        <v>26725586</v>
      </c>
      <c r="F277" s="33">
        <v>0</v>
      </c>
      <c r="G277" s="33">
        <v>2030230</v>
      </c>
      <c r="H277" s="33">
        <v>0</v>
      </c>
      <c r="I277" s="33">
        <v>3851471</v>
      </c>
      <c r="J277" s="33">
        <v>1921679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2005799</v>
      </c>
      <c r="Q277" s="33">
        <v>404210</v>
      </c>
      <c r="R277" s="33">
        <v>458805</v>
      </c>
      <c r="S277" s="33">
        <v>78166</v>
      </c>
      <c r="T277" s="33">
        <v>32613</v>
      </c>
      <c r="U277" s="33">
        <v>331268</v>
      </c>
      <c r="V277" s="33">
        <v>52657</v>
      </c>
      <c r="W277" s="33">
        <v>0</v>
      </c>
      <c r="X277" s="33">
        <v>1549800</v>
      </c>
      <c r="Y277" s="33">
        <v>0</v>
      </c>
      <c r="Z277" s="33">
        <v>0</v>
      </c>
      <c r="AA277" s="33">
        <v>39442284</v>
      </c>
    </row>
    <row r="278" spans="1:27" ht="14.5" x14ac:dyDescent="0.35">
      <c r="A278" s="32" t="s">
        <v>554</v>
      </c>
      <c r="B278" t="s">
        <v>555</v>
      </c>
      <c r="C278">
        <v>1</v>
      </c>
      <c r="D278">
        <v>0</v>
      </c>
      <c r="E278" s="33">
        <v>13888486</v>
      </c>
      <c r="F278" s="33">
        <v>0</v>
      </c>
      <c r="G278" s="33">
        <v>599691</v>
      </c>
      <c r="H278" s="33">
        <v>0</v>
      </c>
      <c r="I278" s="33">
        <v>2084027</v>
      </c>
      <c r="J278" s="33">
        <v>1448208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1024426</v>
      </c>
      <c r="Q278" s="33">
        <v>852116</v>
      </c>
      <c r="R278" s="33">
        <v>261819</v>
      </c>
      <c r="S278" s="33">
        <v>31683</v>
      </c>
      <c r="T278" s="33">
        <v>13219</v>
      </c>
      <c r="U278" s="33">
        <v>130247</v>
      </c>
      <c r="V278" s="33">
        <v>24670</v>
      </c>
      <c r="W278" s="33">
        <v>0</v>
      </c>
      <c r="X278" s="33">
        <v>993821</v>
      </c>
      <c r="Y278" s="33">
        <v>9367</v>
      </c>
      <c r="Z278" s="33">
        <v>0</v>
      </c>
      <c r="AA278" s="33">
        <v>21361780</v>
      </c>
    </row>
    <row r="279" spans="1:27" ht="14.5" x14ac:dyDescent="0.35">
      <c r="A279" s="32" t="s">
        <v>556</v>
      </c>
      <c r="B279" t="s">
        <v>557</v>
      </c>
      <c r="C279">
        <v>1</v>
      </c>
      <c r="D279">
        <v>1</v>
      </c>
      <c r="E279" s="33">
        <v>19323798</v>
      </c>
      <c r="F279" s="33">
        <v>0</v>
      </c>
      <c r="G279" s="33">
        <v>805075</v>
      </c>
      <c r="H279" s="33">
        <v>0</v>
      </c>
      <c r="I279" s="33">
        <v>1602481</v>
      </c>
      <c r="J279" s="33">
        <v>2506319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850222</v>
      </c>
      <c r="Q279" s="33">
        <v>451046</v>
      </c>
      <c r="R279" s="33">
        <v>372064</v>
      </c>
      <c r="S279" s="33">
        <v>29466</v>
      </c>
      <c r="T279" s="33">
        <v>12294</v>
      </c>
      <c r="U279" s="33">
        <v>130014</v>
      </c>
      <c r="V279" s="33">
        <v>30750</v>
      </c>
      <c r="W279" s="33">
        <v>0</v>
      </c>
      <c r="X279" s="33">
        <v>1140124</v>
      </c>
      <c r="Y279" s="33">
        <v>17124</v>
      </c>
      <c r="Z279" s="33">
        <v>0</v>
      </c>
      <c r="AA279" s="33">
        <v>27270777</v>
      </c>
    </row>
    <row r="280" spans="1:27" ht="14.5" x14ac:dyDescent="0.35">
      <c r="A280" s="32" t="s">
        <v>558</v>
      </c>
      <c r="B280" t="s">
        <v>559</v>
      </c>
      <c r="C280">
        <v>1</v>
      </c>
      <c r="D280">
        <v>0</v>
      </c>
      <c r="E280" s="33">
        <v>11813451</v>
      </c>
      <c r="F280" s="33">
        <v>0</v>
      </c>
      <c r="G280" s="33">
        <v>229331</v>
      </c>
      <c r="H280" s="33">
        <v>0</v>
      </c>
      <c r="I280" s="33">
        <v>6042006</v>
      </c>
      <c r="J280" s="33">
        <v>1371206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2014733</v>
      </c>
      <c r="Q280" s="33">
        <v>85573</v>
      </c>
      <c r="R280" s="33">
        <v>117030</v>
      </c>
      <c r="S280" s="33">
        <v>63665</v>
      </c>
      <c r="T280" s="33">
        <v>26563</v>
      </c>
      <c r="U280" s="33">
        <v>298124</v>
      </c>
      <c r="V280" s="33">
        <v>29209</v>
      </c>
      <c r="W280" s="33">
        <v>0</v>
      </c>
      <c r="X280" s="33">
        <v>1444686</v>
      </c>
      <c r="Y280" s="33">
        <v>4496</v>
      </c>
      <c r="Z280" s="33">
        <v>0</v>
      </c>
      <c r="AA280" s="33">
        <v>23540073</v>
      </c>
    </row>
    <row r="281" spans="1:27" ht="14.5" x14ac:dyDescent="0.35">
      <c r="A281" s="32" t="s">
        <v>560</v>
      </c>
      <c r="B281" t="s">
        <v>561</v>
      </c>
      <c r="C281">
        <v>1</v>
      </c>
      <c r="D281">
        <v>0</v>
      </c>
      <c r="E281" s="33">
        <v>7287128</v>
      </c>
      <c r="F281" s="33">
        <v>0</v>
      </c>
      <c r="G281" s="33">
        <v>240598</v>
      </c>
      <c r="H281" s="33">
        <v>0</v>
      </c>
      <c r="I281" s="33">
        <v>5361436</v>
      </c>
      <c r="J281" s="33">
        <v>54897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561675</v>
      </c>
      <c r="Q281" s="33">
        <v>537158</v>
      </c>
      <c r="R281" s="33">
        <v>189579</v>
      </c>
      <c r="S281" s="33">
        <v>92726</v>
      </c>
      <c r="T281" s="33">
        <v>38688</v>
      </c>
      <c r="U281" s="33">
        <v>457321</v>
      </c>
      <c r="V281" s="33">
        <v>0</v>
      </c>
      <c r="W281" s="33">
        <v>0</v>
      </c>
      <c r="X281" s="33">
        <v>1474900</v>
      </c>
      <c r="Y281" s="33">
        <v>22561</v>
      </c>
      <c r="Z281" s="33">
        <v>0</v>
      </c>
      <c r="AA281" s="33">
        <v>16318667</v>
      </c>
    </row>
    <row r="282" spans="1:27" ht="14.5" x14ac:dyDescent="0.35">
      <c r="A282" s="32" t="s">
        <v>562</v>
      </c>
      <c r="B282" t="s">
        <v>563</v>
      </c>
      <c r="C282">
        <v>1</v>
      </c>
      <c r="D282">
        <v>0</v>
      </c>
      <c r="E282" s="33">
        <v>35488290</v>
      </c>
      <c r="F282" s="33">
        <v>0</v>
      </c>
      <c r="G282" s="33">
        <v>1401076</v>
      </c>
      <c r="H282" s="33">
        <v>9966</v>
      </c>
      <c r="I282" s="33">
        <v>2144459</v>
      </c>
      <c r="J282" s="33">
        <v>755232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1701297</v>
      </c>
      <c r="Q282" s="33">
        <v>1419331</v>
      </c>
      <c r="R282" s="33">
        <v>430948</v>
      </c>
      <c r="S282" s="33">
        <v>50677</v>
      </c>
      <c r="T282" s="33">
        <v>21144</v>
      </c>
      <c r="U282" s="33">
        <v>203001</v>
      </c>
      <c r="V282" s="33">
        <v>48057</v>
      </c>
      <c r="W282" s="33">
        <v>0</v>
      </c>
      <c r="X282" s="33">
        <v>1165948</v>
      </c>
      <c r="Y282" s="33">
        <v>0</v>
      </c>
      <c r="Z282" s="33">
        <v>0</v>
      </c>
      <c r="AA282" s="33">
        <v>44839426</v>
      </c>
    </row>
    <row r="283" spans="1:27" ht="14.5" x14ac:dyDescent="0.35">
      <c r="A283" s="32" t="s">
        <v>564</v>
      </c>
      <c r="B283" t="s">
        <v>565</v>
      </c>
      <c r="C283">
        <v>1</v>
      </c>
      <c r="D283">
        <v>0</v>
      </c>
      <c r="E283" s="33">
        <v>11803445</v>
      </c>
      <c r="F283" s="33">
        <v>0</v>
      </c>
      <c r="G283" s="33">
        <v>553249</v>
      </c>
      <c r="H283" s="33">
        <v>0</v>
      </c>
      <c r="I283" s="33">
        <v>535745</v>
      </c>
      <c r="J283" s="33">
        <v>360422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882032</v>
      </c>
      <c r="Q283" s="33">
        <v>241050</v>
      </c>
      <c r="R283" s="33">
        <v>26905</v>
      </c>
      <c r="S283" s="33">
        <v>26155</v>
      </c>
      <c r="T283" s="33">
        <v>10913</v>
      </c>
      <c r="U283" s="33">
        <v>117898</v>
      </c>
      <c r="V283" s="33">
        <v>21380</v>
      </c>
      <c r="W283" s="33">
        <v>0</v>
      </c>
      <c r="X283" s="33">
        <v>931000</v>
      </c>
      <c r="Y283" s="33">
        <v>0</v>
      </c>
      <c r="Z283" s="33">
        <v>0</v>
      </c>
      <c r="AA283" s="33">
        <v>15510194</v>
      </c>
    </row>
    <row r="284" spans="1:27" ht="14.5" x14ac:dyDescent="0.35">
      <c r="A284" s="32" t="s">
        <v>566</v>
      </c>
      <c r="B284" t="s">
        <v>567</v>
      </c>
      <c r="C284">
        <v>1</v>
      </c>
      <c r="D284">
        <v>0</v>
      </c>
      <c r="E284" s="33">
        <v>7481986</v>
      </c>
      <c r="F284" s="33">
        <v>0</v>
      </c>
      <c r="G284" s="33">
        <v>314685</v>
      </c>
      <c r="H284" s="33">
        <v>0</v>
      </c>
      <c r="I284" s="33">
        <v>684440</v>
      </c>
      <c r="J284" s="33">
        <v>539970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703741</v>
      </c>
      <c r="Q284" s="33">
        <v>359187</v>
      </c>
      <c r="R284" s="33">
        <v>173649</v>
      </c>
      <c r="S284" s="33">
        <v>71530</v>
      </c>
      <c r="T284" s="33">
        <v>29844</v>
      </c>
      <c r="U284" s="33">
        <v>256999</v>
      </c>
      <c r="V284" s="33">
        <v>8667</v>
      </c>
      <c r="W284" s="33">
        <v>0</v>
      </c>
      <c r="X284" s="33">
        <v>3902000</v>
      </c>
      <c r="Y284" s="33">
        <v>0</v>
      </c>
      <c r="Z284" s="33">
        <v>0</v>
      </c>
      <c r="AA284" s="33">
        <v>14526698</v>
      </c>
    </row>
    <row r="285" spans="1:27" ht="14.5" x14ac:dyDescent="0.35">
      <c r="A285" s="32" t="s">
        <v>568</v>
      </c>
      <c r="B285" t="s">
        <v>569</v>
      </c>
      <c r="C285">
        <v>1</v>
      </c>
      <c r="D285">
        <v>0</v>
      </c>
      <c r="E285" s="33">
        <v>6511106</v>
      </c>
      <c r="F285" s="33">
        <v>0</v>
      </c>
      <c r="G285" s="33">
        <v>575562</v>
      </c>
      <c r="H285" s="33">
        <v>0</v>
      </c>
      <c r="I285" s="33">
        <v>684289</v>
      </c>
      <c r="J285" s="33">
        <v>721114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1129404</v>
      </c>
      <c r="Q285" s="33">
        <v>102246</v>
      </c>
      <c r="R285" s="33">
        <v>148269</v>
      </c>
      <c r="S285" s="33">
        <v>17047</v>
      </c>
      <c r="T285" s="33">
        <v>7113</v>
      </c>
      <c r="U285" s="33">
        <v>72696</v>
      </c>
      <c r="V285" s="33">
        <v>10410</v>
      </c>
      <c r="W285" s="33">
        <v>0</v>
      </c>
      <c r="X285" s="33">
        <v>351000</v>
      </c>
      <c r="Y285" s="33">
        <v>0</v>
      </c>
      <c r="Z285" s="33">
        <v>0</v>
      </c>
      <c r="AA285" s="33">
        <v>10330256</v>
      </c>
    </row>
    <row r="286" spans="1:27" ht="14.5" x14ac:dyDescent="0.35">
      <c r="A286" s="32" t="s">
        <v>570</v>
      </c>
      <c r="B286" t="s">
        <v>571</v>
      </c>
      <c r="C286">
        <v>1</v>
      </c>
      <c r="D286">
        <v>0</v>
      </c>
      <c r="E286" s="33">
        <v>15354457</v>
      </c>
      <c r="F286" s="33">
        <v>0</v>
      </c>
      <c r="G286" s="33">
        <v>395881</v>
      </c>
      <c r="H286" s="33">
        <v>0</v>
      </c>
      <c r="I286" s="33">
        <v>1319924</v>
      </c>
      <c r="J286" s="33">
        <v>831943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1840218</v>
      </c>
      <c r="Q286" s="33">
        <v>261654</v>
      </c>
      <c r="R286" s="33">
        <v>321643</v>
      </c>
      <c r="S286" s="33">
        <v>43292</v>
      </c>
      <c r="T286" s="33">
        <v>18063</v>
      </c>
      <c r="U286" s="33">
        <v>168576</v>
      </c>
      <c r="V286" s="33">
        <v>27695</v>
      </c>
      <c r="W286" s="33">
        <v>0</v>
      </c>
      <c r="X286" s="33">
        <v>842400</v>
      </c>
      <c r="Y286" s="33">
        <v>0</v>
      </c>
      <c r="Z286" s="33">
        <v>0</v>
      </c>
      <c r="AA286" s="33">
        <v>21425746</v>
      </c>
    </row>
    <row r="287" spans="1:27" ht="14.5" x14ac:dyDescent="0.35">
      <c r="A287" s="32" t="s">
        <v>572</v>
      </c>
      <c r="B287" t="s">
        <v>573</v>
      </c>
      <c r="C287">
        <v>1</v>
      </c>
      <c r="D287">
        <v>0</v>
      </c>
      <c r="E287" s="33">
        <v>12667044</v>
      </c>
      <c r="F287" s="33">
        <v>0</v>
      </c>
      <c r="G287" s="33">
        <v>376635</v>
      </c>
      <c r="H287" s="33">
        <v>0</v>
      </c>
      <c r="I287" s="33">
        <v>2027061</v>
      </c>
      <c r="J287" s="33">
        <v>1262445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3023736</v>
      </c>
      <c r="Q287" s="33">
        <v>161528</v>
      </c>
      <c r="R287" s="33">
        <v>325469</v>
      </c>
      <c r="S287" s="33">
        <v>58377</v>
      </c>
      <c r="T287" s="33">
        <v>24356</v>
      </c>
      <c r="U287" s="33">
        <v>223272</v>
      </c>
      <c r="V287" s="33">
        <v>29329</v>
      </c>
      <c r="W287" s="33">
        <v>0</v>
      </c>
      <c r="X287" s="33">
        <v>1526400</v>
      </c>
      <c r="Y287" s="33">
        <v>0</v>
      </c>
      <c r="Z287" s="33">
        <v>0</v>
      </c>
      <c r="AA287" s="33">
        <v>21705652</v>
      </c>
    </row>
    <row r="288" spans="1:27" ht="14.5" x14ac:dyDescent="0.35">
      <c r="A288" s="32" t="s">
        <v>574</v>
      </c>
      <c r="B288" t="s">
        <v>575</v>
      </c>
      <c r="C288">
        <v>1</v>
      </c>
      <c r="D288">
        <v>0</v>
      </c>
      <c r="E288" s="33">
        <v>7746135</v>
      </c>
      <c r="F288" s="33">
        <v>0</v>
      </c>
      <c r="G288" s="33">
        <v>161576</v>
      </c>
      <c r="H288" s="33">
        <v>0</v>
      </c>
      <c r="I288" s="33">
        <v>152151</v>
      </c>
      <c r="J288" s="33">
        <v>880159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586552</v>
      </c>
      <c r="Q288" s="33">
        <v>72033</v>
      </c>
      <c r="R288" s="33">
        <v>83246</v>
      </c>
      <c r="S288" s="33">
        <v>24627</v>
      </c>
      <c r="T288" s="33">
        <v>10275</v>
      </c>
      <c r="U288" s="33">
        <v>93200</v>
      </c>
      <c r="V288" s="33">
        <v>16391</v>
      </c>
      <c r="W288" s="33">
        <v>0</v>
      </c>
      <c r="X288" s="33">
        <v>1093800</v>
      </c>
      <c r="Y288" s="33">
        <v>0</v>
      </c>
      <c r="Z288" s="33">
        <v>0</v>
      </c>
      <c r="AA288" s="33">
        <v>10920145</v>
      </c>
    </row>
    <row r="289" spans="1:27" ht="14.5" x14ac:dyDescent="0.35">
      <c r="A289" s="32" t="s">
        <v>576</v>
      </c>
      <c r="B289" t="s">
        <v>577</v>
      </c>
      <c r="C289">
        <v>1</v>
      </c>
      <c r="D289">
        <v>0</v>
      </c>
      <c r="E289" s="33">
        <v>16106803</v>
      </c>
      <c r="F289" s="33">
        <v>0</v>
      </c>
      <c r="G289" s="33">
        <v>872758</v>
      </c>
      <c r="H289" s="33">
        <v>0</v>
      </c>
      <c r="I289" s="33">
        <v>1719236</v>
      </c>
      <c r="J289" s="33">
        <v>880098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2466064</v>
      </c>
      <c r="Q289" s="33">
        <v>389452</v>
      </c>
      <c r="R289" s="33">
        <v>220165</v>
      </c>
      <c r="S289" s="33">
        <v>40940</v>
      </c>
      <c r="T289" s="33">
        <v>17081</v>
      </c>
      <c r="U289" s="33">
        <v>170032</v>
      </c>
      <c r="V289" s="33">
        <v>35979</v>
      </c>
      <c r="W289" s="33">
        <v>0</v>
      </c>
      <c r="X289" s="33">
        <v>761400</v>
      </c>
      <c r="Y289" s="33">
        <v>22291</v>
      </c>
      <c r="Z289" s="33">
        <v>0</v>
      </c>
      <c r="AA289" s="33">
        <v>23702299</v>
      </c>
    </row>
    <row r="290" spans="1:27" ht="14.5" x14ac:dyDescent="0.35">
      <c r="A290" s="32" t="s">
        <v>578</v>
      </c>
      <c r="B290" t="s">
        <v>579</v>
      </c>
      <c r="C290">
        <v>1</v>
      </c>
      <c r="D290">
        <v>1</v>
      </c>
      <c r="E290" s="33">
        <v>10284746</v>
      </c>
      <c r="F290" s="33">
        <v>0</v>
      </c>
      <c r="G290" s="33">
        <v>1099857</v>
      </c>
      <c r="H290" s="33">
        <v>0</v>
      </c>
      <c r="I290" s="33">
        <v>1313842</v>
      </c>
      <c r="J290" s="33">
        <v>1068466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637605</v>
      </c>
      <c r="Q290" s="33">
        <v>698867</v>
      </c>
      <c r="R290" s="33">
        <v>159643</v>
      </c>
      <c r="S290" s="33">
        <v>18186</v>
      </c>
      <c r="T290" s="33">
        <v>7588</v>
      </c>
      <c r="U290" s="33">
        <v>70832</v>
      </c>
      <c r="V290" s="33">
        <v>16481</v>
      </c>
      <c r="W290" s="33">
        <v>0</v>
      </c>
      <c r="X290" s="33">
        <v>730429</v>
      </c>
      <c r="Y290" s="33">
        <v>0</v>
      </c>
      <c r="Z290" s="33">
        <v>0</v>
      </c>
      <c r="AA290" s="33">
        <v>16106542</v>
      </c>
    </row>
    <row r="291" spans="1:27" ht="14.5" x14ac:dyDescent="0.35">
      <c r="A291" s="32" t="s">
        <v>580</v>
      </c>
      <c r="B291" t="s">
        <v>581</v>
      </c>
      <c r="C291">
        <v>1</v>
      </c>
      <c r="D291">
        <v>0</v>
      </c>
      <c r="E291" s="33">
        <v>8001252</v>
      </c>
      <c r="F291" s="33">
        <v>0</v>
      </c>
      <c r="G291" s="33">
        <v>193215</v>
      </c>
      <c r="H291" s="33">
        <v>0</v>
      </c>
      <c r="I291" s="33">
        <v>1118124</v>
      </c>
      <c r="J291" s="33">
        <v>963455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1244544</v>
      </c>
      <c r="Q291" s="33">
        <v>273320</v>
      </c>
      <c r="R291" s="33">
        <v>33511</v>
      </c>
      <c r="S291" s="33">
        <v>25032</v>
      </c>
      <c r="T291" s="33">
        <v>10444</v>
      </c>
      <c r="U291" s="33">
        <v>95938</v>
      </c>
      <c r="V291" s="33">
        <v>19774</v>
      </c>
      <c r="W291" s="33">
        <v>0</v>
      </c>
      <c r="X291" s="33">
        <v>981000</v>
      </c>
      <c r="Y291" s="33">
        <v>0</v>
      </c>
      <c r="Z291" s="33">
        <v>0</v>
      </c>
      <c r="AA291" s="33">
        <v>12959609</v>
      </c>
    </row>
    <row r="292" spans="1:27" ht="14.5" x14ac:dyDescent="0.35">
      <c r="A292" s="32" t="s">
        <v>582</v>
      </c>
      <c r="B292" t="s">
        <v>583</v>
      </c>
      <c r="C292">
        <v>1</v>
      </c>
      <c r="D292">
        <v>0</v>
      </c>
      <c r="E292" s="33">
        <v>18496742</v>
      </c>
      <c r="F292" s="33">
        <v>0</v>
      </c>
      <c r="G292" s="33">
        <v>1342564</v>
      </c>
      <c r="H292" s="33">
        <v>0</v>
      </c>
      <c r="I292" s="33">
        <v>1962148</v>
      </c>
      <c r="J292" s="33">
        <v>2417082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1538822</v>
      </c>
      <c r="Q292" s="33">
        <v>651252</v>
      </c>
      <c r="R292" s="33">
        <v>171317</v>
      </c>
      <c r="S292" s="33">
        <v>34184</v>
      </c>
      <c r="T292" s="33">
        <v>14263</v>
      </c>
      <c r="U292" s="33">
        <v>137936</v>
      </c>
      <c r="V292" s="33">
        <v>31312</v>
      </c>
      <c r="W292" s="33">
        <v>0</v>
      </c>
      <c r="X292" s="33">
        <v>965665</v>
      </c>
      <c r="Y292" s="33">
        <v>366</v>
      </c>
      <c r="Z292" s="33">
        <v>0</v>
      </c>
      <c r="AA292" s="33">
        <v>27763653</v>
      </c>
    </row>
    <row r="293" spans="1:27" ht="14.5" x14ac:dyDescent="0.35">
      <c r="A293" s="32" t="s">
        <v>584</v>
      </c>
      <c r="B293" t="s">
        <v>585</v>
      </c>
      <c r="C293">
        <v>1</v>
      </c>
      <c r="D293">
        <v>0</v>
      </c>
      <c r="E293" s="33">
        <v>9661544</v>
      </c>
      <c r="F293" s="33">
        <v>105678</v>
      </c>
      <c r="G293" s="33">
        <v>520201</v>
      </c>
      <c r="H293" s="33">
        <v>0</v>
      </c>
      <c r="I293" s="33">
        <v>5099461</v>
      </c>
      <c r="J293" s="33">
        <v>1228838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716482</v>
      </c>
      <c r="Q293" s="33">
        <v>250784</v>
      </c>
      <c r="R293" s="33">
        <v>271735</v>
      </c>
      <c r="S293" s="33">
        <v>34589</v>
      </c>
      <c r="T293" s="33">
        <v>14431</v>
      </c>
      <c r="U293" s="33">
        <v>176614</v>
      </c>
      <c r="V293" s="33">
        <v>17490</v>
      </c>
      <c r="W293" s="33">
        <v>0</v>
      </c>
      <c r="X293" s="33">
        <v>702000</v>
      </c>
      <c r="Y293" s="33">
        <v>0</v>
      </c>
      <c r="Z293" s="33">
        <v>0</v>
      </c>
      <c r="AA293" s="33">
        <v>18799847</v>
      </c>
    </row>
    <row r="294" spans="1:27" ht="14.5" x14ac:dyDescent="0.35">
      <c r="A294" s="32" t="s">
        <v>586</v>
      </c>
      <c r="B294" t="s">
        <v>587</v>
      </c>
      <c r="C294">
        <v>1</v>
      </c>
      <c r="D294">
        <v>0</v>
      </c>
      <c r="E294" s="33">
        <v>9228788</v>
      </c>
      <c r="F294" s="33">
        <v>0</v>
      </c>
      <c r="G294" s="33">
        <v>620873</v>
      </c>
      <c r="H294" s="33">
        <v>0</v>
      </c>
      <c r="I294" s="33">
        <v>439570</v>
      </c>
      <c r="J294" s="33">
        <v>1056550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1121214</v>
      </c>
      <c r="Q294" s="33">
        <v>354217</v>
      </c>
      <c r="R294" s="33">
        <v>141609</v>
      </c>
      <c r="S294" s="33">
        <v>19459</v>
      </c>
      <c r="T294" s="33">
        <v>8119</v>
      </c>
      <c r="U294" s="33">
        <v>73570</v>
      </c>
      <c r="V294" s="33">
        <v>21533</v>
      </c>
      <c r="W294" s="33">
        <v>0</v>
      </c>
      <c r="X294" s="33">
        <v>630799</v>
      </c>
      <c r="Y294" s="33">
        <v>7831</v>
      </c>
      <c r="Z294" s="33">
        <v>0</v>
      </c>
      <c r="AA294" s="33">
        <v>13724132</v>
      </c>
    </row>
    <row r="295" spans="1:27" ht="14.5" x14ac:dyDescent="0.35">
      <c r="A295" s="32" t="s">
        <v>588</v>
      </c>
      <c r="B295" t="s">
        <v>589</v>
      </c>
      <c r="C295">
        <v>1</v>
      </c>
      <c r="D295">
        <v>1</v>
      </c>
      <c r="E295" s="33">
        <v>14691972</v>
      </c>
      <c r="F295" s="33">
        <v>0</v>
      </c>
      <c r="G295" s="33">
        <v>358885</v>
      </c>
      <c r="H295" s="33">
        <v>0</v>
      </c>
      <c r="I295" s="33">
        <v>733038</v>
      </c>
      <c r="J295" s="33">
        <v>938180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1014711</v>
      </c>
      <c r="Q295" s="33">
        <v>117823</v>
      </c>
      <c r="R295" s="33">
        <v>88992</v>
      </c>
      <c r="S295" s="33">
        <v>20388</v>
      </c>
      <c r="T295" s="33">
        <v>8506</v>
      </c>
      <c r="U295" s="33">
        <v>83298</v>
      </c>
      <c r="V295" s="33">
        <v>20420</v>
      </c>
      <c r="W295" s="33">
        <v>0</v>
      </c>
      <c r="X295" s="33">
        <v>916429</v>
      </c>
      <c r="Y295" s="33">
        <v>0</v>
      </c>
      <c r="Z295" s="33">
        <v>0</v>
      </c>
      <c r="AA295" s="33">
        <v>18992642</v>
      </c>
    </row>
    <row r="296" spans="1:27" ht="14.5" x14ac:dyDescent="0.35">
      <c r="A296" s="32" t="s">
        <v>590</v>
      </c>
      <c r="B296" t="s">
        <v>591</v>
      </c>
      <c r="C296">
        <v>1</v>
      </c>
      <c r="D296">
        <v>0</v>
      </c>
      <c r="E296" s="33">
        <v>2809320</v>
      </c>
      <c r="F296" s="33">
        <v>0</v>
      </c>
      <c r="G296" s="33">
        <v>151277</v>
      </c>
      <c r="H296" s="33">
        <v>0</v>
      </c>
      <c r="I296" s="33">
        <v>757025</v>
      </c>
      <c r="J296" s="33">
        <v>573545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865450</v>
      </c>
      <c r="Q296" s="33">
        <v>132652</v>
      </c>
      <c r="R296" s="33">
        <v>150160</v>
      </c>
      <c r="S296" s="33">
        <v>10156</v>
      </c>
      <c r="T296" s="33">
        <v>4238</v>
      </c>
      <c r="U296" s="33">
        <v>63434</v>
      </c>
      <c r="V296" s="33">
        <v>2838</v>
      </c>
      <c r="W296" s="33">
        <v>0</v>
      </c>
      <c r="X296" s="33">
        <v>708000</v>
      </c>
      <c r="Y296" s="33">
        <v>0</v>
      </c>
      <c r="Z296" s="33">
        <v>0</v>
      </c>
      <c r="AA296" s="33">
        <v>6228095</v>
      </c>
    </row>
    <row r="297" spans="1:27" ht="14.5" x14ac:dyDescent="0.35">
      <c r="A297" s="32" t="s">
        <v>592</v>
      </c>
      <c r="B297" t="s">
        <v>593</v>
      </c>
      <c r="C297">
        <v>1</v>
      </c>
      <c r="D297">
        <v>1</v>
      </c>
      <c r="E297" s="33">
        <v>49246809</v>
      </c>
      <c r="F297" s="33">
        <v>0</v>
      </c>
      <c r="G297" s="33">
        <v>475099</v>
      </c>
      <c r="H297" s="33">
        <v>0</v>
      </c>
      <c r="I297" s="33">
        <v>4963547</v>
      </c>
      <c r="J297" s="33">
        <v>3093722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4307187</v>
      </c>
      <c r="Q297" s="33">
        <v>2553408</v>
      </c>
      <c r="R297" s="33">
        <v>1199989</v>
      </c>
      <c r="S297" s="33">
        <v>71559</v>
      </c>
      <c r="T297" s="33">
        <v>29856</v>
      </c>
      <c r="U297" s="33">
        <v>301327</v>
      </c>
      <c r="V297" s="33">
        <v>71327</v>
      </c>
      <c r="W297" s="33">
        <v>0</v>
      </c>
      <c r="X297" s="33">
        <v>0</v>
      </c>
      <c r="Y297" s="33">
        <v>0</v>
      </c>
      <c r="Z297" s="33">
        <v>0</v>
      </c>
      <c r="AA297" s="33">
        <v>66313830</v>
      </c>
    </row>
    <row r="298" spans="1:27" ht="14.5" x14ac:dyDescent="0.35">
      <c r="A298" s="32" t="s">
        <v>594</v>
      </c>
      <c r="B298" t="s">
        <v>595</v>
      </c>
      <c r="C298">
        <v>1</v>
      </c>
      <c r="D298">
        <v>0</v>
      </c>
      <c r="E298" s="33">
        <v>57519625</v>
      </c>
      <c r="F298" s="33">
        <v>0</v>
      </c>
      <c r="G298" s="33">
        <v>889779</v>
      </c>
      <c r="H298" s="33">
        <v>0</v>
      </c>
      <c r="I298" s="33">
        <v>6771539</v>
      </c>
      <c r="J298" s="33">
        <v>4343664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1945155</v>
      </c>
      <c r="Q298" s="33">
        <v>1555525</v>
      </c>
      <c r="R298" s="33">
        <v>1489999</v>
      </c>
      <c r="S298" s="33">
        <v>119181</v>
      </c>
      <c r="T298" s="33">
        <v>49725</v>
      </c>
      <c r="U298" s="33">
        <v>515221</v>
      </c>
      <c r="V298" s="33">
        <v>92609</v>
      </c>
      <c r="W298" s="33">
        <v>0</v>
      </c>
      <c r="X298" s="33">
        <v>0</v>
      </c>
      <c r="Y298" s="33">
        <v>0</v>
      </c>
      <c r="Z298" s="33">
        <v>0</v>
      </c>
      <c r="AA298" s="33">
        <v>75292022</v>
      </c>
    </row>
    <row r="299" spans="1:27" ht="14.5" x14ac:dyDescent="0.35">
      <c r="A299" s="32" t="s">
        <v>596</v>
      </c>
      <c r="B299" t="s">
        <v>597</v>
      </c>
      <c r="C299">
        <v>1</v>
      </c>
      <c r="D299">
        <v>0</v>
      </c>
      <c r="E299" s="33">
        <v>35520474</v>
      </c>
      <c r="F299" s="33">
        <v>0</v>
      </c>
      <c r="G299" s="33">
        <v>630887</v>
      </c>
      <c r="H299" s="33">
        <v>0</v>
      </c>
      <c r="I299" s="33">
        <v>6335762</v>
      </c>
      <c r="J299" s="33">
        <v>4079610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4779021</v>
      </c>
      <c r="Q299" s="33">
        <v>1254903</v>
      </c>
      <c r="R299" s="33">
        <v>651191</v>
      </c>
      <c r="S299" s="33">
        <v>81701</v>
      </c>
      <c r="T299" s="33">
        <v>34088</v>
      </c>
      <c r="U299" s="33">
        <v>331326</v>
      </c>
      <c r="V299" s="33">
        <v>78400</v>
      </c>
      <c r="W299" s="33">
        <v>0</v>
      </c>
      <c r="X299" s="33">
        <v>0</v>
      </c>
      <c r="Y299" s="33">
        <v>0</v>
      </c>
      <c r="Z299" s="33">
        <v>0</v>
      </c>
      <c r="AA299" s="33">
        <v>53777363</v>
      </c>
    </row>
    <row r="300" spans="1:27" ht="14.5" x14ac:dyDescent="0.35">
      <c r="A300" s="32" t="s">
        <v>598</v>
      </c>
      <c r="B300" t="s">
        <v>599</v>
      </c>
      <c r="C300">
        <v>1</v>
      </c>
      <c r="D300">
        <v>0</v>
      </c>
      <c r="E300" s="33">
        <v>19903271</v>
      </c>
      <c r="F300" s="33">
        <v>0</v>
      </c>
      <c r="G300" s="33">
        <v>417052</v>
      </c>
      <c r="H300" s="33">
        <v>1057</v>
      </c>
      <c r="I300" s="33">
        <v>1240958</v>
      </c>
      <c r="J300" s="33">
        <v>2873993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2143015</v>
      </c>
      <c r="Q300" s="33">
        <v>0</v>
      </c>
      <c r="R300" s="33">
        <v>342997</v>
      </c>
      <c r="S300" s="33">
        <v>56669</v>
      </c>
      <c r="T300" s="33">
        <v>23644</v>
      </c>
      <c r="U300" s="33">
        <v>201720</v>
      </c>
      <c r="V300" s="33">
        <v>4577</v>
      </c>
      <c r="W300" s="33">
        <v>0</v>
      </c>
      <c r="X300" s="33">
        <v>2170278</v>
      </c>
      <c r="Y300" s="33">
        <v>0</v>
      </c>
      <c r="Z300" s="33">
        <v>0</v>
      </c>
      <c r="AA300" s="33">
        <v>29379231</v>
      </c>
    </row>
    <row r="301" spans="1:27" ht="14.5" x14ac:dyDescent="0.35">
      <c r="A301" s="32" t="s">
        <v>600</v>
      </c>
      <c r="B301" t="s">
        <v>601</v>
      </c>
      <c r="C301">
        <v>1</v>
      </c>
      <c r="D301">
        <v>0</v>
      </c>
      <c r="E301" s="33">
        <v>76728835</v>
      </c>
      <c r="F301" s="33">
        <v>0</v>
      </c>
      <c r="G301" s="33">
        <v>3531123</v>
      </c>
      <c r="H301" s="33">
        <v>0</v>
      </c>
      <c r="I301" s="33">
        <v>5560373</v>
      </c>
      <c r="J301" s="33">
        <v>4328955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3683490</v>
      </c>
      <c r="Q301" s="33">
        <v>2494070</v>
      </c>
      <c r="R301" s="33">
        <v>2075674</v>
      </c>
      <c r="S301" s="33">
        <v>73372</v>
      </c>
      <c r="T301" s="33">
        <v>30613</v>
      </c>
      <c r="U301" s="33">
        <v>293755</v>
      </c>
      <c r="V301" s="33">
        <v>81312</v>
      </c>
      <c r="W301" s="33">
        <v>0</v>
      </c>
      <c r="X301" s="33">
        <v>1802980</v>
      </c>
      <c r="Y301" s="33">
        <v>0</v>
      </c>
      <c r="Z301" s="33">
        <v>0</v>
      </c>
      <c r="AA301" s="33">
        <v>100684552</v>
      </c>
    </row>
    <row r="302" spans="1:27" ht="14.5" x14ac:dyDescent="0.35">
      <c r="A302" s="32" t="s">
        <v>602</v>
      </c>
      <c r="B302" t="s">
        <v>603</v>
      </c>
      <c r="C302">
        <v>1</v>
      </c>
      <c r="D302">
        <v>0</v>
      </c>
      <c r="E302" s="33">
        <v>4264420</v>
      </c>
      <c r="F302" s="33">
        <v>0</v>
      </c>
      <c r="G302" s="33">
        <v>136611</v>
      </c>
      <c r="H302" s="33">
        <v>597</v>
      </c>
      <c r="I302" s="33">
        <v>747186</v>
      </c>
      <c r="J302" s="33">
        <v>491964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889664</v>
      </c>
      <c r="Q302" s="33">
        <v>37190</v>
      </c>
      <c r="R302" s="33">
        <v>152396</v>
      </c>
      <c r="S302" s="33">
        <v>23698</v>
      </c>
      <c r="T302" s="33">
        <v>9888</v>
      </c>
      <c r="U302" s="33">
        <v>100947</v>
      </c>
      <c r="V302" s="33">
        <v>7542</v>
      </c>
      <c r="W302" s="33">
        <v>0</v>
      </c>
      <c r="X302" s="33">
        <v>345600</v>
      </c>
      <c r="Y302" s="33">
        <v>13288</v>
      </c>
      <c r="Z302" s="33">
        <v>0</v>
      </c>
      <c r="AA302" s="33">
        <v>7220991</v>
      </c>
    </row>
    <row r="303" spans="1:27" ht="14.5" x14ac:dyDescent="0.35">
      <c r="A303" s="32" t="s">
        <v>604</v>
      </c>
      <c r="B303" t="s">
        <v>605</v>
      </c>
      <c r="C303">
        <v>1</v>
      </c>
      <c r="D303">
        <v>0</v>
      </c>
      <c r="E303" s="33">
        <v>8029363</v>
      </c>
      <c r="F303" s="33">
        <v>0</v>
      </c>
      <c r="G303" s="33">
        <v>250393</v>
      </c>
      <c r="H303" s="33">
        <v>0</v>
      </c>
      <c r="I303" s="33">
        <v>524511</v>
      </c>
      <c r="J303" s="33">
        <v>779419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1313201</v>
      </c>
      <c r="Q303" s="33">
        <v>104660</v>
      </c>
      <c r="R303" s="33">
        <v>353469</v>
      </c>
      <c r="S303" s="33">
        <v>50108</v>
      </c>
      <c r="T303" s="33">
        <v>20906</v>
      </c>
      <c r="U303" s="33">
        <v>207254</v>
      </c>
      <c r="V303" s="33">
        <v>3967</v>
      </c>
      <c r="W303" s="33">
        <v>0</v>
      </c>
      <c r="X303" s="33">
        <v>864525</v>
      </c>
      <c r="Y303" s="33">
        <v>0</v>
      </c>
      <c r="Z303" s="33">
        <v>0</v>
      </c>
      <c r="AA303" s="33">
        <v>12501776</v>
      </c>
    </row>
    <row r="304" spans="1:27" ht="14.5" x14ac:dyDescent="0.35">
      <c r="A304" s="32" t="s">
        <v>606</v>
      </c>
      <c r="B304" t="s">
        <v>607</v>
      </c>
      <c r="C304">
        <v>1</v>
      </c>
      <c r="D304">
        <v>0</v>
      </c>
      <c r="E304" s="33">
        <v>13620371</v>
      </c>
      <c r="F304" s="33">
        <v>0</v>
      </c>
      <c r="G304" s="33">
        <v>361671</v>
      </c>
      <c r="H304" s="33">
        <v>0</v>
      </c>
      <c r="I304" s="33">
        <v>1850523</v>
      </c>
      <c r="J304" s="33">
        <v>921431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1211874</v>
      </c>
      <c r="Q304" s="33">
        <v>219482</v>
      </c>
      <c r="R304" s="33">
        <v>532626</v>
      </c>
      <c r="S304" s="33">
        <v>79993</v>
      </c>
      <c r="T304" s="33">
        <v>33375</v>
      </c>
      <c r="U304" s="33">
        <v>332200</v>
      </c>
      <c r="V304" s="33">
        <v>17704</v>
      </c>
      <c r="W304" s="33">
        <v>0</v>
      </c>
      <c r="X304" s="33">
        <v>1109323</v>
      </c>
      <c r="Y304" s="33">
        <v>41592</v>
      </c>
      <c r="Z304" s="33">
        <v>0</v>
      </c>
      <c r="AA304" s="33">
        <v>20332165</v>
      </c>
    </row>
    <row r="305" spans="1:27" ht="14.5" x14ac:dyDescent="0.35">
      <c r="A305" s="32" t="s">
        <v>608</v>
      </c>
      <c r="B305" t="s">
        <v>609</v>
      </c>
      <c r="C305">
        <v>1</v>
      </c>
      <c r="D305">
        <v>0</v>
      </c>
      <c r="E305" s="33">
        <v>8545984</v>
      </c>
      <c r="F305" s="33">
        <v>0</v>
      </c>
      <c r="G305" s="33">
        <v>458062</v>
      </c>
      <c r="H305" s="33">
        <v>5518</v>
      </c>
      <c r="I305" s="33">
        <v>616261</v>
      </c>
      <c r="J305" s="33">
        <v>418492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775459</v>
      </c>
      <c r="Q305" s="33">
        <v>110271</v>
      </c>
      <c r="R305" s="33">
        <v>45786</v>
      </c>
      <c r="S305" s="33">
        <v>24298</v>
      </c>
      <c r="T305" s="33">
        <v>10138</v>
      </c>
      <c r="U305" s="33">
        <v>90113</v>
      </c>
      <c r="V305" s="33">
        <v>12050</v>
      </c>
      <c r="W305" s="33">
        <v>0</v>
      </c>
      <c r="X305" s="33">
        <v>747900</v>
      </c>
      <c r="Y305" s="33">
        <v>0</v>
      </c>
      <c r="Z305" s="33">
        <v>0</v>
      </c>
      <c r="AA305" s="33">
        <v>11860332</v>
      </c>
    </row>
    <row r="306" spans="1:27" ht="14.5" x14ac:dyDescent="0.35">
      <c r="A306" s="32" t="s">
        <v>610</v>
      </c>
      <c r="B306" t="s">
        <v>611</v>
      </c>
      <c r="C306">
        <v>1</v>
      </c>
      <c r="D306">
        <v>0</v>
      </c>
      <c r="E306" s="33">
        <v>3092854</v>
      </c>
      <c r="F306" s="33">
        <v>0</v>
      </c>
      <c r="G306" s="33">
        <v>215117</v>
      </c>
      <c r="H306" s="33">
        <v>85</v>
      </c>
      <c r="I306" s="33">
        <v>250921</v>
      </c>
      <c r="J306" s="33">
        <v>276372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842677</v>
      </c>
      <c r="Q306" s="33">
        <v>284218</v>
      </c>
      <c r="R306" s="33">
        <v>219400</v>
      </c>
      <c r="S306" s="33">
        <v>55920</v>
      </c>
      <c r="T306" s="33">
        <v>23331</v>
      </c>
      <c r="U306" s="33">
        <v>193448</v>
      </c>
      <c r="V306" s="33">
        <v>0</v>
      </c>
      <c r="W306" s="33">
        <v>0</v>
      </c>
      <c r="X306" s="33">
        <v>1009800</v>
      </c>
      <c r="Y306" s="33">
        <v>3434</v>
      </c>
      <c r="Z306" s="33">
        <v>0</v>
      </c>
      <c r="AA306" s="33">
        <v>6467577</v>
      </c>
    </row>
    <row r="307" spans="1:27" ht="14.5" x14ac:dyDescent="0.35">
      <c r="A307" s="32" t="s">
        <v>612</v>
      </c>
      <c r="B307" t="s">
        <v>613</v>
      </c>
      <c r="C307">
        <v>1</v>
      </c>
      <c r="D307">
        <v>0</v>
      </c>
      <c r="E307" s="33">
        <v>9258102</v>
      </c>
      <c r="F307" s="33">
        <v>0</v>
      </c>
      <c r="G307" s="33">
        <v>452843</v>
      </c>
      <c r="H307" s="33">
        <v>3050</v>
      </c>
      <c r="I307" s="33">
        <v>829356</v>
      </c>
      <c r="J307" s="33">
        <v>624928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1518906</v>
      </c>
      <c r="Q307" s="33">
        <v>512910</v>
      </c>
      <c r="R307" s="33">
        <v>705177</v>
      </c>
      <c r="S307" s="33">
        <v>123435</v>
      </c>
      <c r="T307" s="33">
        <v>51500</v>
      </c>
      <c r="U307" s="33">
        <v>515513</v>
      </c>
      <c r="V307" s="33">
        <v>0</v>
      </c>
      <c r="W307" s="33">
        <v>0</v>
      </c>
      <c r="X307" s="33">
        <v>1334724</v>
      </c>
      <c r="Y307" s="33">
        <v>33711</v>
      </c>
      <c r="Z307" s="33">
        <v>0</v>
      </c>
      <c r="AA307" s="33">
        <v>15964155</v>
      </c>
    </row>
    <row r="308" spans="1:27" ht="14.5" x14ac:dyDescent="0.35">
      <c r="A308" s="32" t="s">
        <v>614</v>
      </c>
      <c r="B308" t="s">
        <v>615</v>
      </c>
      <c r="C308">
        <v>1</v>
      </c>
      <c r="D308">
        <v>0</v>
      </c>
      <c r="E308" s="33">
        <v>21190076</v>
      </c>
      <c r="F308" s="33">
        <v>0</v>
      </c>
      <c r="G308" s="33">
        <v>425196</v>
      </c>
      <c r="H308" s="33">
        <v>0</v>
      </c>
      <c r="I308" s="33">
        <v>2216083</v>
      </c>
      <c r="J308" s="33">
        <v>824075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2106283</v>
      </c>
      <c r="Q308" s="33">
        <v>413527</v>
      </c>
      <c r="R308" s="33">
        <v>374673</v>
      </c>
      <c r="S308" s="33">
        <v>69567</v>
      </c>
      <c r="T308" s="33">
        <v>29025</v>
      </c>
      <c r="U308" s="33">
        <v>254611</v>
      </c>
      <c r="V308" s="33">
        <v>51472</v>
      </c>
      <c r="W308" s="33">
        <v>0</v>
      </c>
      <c r="X308" s="33">
        <v>1336500</v>
      </c>
      <c r="Y308" s="33">
        <v>0</v>
      </c>
      <c r="Z308" s="33">
        <v>0</v>
      </c>
      <c r="AA308" s="33">
        <v>29291088</v>
      </c>
    </row>
    <row r="309" spans="1:27" ht="14.5" x14ac:dyDescent="0.35">
      <c r="A309" s="32" t="s">
        <v>616</v>
      </c>
      <c r="B309" t="s">
        <v>617</v>
      </c>
      <c r="C309">
        <v>1</v>
      </c>
      <c r="D309">
        <v>0</v>
      </c>
      <c r="E309" s="33">
        <v>10941786</v>
      </c>
      <c r="F309" s="33">
        <v>0</v>
      </c>
      <c r="G309" s="33">
        <v>290733</v>
      </c>
      <c r="H309" s="33">
        <v>0</v>
      </c>
      <c r="I309" s="33">
        <v>575351</v>
      </c>
      <c r="J309" s="33">
        <v>393607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1029569</v>
      </c>
      <c r="Q309" s="33">
        <v>218477</v>
      </c>
      <c r="R309" s="33">
        <v>235584</v>
      </c>
      <c r="S309" s="33">
        <v>72428</v>
      </c>
      <c r="T309" s="33">
        <v>30219</v>
      </c>
      <c r="U309" s="33">
        <v>185818</v>
      </c>
      <c r="V309" s="33">
        <v>0</v>
      </c>
      <c r="W309" s="33">
        <v>0</v>
      </c>
      <c r="X309" s="33">
        <v>847800</v>
      </c>
      <c r="Y309" s="33">
        <v>0</v>
      </c>
      <c r="Z309" s="33">
        <v>0</v>
      </c>
      <c r="AA309" s="33">
        <v>14821372</v>
      </c>
    </row>
    <row r="310" spans="1:27" ht="14.5" x14ac:dyDescent="0.35">
      <c r="A310" s="32" t="s">
        <v>618</v>
      </c>
      <c r="B310" t="s">
        <v>619</v>
      </c>
      <c r="C310">
        <v>1</v>
      </c>
      <c r="D310">
        <v>0</v>
      </c>
      <c r="E310" s="33">
        <v>4598430</v>
      </c>
      <c r="F310" s="33">
        <v>0</v>
      </c>
      <c r="G310" s="33">
        <v>233260</v>
      </c>
      <c r="H310" s="33">
        <v>185</v>
      </c>
      <c r="I310" s="33">
        <v>109545</v>
      </c>
      <c r="J310" s="33">
        <v>168333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827178</v>
      </c>
      <c r="Q310" s="33">
        <v>69381</v>
      </c>
      <c r="R310" s="33">
        <v>64100</v>
      </c>
      <c r="S310" s="33">
        <v>19744</v>
      </c>
      <c r="T310" s="33">
        <v>8238</v>
      </c>
      <c r="U310" s="33">
        <v>81259</v>
      </c>
      <c r="V310" s="33">
        <v>0</v>
      </c>
      <c r="W310" s="33">
        <v>0</v>
      </c>
      <c r="X310" s="33">
        <v>351000</v>
      </c>
      <c r="Y310" s="33">
        <v>0</v>
      </c>
      <c r="Z310" s="33">
        <v>0</v>
      </c>
      <c r="AA310" s="33">
        <v>6530653</v>
      </c>
    </row>
    <row r="311" spans="1:27" ht="14.5" x14ac:dyDescent="0.35">
      <c r="A311" s="32" t="s">
        <v>620</v>
      </c>
      <c r="B311" t="s">
        <v>621</v>
      </c>
      <c r="C311">
        <v>1</v>
      </c>
      <c r="D311">
        <v>0</v>
      </c>
      <c r="E311" s="33">
        <v>6514740</v>
      </c>
      <c r="F311" s="33">
        <v>0</v>
      </c>
      <c r="G311" s="33">
        <v>212171</v>
      </c>
      <c r="H311" s="33">
        <v>0</v>
      </c>
      <c r="I311" s="33">
        <v>565213</v>
      </c>
      <c r="J311" s="33">
        <v>797375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1121499</v>
      </c>
      <c r="Q311" s="33">
        <v>150878</v>
      </c>
      <c r="R311" s="33">
        <v>424338</v>
      </c>
      <c r="S311" s="33">
        <v>44086</v>
      </c>
      <c r="T311" s="33">
        <v>18394</v>
      </c>
      <c r="U311" s="33">
        <v>164498</v>
      </c>
      <c r="V311" s="33">
        <v>9187</v>
      </c>
      <c r="W311" s="33">
        <v>0</v>
      </c>
      <c r="X311" s="33">
        <v>858600</v>
      </c>
      <c r="Y311" s="33">
        <v>20389</v>
      </c>
      <c r="Z311" s="33">
        <v>0</v>
      </c>
      <c r="AA311" s="33">
        <v>10901368</v>
      </c>
    </row>
    <row r="312" spans="1:27" ht="14.5" x14ac:dyDescent="0.35">
      <c r="A312" s="32" t="s">
        <v>622</v>
      </c>
      <c r="B312" t="s">
        <v>623</v>
      </c>
      <c r="C312">
        <v>1</v>
      </c>
      <c r="D312">
        <v>0</v>
      </c>
      <c r="E312" s="33">
        <v>24010502</v>
      </c>
      <c r="F312" s="33">
        <v>0</v>
      </c>
      <c r="G312" s="33">
        <v>697595</v>
      </c>
      <c r="H312" s="33">
        <v>0</v>
      </c>
      <c r="I312" s="33">
        <v>3144226</v>
      </c>
      <c r="J312" s="33">
        <v>1487435</v>
      </c>
      <c r="K312" s="33">
        <v>0</v>
      </c>
      <c r="L312" s="33">
        <v>0</v>
      </c>
      <c r="M312" s="33">
        <v>0</v>
      </c>
      <c r="N312" s="33">
        <v>0</v>
      </c>
      <c r="O312" s="33">
        <v>0</v>
      </c>
      <c r="P312" s="33">
        <v>4226315</v>
      </c>
      <c r="Q312" s="33">
        <v>305722</v>
      </c>
      <c r="R312" s="33">
        <v>859900</v>
      </c>
      <c r="S312" s="33">
        <v>107661</v>
      </c>
      <c r="T312" s="33">
        <v>44919</v>
      </c>
      <c r="U312" s="33">
        <v>424817</v>
      </c>
      <c r="V312" s="33">
        <v>47655</v>
      </c>
      <c r="W312" s="33">
        <v>0</v>
      </c>
      <c r="X312" s="33">
        <v>2578600</v>
      </c>
      <c r="Y312" s="33">
        <v>0</v>
      </c>
      <c r="Z312" s="33">
        <v>0</v>
      </c>
      <c r="AA312" s="33">
        <v>37935347</v>
      </c>
    </row>
    <row r="313" spans="1:27" ht="14.5" x14ac:dyDescent="0.35">
      <c r="A313" s="32" t="s">
        <v>624</v>
      </c>
      <c r="B313" t="s">
        <v>625</v>
      </c>
      <c r="C313">
        <v>1</v>
      </c>
      <c r="D313">
        <v>0</v>
      </c>
      <c r="E313" s="33">
        <v>2906963</v>
      </c>
      <c r="F313" s="33">
        <v>0</v>
      </c>
      <c r="G313" s="33">
        <v>167690</v>
      </c>
      <c r="H313" s="33">
        <v>0</v>
      </c>
      <c r="I313" s="33">
        <v>379425</v>
      </c>
      <c r="J313" s="33">
        <v>153118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1095614</v>
      </c>
      <c r="Q313" s="33">
        <v>0</v>
      </c>
      <c r="R313" s="33">
        <v>188217</v>
      </c>
      <c r="S313" s="33">
        <v>34559</v>
      </c>
      <c r="T313" s="33">
        <v>14419</v>
      </c>
      <c r="U313" s="33">
        <v>130830</v>
      </c>
      <c r="V313" s="33">
        <v>0</v>
      </c>
      <c r="W313" s="33">
        <v>0</v>
      </c>
      <c r="X313" s="33">
        <v>496800</v>
      </c>
      <c r="Y313" s="33">
        <v>0</v>
      </c>
      <c r="Z313" s="33">
        <v>0</v>
      </c>
      <c r="AA313" s="33">
        <v>5567635</v>
      </c>
    </row>
    <row r="314" spans="1:27" ht="14.5" x14ac:dyDescent="0.35">
      <c r="A314" s="32" t="s">
        <v>626</v>
      </c>
      <c r="B314" t="s">
        <v>627</v>
      </c>
      <c r="C314">
        <v>1</v>
      </c>
      <c r="D314">
        <v>0</v>
      </c>
      <c r="E314" s="33">
        <v>30211561</v>
      </c>
      <c r="F314" s="33">
        <v>0</v>
      </c>
      <c r="G314" s="33">
        <v>1623853</v>
      </c>
      <c r="H314" s="33">
        <v>0</v>
      </c>
      <c r="I314" s="33">
        <v>2362959</v>
      </c>
      <c r="J314" s="33">
        <v>2911940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3507063</v>
      </c>
      <c r="Q314" s="33">
        <v>539157</v>
      </c>
      <c r="R314" s="33">
        <v>579224</v>
      </c>
      <c r="S314" s="33">
        <v>83394</v>
      </c>
      <c r="T314" s="33">
        <v>34794</v>
      </c>
      <c r="U314" s="33">
        <v>331850</v>
      </c>
      <c r="V314" s="33">
        <v>53619</v>
      </c>
      <c r="W314" s="33">
        <v>0</v>
      </c>
      <c r="X314" s="33">
        <v>1818000</v>
      </c>
      <c r="Y314" s="33">
        <v>0</v>
      </c>
      <c r="Z314" s="33">
        <v>0</v>
      </c>
      <c r="AA314" s="33">
        <v>44057414</v>
      </c>
    </row>
    <row r="315" spans="1:27" ht="14.5" x14ac:dyDescent="0.35">
      <c r="A315" s="32" t="s">
        <v>628</v>
      </c>
      <c r="B315" t="s">
        <v>629</v>
      </c>
      <c r="C315">
        <v>1</v>
      </c>
      <c r="D315">
        <v>0</v>
      </c>
      <c r="E315" s="33">
        <v>1957596</v>
      </c>
      <c r="F315" s="33">
        <v>0</v>
      </c>
      <c r="G315" s="33">
        <v>122398</v>
      </c>
      <c r="H315" s="33">
        <v>0</v>
      </c>
      <c r="I315" s="33">
        <v>222790</v>
      </c>
      <c r="J315" s="33">
        <v>83735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668438</v>
      </c>
      <c r="Q315" s="33">
        <v>78054</v>
      </c>
      <c r="R315" s="33">
        <v>105575</v>
      </c>
      <c r="S315" s="33">
        <v>28941</v>
      </c>
      <c r="T315" s="33">
        <v>12075</v>
      </c>
      <c r="U315" s="33">
        <v>96404</v>
      </c>
      <c r="V315" s="33">
        <v>0</v>
      </c>
      <c r="W315" s="33">
        <v>0</v>
      </c>
      <c r="X315" s="33">
        <v>1021240</v>
      </c>
      <c r="Y315" s="33">
        <v>851</v>
      </c>
      <c r="Z315" s="33">
        <v>0</v>
      </c>
      <c r="AA315" s="33">
        <v>4398097</v>
      </c>
    </row>
    <row r="316" spans="1:27" ht="14.5" x14ac:dyDescent="0.35">
      <c r="A316" s="32" t="s">
        <v>630</v>
      </c>
      <c r="B316" t="s">
        <v>631</v>
      </c>
      <c r="C316">
        <v>1</v>
      </c>
      <c r="D316">
        <v>0</v>
      </c>
      <c r="E316" s="33">
        <v>7287282</v>
      </c>
      <c r="F316" s="33">
        <v>0</v>
      </c>
      <c r="G316" s="33">
        <v>239788</v>
      </c>
      <c r="H316" s="33">
        <v>0</v>
      </c>
      <c r="I316" s="33">
        <v>749474</v>
      </c>
      <c r="J316" s="33">
        <v>485176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1157401</v>
      </c>
      <c r="Q316" s="33">
        <v>308452</v>
      </c>
      <c r="R316" s="33">
        <v>45326</v>
      </c>
      <c r="S316" s="33">
        <v>55366</v>
      </c>
      <c r="T316" s="33">
        <v>23100</v>
      </c>
      <c r="U316" s="33">
        <v>197118</v>
      </c>
      <c r="V316" s="33">
        <v>5367</v>
      </c>
      <c r="W316" s="33">
        <v>0</v>
      </c>
      <c r="X316" s="33">
        <v>577800</v>
      </c>
      <c r="Y316" s="33">
        <v>17623</v>
      </c>
      <c r="Z316" s="33">
        <v>0</v>
      </c>
      <c r="AA316" s="33">
        <v>11149273</v>
      </c>
    </row>
    <row r="317" spans="1:27" ht="14.5" x14ac:dyDescent="0.35">
      <c r="A317" s="32" t="s">
        <v>632</v>
      </c>
      <c r="B317" t="s">
        <v>633</v>
      </c>
      <c r="C317">
        <v>1</v>
      </c>
      <c r="D317">
        <v>0</v>
      </c>
      <c r="E317" s="33">
        <v>34195441</v>
      </c>
      <c r="F317" s="33">
        <v>0</v>
      </c>
      <c r="G317" s="33">
        <v>938243</v>
      </c>
      <c r="H317" s="33">
        <v>0</v>
      </c>
      <c r="I317" s="33">
        <v>2012016</v>
      </c>
      <c r="J317" s="33">
        <v>1025589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2261660</v>
      </c>
      <c r="Q317" s="33">
        <v>771140</v>
      </c>
      <c r="R317" s="33">
        <v>909368</v>
      </c>
      <c r="S317" s="33">
        <v>91977</v>
      </c>
      <c r="T317" s="33">
        <v>38375</v>
      </c>
      <c r="U317" s="33">
        <v>332200</v>
      </c>
      <c r="V317" s="33">
        <v>26597</v>
      </c>
      <c r="W317" s="33">
        <v>0</v>
      </c>
      <c r="X317" s="33">
        <v>1690200</v>
      </c>
      <c r="Y317" s="33">
        <v>0</v>
      </c>
      <c r="Z317" s="33">
        <v>0</v>
      </c>
      <c r="AA317" s="33">
        <v>44292806</v>
      </c>
    </row>
    <row r="318" spans="1:27" ht="14.5" x14ac:dyDescent="0.35">
      <c r="A318" s="32" t="s">
        <v>634</v>
      </c>
      <c r="B318" t="s">
        <v>635</v>
      </c>
      <c r="C318">
        <v>1</v>
      </c>
      <c r="D318">
        <v>0</v>
      </c>
      <c r="E318" s="33">
        <v>17979539</v>
      </c>
      <c r="F318" s="33">
        <v>0</v>
      </c>
      <c r="G318" s="33">
        <v>1440012</v>
      </c>
      <c r="H318" s="33">
        <v>0</v>
      </c>
      <c r="I318" s="33">
        <v>1779680</v>
      </c>
      <c r="J318" s="33">
        <v>1837751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1864702</v>
      </c>
      <c r="Q318" s="33">
        <v>201902</v>
      </c>
      <c r="R318" s="33">
        <v>384291</v>
      </c>
      <c r="S318" s="33">
        <v>44745</v>
      </c>
      <c r="T318" s="33">
        <v>18669</v>
      </c>
      <c r="U318" s="33">
        <v>169974</v>
      </c>
      <c r="V318" s="33">
        <v>37733</v>
      </c>
      <c r="W318" s="33">
        <v>0</v>
      </c>
      <c r="X318" s="33">
        <v>945000</v>
      </c>
      <c r="Y318" s="33">
        <v>12802</v>
      </c>
      <c r="Z318" s="33">
        <v>0</v>
      </c>
      <c r="AA318" s="33">
        <v>26716800</v>
      </c>
    </row>
    <row r="319" spans="1:27" ht="14.5" x14ac:dyDescent="0.35">
      <c r="A319" s="32" t="s">
        <v>636</v>
      </c>
      <c r="B319" t="s">
        <v>637</v>
      </c>
      <c r="C319">
        <v>1</v>
      </c>
      <c r="D319">
        <v>0</v>
      </c>
      <c r="E319" s="33">
        <v>18876234</v>
      </c>
      <c r="F319" s="33">
        <v>0</v>
      </c>
      <c r="G319" s="33">
        <v>1867818</v>
      </c>
      <c r="H319" s="33">
        <v>0</v>
      </c>
      <c r="I319" s="33">
        <v>713277</v>
      </c>
      <c r="J319" s="33">
        <v>771564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1718303</v>
      </c>
      <c r="Q319" s="33">
        <v>714641</v>
      </c>
      <c r="R319" s="33">
        <v>38995</v>
      </c>
      <c r="S319" s="33">
        <v>44610</v>
      </c>
      <c r="T319" s="33">
        <v>18613</v>
      </c>
      <c r="U319" s="33">
        <v>178362</v>
      </c>
      <c r="V319" s="33">
        <v>27458</v>
      </c>
      <c r="W319" s="33">
        <v>0</v>
      </c>
      <c r="X319" s="33">
        <v>793800</v>
      </c>
      <c r="Y319" s="33">
        <v>0</v>
      </c>
      <c r="Z319" s="33">
        <v>0</v>
      </c>
      <c r="AA319" s="33">
        <v>25763675</v>
      </c>
    </row>
    <row r="320" spans="1:27" ht="14.5" x14ac:dyDescent="0.35">
      <c r="A320" s="32" t="s">
        <v>638</v>
      </c>
      <c r="B320" t="s">
        <v>639</v>
      </c>
      <c r="C320">
        <v>1</v>
      </c>
      <c r="D320">
        <v>0</v>
      </c>
      <c r="E320" s="33">
        <v>36141283</v>
      </c>
      <c r="F320" s="33">
        <v>0</v>
      </c>
      <c r="G320" s="33">
        <v>3243907</v>
      </c>
      <c r="H320" s="33">
        <v>0</v>
      </c>
      <c r="I320" s="33">
        <v>3500251</v>
      </c>
      <c r="J320" s="33">
        <v>1855746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2508892</v>
      </c>
      <c r="Q320" s="33">
        <v>1076037</v>
      </c>
      <c r="R320" s="33">
        <v>463321</v>
      </c>
      <c r="S320" s="33">
        <v>78870</v>
      </c>
      <c r="T320" s="33">
        <v>32906</v>
      </c>
      <c r="U320" s="33">
        <v>327190</v>
      </c>
      <c r="V320" s="33">
        <v>50328</v>
      </c>
      <c r="W320" s="33">
        <v>0</v>
      </c>
      <c r="X320" s="33">
        <v>2184994</v>
      </c>
      <c r="Y320" s="33">
        <v>0</v>
      </c>
      <c r="Z320" s="33">
        <v>0</v>
      </c>
      <c r="AA320" s="33">
        <v>51463725</v>
      </c>
    </row>
    <row r="321" spans="1:27" ht="14.5" x14ac:dyDescent="0.35">
      <c r="A321" s="32" t="s">
        <v>640</v>
      </c>
      <c r="B321" t="s">
        <v>641</v>
      </c>
      <c r="C321">
        <v>1</v>
      </c>
      <c r="D321">
        <v>0</v>
      </c>
      <c r="E321" s="33">
        <v>28425467</v>
      </c>
      <c r="F321" s="33">
        <v>0</v>
      </c>
      <c r="G321" s="33">
        <v>2035976</v>
      </c>
      <c r="H321" s="33">
        <v>0</v>
      </c>
      <c r="I321" s="33">
        <v>5110624</v>
      </c>
      <c r="J321" s="33">
        <v>4293339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3923989</v>
      </c>
      <c r="Q321" s="33">
        <v>1128105</v>
      </c>
      <c r="R321" s="33">
        <v>840445</v>
      </c>
      <c r="S321" s="33">
        <v>101654</v>
      </c>
      <c r="T321" s="33">
        <v>42413</v>
      </c>
      <c r="U321" s="33">
        <v>413925</v>
      </c>
      <c r="V321" s="33">
        <v>67166</v>
      </c>
      <c r="W321" s="33">
        <v>0</v>
      </c>
      <c r="X321" s="33">
        <v>2041200</v>
      </c>
      <c r="Y321" s="33">
        <v>0</v>
      </c>
      <c r="Z321" s="33">
        <v>0</v>
      </c>
      <c r="AA321" s="33">
        <v>48424303</v>
      </c>
    </row>
    <row r="322" spans="1:27" ht="14.5" x14ac:dyDescent="0.35">
      <c r="A322" s="32" t="s">
        <v>642</v>
      </c>
      <c r="B322" t="s">
        <v>643</v>
      </c>
      <c r="C322">
        <v>1</v>
      </c>
      <c r="D322">
        <v>1</v>
      </c>
      <c r="E322" s="33">
        <v>10463452343</v>
      </c>
      <c r="F322" s="33">
        <v>0</v>
      </c>
      <c r="G322" s="33">
        <v>0</v>
      </c>
      <c r="H322" s="33">
        <v>2851792</v>
      </c>
      <c r="I322" s="33">
        <v>776691298</v>
      </c>
      <c r="J322" s="33">
        <v>1710002979</v>
      </c>
      <c r="K322" s="33">
        <v>0</v>
      </c>
      <c r="L322" s="33">
        <v>0</v>
      </c>
      <c r="M322" s="33">
        <v>26952410</v>
      </c>
      <c r="N322" s="33">
        <v>155474681</v>
      </c>
      <c r="O322" s="33">
        <v>41712719</v>
      </c>
      <c r="P322" s="33">
        <v>0</v>
      </c>
      <c r="Q322" s="33">
        <v>245545841</v>
      </c>
      <c r="R322" s="33">
        <v>188830286</v>
      </c>
      <c r="S322" s="33">
        <v>17450876</v>
      </c>
      <c r="T322" s="33">
        <v>7280906</v>
      </c>
      <c r="U322" s="33">
        <v>67353077</v>
      </c>
      <c r="V322" s="33">
        <v>11755926</v>
      </c>
      <c r="W322" s="33">
        <v>0</v>
      </c>
      <c r="X322" s="33">
        <v>550858443</v>
      </c>
      <c r="Y322" s="33">
        <v>0</v>
      </c>
      <c r="Z322" s="33">
        <v>1200000</v>
      </c>
      <c r="AA322" s="33">
        <v>14267413577</v>
      </c>
    </row>
    <row r="323" spans="1:27" ht="14.5" x14ac:dyDescent="0.35">
      <c r="A323" s="32" t="s">
        <v>644</v>
      </c>
      <c r="B323" t="s">
        <v>645</v>
      </c>
      <c r="C323">
        <v>1</v>
      </c>
      <c r="D323">
        <v>0</v>
      </c>
      <c r="E323" s="33">
        <v>10821397</v>
      </c>
      <c r="F323" s="33">
        <v>0</v>
      </c>
      <c r="G323" s="33">
        <v>491475</v>
      </c>
      <c r="H323" s="33">
        <v>1358</v>
      </c>
      <c r="I323" s="33">
        <v>1837025</v>
      </c>
      <c r="J323" s="33">
        <v>3153409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1365251</v>
      </c>
      <c r="Q323" s="33">
        <v>233660</v>
      </c>
      <c r="R323" s="33">
        <v>814451</v>
      </c>
      <c r="S323" s="33">
        <v>33405</v>
      </c>
      <c r="T323" s="33">
        <v>13938</v>
      </c>
      <c r="U323" s="33">
        <v>124830</v>
      </c>
      <c r="V323" s="33">
        <v>29897</v>
      </c>
      <c r="W323" s="33">
        <v>0</v>
      </c>
      <c r="X323" s="33">
        <v>423520</v>
      </c>
      <c r="Y323" s="33">
        <v>0</v>
      </c>
      <c r="Z323" s="33">
        <v>0</v>
      </c>
      <c r="AA323" s="33">
        <v>19343616</v>
      </c>
    </row>
    <row r="324" spans="1:27" ht="14.5" x14ac:dyDescent="0.35">
      <c r="A324" s="32" t="s">
        <v>646</v>
      </c>
      <c r="B324" t="s">
        <v>647</v>
      </c>
      <c r="C324">
        <v>1</v>
      </c>
      <c r="D324">
        <v>0</v>
      </c>
      <c r="E324" s="33">
        <v>53851735</v>
      </c>
      <c r="F324" s="33">
        <v>0</v>
      </c>
      <c r="G324" s="33">
        <v>0</v>
      </c>
      <c r="H324" s="33">
        <v>0</v>
      </c>
      <c r="I324" s="33">
        <v>6866062</v>
      </c>
      <c r="J324" s="33">
        <v>6862484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3858255</v>
      </c>
      <c r="Q324" s="33">
        <v>739512</v>
      </c>
      <c r="R324" s="33">
        <v>4349484</v>
      </c>
      <c r="S324" s="33">
        <v>68234</v>
      </c>
      <c r="T324" s="33">
        <v>28469</v>
      </c>
      <c r="U324" s="33">
        <v>267484</v>
      </c>
      <c r="V324" s="33">
        <v>82673</v>
      </c>
      <c r="W324" s="33">
        <v>0</v>
      </c>
      <c r="X324" s="33">
        <v>1387263</v>
      </c>
      <c r="Y324" s="33">
        <v>0</v>
      </c>
      <c r="Z324" s="33">
        <v>0</v>
      </c>
      <c r="AA324" s="33">
        <v>78361655</v>
      </c>
    </row>
    <row r="325" spans="1:27" ht="14.5" x14ac:dyDescent="0.35">
      <c r="A325" s="32" t="s">
        <v>648</v>
      </c>
      <c r="B325" t="s">
        <v>649</v>
      </c>
      <c r="C325">
        <v>1</v>
      </c>
      <c r="D325">
        <v>0</v>
      </c>
      <c r="E325" s="33">
        <v>14663824</v>
      </c>
      <c r="F325" s="33">
        <v>0</v>
      </c>
      <c r="G325" s="33">
        <v>0</v>
      </c>
      <c r="H325" s="33">
        <v>0</v>
      </c>
      <c r="I325" s="33">
        <v>2905933</v>
      </c>
      <c r="J325" s="33">
        <v>1958311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1258784</v>
      </c>
      <c r="Q325" s="33">
        <v>374032</v>
      </c>
      <c r="R325" s="33">
        <v>810313</v>
      </c>
      <c r="S325" s="33">
        <v>18965</v>
      </c>
      <c r="T325" s="33">
        <v>7913</v>
      </c>
      <c r="U325" s="33">
        <v>76016</v>
      </c>
      <c r="V325" s="33">
        <v>21660</v>
      </c>
      <c r="W325" s="33">
        <v>0</v>
      </c>
      <c r="X325" s="33">
        <v>758659</v>
      </c>
      <c r="Y325" s="33">
        <v>0</v>
      </c>
      <c r="Z325" s="33">
        <v>0</v>
      </c>
      <c r="AA325" s="33">
        <v>22854410</v>
      </c>
    </row>
    <row r="326" spans="1:27" ht="14.5" x14ac:dyDescent="0.35">
      <c r="A326" s="32" t="s">
        <v>650</v>
      </c>
      <c r="B326" t="s">
        <v>651</v>
      </c>
      <c r="C326">
        <v>1</v>
      </c>
      <c r="D326">
        <v>0</v>
      </c>
      <c r="E326" s="33">
        <v>27450291</v>
      </c>
      <c r="F326" s="33">
        <v>0</v>
      </c>
      <c r="G326" s="33">
        <v>0</v>
      </c>
      <c r="H326" s="33">
        <v>727</v>
      </c>
      <c r="I326" s="33">
        <v>4265726</v>
      </c>
      <c r="J326" s="33">
        <v>4190340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3321082</v>
      </c>
      <c r="Q326" s="33">
        <v>810037</v>
      </c>
      <c r="R326" s="33">
        <v>1300976</v>
      </c>
      <c r="S326" s="33">
        <v>57209</v>
      </c>
      <c r="T326" s="33">
        <v>23869</v>
      </c>
      <c r="U326" s="33">
        <v>204050</v>
      </c>
      <c r="V326" s="33">
        <v>61459</v>
      </c>
      <c r="W326" s="33">
        <v>0</v>
      </c>
      <c r="X326" s="33">
        <v>1139577</v>
      </c>
      <c r="Y326" s="33">
        <v>0</v>
      </c>
      <c r="Z326" s="33">
        <v>0</v>
      </c>
      <c r="AA326" s="33">
        <v>42825343</v>
      </c>
    </row>
    <row r="327" spans="1:27" ht="14.5" x14ac:dyDescent="0.35">
      <c r="A327" s="32" t="s">
        <v>652</v>
      </c>
      <c r="B327" t="s">
        <v>653</v>
      </c>
      <c r="C327">
        <v>1</v>
      </c>
      <c r="D327">
        <v>0</v>
      </c>
      <c r="E327" s="33">
        <v>122401142</v>
      </c>
      <c r="F327" s="33">
        <v>102476</v>
      </c>
      <c r="G327" s="33">
        <v>0</v>
      </c>
      <c r="H327" s="33">
        <v>36738</v>
      </c>
      <c r="I327" s="33">
        <v>9472260</v>
      </c>
      <c r="J327" s="33">
        <v>13801945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4661271</v>
      </c>
      <c r="Q327" s="33">
        <v>735806</v>
      </c>
      <c r="R327" s="33">
        <v>6609602</v>
      </c>
      <c r="S327" s="33">
        <v>98538</v>
      </c>
      <c r="T327" s="33">
        <v>41113</v>
      </c>
      <c r="U327" s="33">
        <v>413866</v>
      </c>
      <c r="V327" s="33">
        <v>135627</v>
      </c>
      <c r="W327" s="33">
        <v>0</v>
      </c>
      <c r="X327" s="33">
        <v>4646141</v>
      </c>
      <c r="Y327" s="33">
        <v>0</v>
      </c>
      <c r="Z327" s="33">
        <v>0</v>
      </c>
      <c r="AA327" s="33">
        <v>163156525</v>
      </c>
    </row>
    <row r="328" spans="1:27" ht="14.5" x14ac:dyDescent="0.35">
      <c r="A328" s="32" t="s">
        <v>654</v>
      </c>
      <c r="B328" t="s">
        <v>655</v>
      </c>
      <c r="C328">
        <v>1</v>
      </c>
      <c r="D328">
        <v>0</v>
      </c>
      <c r="E328" s="33">
        <v>32452141</v>
      </c>
      <c r="F328" s="33">
        <v>0</v>
      </c>
      <c r="G328" s="33">
        <v>0</v>
      </c>
      <c r="H328" s="33">
        <v>0</v>
      </c>
      <c r="I328" s="33">
        <v>3291779</v>
      </c>
      <c r="J328" s="33">
        <v>3598305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2638964</v>
      </c>
      <c r="Q328" s="33">
        <v>397550</v>
      </c>
      <c r="R328" s="33">
        <v>1675823</v>
      </c>
      <c r="S328" s="33">
        <v>49284</v>
      </c>
      <c r="T328" s="33">
        <v>20563</v>
      </c>
      <c r="U328" s="33">
        <v>202477</v>
      </c>
      <c r="V328" s="33">
        <v>53663</v>
      </c>
      <c r="W328" s="33">
        <v>0</v>
      </c>
      <c r="X328" s="33">
        <v>706843</v>
      </c>
      <c r="Y328" s="33">
        <v>79824</v>
      </c>
      <c r="Z328" s="33">
        <v>0</v>
      </c>
      <c r="AA328" s="33">
        <v>45167216</v>
      </c>
    </row>
    <row r="329" spans="1:27" ht="14.5" x14ac:dyDescent="0.35">
      <c r="A329" s="32" t="s">
        <v>656</v>
      </c>
      <c r="B329" t="s">
        <v>657</v>
      </c>
      <c r="C329">
        <v>1</v>
      </c>
      <c r="D329">
        <v>0</v>
      </c>
      <c r="E329" s="33">
        <v>20655441</v>
      </c>
      <c r="F329" s="33">
        <v>0</v>
      </c>
      <c r="G329" s="33">
        <v>0</v>
      </c>
      <c r="H329" s="33">
        <v>0</v>
      </c>
      <c r="I329" s="33">
        <v>4105128</v>
      </c>
      <c r="J329" s="33">
        <v>1466169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1884889</v>
      </c>
      <c r="Q329" s="33">
        <v>361114</v>
      </c>
      <c r="R329" s="33">
        <v>1026984</v>
      </c>
      <c r="S329" s="33">
        <v>43891</v>
      </c>
      <c r="T329" s="33">
        <v>18313</v>
      </c>
      <c r="U329" s="33">
        <v>178478</v>
      </c>
      <c r="V329" s="33">
        <v>48996</v>
      </c>
      <c r="W329" s="33">
        <v>0</v>
      </c>
      <c r="X329" s="33">
        <v>1928920</v>
      </c>
      <c r="Y329" s="33">
        <v>0</v>
      </c>
      <c r="Z329" s="33">
        <v>0</v>
      </c>
      <c r="AA329" s="33">
        <v>31718323</v>
      </c>
    </row>
    <row r="330" spans="1:27" ht="14.5" x14ac:dyDescent="0.35">
      <c r="A330" s="32" t="s">
        <v>658</v>
      </c>
      <c r="B330" t="s">
        <v>659</v>
      </c>
      <c r="C330">
        <v>1</v>
      </c>
      <c r="D330">
        <v>0</v>
      </c>
      <c r="E330" s="33">
        <v>13424405</v>
      </c>
      <c r="F330" s="33">
        <v>0</v>
      </c>
      <c r="G330" s="33">
        <v>0</v>
      </c>
      <c r="H330" s="33">
        <v>0</v>
      </c>
      <c r="I330" s="33">
        <v>2574668</v>
      </c>
      <c r="J330" s="33">
        <v>1409767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1330791</v>
      </c>
      <c r="Q330" s="33">
        <v>380000</v>
      </c>
      <c r="R330" s="33">
        <v>639333</v>
      </c>
      <c r="S330" s="33">
        <v>16508</v>
      </c>
      <c r="T330" s="33">
        <v>6888</v>
      </c>
      <c r="U330" s="33">
        <v>65997</v>
      </c>
      <c r="V330" s="33">
        <v>20294</v>
      </c>
      <c r="W330" s="33">
        <v>0</v>
      </c>
      <c r="X330" s="33">
        <v>789251</v>
      </c>
      <c r="Y330" s="33">
        <v>0</v>
      </c>
      <c r="Z330" s="33">
        <v>0</v>
      </c>
      <c r="AA330" s="33">
        <v>20657902</v>
      </c>
    </row>
    <row r="331" spans="1:27" ht="14.5" x14ac:dyDescent="0.35">
      <c r="A331" s="32" t="s">
        <v>660</v>
      </c>
      <c r="B331" t="s">
        <v>661</v>
      </c>
      <c r="C331">
        <v>1</v>
      </c>
      <c r="D331">
        <v>0</v>
      </c>
      <c r="E331" s="33">
        <v>8908232</v>
      </c>
      <c r="F331" s="33">
        <v>0</v>
      </c>
      <c r="G331" s="33">
        <v>0</v>
      </c>
      <c r="H331" s="33">
        <v>0</v>
      </c>
      <c r="I331" s="33">
        <v>1266669</v>
      </c>
      <c r="J331" s="33">
        <v>565439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884620</v>
      </c>
      <c r="Q331" s="33">
        <v>233194</v>
      </c>
      <c r="R331" s="33">
        <v>352507</v>
      </c>
      <c r="S331" s="33">
        <v>9752</v>
      </c>
      <c r="T331" s="33">
        <v>4069</v>
      </c>
      <c r="U331" s="33">
        <v>38212</v>
      </c>
      <c r="V331" s="33">
        <v>11327</v>
      </c>
      <c r="W331" s="33">
        <v>0</v>
      </c>
      <c r="X331" s="33">
        <v>257223</v>
      </c>
      <c r="Y331" s="33">
        <v>0</v>
      </c>
      <c r="Z331" s="33">
        <v>0</v>
      </c>
      <c r="AA331" s="33">
        <v>12531244</v>
      </c>
    </row>
    <row r="332" spans="1:27" ht="14.5" x14ac:dyDescent="0.35">
      <c r="A332" s="32" t="s">
        <v>662</v>
      </c>
      <c r="B332" t="s">
        <v>663</v>
      </c>
      <c r="C332">
        <v>1</v>
      </c>
      <c r="D332">
        <v>0</v>
      </c>
      <c r="E332" s="33">
        <v>10765858</v>
      </c>
      <c r="F332" s="33">
        <v>0</v>
      </c>
      <c r="G332" s="33">
        <v>0</v>
      </c>
      <c r="H332" s="33">
        <v>0</v>
      </c>
      <c r="I332" s="33">
        <v>1461753</v>
      </c>
      <c r="J332" s="33">
        <v>1249086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942991</v>
      </c>
      <c r="Q332" s="33">
        <v>72006</v>
      </c>
      <c r="R332" s="33">
        <v>352673</v>
      </c>
      <c r="S332" s="33">
        <v>14710</v>
      </c>
      <c r="T332" s="33">
        <v>6138</v>
      </c>
      <c r="U332" s="33">
        <v>60172</v>
      </c>
      <c r="V332" s="33">
        <v>16231</v>
      </c>
      <c r="W332" s="33">
        <v>0</v>
      </c>
      <c r="X332" s="33">
        <v>457450</v>
      </c>
      <c r="Y332" s="33">
        <v>0</v>
      </c>
      <c r="Z332" s="33">
        <v>0</v>
      </c>
      <c r="AA332" s="33">
        <v>15399068</v>
      </c>
    </row>
    <row r="333" spans="1:27" ht="14.5" x14ac:dyDescent="0.35">
      <c r="A333" s="32" t="s">
        <v>664</v>
      </c>
      <c r="B333" t="s">
        <v>665</v>
      </c>
      <c r="C333">
        <v>1</v>
      </c>
      <c r="D333">
        <v>0</v>
      </c>
      <c r="E333" s="33">
        <v>13496089</v>
      </c>
      <c r="F333" s="33">
        <v>0</v>
      </c>
      <c r="G333" s="33">
        <v>0</v>
      </c>
      <c r="H333" s="33">
        <v>0</v>
      </c>
      <c r="I333" s="33">
        <v>2270909</v>
      </c>
      <c r="J333" s="33">
        <v>2279230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1421682</v>
      </c>
      <c r="Q333" s="33">
        <v>46160</v>
      </c>
      <c r="R333" s="33">
        <v>153437</v>
      </c>
      <c r="S333" s="33">
        <v>16628</v>
      </c>
      <c r="T333" s="33">
        <v>6938</v>
      </c>
      <c r="U333" s="33">
        <v>64949</v>
      </c>
      <c r="V333" s="33">
        <v>18535</v>
      </c>
      <c r="W333" s="33">
        <v>0</v>
      </c>
      <c r="X333" s="33">
        <v>424330</v>
      </c>
      <c r="Y333" s="33">
        <v>0</v>
      </c>
      <c r="Z333" s="33">
        <v>0</v>
      </c>
      <c r="AA333" s="33">
        <v>20198887</v>
      </c>
    </row>
    <row r="334" spans="1:27" ht="14.5" x14ac:dyDescent="0.35">
      <c r="A334" s="32" t="s">
        <v>666</v>
      </c>
      <c r="B334" t="s">
        <v>667</v>
      </c>
      <c r="C334">
        <v>1</v>
      </c>
      <c r="D334">
        <v>0</v>
      </c>
      <c r="E334" s="33">
        <v>29245511</v>
      </c>
      <c r="F334" s="33">
        <v>0</v>
      </c>
      <c r="G334" s="33">
        <v>0</v>
      </c>
      <c r="H334" s="33">
        <v>10388</v>
      </c>
      <c r="I334" s="33">
        <v>4282202</v>
      </c>
      <c r="J334" s="33">
        <v>6404202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3619875</v>
      </c>
      <c r="Q334" s="33">
        <v>486839</v>
      </c>
      <c r="R334" s="33">
        <v>475368</v>
      </c>
      <c r="S334" s="33">
        <v>29346</v>
      </c>
      <c r="T334" s="33">
        <v>12244</v>
      </c>
      <c r="U334" s="33">
        <v>114287</v>
      </c>
      <c r="V334" s="33">
        <v>37831</v>
      </c>
      <c r="W334" s="33">
        <v>0</v>
      </c>
      <c r="X334" s="33">
        <v>680375</v>
      </c>
      <c r="Y334" s="33">
        <v>0</v>
      </c>
      <c r="Z334" s="33">
        <v>0</v>
      </c>
      <c r="AA334" s="33">
        <v>45398468</v>
      </c>
    </row>
    <row r="335" spans="1:27" ht="14.5" x14ac:dyDescent="0.35">
      <c r="A335" s="32" t="s">
        <v>668</v>
      </c>
      <c r="B335" t="s">
        <v>669</v>
      </c>
      <c r="C335">
        <v>1</v>
      </c>
      <c r="D335">
        <v>0</v>
      </c>
      <c r="E335" s="33">
        <v>7541416</v>
      </c>
      <c r="F335" s="33">
        <v>0</v>
      </c>
      <c r="G335" s="33">
        <v>0</v>
      </c>
      <c r="H335" s="33">
        <v>0</v>
      </c>
      <c r="I335" s="33">
        <v>1087439</v>
      </c>
      <c r="J335" s="33">
        <v>1924165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1793505</v>
      </c>
      <c r="Q335" s="33">
        <v>97480</v>
      </c>
      <c r="R335" s="33">
        <v>213235</v>
      </c>
      <c r="S335" s="33">
        <v>17661</v>
      </c>
      <c r="T335" s="33">
        <v>7369</v>
      </c>
      <c r="U335" s="33">
        <v>69609</v>
      </c>
      <c r="V335" s="33">
        <v>20542</v>
      </c>
      <c r="W335" s="33">
        <v>0</v>
      </c>
      <c r="X335" s="33">
        <v>354304</v>
      </c>
      <c r="Y335" s="33">
        <v>0</v>
      </c>
      <c r="Z335" s="33">
        <v>0</v>
      </c>
      <c r="AA335" s="33">
        <v>13126725</v>
      </c>
    </row>
    <row r="336" spans="1:27" ht="14.5" x14ac:dyDescent="0.35">
      <c r="A336" s="32" t="s">
        <v>670</v>
      </c>
      <c r="B336" t="s">
        <v>671</v>
      </c>
      <c r="C336">
        <v>1</v>
      </c>
      <c r="D336">
        <v>0</v>
      </c>
      <c r="E336" s="33">
        <v>14740409</v>
      </c>
      <c r="F336" s="33">
        <v>0</v>
      </c>
      <c r="G336" s="33">
        <v>0</v>
      </c>
      <c r="H336" s="33">
        <v>0</v>
      </c>
      <c r="I336" s="33">
        <v>2456496</v>
      </c>
      <c r="J336" s="33">
        <v>1258326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3775816</v>
      </c>
      <c r="Q336" s="33">
        <v>288023</v>
      </c>
      <c r="R336" s="33">
        <v>380106</v>
      </c>
      <c r="S336" s="33">
        <v>38019</v>
      </c>
      <c r="T336" s="33">
        <v>15863</v>
      </c>
      <c r="U336" s="33">
        <v>147839</v>
      </c>
      <c r="V336" s="33">
        <v>43792</v>
      </c>
      <c r="W336" s="33">
        <v>0</v>
      </c>
      <c r="X336" s="33">
        <v>696600</v>
      </c>
      <c r="Y336" s="33">
        <v>12636</v>
      </c>
      <c r="Z336" s="33">
        <v>0</v>
      </c>
      <c r="AA336" s="33">
        <v>23853925</v>
      </c>
    </row>
    <row r="337" spans="1:27" ht="14.5" x14ac:dyDescent="0.35">
      <c r="A337" s="32" t="s">
        <v>672</v>
      </c>
      <c r="B337" t="s">
        <v>673</v>
      </c>
      <c r="C337">
        <v>1</v>
      </c>
      <c r="D337">
        <v>0</v>
      </c>
      <c r="E337" s="33">
        <v>4514066</v>
      </c>
      <c r="F337" s="33">
        <v>0</v>
      </c>
      <c r="G337" s="33">
        <v>0</v>
      </c>
      <c r="H337" s="33">
        <v>0</v>
      </c>
      <c r="I337" s="33">
        <v>524312</v>
      </c>
      <c r="J337" s="33">
        <v>514174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1480999</v>
      </c>
      <c r="Q337" s="33">
        <v>141095</v>
      </c>
      <c r="R337" s="33">
        <v>297329</v>
      </c>
      <c r="S337" s="33">
        <v>8239</v>
      </c>
      <c r="T337" s="33">
        <v>3438</v>
      </c>
      <c r="U337" s="33">
        <v>32853</v>
      </c>
      <c r="V337" s="33">
        <v>9131</v>
      </c>
      <c r="W337" s="33">
        <v>0</v>
      </c>
      <c r="X337" s="33">
        <v>108000</v>
      </c>
      <c r="Y337" s="33">
        <v>0</v>
      </c>
      <c r="Z337" s="33">
        <v>0</v>
      </c>
      <c r="AA337" s="33">
        <v>7633636</v>
      </c>
    </row>
    <row r="338" spans="1:27" ht="14.5" x14ac:dyDescent="0.35">
      <c r="A338" s="32" t="s">
        <v>674</v>
      </c>
      <c r="B338" t="s">
        <v>675</v>
      </c>
      <c r="C338">
        <v>1</v>
      </c>
      <c r="D338">
        <v>0</v>
      </c>
      <c r="E338" s="33">
        <v>9621677</v>
      </c>
      <c r="F338" s="33">
        <v>0</v>
      </c>
      <c r="G338" s="33">
        <v>0</v>
      </c>
      <c r="H338" s="33">
        <v>2173</v>
      </c>
      <c r="I338" s="33">
        <v>1433719</v>
      </c>
      <c r="J338" s="33">
        <v>2341590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1376721</v>
      </c>
      <c r="Q338" s="33">
        <v>177098</v>
      </c>
      <c r="R338" s="33">
        <v>400858</v>
      </c>
      <c r="S338" s="33">
        <v>14606</v>
      </c>
      <c r="T338" s="33">
        <v>6094</v>
      </c>
      <c r="U338" s="33">
        <v>54813</v>
      </c>
      <c r="V338" s="33">
        <v>18333</v>
      </c>
      <c r="W338" s="33">
        <v>0</v>
      </c>
      <c r="X338" s="33">
        <v>251662</v>
      </c>
      <c r="Y338" s="33">
        <v>0</v>
      </c>
      <c r="Z338" s="33">
        <v>0</v>
      </c>
      <c r="AA338" s="33">
        <v>15699344</v>
      </c>
    </row>
    <row r="339" spans="1:27" ht="14.5" x14ac:dyDescent="0.35">
      <c r="A339" s="32" t="s">
        <v>676</v>
      </c>
      <c r="B339" t="s">
        <v>677</v>
      </c>
      <c r="C339">
        <v>1</v>
      </c>
      <c r="D339">
        <v>0</v>
      </c>
      <c r="E339" s="33">
        <v>5434478</v>
      </c>
      <c r="F339" s="33">
        <v>0</v>
      </c>
      <c r="G339" s="33">
        <v>203231</v>
      </c>
      <c r="H339" s="33">
        <v>0</v>
      </c>
      <c r="I339" s="33">
        <v>773392</v>
      </c>
      <c r="J339" s="33">
        <v>771435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871849</v>
      </c>
      <c r="Q339" s="33">
        <v>6493</v>
      </c>
      <c r="R339" s="33">
        <v>0</v>
      </c>
      <c r="S339" s="33">
        <v>5812</v>
      </c>
      <c r="T339" s="33">
        <v>2425</v>
      </c>
      <c r="U339" s="33">
        <v>22543</v>
      </c>
      <c r="V339" s="33">
        <v>6394</v>
      </c>
      <c r="W339" s="33">
        <v>0</v>
      </c>
      <c r="X339" s="33">
        <v>61587</v>
      </c>
      <c r="Y339" s="33">
        <v>0</v>
      </c>
      <c r="Z339" s="33">
        <v>0</v>
      </c>
      <c r="AA339" s="33">
        <v>8159639</v>
      </c>
    </row>
    <row r="340" spans="1:27" ht="14.5" x14ac:dyDescent="0.35">
      <c r="A340" s="32" t="s">
        <v>678</v>
      </c>
      <c r="B340" t="s">
        <v>679</v>
      </c>
      <c r="C340">
        <v>1</v>
      </c>
      <c r="D340">
        <v>0</v>
      </c>
      <c r="E340" s="33">
        <v>76760038</v>
      </c>
      <c r="F340" s="33">
        <v>0</v>
      </c>
      <c r="G340" s="33">
        <v>0</v>
      </c>
      <c r="H340" s="33">
        <v>0</v>
      </c>
      <c r="I340" s="33">
        <v>7539107</v>
      </c>
      <c r="J340" s="33">
        <v>6071477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9141877</v>
      </c>
      <c r="Q340" s="33">
        <v>1561693</v>
      </c>
      <c r="R340" s="33">
        <v>2170058</v>
      </c>
      <c r="S340" s="33">
        <v>78480</v>
      </c>
      <c r="T340" s="33">
        <v>32744</v>
      </c>
      <c r="U340" s="33">
        <v>309424</v>
      </c>
      <c r="V340" s="33">
        <v>104469</v>
      </c>
      <c r="W340" s="33">
        <v>0</v>
      </c>
      <c r="X340" s="33">
        <v>3507205</v>
      </c>
      <c r="Y340" s="33">
        <v>0</v>
      </c>
      <c r="Z340" s="33">
        <v>0</v>
      </c>
      <c r="AA340" s="33">
        <v>107276572</v>
      </c>
    </row>
    <row r="341" spans="1:27" ht="14.5" x14ac:dyDescent="0.35">
      <c r="A341" s="32" t="s">
        <v>680</v>
      </c>
      <c r="B341" t="s">
        <v>681</v>
      </c>
      <c r="C341">
        <v>1</v>
      </c>
      <c r="D341">
        <v>0</v>
      </c>
      <c r="E341" s="33">
        <v>10467673</v>
      </c>
      <c r="F341" s="33">
        <v>0</v>
      </c>
      <c r="G341" s="33">
        <v>0</v>
      </c>
      <c r="H341" s="33">
        <v>0</v>
      </c>
      <c r="I341" s="33">
        <v>1224769</v>
      </c>
      <c r="J341" s="33">
        <v>1898098</v>
      </c>
      <c r="K341" s="33">
        <v>19667</v>
      </c>
      <c r="L341" s="33">
        <v>0</v>
      </c>
      <c r="M341" s="33">
        <v>0</v>
      </c>
      <c r="N341" s="33">
        <v>0</v>
      </c>
      <c r="O341" s="33">
        <v>0</v>
      </c>
      <c r="P341" s="33">
        <v>1822285</v>
      </c>
      <c r="Q341" s="33">
        <v>89567</v>
      </c>
      <c r="R341" s="33">
        <v>59371</v>
      </c>
      <c r="S341" s="33">
        <v>11370</v>
      </c>
      <c r="T341" s="33">
        <v>4744</v>
      </c>
      <c r="U341" s="33">
        <v>43280</v>
      </c>
      <c r="V341" s="33">
        <v>14620</v>
      </c>
      <c r="W341" s="33">
        <v>0</v>
      </c>
      <c r="X341" s="33">
        <v>405051</v>
      </c>
      <c r="Y341" s="33">
        <v>0</v>
      </c>
      <c r="Z341" s="33">
        <v>0</v>
      </c>
      <c r="AA341" s="33">
        <v>16060495</v>
      </c>
    </row>
    <row r="342" spans="1:27" ht="14.5" x14ac:dyDescent="0.35">
      <c r="A342" s="32" t="s">
        <v>682</v>
      </c>
      <c r="B342" t="s">
        <v>683</v>
      </c>
      <c r="C342">
        <v>1</v>
      </c>
      <c r="D342">
        <v>0</v>
      </c>
      <c r="E342" s="33">
        <v>18665047</v>
      </c>
      <c r="F342" s="33">
        <v>0</v>
      </c>
      <c r="G342" s="33">
        <v>0</v>
      </c>
      <c r="H342" s="33">
        <v>1196</v>
      </c>
      <c r="I342" s="33">
        <v>2777398</v>
      </c>
      <c r="J342" s="33">
        <v>1989548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2290771</v>
      </c>
      <c r="Q342" s="33">
        <v>339724</v>
      </c>
      <c r="R342" s="33">
        <v>115865</v>
      </c>
      <c r="S342" s="33">
        <v>26530</v>
      </c>
      <c r="T342" s="33">
        <v>11069</v>
      </c>
      <c r="U342" s="33">
        <v>105957</v>
      </c>
      <c r="V342" s="33">
        <v>33344</v>
      </c>
      <c r="W342" s="33">
        <v>0</v>
      </c>
      <c r="X342" s="33">
        <v>1262783</v>
      </c>
      <c r="Y342" s="33">
        <v>0</v>
      </c>
      <c r="Z342" s="33">
        <v>0</v>
      </c>
      <c r="AA342" s="33">
        <v>27619232</v>
      </c>
    </row>
    <row r="343" spans="1:27" ht="14.5" x14ac:dyDescent="0.35">
      <c r="A343" s="32" t="s">
        <v>684</v>
      </c>
      <c r="B343" t="s">
        <v>685</v>
      </c>
      <c r="C343">
        <v>1</v>
      </c>
      <c r="D343">
        <v>0</v>
      </c>
      <c r="E343" s="33">
        <v>13060053</v>
      </c>
      <c r="F343" s="33">
        <v>0</v>
      </c>
      <c r="G343" s="33">
        <v>0</v>
      </c>
      <c r="H343" s="33">
        <v>0</v>
      </c>
      <c r="I343" s="33">
        <v>2208112</v>
      </c>
      <c r="J343" s="33">
        <v>1706880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3317214</v>
      </c>
      <c r="Q343" s="33">
        <v>224796</v>
      </c>
      <c r="R343" s="33">
        <v>56817</v>
      </c>
      <c r="S343" s="33">
        <v>18036</v>
      </c>
      <c r="T343" s="33">
        <v>7525</v>
      </c>
      <c r="U343" s="33">
        <v>71473</v>
      </c>
      <c r="V343" s="33">
        <v>21415</v>
      </c>
      <c r="W343" s="33">
        <v>0</v>
      </c>
      <c r="X343" s="33">
        <v>485632</v>
      </c>
      <c r="Y343" s="33">
        <v>0</v>
      </c>
      <c r="Z343" s="33">
        <v>0</v>
      </c>
      <c r="AA343" s="33">
        <v>21177953</v>
      </c>
    </row>
    <row r="344" spans="1:27" ht="14.5" x14ac:dyDescent="0.35">
      <c r="A344" s="32" t="s">
        <v>686</v>
      </c>
      <c r="B344" t="s">
        <v>687</v>
      </c>
      <c r="C344">
        <v>1</v>
      </c>
      <c r="D344">
        <v>0</v>
      </c>
      <c r="E344" s="33">
        <v>176189751</v>
      </c>
      <c r="F344" s="33">
        <v>1185811</v>
      </c>
      <c r="G344" s="33">
        <v>0</v>
      </c>
      <c r="H344" s="33">
        <v>11361</v>
      </c>
      <c r="I344" s="33">
        <v>18367961</v>
      </c>
      <c r="J344" s="33">
        <v>15891261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24808164</v>
      </c>
      <c r="Q344" s="33">
        <v>1318206</v>
      </c>
      <c r="R344" s="33">
        <v>4876609</v>
      </c>
      <c r="S344" s="33">
        <v>145875</v>
      </c>
      <c r="T344" s="33">
        <v>60863</v>
      </c>
      <c r="U344" s="33">
        <v>621528</v>
      </c>
      <c r="V344" s="33">
        <v>210915</v>
      </c>
      <c r="W344" s="33">
        <v>0</v>
      </c>
      <c r="X344" s="33">
        <v>3239097</v>
      </c>
      <c r="Y344" s="33">
        <v>0</v>
      </c>
      <c r="Z344" s="33">
        <v>0</v>
      </c>
      <c r="AA344" s="33">
        <v>246927402</v>
      </c>
    </row>
    <row r="345" spans="1:27" ht="14.5" x14ac:dyDescent="0.35">
      <c r="A345" s="32" t="s">
        <v>688</v>
      </c>
      <c r="B345" t="s">
        <v>689</v>
      </c>
      <c r="C345">
        <v>1</v>
      </c>
      <c r="D345">
        <v>0</v>
      </c>
      <c r="E345" s="33">
        <v>8558802</v>
      </c>
      <c r="F345" s="33">
        <v>0</v>
      </c>
      <c r="G345" s="33">
        <v>0</v>
      </c>
      <c r="H345" s="33">
        <v>0</v>
      </c>
      <c r="I345" s="33">
        <v>1244657</v>
      </c>
      <c r="J345" s="33">
        <v>1359743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2537506</v>
      </c>
      <c r="Q345" s="33">
        <v>94885</v>
      </c>
      <c r="R345" s="33">
        <v>90705</v>
      </c>
      <c r="S345" s="33">
        <v>12104</v>
      </c>
      <c r="T345" s="33">
        <v>5050</v>
      </c>
      <c r="U345" s="33">
        <v>47882</v>
      </c>
      <c r="V345" s="33">
        <v>14371</v>
      </c>
      <c r="W345" s="33">
        <v>0</v>
      </c>
      <c r="X345" s="33">
        <v>251224</v>
      </c>
      <c r="Y345" s="33">
        <v>0</v>
      </c>
      <c r="Z345" s="33">
        <v>0</v>
      </c>
      <c r="AA345" s="33">
        <v>14216929</v>
      </c>
    </row>
    <row r="346" spans="1:27" ht="14.5" x14ac:dyDescent="0.35">
      <c r="A346" s="32" t="s">
        <v>690</v>
      </c>
      <c r="B346" t="s">
        <v>691</v>
      </c>
      <c r="C346">
        <v>1</v>
      </c>
      <c r="D346">
        <v>0</v>
      </c>
      <c r="E346" s="33">
        <v>5360213</v>
      </c>
      <c r="F346" s="33">
        <v>0</v>
      </c>
      <c r="G346" s="33">
        <v>0</v>
      </c>
      <c r="H346" s="33">
        <v>3190</v>
      </c>
      <c r="I346" s="33">
        <v>889023</v>
      </c>
      <c r="J346" s="33">
        <v>1473138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1318477</v>
      </c>
      <c r="Q346" s="33">
        <v>40948</v>
      </c>
      <c r="R346" s="33">
        <v>201431</v>
      </c>
      <c r="S346" s="33">
        <v>8404</v>
      </c>
      <c r="T346" s="33">
        <v>3506</v>
      </c>
      <c r="U346" s="33">
        <v>32212</v>
      </c>
      <c r="V346" s="33">
        <v>9571</v>
      </c>
      <c r="W346" s="33">
        <v>0</v>
      </c>
      <c r="X346" s="33">
        <v>209032</v>
      </c>
      <c r="Y346" s="33">
        <v>0</v>
      </c>
      <c r="Z346" s="33">
        <v>0</v>
      </c>
      <c r="AA346" s="33">
        <v>9549145</v>
      </c>
    </row>
    <row r="347" spans="1:27" ht="14.5" x14ac:dyDescent="0.35">
      <c r="A347" s="32" t="s">
        <v>692</v>
      </c>
      <c r="B347" t="s">
        <v>693</v>
      </c>
      <c r="C347">
        <v>1</v>
      </c>
      <c r="D347">
        <v>0</v>
      </c>
      <c r="E347" s="33">
        <v>24768674</v>
      </c>
      <c r="F347" s="33">
        <v>0</v>
      </c>
      <c r="G347" s="33">
        <v>0</v>
      </c>
      <c r="H347" s="33">
        <v>0</v>
      </c>
      <c r="I347" s="33">
        <v>4175418</v>
      </c>
      <c r="J347" s="33">
        <v>6708581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5488043</v>
      </c>
      <c r="Q347" s="33">
        <v>445626</v>
      </c>
      <c r="R347" s="33">
        <v>994598</v>
      </c>
      <c r="S347" s="33">
        <v>45659</v>
      </c>
      <c r="T347" s="33">
        <v>19050</v>
      </c>
      <c r="U347" s="33">
        <v>179643</v>
      </c>
      <c r="V347" s="33">
        <v>54952</v>
      </c>
      <c r="W347" s="33">
        <v>0</v>
      </c>
      <c r="X347" s="33">
        <v>1216288</v>
      </c>
      <c r="Y347" s="33">
        <v>0</v>
      </c>
      <c r="Z347" s="33">
        <v>0</v>
      </c>
      <c r="AA347" s="33">
        <v>44096532</v>
      </c>
    </row>
    <row r="348" spans="1:27" ht="14.5" x14ac:dyDescent="0.35">
      <c r="A348" s="32" t="s">
        <v>694</v>
      </c>
      <c r="B348" t="s">
        <v>695</v>
      </c>
      <c r="C348">
        <v>1</v>
      </c>
      <c r="D348">
        <v>0</v>
      </c>
      <c r="E348" s="33">
        <v>37872492</v>
      </c>
      <c r="F348" s="33">
        <v>0</v>
      </c>
      <c r="G348" s="33">
        <v>0</v>
      </c>
      <c r="H348" s="33">
        <v>0</v>
      </c>
      <c r="I348" s="33">
        <v>7689371</v>
      </c>
      <c r="J348" s="33">
        <v>4319301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3308966</v>
      </c>
      <c r="Q348" s="33">
        <v>1275309</v>
      </c>
      <c r="R348" s="33">
        <v>293963</v>
      </c>
      <c r="S348" s="33">
        <v>75994</v>
      </c>
      <c r="T348" s="33">
        <v>31706</v>
      </c>
      <c r="U348" s="33">
        <v>278610</v>
      </c>
      <c r="V348" s="33">
        <v>92688</v>
      </c>
      <c r="W348" s="33">
        <v>0</v>
      </c>
      <c r="X348" s="33">
        <v>1552334</v>
      </c>
      <c r="Y348" s="33">
        <v>0</v>
      </c>
      <c r="Z348" s="33">
        <v>0</v>
      </c>
      <c r="AA348" s="33">
        <v>56790734</v>
      </c>
    </row>
    <row r="349" spans="1:27" ht="14.5" x14ac:dyDescent="0.35">
      <c r="A349" s="32" t="s">
        <v>696</v>
      </c>
      <c r="B349" t="s">
        <v>697</v>
      </c>
      <c r="C349">
        <v>1</v>
      </c>
      <c r="D349">
        <v>0</v>
      </c>
      <c r="E349" s="33">
        <v>67999081</v>
      </c>
      <c r="F349" s="33">
        <v>0</v>
      </c>
      <c r="G349" s="33">
        <v>0</v>
      </c>
      <c r="H349" s="33">
        <v>0</v>
      </c>
      <c r="I349" s="33">
        <v>10082424</v>
      </c>
      <c r="J349" s="33">
        <v>4368893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8450874</v>
      </c>
      <c r="Q349" s="33">
        <v>4025559</v>
      </c>
      <c r="R349" s="33">
        <v>407791</v>
      </c>
      <c r="S349" s="33">
        <v>116679</v>
      </c>
      <c r="T349" s="33">
        <v>48681</v>
      </c>
      <c r="U349" s="33">
        <v>475495</v>
      </c>
      <c r="V349" s="33">
        <v>140804</v>
      </c>
      <c r="W349" s="33">
        <v>0</v>
      </c>
      <c r="X349" s="33">
        <v>2472102</v>
      </c>
      <c r="Y349" s="33">
        <v>0</v>
      </c>
      <c r="Z349" s="33">
        <v>0</v>
      </c>
      <c r="AA349" s="33">
        <v>98588383</v>
      </c>
    </row>
    <row r="350" spans="1:27" ht="14.5" x14ac:dyDescent="0.35">
      <c r="A350" s="32" t="s">
        <v>698</v>
      </c>
      <c r="B350" t="s">
        <v>699</v>
      </c>
      <c r="C350">
        <v>1</v>
      </c>
      <c r="D350">
        <v>0</v>
      </c>
      <c r="E350" s="33">
        <v>31913683</v>
      </c>
      <c r="F350" s="33">
        <v>0</v>
      </c>
      <c r="G350" s="33">
        <v>916120</v>
      </c>
      <c r="H350" s="33">
        <v>20308</v>
      </c>
      <c r="I350" s="33">
        <v>3983711</v>
      </c>
      <c r="J350" s="33">
        <v>4503151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3349901</v>
      </c>
      <c r="Q350" s="33">
        <v>1262179</v>
      </c>
      <c r="R350" s="33">
        <v>33560</v>
      </c>
      <c r="S350" s="33">
        <v>56684</v>
      </c>
      <c r="T350" s="33">
        <v>23650</v>
      </c>
      <c r="U350" s="33">
        <v>184070</v>
      </c>
      <c r="V350" s="33">
        <v>61903</v>
      </c>
      <c r="W350" s="33">
        <v>0</v>
      </c>
      <c r="X350" s="33">
        <v>1016591</v>
      </c>
      <c r="Y350" s="33">
        <v>22235</v>
      </c>
      <c r="Z350" s="33">
        <v>0</v>
      </c>
      <c r="AA350" s="33">
        <v>47347746</v>
      </c>
    </row>
    <row r="351" spans="1:27" ht="14.5" x14ac:dyDescent="0.35">
      <c r="A351" s="32" t="s">
        <v>700</v>
      </c>
      <c r="B351" t="s">
        <v>701</v>
      </c>
      <c r="C351">
        <v>1</v>
      </c>
      <c r="D351">
        <v>0</v>
      </c>
      <c r="E351" s="33">
        <v>13166937</v>
      </c>
      <c r="F351" s="33">
        <v>0</v>
      </c>
      <c r="G351" s="33">
        <v>0</v>
      </c>
      <c r="H351" s="33">
        <v>0</v>
      </c>
      <c r="I351" s="33">
        <v>3068490</v>
      </c>
      <c r="J351" s="33">
        <v>4161156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2584068</v>
      </c>
      <c r="Q351" s="33">
        <v>370982</v>
      </c>
      <c r="R351" s="33">
        <v>74266</v>
      </c>
      <c r="S351" s="33">
        <v>56415</v>
      </c>
      <c r="T351" s="33">
        <v>23538</v>
      </c>
      <c r="U351" s="33">
        <v>156984</v>
      </c>
      <c r="V351" s="33">
        <v>59786</v>
      </c>
      <c r="W351" s="33">
        <v>0</v>
      </c>
      <c r="X351" s="33">
        <v>993600</v>
      </c>
      <c r="Y351" s="33">
        <v>0</v>
      </c>
      <c r="Z351" s="33">
        <v>0</v>
      </c>
      <c r="AA351" s="33">
        <v>24716222</v>
      </c>
    </row>
    <row r="352" spans="1:27" ht="14.5" x14ac:dyDescent="0.35">
      <c r="A352" s="32" t="s">
        <v>702</v>
      </c>
      <c r="B352" t="s">
        <v>703</v>
      </c>
      <c r="C352">
        <v>1</v>
      </c>
      <c r="D352">
        <v>0</v>
      </c>
      <c r="E352" s="33">
        <v>11944947</v>
      </c>
      <c r="F352" s="33">
        <v>0</v>
      </c>
      <c r="G352" s="33">
        <v>0</v>
      </c>
      <c r="H352" s="33">
        <v>3801</v>
      </c>
      <c r="I352" s="33">
        <v>3028752</v>
      </c>
      <c r="J352" s="33">
        <v>2502423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2242089</v>
      </c>
      <c r="Q352" s="33">
        <v>297478</v>
      </c>
      <c r="R352" s="33">
        <v>0</v>
      </c>
      <c r="S352" s="33">
        <v>15954</v>
      </c>
      <c r="T352" s="33">
        <v>6656</v>
      </c>
      <c r="U352" s="33">
        <v>64133</v>
      </c>
      <c r="V352" s="33">
        <v>19278</v>
      </c>
      <c r="W352" s="33">
        <v>0</v>
      </c>
      <c r="X352" s="33">
        <v>1171884</v>
      </c>
      <c r="Y352" s="33">
        <v>0</v>
      </c>
      <c r="Z352" s="33">
        <v>0</v>
      </c>
      <c r="AA352" s="33">
        <v>21297395</v>
      </c>
    </row>
    <row r="353" spans="1:27" ht="14.5" x14ac:dyDescent="0.35">
      <c r="A353" s="32" t="s">
        <v>704</v>
      </c>
      <c r="B353" t="s">
        <v>705</v>
      </c>
      <c r="C353">
        <v>1</v>
      </c>
      <c r="D353">
        <v>0</v>
      </c>
      <c r="E353" s="33">
        <v>6164663</v>
      </c>
      <c r="F353" s="33">
        <v>0</v>
      </c>
      <c r="G353" s="33">
        <v>202348</v>
      </c>
      <c r="H353" s="33">
        <v>0</v>
      </c>
      <c r="I353" s="33">
        <v>1701512</v>
      </c>
      <c r="J353" s="33">
        <v>857263</v>
      </c>
      <c r="K353" s="33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1009303</v>
      </c>
      <c r="Q353" s="33">
        <v>33344</v>
      </c>
      <c r="R353" s="33">
        <v>0</v>
      </c>
      <c r="S353" s="33">
        <v>9333</v>
      </c>
      <c r="T353" s="33">
        <v>3894</v>
      </c>
      <c r="U353" s="33">
        <v>36115</v>
      </c>
      <c r="V353" s="33">
        <v>10734</v>
      </c>
      <c r="W353" s="33">
        <v>0</v>
      </c>
      <c r="X353" s="33">
        <v>465184</v>
      </c>
      <c r="Y353" s="33">
        <v>0</v>
      </c>
      <c r="Z353" s="33">
        <v>0</v>
      </c>
      <c r="AA353" s="33">
        <v>10493693</v>
      </c>
    </row>
    <row r="354" spans="1:27" ht="14.5" x14ac:dyDescent="0.35">
      <c r="A354" s="32" t="s">
        <v>706</v>
      </c>
      <c r="B354" t="s">
        <v>707</v>
      </c>
      <c r="C354">
        <v>1</v>
      </c>
      <c r="D354">
        <v>0</v>
      </c>
      <c r="E354" s="33">
        <v>13635455</v>
      </c>
      <c r="F354" s="33">
        <v>0</v>
      </c>
      <c r="G354" s="33">
        <v>0</v>
      </c>
      <c r="H354" s="33">
        <v>0</v>
      </c>
      <c r="I354" s="33">
        <v>2809950</v>
      </c>
      <c r="J354" s="33">
        <v>4696987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1963761</v>
      </c>
      <c r="Q354" s="33">
        <v>336624</v>
      </c>
      <c r="R354" s="33">
        <v>99018</v>
      </c>
      <c r="S354" s="33">
        <v>26829</v>
      </c>
      <c r="T354" s="33">
        <v>11194</v>
      </c>
      <c r="U354" s="33">
        <v>104559</v>
      </c>
      <c r="V354" s="33">
        <v>32983</v>
      </c>
      <c r="W354" s="33">
        <v>0</v>
      </c>
      <c r="X354" s="33">
        <v>606332</v>
      </c>
      <c r="Y354" s="33">
        <v>0</v>
      </c>
      <c r="Z354" s="33">
        <v>0</v>
      </c>
      <c r="AA354" s="33">
        <v>24323692</v>
      </c>
    </row>
    <row r="355" spans="1:27" ht="14.5" x14ac:dyDescent="0.35">
      <c r="A355" s="32" t="s">
        <v>708</v>
      </c>
      <c r="B355" t="s">
        <v>709</v>
      </c>
      <c r="C355">
        <v>1</v>
      </c>
      <c r="D355">
        <v>0</v>
      </c>
      <c r="E355" s="33">
        <v>17514054</v>
      </c>
      <c r="F355" s="33">
        <v>0</v>
      </c>
      <c r="G355" s="33">
        <v>0</v>
      </c>
      <c r="H355" s="33">
        <v>0</v>
      </c>
      <c r="I355" s="33">
        <v>2829284</v>
      </c>
      <c r="J355" s="33">
        <v>2539258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1354079</v>
      </c>
      <c r="Q355" s="33">
        <v>406039</v>
      </c>
      <c r="R355" s="33">
        <v>0</v>
      </c>
      <c r="S355" s="33">
        <v>19010</v>
      </c>
      <c r="T355" s="33">
        <v>7931</v>
      </c>
      <c r="U355" s="33">
        <v>76948</v>
      </c>
      <c r="V355" s="33">
        <v>23492</v>
      </c>
      <c r="W355" s="33">
        <v>0</v>
      </c>
      <c r="X355" s="33">
        <v>539176</v>
      </c>
      <c r="Y355" s="33">
        <v>0</v>
      </c>
      <c r="Z355" s="33">
        <v>0</v>
      </c>
      <c r="AA355" s="33">
        <v>25309271</v>
      </c>
    </row>
    <row r="356" spans="1:27" ht="14.5" x14ac:dyDescent="0.35">
      <c r="A356" s="32" t="s">
        <v>710</v>
      </c>
      <c r="B356" t="s">
        <v>711</v>
      </c>
      <c r="C356">
        <v>1</v>
      </c>
      <c r="D356">
        <v>0</v>
      </c>
      <c r="E356" s="33">
        <v>8567320</v>
      </c>
      <c r="F356" s="33">
        <v>0</v>
      </c>
      <c r="G356" s="33">
        <v>0</v>
      </c>
      <c r="H356" s="33">
        <v>3414</v>
      </c>
      <c r="I356" s="33">
        <v>796972</v>
      </c>
      <c r="J356" s="33">
        <v>1884040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1313024</v>
      </c>
      <c r="Q356" s="33">
        <v>132836</v>
      </c>
      <c r="R356" s="33">
        <v>0</v>
      </c>
      <c r="S356" s="33">
        <v>10965</v>
      </c>
      <c r="T356" s="33">
        <v>4575</v>
      </c>
      <c r="U356" s="33">
        <v>43455</v>
      </c>
      <c r="V356" s="33">
        <v>13622</v>
      </c>
      <c r="W356" s="33">
        <v>0</v>
      </c>
      <c r="X356" s="33">
        <v>212010</v>
      </c>
      <c r="Y356" s="33">
        <v>29850</v>
      </c>
      <c r="Z356" s="33">
        <v>0</v>
      </c>
      <c r="AA356" s="33">
        <v>13012083</v>
      </c>
    </row>
    <row r="357" spans="1:27" ht="14.5" x14ac:dyDescent="0.35">
      <c r="A357" s="32" t="s">
        <v>712</v>
      </c>
      <c r="B357" t="s">
        <v>713</v>
      </c>
      <c r="C357">
        <v>1</v>
      </c>
      <c r="D357">
        <v>0</v>
      </c>
      <c r="E357" s="33">
        <v>42641521</v>
      </c>
      <c r="F357" s="33">
        <v>0</v>
      </c>
      <c r="G357" s="33">
        <v>0</v>
      </c>
      <c r="H357" s="33">
        <v>5589</v>
      </c>
      <c r="I357" s="33">
        <v>8202242</v>
      </c>
      <c r="J357" s="33">
        <v>5528389</v>
      </c>
      <c r="K357" s="33">
        <v>0</v>
      </c>
      <c r="L357" s="33">
        <v>0</v>
      </c>
      <c r="M357" s="33">
        <v>0</v>
      </c>
      <c r="N357" s="33">
        <v>0</v>
      </c>
      <c r="O357" s="33">
        <v>0</v>
      </c>
      <c r="P357" s="33">
        <v>5386618</v>
      </c>
      <c r="Q357" s="33">
        <v>1752328</v>
      </c>
      <c r="R357" s="33">
        <v>88918</v>
      </c>
      <c r="S357" s="33">
        <v>79544</v>
      </c>
      <c r="T357" s="33">
        <v>33188</v>
      </c>
      <c r="U357" s="33">
        <v>314434</v>
      </c>
      <c r="V357" s="33">
        <v>97019</v>
      </c>
      <c r="W357" s="33">
        <v>0</v>
      </c>
      <c r="X357" s="33">
        <v>1920309</v>
      </c>
      <c r="Y357" s="33">
        <v>0</v>
      </c>
      <c r="Z357" s="33">
        <v>0</v>
      </c>
      <c r="AA357" s="33">
        <v>66050099</v>
      </c>
    </row>
    <row r="358" spans="1:27" ht="14.5" x14ac:dyDescent="0.35">
      <c r="A358" s="32" t="s">
        <v>714</v>
      </c>
      <c r="B358" t="s">
        <v>715</v>
      </c>
      <c r="C358">
        <v>1</v>
      </c>
      <c r="D358">
        <v>0</v>
      </c>
      <c r="E358" s="33">
        <v>19832481</v>
      </c>
      <c r="F358" s="33">
        <v>0</v>
      </c>
      <c r="G358" s="33">
        <v>0</v>
      </c>
      <c r="H358" s="33">
        <v>7855</v>
      </c>
      <c r="I358" s="33">
        <v>5689692</v>
      </c>
      <c r="J358" s="33">
        <v>4483057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3530131</v>
      </c>
      <c r="Q358" s="33">
        <v>853604</v>
      </c>
      <c r="R358" s="33">
        <v>0</v>
      </c>
      <c r="S358" s="33">
        <v>64594</v>
      </c>
      <c r="T358" s="33">
        <v>26950</v>
      </c>
      <c r="U358" s="33">
        <v>262125</v>
      </c>
      <c r="V358" s="33">
        <v>73775</v>
      </c>
      <c r="W358" s="33">
        <v>0</v>
      </c>
      <c r="X358" s="33">
        <v>1328400</v>
      </c>
      <c r="Y358" s="33">
        <v>0</v>
      </c>
      <c r="Z358" s="33">
        <v>0</v>
      </c>
      <c r="AA358" s="33">
        <v>36152664</v>
      </c>
    </row>
    <row r="359" spans="1:27" ht="14.5" x14ac:dyDescent="0.35">
      <c r="A359" s="32" t="s">
        <v>716</v>
      </c>
      <c r="B359" t="s">
        <v>717</v>
      </c>
      <c r="C359">
        <v>1</v>
      </c>
      <c r="D359">
        <v>0</v>
      </c>
      <c r="E359" s="33">
        <v>9493822</v>
      </c>
      <c r="F359" s="33">
        <v>0</v>
      </c>
      <c r="G359" s="33">
        <v>0</v>
      </c>
      <c r="H359" s="33">
        <v>0</v>
      </c>
      <c r="I359" s="33">
        <v>1922602</v>
      </c>
      <c r="J359" s="33">
        <v>3274960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1552959</v>
      </c>
      <c r="Q359" s="33">
        <v>307381</v>
      </c>
      <c r="R359" s="33">
        <v>0</v>
      </c>
      <c r="S359" s="33">
        <v>20403</v>
      </c>
      <c r="T359" s="33">
        <v>8513</v>
      </c>
      <c r="U359" s="33">
        <v>80327</v>
      </c>
      <c r="V359" s="33">
        <v>22248</v>
      </c>
      <c r="W359" s="33">
        <v>0</v>
      </c>
      <c r="X359" s="33">
        <v>448096</v>
      </c>
      <c r="Y359" s="33">
        <v>0</v>
      </c>
      <c r="Z359" s="33">
        <v>0</v>
      </c>
      <c r="AA359" s="33">
        <v>17131311</v>
      </c>
    </row>
    <row r="360" spans="1:27" ht="14.5" x14ac:dyDescent="0.35">
      <c r="A360" s="32" t="s">
        <v>718</v>
      </c>
      <c r="B360" t="s">
        <v>719</v>
      </c>
      <c r="C360">
        <v>1</v>
      </c>
      <c r="D360">
        <v>0</v>
      </c>
      <c r="E360" s="33">
        <v>7391819</v>
      </c>
      <c r="F360" s="33">
        <v>0</v>
      </c>
      <c r="G360" s="33">
        <v>0</v>
      </c>
      <c r="H360" s="33">
        <v>0</v>
      </c>
      <c r="I360" s="33">
        <v>2032706</v>
      </c>
      <c r="J360" s="33">
        <v>2707329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1357222</v>
      </c>
      <c r="Q360" s="33">
        <v>267966</v>
      </c>
      <c r="R360" s="33">
        <v>0</v>
      </c>
      <c r="S360" s="33">
        <v>11205</v>
      </c>
      <c r="T360" s="33">
        <v>4675</v>
      </c>
      <c r="U360" s="33">
        <v>45493</v>
      </c>
      <c r="V360" s="33">
        <v>13214</v>
      </c>
      <c r="W360" s="33">
        <v>0</v>
      </c>
      <c r="X360" s="33">
        <v>424148</v>
      </c>
      <c r="Y360" s="33">
        <v>18672</v>
      </c>
      <c r="Z360" s="33">
        <v>0</v>
      </c>
      <c r="AA360" s="33">
        <v>14274449</v>
      </c>
    </row>
    <row r="361" spans="1:27" ht="14.5" x14ac:dyDescent="0.35">
      <c r="A361" s="32" t="s">
        <v>720</v>
      </c>
      <c r="B361" t="s">
        <v>721</v>
      </c>
      <c r="C361">
        <v>1</v>
      </c>
      <c r="D361">
        <v>0</v>
      </c>
      <c r="E361" s="33">
        <v>61207251</v>
      </c>
      <c r="F361" s="33">
        <v>0</v>
      </c>
      <c r="G361" s="33">
        <v>0</v>
      </c>
      <c r="H361" s="33">
        <v>180</v>
      </c>
      <c r="I361" s="33">
        <v>9764298</v>
      </c>
      <c r="J361" s="33">
        <v>8446120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6369657</v>
      </c>
      <c r="Q361" s="33">
        <v>4017196</v>
      </c>
      <c r="R361" s="33">
        <v>404638</v>
      </c>
      <c r="S361" s="33">
        <v>100111</v>
      </c>
      <c r="T361" s="33">
        <v>41769</v>
      </c>
      <c r="U361" s="33">
        <v>412352</v>
      </c>
      <c r="V361" s="33">
        <v>120487</v>
      </c>
      <c r="W361" s="33">
        <v>0</v>
      </c>
      <c r="X361" s="33">
        <v>2257827</v>
      </c>
      <c r="Y361" s="33">
        <v>87640</v>
      </c>
      <c r="Z361" s="33">
        <v>0</v>
      </c>
      <c r="AA361" s="33">
        <v>93229526</v>
      </c>
    </row>
    <row r="362" spans="1:27" ht="14.5" x14ac:dyDescent="0.35">
      <c r="A362" s="32" t="s">
        <v>722</v>
      </c>
      <c r="B362" t="s">
        <v>723</v>
      </c>
      <c r="C362">
        <v>1</v>
      </c>
      <c r="D362">
        <v>0</v>
      </c>
      <c r="E362" s="33">
        <v>6464466</v>
      </c>
      <c r="F362" s="33">
        <v>97680</v>
      </c>
      <c r="G362" s="33">
        <v>136453</v>
      </c>
      <c r="H362" s="33">
        <v>4825</v>
      </c>
      <c r="I362" s="33">
        <v>844284</v>
      </c>
      <c r="J362" s="33">
        <v>989768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861570</v>
      </c>
      <c r="Q362" s="33">
        <v>60666</v>
      </c>
      <c r="R362" s="33">
        <v>0</v>
      </c>
      <c r="S362" s="33">
        <v>5932</v>
      </c>
      <c r="T362" s="33">
        <v>2475</v>
      </c>
      <c r="U362" s="33">
        <v>35882</v>
      </c>
      <c r="V362" s="33">
        <v>8088</v>
      </c>
      <c r="W362" s="33">
        <v>0</v>
      </c>
      <c r="X362" s="33">
        <v>410824</v>
      </c>
      <c r="Y362" s="33">
        <v>0</v>
      </c>
      <c r="Z362" s="33">
        <v>0</v>
      </c>
      <c r="AA362" s="33">
        <v>9922913</v>
      </c>
    </row>
    <row r="363" spans="1:27" ht="14.5" x14ac:dyDescent="0.35">
      <c r="A363" s="32" t="s">
        <v>724</v>
      </c>
      <c r="B363" t="s">
        <v>725</v>
      </c>
      <c r="C363">
        <v>1</v>
      </c>
      <c r="D363">
        <v>0</v>
      </c>
      <c r="E363" s="33">
        <v>4584675</v>
      </c>
      <c r="F363" s="33">
        <v>0</v>
      </c>
      <c r="G363" s="33">
        <v>0</v>
      </c>
      <c r="H363" s="33">
        <v>0</v>
      </c>
      <c r="I363" s="33">
        <v>284211</v>
      </c>
      <c r="J363" s="33">
        <v>3642903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916979</v>
      </c>
      <c r="Q363" s="33">
        <v>36486</v>
      </c>
      <c r="R363" s="33">
        <v>0</v>
      </c>
      <c r="S363" s="33">
        <v>18276</v>
      </c>
      <c r="T363" s="33">
        <v>7625</v>
      </c>
      <c r="U363" s="33">
        <v>71706</v>
      </c>
      <c r="V363" s="33">
        <v>2421</v>
      </c>
      <c r="W363" s="33">
        <v>0</v>
      </c>
      <c r="X363" s="33">
        <v>334800</v>
      </c>
      <c r="Y363" s="33">
        <v>1066</v>
      </c>
      <c r="Z363" s="33">
        <v>0</v>
      </c>
      <c r="AA363" s="33">
        <v>9901148</v>
      </c>
    </row>
    <row r="364" spans="1:27" ht="14.5" x14ac:dyDescent="0.35">
      <c r="A364" s="32" t="s">
        <v>726</v>
      </c>
      <c r="B364" t="s">
        <v>727</v>
      </c>
      <c r="C364">
        <v>1</v>
      </c>
      <c r="D364">
        <v>1</v>
      </c>
      <c r="E364" s="33">
        <v>415285740</v>
      </c>
      <c r="F364" s="33">
        <v>2899759</v>
      </c>
      <c r="G364" s="33">
        <v>0</v>
      </c>
      <c r="H364" s="33">
        <v>0</v>
      </c>
      <c r="I364" s="33">
        <v>31341307</v>
      </c>
      <c r="J364" s="33">
        <v>34798692</v>
      </c>
      <c r="K364" s="33">
        <v>0</v>
      </c>
      <c r="L364" s="33">
        <v>0</v>
      </c>
      <c r="M364" s="33">
        <v>1073143</v>
      </c>
      <c r="N364" s="33">
        <v>9928609</v>
      </c>
      <c r="O364" s="33">
        <v>8234276</v>
      </c>
      <c r="P364" s="33">
        <v>0</v>
      </c>
      <c r="Q364" s="33">
        <v>4296900</v>
      </c>
      <c r="R364" s="33">
        <v>1168051</v>
      </c>
      <c r="S364" s="33">
        <v>317127</v>
      </c>
      <c r="T364" s="33">
        <v>132313</v>
      </c>
      <c r="U364" s="33">
        <v>1247366</v>
      </c>
      <c r="V364" s="33">
        <v>444176</v>
      </c>
      <c r="W364" s="33">
        <v>0</v>
      </c>
      <c r="X364" s="33">
        <v>15552339</v>
      </c>
      <c r="Y364" s="33">
        <v>0</v>
      </c>
      <c r="Z364" s="33">
        <v>2328394</v>
      </c>
      <c r="AA364" s="33">
        <v>529048192</v>
      </c>
    </row>
    <row r="365" spans="1:27" ht="14.5" x14ac:dyDescent="0.35">
      <c r="A365" s="32" t="s">
        <v>728</v>
      </c>
      <c r="B365" t="s">
        <v>729</v>
      </c>
      <c r="C365">
        <v>1</v>
      </c>
      <c r="D365">
        <v>0</v>
      </c>
      <c r="E365" s="33">
        <v>7125353</v>
      </c>
      <c r="F365" s="33">
        <v>0</v>
      </c>
      <c r="G365" s="33">
        <v>0</v>
      </c>
      <c r="H365" s="33">
        <v>0</v>
      </c>
      <c r="I365" s="33">
        <v>1433583</v>
      </c>
      <c r="J365" s="33">
        <v>1602019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1075074</v>
      </c>
      <c r="Q365" s="33">
        <v>213736</v>
      </c>
      <c r="R365" s="33">
        <v>0</v>
      </c>
      <c r="S365" s="33">
        <v>10756</v>
      </c>
      <c r="T365" s="33">
        <v>4488</v>
      </c>
      <c r="U365" s="33">
        <v>42581</v>
      </c>
      <c r="V365" s="33">
        <v>11450</v>
      </c>
      <c r="W365" s="33">
        <v>0</v>
      </c>
      <c r="X365" s="33">
        <v>275053</v>
      </c>
      <c r="Y365" s="33">
        <v>0</v>
      </c>
      <c r="Z365" s="33">
        <v>0</v>
      </c>
      <c r="AA365" s="33">
        <v>11794093</v>
      </c>
    </row>
    <row r="366" spans="1:27" ht="14.5" x14ac:dyDescent="0.35">
      <c r="A366" s="32" t="s">
        <v>730</v>
      </c>
      <c r="B366" t="s">
        <v>731</v>
      </c>
      <c r="C366">
        <v>1</v>
      </c>
      <c r="D366">
        <v>0</v>
      </c>
      <c r="E366" s="33">
        <v>24348390</v>
      </c>
      <c r="F366" s="33">
        <v>0</v>
      </c>
      <c r="G366" s="33">
        <v>0</v>
      </c>
      <c r="H366" s="33">
        <v>9576</v>
      </c>
      <c r="I366" s="33">
        <v>3294991</v>
      </c>
      <c r="J366" s="33">
        <v>5715438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1808513</v>
      </c>
      <c r="Q366" s="33">
        <v>710372</v>
      </c>
      <c r="R366" s="33">
        <v>670562</v>
      </c>
      <c r="S366" s="33">
        <v>48775</v>
      </c>
      <c r="T366" s="33">
        <v>20350</v>
      </c>
      <c r="U366" s="33">
        <v>184944</v>
      </c>
      <c r="V366" s="33">
        <v>48301</v>
      </c>
      <c r="W366" s="33">
        <v>0</v>
      </c>
      <c r="X366" s="33">
        <v>939166</v>
      </c>
      <c r="Y366" s="33">
        <v>0</v>
      </c>
      <c r="Z366" s="33">
        <v>0</v>
      </c>
      <c r="AA366" s="33">
        <v>37799378</v>
      </c>
    </row>
    <row r="367" spans="1:27" ht="14.5" x14ac:dyDescent="0.35">
      <c r="A367" s="32" t="s">
        <v>732</v>
      </c>
      <c r="B367" t="s">
        <v>733</v>
      </c>
      <c r="C367">
        <v>1</v>
      </c>
      <c r="D367">
        <v>0</v>
      </c>
      <c r="E367" s="33">
        <v>7583898</v>
      </c>
      <c r="F367" s="33">
        <v>0</v>
      </c>
      <c r="G367" s="33">
        <v>0</v>
      </c>
      <c r="H367" s="33">
        <v>2188</v>
      </c>
      <c r="I367" s="33">
        <v>1198848</v>
      </c>
      <c r="J367" s="33">
        <v>1708449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1015660</v>
      </c>
      <c r="Q367" s="33">
        <v>165620</v>
      </c>
      <c r="R367" s="33">
        <v>67973</v>
      </c>
      <c r="S367" s="33">
        <v>10950</v>
      </c>
      <c r="T367" s="33">
        <v>4569</v>
      </c>
      <c r="U367" s="33">
        <v>43338</v>
      </c>
      <c r="V367" s="33">
        <v>11817</v>
      </c>
      <c r="W367" s="33">
        <v>0</v>
      </c>
      <c r="X367" s="33">
        <v>201838</v>
      </c>
      <c r="Y367" s="33">
        <v>0</v>
      </c>
      <c r="Z367" s="33">
        <v>0</v>
      </c>
      <c r="AA367" s="33">
        <v>12015148</v>
      </c>
    </row>
    <row r="368" spans="1:27" ht="14.5" x14ac:dyDescent="0.35">
      <c r="A368" s="32" t="s">
        <v>734</v>
      </c>
      <c r="B368" t="s">
        <v>735</v>
      </c>
      <c r="C368">
        <v>1</v>
      </c>
      <c r="D368">
        <v>0</v>
      </c>
      <c r="E368" s="33">
        <v>32765640</v>
      </c>
      <c r="F368" s="33">
        <v>0</v>
      </c>
      <c r="G368" s="33">
        <v>0</v>
      </c>
      <c r="H368" s="33">
        <v>11775</v>
      </c>
      <c r="I368" s="33">
        <v>2928390</v>
      </c>
      <c r="J368" s="33">
        <v>6437614</v>
      </c>
      <c r="K368" s="33">
        <v>55958</v>
      </c>
      <c r="L368" s="33">
        <v>0</v>
      </c>
      <c r="M368" s="33">
        <v>0</v>
      </c>
      <c r="N368" s="33">
        <v>0</v>
      </c>
      <c r="O368" s="33">
        <v>0</v>
      </c>
      <c r="P368" s="33">
        <v>2372083</v>
      </c>
      <c r="Q368" s="33">
        <v>1718809</v>
      </c>
      <c r="R368" s="33">
        <v>119717</v>
      </c>
      <c r="S368" s="33">
        <v>31413</v>
      </c>
      <c r="T368" s="33">
        <v>13106</v>
      </c>
      <c r="U368" s="33">
        <v>120869</v>
      </c>
      <c r="V368" s="33">
        <v>38162</v>
      </c>
      <c r="W368" s="33">
        <v>0</v>
      </c>
      <c r="X368" s="33">
        <v>957358</v>
      </c>
      <c r="Y368" s="33">
        <v>0</v>
      </c>
      <c r="Z368" s="33">
        <v>0</v>
      </c>
      <c r="AA368" s="33">
        <v>47570894</v>
      </c>
    </row>
    <row r="369" spans="1:27" ht="14.5" x14ac:dyDescent="0.35">
      <c r="A369" s="32" t="s">
        <v>736</v>
      </c>
      <c r="B369" t="s">
        <v>737</v>
      </c>
      <c r="C369">
        <v>1</v>
      </c>
      <c r="D369">
        <v>0</v>
      </c>
      <c r="E369" s="33">
        <v>11806936</v>
      </c>
      <c r="F369" s="33">
        <v>0</v>
      </c>
      <c r="G369" s="33">
        <v>0</v>
      </c>
      <c r="H369" s="33">
        <v>2664</v>
      </c>
      <c r="I369" s="33">
        <v>1745093</v>
      </c>
      <c r="J369" s="33">
        <v>2434652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889848</v>
      </c>
      <c r="Q369" s="33">
        <v>388429</v>
      </c>
      <c r="R369" s="33">
        <v>213473</v>
      </c>
      <c r="S369" s="33">
        <v>15564</v>
      </c>
      <c r="T369" s="33">
        <v>6494</v>
      </c>
      <c r="U369" s="33">
        <v>61629</v>
      </c>
      <c r="V369" s="33">
        <v>11993</v>
      </c>
      <c r="W369" s="33">
        <v>0</v>
      </c>
      <c r="X369" s="33">
        <v>321383</v>
      </c>
      <c r="Y369" s="33">
        <v>0</v>
      </c>
      <c r="Z369" s="33">
        <v>0</v>
      </c>
      <c r="AA369" s="33">
        <v>17898158</v>
      </c>
    </row>
    <row r="370" spans="1:27" ht="14.5" x14ac:dyDescent="0.35">
      <c r="A370" s="32" t="s">
        <v>738</v>
      </c>
      <c r="B370" t="s">
        <v>739</v>
      </c>
      <c r="C370">
        <v>1</v>
      </c>
      <c r="D370">
        <v>0</v>
      </c>
      <c r="E370" s="33">
        <v>9051427</v>
      </c>
      <c r="F370" s="33">
        <v>0</v>
      </c>
      <c r="G370" s="33">
        <v>0</v>
      </c>
      <c r="H370" s="33">
        <v>4137</v>
      </c>
      <c r="I370" s="33">
        <v>1204200</v>
      </c>
      <c r="J370" s="33">
        <v>2110410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1062364</v>
      </c>
      <c r="Q370" s="33">
        <v>427922</v>
      </c>
      <c r="R370" s="33">
        <v>216755</v>
      </c>
      <c r="S370" s="33">
        <v>10561</v>
      </c>
      <c r="T370" s="33">
        <v>4406</v>
      </c>
      <c r="U370" s="33">
        <v>42523</v>
      </c>
      <c r="V370" s="33">
        <v>13461</v>
      </c>
      <c r="W370" s="33">
        <v>0</v>
      </c>
      <c r="X370" s="33">
        <v>248044</v>
      </c>
      <c r="Y370" s="33">
        <v>0</v>
      </c>
      <c r="Z370" s="33">
        <v>0</v>
      </c>
      <c r="AA370" s="33">
        <v>14396210</v>
      </c>
    </row>
    <row r="371" spans="1:27" ht="14.5" x14ac:dyDescent="0.35">
      <c r="A371" s="32" t="s">
        <v>740</v>
      </c>
      <c r="B371" t="s">
        <v>741</v>
      </c>
      <c r="C371">
        <v>1</v>
      </c>
      <c r="D371">
        <v>0</v>
      </c>
      <c r="E371" s="33">
        <v>5580742</v>
      </c>
      <c r="F371" s="33">
        <v>0</v>
      </c>
      <c r="G371" s="33">
        <v>258763</v>
      </c>
      <c r="H371" s="33">
        <v>723</v>
      </c>
      <c r="I371" s="33">
        <v>678452</v>
      </c>
      <c r="J371" s="33">
        <v>1922856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467507</v>
      </c>
      <c r="Q371" s="33">
        <v>25765</v>
      </c>
      <c r="R371" s="33">
        <v>17488</v>
      </c>
      <c r="S371" s="33">
        <v>8419</v>
      </c>
      <c r="T371" s="33">
        <v>3513</v>
      </c>
      <c r="U371" s="33">
        <v>32504</v>
      </c>
      <c r="V371" s="33">
        <v>4828</v>
      </c>
      <c r="W371" s="33">
        <v>0</v>
      </c>
      <c r="X371" s="33">
        <v>163138</v>
      </c>
      <c r="Y371" s="33">
        <v>0</v>
      </c>
      <c r="Z371" s="33">
        <v>0</v>
      </c>
      <c r="AA371" s="33">
        <v>9164698</v>
      </c>
    </row>
    <row r="372" spans="1:27" ht="14.5" x14ac:dyDescent="0.35">
      <c r="A372" s="32" t="s">
        <v>742</v>
      </c>
      <c r="B372" t="s">
        <v>743</v>
      </c>
      <c r="C372">
        <v>1</v>
      </c>
      <c r="D372">
        <v>0</v>
      </c>
      <c r="E372" s="33">
        <v>21132004</v>
      </c>
      <c r="F372" s="33">
        <v>0</v>
      </c>
      <c r="G372" s="33">
        <v>0</v>
      </c>
      <c r="H372" s="33">
        <v>0</v>
      </c>
      <c r="I372" s="33">
        <v>2856315</v>
      </c>
      <c r="J372" s="33">
        <v>3494854</v>
      </c>
      <c r="K372" s="33">
        <v>34620</v>
      </c>
      <c r="L372" s="33">
        <v>0</v>
      </c>
      <c r="M372" s="33">
        <v>0</v>
      </c>
      <c r="N372" s="33">
        <v>0</v>
      </c>
      <c r="O372" s="33">
        <v>0</v>
      </c>
      <c r="P372" s="33">
        <v>2051270</v>
      </c>
      <c r="Q372" s="33">
        <v>879027</v>
      </c>
      <c r="R372" s="33">
        <v>79148</v>
      </c>
      <c r="S372" s="33">
        <v>22215</v>
      </c>
      <c r="T372" s="33">
        <v>9269</v>
      </c>
      <c r="U372" s="33">
        <v>87783</v>
      </c>
      <c r="V372" s="33">
        <v>27849</v>
      </c>
      <c r="W372" s="33">
        <v>0</v>
      </c>
      <c r="X372" s="33">
        <v>893164</v>
      </c>
      <c r="Y372" s="33">
        <v>0</v>
      </c>
      <c r="Z372" s="33">
        <v>0</v>
      </c>
      <c r="AA372" s="33">
        <v>31567518</v>
      </c>
    </row>
    <row r="373" spans="1:27" ht="14.5" x14ac:dyDescent="0.35">
      <c r="A373" s="32" t="s">
        <v>744</v>
      </c>
      <c r="B373" t="s">
        <v>745</v>
      </c>
      <c r="C373">
        <v>1</v>
      </c>
      <c r="D373">
        <v>0</v>
      </c>
      <c r="E373" s="33">
        <v>6334263</v>
      </c>
      <c r="F373" s="33">
        <v>0</v>
      </c>
      <c r="G373" s="33">
        <v>135290</v>
      </c>
      <c r="H373" s="33">
        <v>1810</v>
      </c>
      <c r="I373" s="33">
        <v>718319</v>
      </c>
      <c r="J373" s="33">
        <v>385004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557223</v>
      </c>
      <c r="Q373" s="33">
        <v>21597</v>
      </c>
      <c r="R373" s="33">
        <v>182109</v>
      </c>
      <c r="S373" s="33">
        <v>8119</v>
      </c>
      <c r="T373" s="33">
        <v>3388</v>
      </c>
      <c r="U373" s="33">
        <v>32445</v>
      </c>
      <c r="V373" s="33">
        <v>5089</v>
      </c>
      <c r="W373" s="33">
        <v>0</v>
      </c>
      <c r="X373" s="33">
        <v>97200</v>
      </c>
      <c r="Y373" s="33">
        <v>0</v>
      </c>
      <c r="Z373" s="33">
        <v>0</v>
      </c>
      <c r="AA373" s="33">
        <v>8481856</v>
      </c>
    </row>
    <row r="374" spans="1:27" ht="14.5" x14ac:dyDescent="0.35">
      <c r="A374" s="32" t="s">
        <v>746</v>
      </c>
      <c r="B374" t="s">
        <v>747</v>
      </c>
      <c r="C374">
        <v>1</v>
      </c>
      <c r="D374">
        <v>0</v>
      </c>
      <c r="E374" s="33">
        <v>27139062</v>
      </c>
      <c r="F374" s="33">
        <v>0</v>
      </c>
      <c r="G374" s="33">
        <v>0</v>
      </c>
      <c r="H374" s="33">
        <v>0</v>
      </c>
      <c r="I374" s="33">
        <v>3870041</v>
      </c>
      <c r="J374" s="33">
        <v>4704174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2876372</v>
      </c>
      <c r="Q374" s="33">
        <v>816874</v>
      </c>
      <c r="R374" s="33">
        <v>643595</v>
      </c>
      <c r="S374" s="33">
        <v>61912</v>
      </c>
      <c r="T374" s="33">
        <v>25831</v>
      </c>
      <c r="U374" s="33">
        <v>251931</v>
      </c>
      <c r="V374" s="33">
        <v>65212</v>
      </c>
      <c r="W374" s="33">
        <v>0</v>
      </c>
      <c r="X374" s="33">
        <v>1418800</v>
      </c>
      <c r="Y374" s="33">
        <v>0</v>
      </c>
      <c r="Z374" s="33">
        <v>0</v>
      </c>
      <c r="AA374" s="33">
        <v>41873804</v>
      </c>
    </row>
    <row r="375" spans="1:27" ht="14.5" x14ac:dyDescent="0.35">
      <c r="A375" s="32" t="s">
        <v>748</v>
      </c>
      <c r="B375" t="s">
        <v>749</v>
      </c>
      <c r="C375">
        <v>1</v>
      </c>
      <c r="D375">
        <v>0</v>
      </c>
      <c r="E375" s="33">
        <v>40082556</v>
      </c>
      <c r="F375" s="33">
        <v>0</v>
      </c>
      <c r="G375" s="33">
        <v>500874</v>
      </c>
      <c r="H375" s="33">
        <v>0</v>
      </c>
      <c r="I375" s="33">
        <v>9123315</v>
      </c>
      <c r="J375" s="33">
        <v>4432201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3676291</v>
      </c>
      <c r="Q375" s="33">
        <v>2129505</v>
      </c>
      <c r="R375" s="33">
        <v>849718</v>
      </c>
      <c r="S375" s="33">
        <v>58797</v>
      </c>
      <c r="T375" s="33">
        <v>24531</v>
      </c>
      <c r="U375" s="33">
        <v>292881</v>
      </c>
      <c r="V375" s="33">
        <v>62120</v>
      </c>
      <c r="W375" s="33">
        <v>0</v>
      </c>
      <c r="X375" s="33">
        <v>711061</v>
      </c>
      <c r="Y375" s="33">
        <v>17651</v>
      </c>
      <c r="Z375" s="33">
        <v>0</v>
      </c>
      <c r="AA375" s="33">
        <v>61961501</v>
      </c>
    </row>
    <row r="376" spans="1:27" ht="14.5" x14ac:dyDescent="0.35">
      <c r="A376" s="32" t="s">
        <v>750</v>
      </c>
      <c r="B376" t="s">
        <v>751</v>
      </c>
      <c r="C376">
        <v>1</v>
      </c>
      <c r="D376">
        <v>0</v>
      </c>
      <c r="E376" s="33">
        <v>9619160</v>
      </c>
      <c r="F376" s="33">
        <v>0</v>
      </c>
      <c r="G376" s="33">
        <v>192726</v>
      </c>
      <c r="H376" s="33">
        <v>0</v>
      </c>
      <c r="I376" s="33">
        <v>1282041</v>
      </c>
      <c r="J376" s="33">
        <v>1333644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1033720</v>
      </c>
      <c r="Q376" s="33">
        <v>584606</v>
      </c>
      <c r="R376" s="33">
        <v>120645</v>
      </c>
      <c r="S376" s="33">
        <v>14276</v>
      </c>
      <c r="T376" s="33">
        <v>5956</v>
      </c>
      <c r="U376" s="33">
        <v>57668</v>
      </c>
      <c r="V376" s="33">
        <v>12638</v>
      </c>
      <c r="W376" s="33">
        <v>0</v>
      </c>
      <c r="X376" s="33">
        <v>297392</v>
      </c>
      <c r="Y376" s="33">
        <v>28906</v>
      </c>
      <c r="Z376" s="33">
        <v>0</v>
      </c>
      <c r="AA376" s="33">
        <v>14583378</v>
      </c>
    </row>
    <row r="377" spans="1:27" ht="14.5" x14ac:dyDescent="0.35">
      <c r="A377" s="32" t="s">
        <v>752</v>
      </c>
      <c r="B377" t="s">
        <v>753</v>
      </c>
      <c r="C377">
        <v>1</v>
      </c>
      <c r="D377">
        <v>0</v>
      </c>
      <c r="E377" s="33">
        <v>24692031</v>
      </c>
      <c r="F377" s="33">
        <v>0</v>
      </c>
      <c r="G377" s="33">
        <v>344880</v>
      </c>
      <c r="H377" s="33">
        <v>0</v>
      </c>
      <c r="I377" s="33">
        <v>3992261</v>
      </c>
      <c r="J377" s="33">
        <v>2420945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2307603</v>
      </c>
      <c r="Q377" s="33">
        <v>378423</v>
      </c>
      <c r="R377" s="33">
        <v>815808</v>
      </c>
      <c r="S377" s="33">
        <v>48685</v>
      </c>
      <c r="T377" s="33">
        <v>20313</v>
      </c>
      <c r="U377" s="33">
        <v>179701</v>
      </c>
      <c r="V377" s="33">
        <v>50808</v>
      </c>
      <c r="W377" s="33">
        <v>0</v>
      </c>
      <c r="X377" s="33">
        <v>820246</v>
      </c>
      <c r="Y377" s="33">
        <v>0</v>
      </c>
      <c r="Z377" s="33">
        <v>0</v>
      </c>
      <c r="AA377" s="33">
        <v>36071704</v>
      </c>
    </row>
    <row r="378" spans="1:27" ht="14.5" x14ac:dyDescent="0.35">
      <c r="A378" s="32" t="s">
        <v>754</v>
      </c>
      <c r="B378" t="s">
        <v>755</v>
      </c>
      <c r="C378">
        <v>1</v>
      </c>
      <c r="D378">
        <v>0</v>
      </c>
      <c r="E378" s="33">
        <v>57127810</v>
      </c>
      <c r="F378" s="33">
        <v>0</v>
      </c>
      <c r="G378" s="33">
        <v>646971</v>
      </c>
      <c r="H378" s="33">
        <v>0</v>
      </c>
      <c r="I378" s="33">
        <v>7746301</v>
      </c>
      <c r="J378" s="33">
        <v>5108795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4736578</v>
      </c>
      <c r="Q378" s="33">
        <v>1130193</v>
      </c>
      <c r="R378" s="33">
        <v>2426208</v>
      </c>
      <c r="S378" s="33">
        <v>85716</v>
      </c>
      <c r="T378" s="33">
        <v>35763</v>
      </c>
      <c r="U378" s="33">
        <v>326724</v>
      </c>
      <c r="V378" s="33">
        <v>95130</v>
      </c>
      <c r="W378" s="33">
        <v>0</v>
      </c>
      <c r="X378" s="33">
        <v>2129699</v>
      </c>
      <c r="Y378" s="33">
        <v>0</v>
      </c>
      <c r="Z378" s="33">
        <v>0</v>
      </c>
      <c r="AA378" s="33">
        <v>81595888</v>
      </c>
    </row>
    <row r="379" spans="1:27" ht="14.5" x14ac:dyDescent="0.35">
      <c r="A379" s="32" t="s">
        <v>756</v>
      </c>
      <c r="B379" t="s">
        <v>757</v>
      </c>
      <c r="C379">
        <v>1</v>
      </c>
      <c r="D379">
        <v>0</v>
      </c>
      <c r="E379" s="33">
        <v>21657001</v>
      </c>
      <c r="F379" s="33">
        <v>0</v>
      </c>
      <c r="G379" s="33">
        <v>526970</v>
      </c>
      <c r="H379" s="33">
        <v>0</v>
      </c>
      <c r="I379" s="33">
        <v>3568172</v>
      </c>
      <c r="J379" s="33">
        <v>2056815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2532027</v>
      </c>
      <c r="Q379" s="33">
        <v>733331</v>
      </c>
      <c r="R379" s="33">
        <v>759060</v>
      </c>
      <c r="S379" s="33">
        <v>50812</v>
      </c>
      <c r="T379" s="33">
        <v>21200</v>
      </c>
      <c r="U379" s="33">
        <v>173469</v>
      </c>
      <c r="V379" s="33">
        <v>46543</v>
      </c>
      <c r="W379" s="33">
        <v>0</v>
      </c>
      <c r="X379" s="33">
        <v>920362</v>
      </c>
      <c r="Y379" s="33">
        <v>0</v>
      </c>
      <c r="Z379" s="33">
        <v>0</v>
      </c>
      <c r="AA379" s="33">
        <v>33045762</v>
      </c>
    </row>
    <row r="380" spans="1:27" ht="14.5" x14ac:dyDescent="0.35">
      <c r="A380" s="32" t="s">
        <v>758</v>
      </c>
      <c r="B380" t="s">
        <v>759</v>
      </c>
      <c r="C380">
        <v>1</v>
      </c>
      <c r="D380">
        <v>0</v>
      </c>
      <c r="E380" s="33">
        <v>13025585</v>
      </c>
      <c r="F380" s="33">
        <v>0</v>
      </c>
      <c r="G380" s="33">
        <v>317551</v>
      </c>
      <c r="H380" s="33">
        <v>0</v>
      </c>
      <c r="I380" s="33">
        <v>2602537</v>
      </c>
      <c r="J380" s="33">
        <v>1133259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1504468</v>
      </c>
      <c r="Q380" s="33">
        <v>546731</v>
      </c>
      <c r="R380" s="33">
        <v>366040</v>
      </c>
      <c r="S380" s="33">
        <v>14351</v>
      </c>
      <c r="T380" s="33">
        <v>5988</v>
      </c>
      <c r="U380" s="33">
        <v>55862</v>
      </c>
      <c r="V380" s="33">
        <v>16483</v>
      </c>
      <c r="W380" s="33">
        <v>0</v>
      </c>
      <c r="X380" s="33">
        <v>483850</v>
      </c>
      <c r="Y380" s="33">
        <v>0</v>
      </c>
      <c r="Z380" s="33">
        <v>0</v>
      </c>
      <c r="AA380" s="33">
        <v>20072705</v>
      </c>
    </row>
    <row r="381" spans="1:27" ht="14.5" x14ac:dyDescent="0.35">
      <c r="A381" s="32" t="s">
        <v>760</v>
      </c>
      <c r="B381" t="s">
        <v>761</v>
      </c>
      <c r="C381">
        <v>1</v>
      </c>
      <c r="D381">
        <v>0</v>
      </c>
      <c r="E381" s="33">
        <v>145819721</v>
      </c>
      <c r="F381" s="33">
        <v>0</v>
      </c>
      <c r="G381" s="33">
        <v>714091</v>
      </c>
      <c r="H381" s="33">
        <v>44001</v>
      </c>
      <c r="I381" s="33">
        <v>11062663</v>
      </c>
      <c r="J381" s="33">
        <v>10623428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15153353</v>
      </c>
      <c r="Q381" s="33">
        <v>3245171</v>
      </c>
      <c r="R381" s="33">
        <v>2907622</v>
      </c>
      <c r="S381" s="33">
        <v>118297</v>
      </c>
      <c r="T381" s="33">
        <v>49356</v>
      </c>
      <c r="U381" s="33">
        <v>454117</v>
      </c>
      <c r="V381" s="33">
        <v>144859</v>
      </c>
      <c r="W381" s="33">
        <v>0</v>
      </c>
      <c r="X381" s="33">
        <v>2832162</v>
      </c>
      <c r="Y381" s="33">
        <v>0</v>
      </c>
      <c r="Z381" s="33">
        <v>0</v>
      </c>
      <c r="AA381" s="33">
        <v>193168841</v>
      </c>
    </row>
    <row r="382" spans="1:27" ht="14.5" x14ac:dyDescent="0.35">
      <c r="A382" s="32" t="s">
        <v>762</v>
      </c>
      <c r="B382" t="s">
        <v>763</v>
      </c>
      <c r="C382">
        <v>1</v>
      </c>
      <c r="D382">
        <v>0</v>
      </c>
      <c r="E382" s="33">
        <v>38488469</v>
      </c>
      <c r="F382" s="33">
        <v>0</v>
      </c>
      <c r="G382" s="33">
        <v>492317</v>
      </c>
      <c r="H382" s="33">
        <v>0</v>
      </c>
      <c r="I382" s="33">
        <v>5517816</v>
      </c>
      <c r="J382" s="33">
        <v>3423762</v>
      </c>
      <c r="K382" s="33">
        <v>367874</v>
      </c>
      <c r="L382" s="33">
        <v>0</v>
      </c>
      <c r="M382" s="33">
        <v>0</v>
      </c>
      <c r="N382" s="33">
        <v>0</v>
      </c>
      <c r="O382" s="33">
        <v>0</v>
      </c>
      <c r="P382" s="33">
        <v>3748730</v>
      </c>
      <c r="Q382" s="33">
        <v>2500068</v>
      </c>
      <c r="R382" s="33">
        <v>2356318</v>
      </c>
      <c r="S382" s="33">
        <v>53703</v>
      </c>
      <c r="T382" s="33">
        <v>22406</v>
      </c>
      <c r="U382" s="33">
        <v>215933</v>
      </c>
      <c r="V382" s="33">
        <v>58214</v>
      </c>
      <c r="W382" s="33">
        <v>0</v>
      </c>
      <c r="X382" s="33">
        <v>898837</v>
      </c>
      <c r="Y382" s="33">
        <v>0</v>
      </c>
      <c r="Z382" s="33">
        <v>0</v>
      </c>
      <c r="AA382" s="33">
        <v>58144447</v>
      </c>
    </row>
    <row r="383" spans="1:27" ht="14.5" x14ac:dyDescent="0.35">
      <c r="A383" s="32" t="s">
        <v>764</v>
      </c>
      <c r="B383" t="s">
        <v>765</v>
      </c>
      <c r="C383">
        <v>1</v>
      </c>
      <c r="D383">
        <v>0</v>
      </c>
      <c r="E383" s="33">
        <v>67618407</v>
      </c>
      <c r="F383" s="33">
        <v>0</v>
      </c>
      <c r="G383" s="33">
        <v>1602240</v>
      </c>
      <c r="H383" s="33">
        <v>65941</v>
      </c>
      <c r="I383" s="33">
        <v>15284571</v>
      </c>
      <c r="J383" s="33">
        <v>3001351</v>
      </c>
      <c r="K383" s="33">
        <v>482273</v>
      </c>
      <c r="L383" s="33">
        <v>0</v>
      </c>
      <c r="M383" s="33">
        <v>0</v>
      </c>
      <c r="N383" s="33">
        <v>0</v>
      </c>
      <c r="O383" s="33">
        <v>0</v>
      </c>
      <c r="P383" s="33">
        <v>4370765</v>
      </c>
      <c r="Q383" s="33">
        <v>2153315</v>
      </c>
      <c r="R383" s="33">
        <v>1336784</v>
      </c>
      <c r="S383" s="33">
        <v>180509</v>
      </c>
      <c r="T383" s="33">
        <v>75313</v>
      </c>
      <c r="U383" s="33">
        <v>533046</v>
      </c>
      <c r="V383" s="33">
        <v>177299</v>
      </c>
      <c r="W383" s="33">
        <v>0</v>
      </c>
      <c r="X383" s="33">
        <v>5507437</v>
      </c>
      <c r="Y383" s="33">
        <v>0</v>
      </c>
      <c r="Z383" s="33">
        <v>0</v>
      </c>
      <c r="AA383" s="33">
        <v>102389251</v>
      </c>
    </row>
    <row r="384" spans="1:27" ht="14.5" x14ac:dyDescent="0.35">
      <c r="A384" s="32" t="s">
        <v>766</v>
      </c>
      <c r="B384" t="s">
        <v>767</v>
      </c>
      <c r="C384">
        <v>1</v>
      </c>
      <c r="D384">
        <v>1</v>
      </c>
      <c r="E384" s="33">
        <v>1534357</v>
      </c>
      <c r="F384" s="33">
        <v>0</v>
      </c>
      <c r="G384" s="33">
        <v>70000</v>
      </c>
      <c r="H384" s="33">
        <v>0</v>
      </c>
      <c r="I384" s="33">
        <v>6704280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52477</v>
      </c>
      <c r="Q384" s="33">
        <v>0</v>
      </c>
      <c r="R384" s="33">
        <v>23585</v>
      </c>
      <c r="S384" s="33">
        <v>149635</v>
      </c>
      <c r="T384" s="33">
        <v>62431</v>
      </c>
      <c r="U384" s="33">
        <v>729756</v>
      </c>
      <c r="V384" s="33">
        <v>0</v>
      </c>
      <c r="W384" s="33">
        <v>0</v>
      </c>
      <c r="X384" s="33">
        <v>3431424</v>
      </c>
      <c r="Y384" s="33">
        <v>10401</v>
      </c>
      <c r="Z384" s="33">
        <v>0</v>
      </c>
      <c r="AA384" s="33">
        <v>12768346</v>
      </c>
    </row>
    <row r="385" spans="1:27" ht="14.5" x14ac:dyDescent="0.35">
      <c r="A385" s="32" t="s">
        <v>768</v>
      </c>
      <c r="B385" t="s">
        <v>769</v>
      </c>
      <c r="C385">
        <v>1</v>
      </c>
      <c r="D385">
        <v>0</v>
      </c>
      <c r="E385" s="33">
        <v>43547960</v>
      </c>
      <c r="F385" s="33">
        <v>0</v>
      </c>
      <c r="G385" s="33">
        <v>536651</v>
      </c>
      <c r="H385" s="33">
        <v>0</v>
      </c>
      <c r="I385" s="33">
        <v>4332718</v>
      </c>
      <c r="J385" s="33">
        <v>2435061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3576065</v>
      </c>
      <c r="Q385" s="33">
        <v>617888</v>
      </c>
      <c r="R385" s="33">
        <v>1352383</v>
      </c>
      <c r="S385" s="33">
        <v>66691</v>
      </c>
      <c r="T385" s="33">
        <v>27825</v>
      </c>
      <c r="U385" s="33">
        <v>259271</v>
      </c>
      <c r="V385" s="33">
        <v>67552</v>
      </c>
      <c r="W385" s="33">
        <v>0</v>
      </c>
      <c r="X385" s="33">
        <v>1658588</v>
      </c>
      <c r="Y385" s="33">
        <v>0</v>
      </c>
      <c r="Z385" s="33">
        <v>0</v>
      </c>
      <c r="AA385" s="33">
        <v>58478653</v>
      </c>
    </row>
    <row r="386" spans="1:27" ht="14.5" x14ac:dyDescent="0.35">
      <c r="A386" s="32" t="s">
        <v>770</v>
      </c>
      <c r="B386" t="s">
        <v>771</v>
      </c>
      <c r="C386">
        <v>1</v>
      </c>
      <c r="D386">
        <v>0</v>
      </c>
      <c r="E386" s="33">
        <v>180911087</v>
      </c>
      <c r="F386" s="33">
        <v>0</v>
      </c>
      <c r="G386" s="33">
        <v>3600531</v>
      </c>
      <c r="H386" s="33">
        <v>0</v>
      </c>
      <c r="I386" s="33">
        <v>18983057</v>
      </c>
      <c r="J386" s="33">
        <v>6911808</v>
      </c>
      <c r="K386" s="33">
        <v>0</v>
      </c>
      <c r="L386" s="33">
        <v>0</v>
      </c>
      <c r="M386" s="33">
        <v>491250</v>
      </c>
      <c r="N386" s="33">
        <v>9771940</v>
      </c>
      <c r="O386" s="33">
        <v>4939282</v>
      </c>
      <c r="P386" s="33">
        <v>0</v>
      </c>
      <c r="Q386" s="33">
        <v>4210440</v>
      </c>
      <c r="R386" s="33">
        <v>4900249</v>
      </c>
      <c r="S386" s="33">
        <v>169544</v>
      </c>
      <c r="T386" s="33">
        <v>70738</v>
      </c>
      <c r="U386" s="33">
        <v>648206</v>
      </c>
      <c r="V386" s="33">
        <v>204326</v>
      </c>
      <c r="W386" s="33">
        <v>0</v>
      </c>
      <c r="X386" s="33">
        <v>5712815</v>
      </c>
      <c r="Y386" s="33">
        <v>0</v>
      </c>
      <c r="Z386" s="33">
        <v>0</v>
      </c>
      <c r="AA386" s="33">
        <v>241525273</v>
      </c>
    </row>
    <row r="387" spans="1:27" ht="14.5" x14ac:dyDescent="0.35">
      <c r="A387" s="32" t="s">
        <v>772</v>
      </c>
      <c r="B387" t="s">
        <v>773</v>
      </c>
      <c r="C387">
        <v>1</v>
      </c>
      <c r="D387">
        <v>0</v>
      </c>
      <c r="E387" s="33">
        <v>48407415</v>
      </c>
      <c r="F387" s="33">
        <v>0</v>
      </c>
      <c r="G387" s="33">
        <v>343745</v>
      </c>
      <c r="H387" s="33">
        <v>17640</v>
      </c>
      <c r="I387" s="33">
        <v>5257108</v>
      </c>
      <c r="J387" s="33">
        <v>5629020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2939298</v>
      </c>
      <c r="Q387" s="33">
        <v>1492679</v>
      </c>
      <c r="R387" s="33">
        <v>1409664</v>
      </c>
      <c r="S387" s="33">
        <v>38439</v>
      </c>
      <c r="T387" s="33">
        <v>16038</v>
      </c>
      <c r="U387" s="33">
        <v>140907</v>
      </c>
      <c r="V387" s="33">
        <v>45952</v>
      </c>
      <c r="W387" s="33">
        <v>0</v>
      </c>
      <c r="X387" s="33">
        <v>1547222</v>
      </c>
      <c r="Y387" s="33">
        <v>0</v>
      </c>
      <c r="Z387" s="33">
        <v>0</v>
      </c>
      <c r="AA387" s="33">
        <v>67285127</v>
      </c>
    </row>
    <row r="388" spans="1:27" ht="14.5" x14ac:dyDescent="0.35">
      <c r="A388" s="32" t="s">
        <v>774</v>
      </c>
      <c r="B388" t="s">
        <v>775</v>
      </c>
      <c r="C388">
        <v>1</v>
      </c>
      <c r="D388">
        <v>0</v>
      </c>
      <c r="E388" s="33">
        <v>672399</v>
      </c>
      <c r="F388" s="33">
        <v>0</v>
      </c>
      <c r="G388" s="33">
        <v>50000</v>
      </c>
      <c r="H388" s="33">
        <v>0</v>
      </c>
      <c r="I388" s="33">
        <v>71819</v>
      </c>
      <c r="J388" s="33">
        <v>12119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318369</v>
      </c>
      <c r="Q388" s="33">
        <v>0</v>
      </c>
      <c r="R388" s="33">
        <v>0</v>
      </c>
      <c r="S388" s="33">
        <v>4374</v>
      </c>
      <c r="T388" s="33">
        <v>1825</v>
      </c>
      <c r="U388" s="33">
        <v>13048</v>
      </c>
      <c r="V388" s="33">
        <v>0</v>
      </c>
      <c r="W388" s="33">
        <v>0</v>
      </c>
      <c r="X388" s="33">
        <v>108000</v>
      </c>
      <c r="Y388" s="33">
        <v>0</v>
      </c>
      <c r="Z388" s="33">
        <v>0</v>
      </c>
      <c r="AA388" s="33">
        <v>1251953</v>
      </c>
    </row>
    <row r="389" spans="1:27" ht="14.5" x14ac:dyDescent="0.35">
      <c r="A389" s="32" t="s">
        <v>776</v>
      </c>
      <c r="B389" t="s">
        <v>777</v>
      </c>
      <c r="C389">
        <v>1</v>
      </c>
      <c r="D389">
        <v>0</v>
      </c>
      <c r="E389" s="33">
        <v>25580918</v>
      </c>
      <c r="F389" s="33">
        <v>0</v>
      </c>
      <c r="G389" s="33">
        <v>780717</v>
      </c>
      <c r="H389" s="33">
        <v>0</v>
      </c>
      <c r="I389" s="33">
        <v>4663302</v>
      </c>
      <c r="J389" s="33">
        <v>2511923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3025169</v>
      </c>
      <c r="Q389" s="33">
        <v>1666858</v>
      </c>
      <c r="R389" s="33">
        <v>828348</v>
      </c>
      <c r="S389" s="33">
        <v>56744</v>
      </c>
      <c r="T389" s="33">
        <v>23675</v>
      </c>
      <c r="U389" s="33">
        <v>212030</v>
      </c>
      <c r="V389" s="33">
        <v>51151</v>
      </c>
      <c r="W389" s="33">
        <v>0</v>
      </c>
      <c r="X389" s="33">
        <v>1036800</v>
      </c>
      <c r="Y389" s="33">
        <v>10949</v>
      </c>
      <c r="Z389" s="33">
        <v>0</v>
      </c>
      <c r="AA389" s="33">
        <v>40448584</v>
      </c>
    </row>
    <row r="390" spans="1:27" ht="14.5" x14ac:dyDescent="0.35">
      <c r="A390" s="32" t="s">
        <v>778</v>
      </c>
      <c r="B390" t="s">
        <v>779</v>
      </c>
      <c r="C390">
        <v>1</v>
      </c>
      <c r="D390">
        <v>0</v>
      </c>
      <c r="E390" s="33">
        <v>5095270</v>
      </c>
      <c r="F390" s="33">
        <v>0</v>
      </c>
      <c r="G390" s="33">
        <v>426016</v>
      </c>
      <c r="H390" s="33">
        <v>0</v>
      </c>
      <c r="I390" s="33">
        <v>1363139</v>
      </c>
      <c r="J390" s="33">
        <v>619587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619660</v>
      </c>
      <c r="Q390" s="33">
        <v>16548</v>
      </c>
      <c r="R390" s="33">
        <v>20789</v>
      </c>
      <c r="S390" s="33">
        <v>6277</v>
      </c>
      <c r="T390" s="33">
        <v>2619</v>
      </c>
      <c r="U390" s="33">
        <v>38678</v>
      </c>
      <c r="V390" s="33">
        <v>4542</v>
      </c>
      <c r="W390" s="33">
        <v>0</v>
      </c>
      <c r="X390" s="33">
        <v>108000</v>
      </c>
      <c r="Y390" s="33">
        <v>16330</v>
      </c>
      <c r="Z390" s="33">
        <v>0</v>
      </c>
      <c r="AA390" s="33">
        <v>8337455</v>
      </c>
    </row>
    <row r="391" spans="1:27" ht="14.5" x14ac:dyDescent="0.35">
      <c r="A391" s="32" t="s">
        <v>780</v>
      </c>
      <c r="B391" t="s">
        <v>781</v>
      </c>
      <c r="C391">
        <v>1</v>
      </c>
      <c r="D391">
        <v>0</v>
      </c>
      <c r="E391" s="33">
        <v>5529755</v>
      </c>
      <c r="F391" s="33">
        <v>0</v>
      </c>
      <c r="G391" s="33">
        <v>281467</v>
      </c>
      <c r="H391" s="33">
        <v>0</v>
      </c>
      <c r="I391" s="33">
        <v>917320</v>
      </c>
      <c r="J391" s="33">
        <v>975324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1044548</v>
      </c>
      <c r="Q391" s="33">
        <v>134045</v>
      </c>
      <c r="R391" s="33">
        <v>225122</v>
      </c>
      <c r="S391" s="33">
        <v>10711</v>
      </c>
      <c r="T391" s="33">
        <v>4469</v>
      </c>
      <c r="U391" s="33">
        <v>43396</v>
      </c>
      <c r="V391" s="33">
        <v>9447</v>
      </c>
      <c r="W391" s="33">
        <v>0</v>
      </c>
      <c r="X391" s="33">
        <v>512840</v>
      </c>
      <c r="Y391" s="33">
        <v>0</v>
      </c>
      <c r="Z391" s="33">
        <v>0</v>
      </c>
      <c r="AA391" s="33">
        <v>9688444</v>
      </c>
    </row>
    <row r="392" spans="1:27" ht="14.5" x14ac:dyDescent="0.35">
      <c r="A392" s="32" t="s">
        <v>782</v>
      </c>
      <c r="B392" t="s">
        <v>783</v>
      </c>
      <c r="C392">
        <v>1</v>
      </c>
      <c r="D392">
        <v>0</v>
      </c>
      <c r="E392" s="33">
        <v>27805737</v>
      </c>
      <c r="F392" s="33">
        <v>0</v>
      </c>
      <c r="G392" s="33">
        <v>256623</v>
      </c>
      <c r="H392" s="33">
        <v>0</v>
      </c>
      <c r="I392" s="33">
        <v>3115638</v>
      </c>
      <c r="J392" s="33">
        <v>1965610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1419211</v>
      </c>
      <c r="Q392" s="33">
        <v>144452</v>
      </c>
      <c r="R392" s="33">
        <v>1423117</v>
      </c>
      <c r="S392" s="33">
        <v>25316</v>
      </c>
      <c r="T392" s="33">
        <v>10563</v>
      </c>
      <c r="U392" s="33">
        <v>99782</v>
      </c>
      <c r="V392" s="33">
        <v>33495</v>
      </c>
      <c r="W392" s="33">
        <v>0</v>
      </c>
      <c r="X392" s="33">
        <v>650114</v>
      </c>
      <c r="Y392" s="33">
        <v>0</v>
      </c>
      <c r="Z392" s="33">
        <v>0</v>
      </c>
      <c r="AA392" s="33">
        <v>36949658</v>
      </c>
    </row>
    <row r="393" spans="1:27" ht="14.5" x14ac:dyDescent="0.35">
      <c r="A393" s="32" t="s">
        <v>784</v>
      </c>
      <c r="B393" t="s">
        <v>785</v>
      </c>
      <c r="C393">
        <v>1</v>
      </c>
      <c r="D393">
        <v>0</v>
      </c>
      <c r="E393" s="33">
        <v>9468672</v>
      </c>
      <c r="F393" s="33">
        <v>0</v>
      </c>
      <c r="G393" s="33">
        <v>101659</v>
      </c>
      <c r="H393" s="33">
        <v>492</v>
      </c>
      <c r="I393" s="33">
        <v>737852</v>
      </c>
      <c r="J393" s="33">
        <v>2481380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1415088</v>
      </c>
      <c r="Q393" s="33">
        <v>303065</v>
      </c>
      <c r="R393" s="33">
        <v>41785</v>
      </c>
      <c r="S393" s="33">
        <v>10067</v>
      </c>
      <c r="T393" s="33">
        <v>4200</v>
      </c>
      <c r="U393" s="33">
        <v>37863</v>
      </c>
      <c r="V393" s="33">
        <v>12164</v>
      </c>
      <c r="W393" s="33">
        <v>0</v>
      </c>
      <c r="X393" s="33">
        <v>288193</v>
      </c>
      <c r="Y393" s="33">
        <v>0</v>
      </c>
      <c r="Z393" s="33">
        <v>0</v>
      </c>
      <c r="AA393" s="33">
        <v>14902480</v>
      </c>
    </row>
    <row r="394" spans="1:27" ht="14.5" x14ac:dyDescent="0.35">
      <c r="A394" s="32" t="s">
        <v>786</v>
      </c>
      <c r="B394" t="s">
        <v>787</v>
      </c>
      <c r="C394">
        <v>1</v>
      </c>
      <c r="D394">
        <v>0</v>
      </c>
      <c r="E394" s="33">
        <v>14424382</v>
      </c>
      <c r="F394" s="33">
        <v>0</v>
      </c>
      <c r="G394" s="33">
        <v>129497</v>
      </c>
      <c r="H394" s="33">
        <v>0</v>
      </c>
      <c r="I394" s="33">
        <v>2027142</v>
      </c>
      <c r="J394" s="33">
        <v>2529225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1700281</v>
      </c>
      <c r="Q394" s="33">
        <v>386028</v>
      </c>
      <c r="R394" s="33">
        <v>414631</v>
      </c>
      <c r="S394" s="33">
        <v>13587</v>
      </c>
      <c r="T394" s="33">
        <v>5669</v>
      </c>
      <c r="U394" s="33">
        <v>53823</v>
      </c>
      <c r="V394" s="33">
        <v>17779</v>
      </c>
      <c r="W394" s="33">
        <v>0</v>
      </c>
      <c r="X394" s="33">
        <v>411216</v>
      </c>
      <c r="Y394" s="33">
        <v>0</v>
      </c>
      <c r="Z394" s="33">
        <v>0</v>
      </c>
      <c r="AA394" s="33">
        <v>22113260</v>
      </c>
    </row>
    <row r="395" spans="1:27" ht="14.5" x14ac:dyDescent="0.35">
      <c r="A395" s="32" t="s">
        <v>788</v>
      </c>
      <c r="B395" t="s">
        <v>789</v>
      </c>
      <c r="C395">
        <v>1</v>
      </c>
      <c r="D395">
        <v>0</v>
      </c>
      <c r="E395" s="33">
        <v>23262688</v>
      </c>
      <c r="F395" s="33">
        <v>0</v>
      </c>
      <c r="G395" s="33">
        <v>198267</v>
      </c>
      <c r="H395" s="33">
        <v>0</v>
      </c>
      <c r="I395" s="33">
        <v>3054596</v>
      </c>
      <c r="J395" s="33">
        <v>2626701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2001582</v>
      </c>
      <c r="Q395" s="33">
        <v>588730</v>
      </c>
      <c r="R395" s="33">
        <v>688517</v>
      </c>
      <c r="S395" s="33">
        <v>20178</v>
      </c>
      <c r="T395" s="33">
        <v>8419</v>
      </c>
      <c r="U395" s="33">
        <v>79395</v>
      </c>
      <c r="V395" s="33">
        <v>26925</v>
      </c>
      <c r="W395" s="33">
        <v>0</v>
      </c>
      <c r="X395" s="33">
        <v>998540</v>
      </c>
      <c r="Y395" s="33">
        <v>0</v>
      </c>
      <c r="Z395" s="33">
        <v>0</v>
      </c>
      <c r="AA395" s="33">
        <v>33554538</v>
      </c>
    </row>
    <row r="396" spans="1:27" ht="14.5" x14ac:dyDescent="0.35">
      <c r="A396" s="32" t="s">
        <v>790</v>
      </c>
      <c r="B396" t="s">
        <v>791</v>
      </c>
      <c r="C396">
        <v>1</v>
      </c>
      <c r="D396">
        <v>0</v>
      </c>
      <c r="E396" s="33">
        <v>9412144</v>
      </c>
      <c r="F396" s="33">
        <v>0</v>
      </c>
      <c r="G396" s="33">
        <v>80523</v>
      </c>
      <c r="H396" s="33">
        <v>4940</v>
      </c>
      <c r="I396" s="33">
        <v>928465</v>
      </c>
      <c r="J396" s="33">
        <v>738081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865690</v>
      </c>
      <c r="Q396" s="33">
        <v>83279</v>
      </c>
      <c r="R396" s="33">
        <v>132165</v>
      </c>
      <c r="S396" s="33">
        <v>8524</v>
      </c>
      <c r="T396" s="33">
        <v>3556</v>
      </c>
      <c r="U396" s="33">
        <v>33086</v>
      </c>
      <c r="V396" s="33">
        <v>10299</v>
      </c>
      <c r="W396" s="33">
        <v>0</v>
      </c>
      <c r="X396" s="33">
        <v>635410</v>
      </c>
      <c r="Y396" s="33">
        <v>0</v>
      </c>
      <c r="Z396" s="33">
        <v>0</v>
      </c>
      <c r="AA396" s="33">
        <v>12936162</v>
      </c>
    </row>
    <row r="397" spans="1:27" ht="14.5" x14ac:dyDescent="0.35">
      <c r="A397" s="32" t="s">
        <v>792</v>
      </c>
      <c r="B397" t="s">
        <v>793</v>
      </c>
      <c r="C397">
        <v>1</v>
      </c>
      <c r="D397">
        <v>0</v>
      </c>
      <c r="E397" s="33">
        <v>18732879</v>
      </c>
      <c r="F397" s="33">
        <v>0</v>
      </c>
      <c r="G397" s="33">
        <v>0</v>
      </c>
      <c r="H397" s="33">
        <v>3982</v>
      </c>
      <c r="I397" s="33">
        <v>2633608</v>
      </c>
      <c r="J397" s="33">
        <v>3433297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2643778</v>
      </c>
      <c r="Q397" s="33">
        <v>988535</v>
      </c>
      <c r="R397" s="33">
        <v>0</v>
      </c>
      <c r="S397" s="33">
        <v>14576</v>
      </c>
      <c r="T397" s="33">
        <v>6081</v>
      </c>
      <c r="U397" s="33">
        <v>58483</v>
      </c>
      <c r="V397" s="33">
        <v>17824</v>
      </c>
      <c r="W397" s="33">
        <v>0</v>
      </c>
      <c r="X397" s="33">
        <v>454727</v>
      </c>
      <c r="Y397" s="33">
        <v>0</v>
      </c>
      <c r="Z397" s="33">
        <v>0</v>
      </c>
      <c r="AA397" s="33">
        <v>28987770</v>
      </c>
    </row>
    <row r="398" spans="1:27" ht="14.5" x14ac:dyDescent="0.35">
      <c r="A398" s="32" t="s">
        <v>794</v>
      </c>
      <c r="B398" t="s">
        <v>795</v>
      </c>
      <c r="C398">
        <v>1</v>
      </c>
      <c r="D398">
        <v>0</v>
      </c>
      <c r="E398" s="33">
        <v>48715628</v>
      </c>
      <c r="F398" s="33">
        <v>0</v>
      </c>
      <c r="G398" s="33">
        <v>0</v>
      </c>
      <c r="H398" s="33">
        <v>0</v>
      </c>
      <c r="I398" s="33">
        <v>4761937</v>
      </c>
      <c r="J398" s="33">
        <v>2467385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7781638</v>
      </c>
      <c r="Q398" s="33">
        <v>1289376</v>
      </c>
      <c r="R398" s="33">
        <v>0</v>
      </c>
      <c r="S398" s="33">
        <v>45509</v>
      </c>
      <c r="T398" s="33">
        <v>18988</v>
      </c>
      <c r="U398" s="33">
        <v>179294</v>
      </c>
      <c r="V398" s="33">
        <v>62491</v>
      </c>
      <c r="W398" s="33">
        <v>0</v>
      </c>
      <c r="X398" s="33">
        <v>1869242</v>
      </c>
      <c r="Y398" s="33">
        <v>0</v>
      </c>
      <c r="Z398" s="33">
        <v>0</v>
      </c>
      <c r="AA398" s="33">
        <v>67191488</v>
      </c>
    </row>
    <row r="399" spans="1:27" ht="14.5" x14ac:dyDescent="0.35">
      <c r="A399" s="32" t="s">
        <v>796</v>
      </c>
      <c r="B399" t="s">
        <v>797</v>
      </c>
      <c r="C399">
        <v>1</v>
      </c>
      <c r="D399">
        <v>0</v>
      </c>
      <c r="E399" s="33">
        <v>22347781</v>
      </c>
      <c r="F399" s="33">
        <v>0</v>
      </c>
      <c r="G399" s="33">
        <v>0</v>
      </c>
      <c r="H399" s="33">
        <v>2889</v>
      </c>
      <c r="I399" s="33">
        <v>2167610</v>
      </c>
      <c r="J399" s="33">
        <v>4679982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2863837</v>
      </c>
      <c r="Q399" s="33">
        <v>992886</v>
      </c>
      <c r="R399" s="33">
        <v>0</v>
      </c>
      <c r="S399" s="33">
        <v>17452</v>
      </c>
      <c r="T399" s="33">
        <v>7281</v>
      </c>
      <c r="U399" s="33">
        <v>69958</v>
      </c>
      <c r="V399" s="33">
        <v>24387</v>
      </c>
      <c r="W399" s="33">
        <v>0</v>
      </c>
      <c r="X399" s="33">
        <v>488526</v>
      </c>
      <c r="Y399" s="33">
        <v>0</v>
      </c>
      <c r="Z399" s="33">
        <v>0</v>
      </c>
      <c r="AA399" s="33">
        <v>33662589</v>
      </c>
    </row>
    <row r="400" spans="1:27" ht="14.5" x14ac:dyDescent="0.35">
      <c r="A400" s="32" t="s">
        <v>798</v>
      </c>
      <c r="B400" t="s">
        <v>799</v>
      </c>
      <c r="C400">
        <v>1</v>
      </c>
      <c r="D400">
        <v>0</v>
      </c>
      <c r="E400" s="33">
        <v>40012333</v>
      </c>
      <c r="F400" s="33">
        <v>0</v>
      </c>
      <c r="G400" s="33">
        <v>0</v>
      </c>
      <c r="H400" s="33">
        <v>0</v>
      </c>
      <c r="I400" s="33">
        <v>7840259</v>
      </c>
      <c r="J400" s="33">
        <v>4555164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5853552</v>
      </c>
      <c r="Q400" s="33">
        <v>2532087</v>
      </c>
      <c r="R400" s="33">
        <v>229837</v>
      </c>
      <c r="S400" s="33">
        <v>50408</v>
      </c>
      <c r="T400" s="33">
        <v>21031</v>
      </c>
      <c r="U400" s="33">
        <v>202011</v>
      </c>
      <c r="V400" s="33">
        <v>62215</v>
      </c>
      <c r="W400" s="33">
        <v>0</v>
      </c>
      <c r="X400" s="33">
        <v>980057</v>
      </c>
      <c r="Y400" s="33">
        <v>0</v>
      </c>
      <c r="Z400" s="33">
        <v>0</v>
      </c>
      <c r="AA400" s="33">
        <v>62338954</v>
      </c>
    </row>
    <row r="401" spans="1:27" ht="14.5" x14ac:dyDescent="0.35">
      <c r="A401" s="32" t="s">
        <v>800</v>
      </c>
      <c r="B401" t="s">
        <v>801</v>
      </c>
      <c r="C401">
        <v>1</v>
      </c>
      <c r="D401">
        <v>0</v>
      </c>
      <c r="E401" s="33">
        <v>25581637</v>
      </c>
      <c r="F401" s="33">
        <v>0</v>
      </c>
      <c r="G401" s="33">
        <v>0</v>
      </c>
      <c r="H401" s="33">
        <v>0</v>
      </c>
      <c r="I401" s="33">
        <v>3745823</v>
      </c>
      <c r="J401" s="33">
        <v>3143165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4209981</v>
      </c>
      <c r="Q401" s="33">
        <v>1455353</v>
      </c>
      <c r="R401" s="33">
        <v>0</v>
      </c>
      <c r="S401" s="33">
        <v>29720</v>
      </c>
      <c r="T401" s="33">
        <v>12400</v>
      </c>
      <c r="U401" s="33">
        <v>116384</v>
      </c>
      <c r="V401" s="33">
        <v>33800</v>
      </c>
      <c r="W401" s="33">
        <v>0</v>
      </c>
      <c r="X401" s="33">
        <v>605774</v>
      </c>
      <c r="Y401" s="33">
        <v>0</v>
      </c>
      <c r="Z401" s="33">
        <v>0</v>
      </c>
      <c r="AA401" s="33">
        <v>38934037</v>
      </c>
    </row>
    <row r="402" spans="1:27" ht="14.5" x14ac:dyDescent="0.35">
      <c r="A402" s="32" t="s">
        <v>802</v>
      </c>
      <c r="B402" t="s">
        <v>803</v>
      </c>
      <c r="C402">
        <v>1</v>
      </c>
      <c r="D402">
        <v>0</v>
      </c>
      <c r="E402" s="33">
        <v>42111687</v>
      </c>
      <c r="F402" s="33">
        <v>0</v>
      </c>
      <c r="G402" s="33">
        <v>0</v>
      </c>
      <c r="H402" s="33">
        <v>0</v>
      </c>
      <c r="I402" s="33">
        <v>4146305</v>
      </c>
      <c r="J402" s="33">
        <v>4019451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7619140</v>
      </c>
      <c r="Q402" s="33">
        <v>1151192</v>
      </c>
      <c r="R402" s="33">
        <v>95983</v>
      </c>
      <c r="S402" s="33">
        <v>54557</v>
      </c>
      <c r="T402" s="33">
        <v>22763</v>
      </c>
      <c r="U402" s="33">
        <v>212088</v>
      </c>
      <c r="V402" s="33">
        <v>69539</v>
      </c>
      <c r="W402" s="33">
        <v>0</v>
      </c>
      <c r="X402" s="33">
        <v>1431271</v>
      </c>
      <c r="Y402" s="33">
        <v>0</v>
      </c>
      <c r="Z402" s="33">
        <v>0</v>
      </c>
      <c r="AA402" s="33">
        <v>60933976</v>
      </c>
    </row>
    <row r="403" spans="1:27" ht="14.5" x14ac:dyDescent="0.35">
      <c r="A403" s="32" t="s">
        <v>804</v>
      </c>
      <c r="B403" t="s">
        <v>805</v>
      </c>
      <c r="C403">
        <v>1</v>
      </c>
      <c r="D403">
        <v>0</v>
      </c>
      <c r="E403" s="33">
        <v>14099112</v>
      </c>
      <c r="F403" s="33">
        <v>0</v>
      </c>
      <c r="G403" s="33">
        <v>0</v>
      </c>
      <c r="H403" s="33">
        <v>2592</v>
      </c>
      <c r="I403" s="33">
        <v>1322979</v>
      </c>
      <c r="J403" s="33">
        <v>1701290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2431857</v>
      </c>
      <c r="Q403" s="33">
        <v>839447</v>
      </c>
      <c r="R403" s="33">
        <v>0</v>
      </c>
      <c r="S403" s="33">
        <v>13347</v>
      </c>
      <c r="T403" s="33">
        <v>5569</v>
      </c>
      <c r="U403" s="33">
        <v>51260</v>
      </c>
      <c r="V403" s="33">
        <v>17012</v>
      </c>
      <c r="W403" s="33">
        <v>0</v>
      </c>
      <c r="X403" s="33">
        <v>384691</v>
      </c>
      <c r="Y403" s="33">
        <v>0</v>
      </c>
      <c r="Z403" s="33">
        <v>0</v>
      </c>
      <c r="AA403" s="33">
        <v>20869156</v>
      </c>
    </row>
    <row r="404" spans="1:27" ht="14.5" x14ac:dyDescent="0.35">
      <c r="A404" s="32" t="s">
        <v>806</v>
      </c>
      <c r="B404" t="s">
        <v>807</v>
      </c>
      <c r="C404">
        <v>1</v>
      </c>
      <c r="D404">
        <v>0</v>
      </c>
      <c r="E404" s="33">
        <v>12563815</v>
      </c>
      <c r="F404" s="33">
        <v>0</v>
      </c>
      <c r="G404" s="33">
        <v>250743</v>
      </c>
      <c r="H404" s="33">
        <v>11609</v>
      </c>
      <c r="I404" s="33">
        <v>1728099</v>
      </c>
      <c r="J404" s="33">
        <v>1783481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1703281</v>
      </c>
      <c r="Q404" s="33">
        <v>223879</v>
      </c>
      <c r="R404" s="33">
        <v>0</v>
      </c>
      <c r="S404" s="33">
        <v>11190</v>
      </c>
      <c r="T404" s="33">
        <v>4669</v>
      </c>
      <c r="U404" s="33">
        <v>42581</v>
      </c>
      <c r="V404" s="33">
        <v>12509</v>
      </c>
      <c r="W404" s="33">
        <v>0</v>
      </c>
      <c r="X404" s="33">
        <v>368173</v>
      </c>
      <c r="Y404" s="33">
        <v>0</v>
      </c>
      <c r="Z404" s="33">
        <v>0</v>
      </c>
      <c r="AA404" s="33">
        <v>18704029</v>
      </c>
    </row>
    <row r="405" spans="1:27" ht="14.5" x14ac:dyDescent="0.35">
      <c r="A405" s="32" t="s">
        <v>808</v>
      </c>
      <c r="B405" t="s">
        <v>809</v>
      </c>
      <c r="C405">
        <v>1</v>
      </c>
      <c r="D405">
        <v>0</v>
      </c>
      <c r="E405" s="33">
        <v>20673400</v>
      </c>
      <c r="F405" s="33">
        <v>0</v>
      </c>
      <c r="G405" s="33">
        <v>0</v>
      </c>
      <c r="H405" s="33">
        <v>5194</v>
      </c>
      <c r="I405" s="33">
        <v>2735225</v>
      </c>
      <c r="J405" s="33">
        <v>5754953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2873312</v>
      </c>
      <c r="Q405" s="33">
        <v>375573</v>
      </c>
      <c r="R405" s="33">
        <v>0</v>
      </c>
      <c r="S405" s="33">
        <v>23414</v>
      </c>
      <c r="T405" s="33">
        <v>9769</v>
      </c>
      <c r="U405" s="33">
        <v>92676</v>
      </c>
      <c r="V405" s="33">
        <v>29616</v>
      </c>
      <c r="W405" s="33">
        <v>0</v>
      </c>
      <c r="X405" s="33">
        <v>434621</v>
      </c>
      <c r="Y405" s="33">
        <v>22892</v>
      </c>
      <c r="Z405" s="33">
        <v>0</v>
      </c>
      <c r="AA405" s="33">
        <v>33030645</v>
      </c>
    </row>
    <row r="406" spans="1:27" ht="14.5" x14ac:dyDescent="0.35">
      <c r="A406" s="32" t="s">
        <v>810</v>
      </c>
      <c r="B406" t="s">
        <v>811</v>
      </c>
      <c r="C406">
        <v>1</v>
      </c>
      <c r="D406">
        <v>0</v>
      </c>
      <c r="E406" s="33">
        <v>5288592</v>
      </c>
      <c r="F406" s="33">
        <v>0</v>
      </c>
      <c r="G406" s="33">
        <v>0</v>
      </c>
      <c r="H406" s="33">
        <v>0</v>
      </c>
      <c r="I406" s="33">
        <v>982002</v>
      </c>
      <c r="J406" s="33">
        <v>393009</v>
      </c>
      <c r="K406" s="33">
        <v>6021</v>
      </c>
      <c r="L406" s="33">
        <v>0</v>
      </c>
      <c r="M406" s="33">
        <v>0</v>
      </c>
      <c r="N406" s="33">
        <v>0</v>
      </c>
      <c r="O406" s="33">
        <v>0</v>
      </c>
      <c r="P406" s="33">
        <v>678163</v>
      </c>
      <c r="Q406" s="33">
        <v>10549</v>
      </c>
      <c r="R406" s="33">
        <v>100455</v>
      </c>
      <c r="S406" s="33">
        <v>4659</v>
      </c>
      <c r="T406" s="33">
        <v>1944</v>
      </c>
      <c r="U406" s="33">
        <v>19106</v>
      </c>
      <c r="V406" s="33">
        <v>5261</v>
      </c>
      <c r="W406" s="33">
        <v>0</v>
      </c>
      <c r="X406" s="33">
        <v>201940</v>
      </c>
      <c r="Y406" s="33">
        <v>0</v>
      </c>
      <c r="Z406" s="33">
        <v>0</v>
      </c>
      <c r="AA406" s="33">
        <v>7691701</v>
      </c>
    </row>
    <row r="407" spans="1:27" ht="14.5" x14ac:dyDescent="0.35">
      <c r="A407" s="32" t="s">
        <v>812</v>
      </c>
      <c r="B407" t="s">
        <v>813</v>
      </c>
      <c r="C407">
        <v>1</v>
      </c>
      <c r="D407">
        <v>0</v>
      </c>
      <c r="E407" s="33">
        <v>5839089</v>
      </c>
      <c r="F407" s="33">
        <v>0</v>
      </c>
      <c r="G407" s="33">
        <v>0</v>
      </c>
      <c r="H407" s="33">
        <v>10592</v>
      </c>
      <c r="I407" s="33">
        <v>773981</v>
      </c>
      <c r="J407" s="33">
        <v>442888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722912</v>
      </c>
      <c r="Q407" s="33">
        <v>49580</v>
      </c>
      <c r="R407" s="33">
        <v>147408</v>
      </c>
      <c r="S407" s="33">
        <v>5647</v>
      </c>
      <c r="T407" s="33">
        <v>2356</v>
      </c>
      <c r="U407" s="33">
        <v>22426</v>
      </c>
      <c r="V407" s="33">
        <v>6441</v>
      </c>
      <c r="W407" s="33">
        <v>0</v>
      </c>
      <c r="X407" s="33">
        <v>66750</v>
      </c>
      <c r="Y407" s="33">
        <v>0</v>
      </c>
      <c r="Z407" s="33">
        <v>0</v>
      </c>
      <c r="AA407" s="33">
        <v>8090070</v>
      </c>
    </row>
    <row r="408" spans="1:27" ht="14.5" x14ac:dyDescent="0.35">
      <c r="A408" s="32" t="s">
        <v>814</v>
      </c>
      <c r="B408" t="s">
        <v>815</v>
      </c>
      <c r="C408">
        <v>1</v>
      </c>
      <c r="D408">
        <v>0</v>
      </c>
      <c r="E408" s="33">
        <v>4722149</v>
      </c>
      <c r="F408" s="33">
        <v>0</v>
      </c>
      <c r="G408" s="33">
        <v>0</v>
      </c>
      <c r="H408" s="33">
        <v>0</v>
      </c>
      <c r="I408" s="33">
        <v>392217</v>
      </c>
      <c r="J408" s="33">
        <v>1416286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565929</v>
      </c>
      <c r="Q408" s="33">
        <v>7033</v>
      </c>
      <c r="R408" s="33">
        <v>203080</v>
      </c>
      <c r="S408" s="33">
        <v>4239</v>
      </c>
      <c r="T408" s="33">
        <v>1769</v>
      </c>
      <c r="U408" s="33">
        <v>17009</v>
      </c>
      <c r="V408" s="33">
        <v>4711</v>
      </c>
      <c r="W408" s="33">
        <v>0</v>
      </c>
      <c r="X408" s="33">
        <v>183500</v>
      </c>
      <c r="Y408" s="33">
        <v>0</v>
      </c>
      <c r="Z408" s="33">
        <v>0</v>
      </c>
      <c r="AA408" s="33">
        <v>7517922</v>
      </c>
    </row>
    <row r="409" spans="1:27" ht="14.5" x14ac:dyDescent="0.35">
      <c r="A409" s="32" t="s">
        <v>816</v>
      </c>
      <c r="B409" t="s">
        <v>817</v>
      </c>
      <c r="C409">
        <v>1</v>
      </c>
      <c r="D409">
        <v>0</v>
      </c>
      <c r="E409" s="33">
        <v>3867759</v>
      </c>
      <c r="F409" s="33">
        <v>0</v>
      </c>
      <c r="G409" s="33">
        <v>0</v>
      </c>
      <c r="H409" s="33">
        <v>845</v>
      </c>
      <c r="I409" s="33">
        <v>587787</v>
      </c>
      <c r="J409" s="33">
        <v>793108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799023</v>
      </c>
      <c r="Q409" s="33">
        <v>65328</v>
      </c>
      <c r="R409" s="33">
        <v>170151</v>
      </c>
      <c r="S409" s="33">
        <v>3625</v>
      </c>
      <c r="T409" s="33">
        <v>1513</v>
      </c>
      <c r="U409" s="33">
        <v>14912</v>
      </c>
      <c r="V409" s="33">
        <v>3877</v>
      </c>
      <c r="W409" s="33">
        <v>0</v>
      </c>
      <c r="X409" s="33">
        <v>65489</v>
      </c>
      <c r="Y409" s="33">
        <v>2008</v>
      </c>
      <c r="Z409" s="33">
        <v>0</v>
      </c>
      <c r="AA409" s="33">
        <v>6375425</v>
      </c>
    </row>
    <row r="410" spans="1:27" ht="14.5" x14ac:dyDescent="0.35">
      <c r="A410" s="32" t="s">
        <v>818</v>
      </c>
      <c r="B410" t="s">
        <v>819</v>
      </c>
      <c r="C410">
        <v>1</v>
      </c>
      <c r="D410">
        <v>0</v>
      </c>
      <c r="E410" s="33">
        <v>4656914</v>
      </c>
      <c r="F410" s="33">
        <v>0</v>
      </c>
      <c r="G410" s="33">
        <v>0</v>
      </c>
      <c r="H410" s="33">
        <v>0</v>
      </c>
      <c r="I410" s="33">
        <v>531814</v>
      </c>
      <c r="J410" s="33">
        <v>474419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635917</v>
      </c>
      <c r="Q410" s="33">
        <v>6780</v>
      </c>
      <c r="R410" s="33">
        <v>45913</v>
      </c>
      <c r="S410" s="33">
        <v>4913</v>
      </c>
      <c r="T410" s="33">
        <v>2050</v>
      </c>
      <c r="U410" s="33">
        <v>18640</v>
      </c>
      <c r="V410" s="33">
        <v>4889</v>
      </c>
      <c r="W410" s="33">
        <v>0</v>
      </c>
      <c r="X410" s="33">
        <v>142592</v>
      </c>
      <c r="Y410" s="33">
        <v>0</v>
      </c>
      <c r="Z410" s="33">
        <v>0</v>
      </c>
      <c r="AA410" s="33">
        <v>6524841</v>
      </c>
    </row>
    <row r="411" spans="1:27" ht="14.5" x14ac:dyDescent="0.35">
      <c r="A411" s="32" t="s">
        <v>820</v>
      </c>
      <c r="B411" t="s">
        <v>821</v>
      </c>
      <c r="C411">
        <v>1</v>
      </c>
      <c r="D411">
        <v>0</v>
      </c>
      <c r="E411" s="33">
        <v>5129249</v>
      </c>
      <c r="F411" s="33">
        <v>0</v>
      </c>
      <c r="G411" s="33">
        <v>0</v>
      </c>
      <c r="H411" s="33">
        <v>4054</v>
      </c>
      <c r="I411" s="33">
        <v>763115</v>
      </c>
      <c r="J411" s="33">
        <v>416885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616227</v>
      </c>
      <c r="Q411" s="33">
        <v>10186</v>
      </c>
      <c r="R411" s="33">
        <v>81072</v>
      </c>
      <c r="S411" s="33">
        <v>4704</v>
      </c>
      <c r="T411" s="33">
        <v>1963</v>
      </c>
      <c r="U411" s="33">
        <v>17825</v>
      </c>
      <c r="V411" s="33">
        <v>5311</v>
      </c>
      <c r="W411" s="33">
        <v>0</v>
      </c>
      <c r="X411" s="33">
        <v>90166</v>
      </c>
      <c r="Y411" s="33">
        <v>0</v>
      </c>
      <c r="Z411" s="33">
        <v>0</v>
      </c>
      <c r="AA411" s="33">
        <v>7140757</v>
      </c>
    </row>
    <row r="412" spans="1:27" ht="14.5" x14ac:dyDescent="0.35">
      <c r="A412" s="32" t="s">
        <v>822</v>
      </c>
      <c r="B412" t="s">
        <v>823</v>
      </c>
      <c r="C412">
        <v>1</v>
      </c>
      <c r="D412">
        <v>0</v>
      </c>
      <c r="E412" s="33">
        <v>15705016</v>
      </c>
      <c r="F412" s="33">
        <v>0</v>
      </c>
      <c r="G412" s="33">
        <v>0</v>
      </c>
      <c r="H412" s="33">
        <v>0</v>
      </c>
      <c r="I412" s="33">
        <v>1532897</v>
      </c>
      <c r="J412" s="33">
        <v>1762274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2137816</v>
      </c>
      <c r="Q412" s="33">
        <v>199867</v>
      </c>
      <c r="R412" s="33">
        <v>500505</v>
      </c>
      <c r="S412" s="33">
        <v>25526</v>
      </c>
      <c r="T412" s="33">
        <v>10650</v>
      </c>
      <c r="U412" s="33">
        <v>100656</v>
      </c>
      <c r="V412" s="33">
        <v>28205</v>
      </c>
      <c r="W412" s="33">
        <v>0</v>
      </c>
      <c r="X412" s="33">
        <v>391200</v>
      </c>
      <c r="Y412" s="33">
        <v>0</v>
      </c>
      <c r="Z412" s="33">
        <v>0</v>
      </c>
      <c r="AA412" s="33">
        <v>22394612</v>
      </c>
    </row>
    <row r="413" spans="1:27" ht="14.5" x14ac:dyDescent="0.35">
      <c r="A413" s="32" t="s">
        <v>824</v>
      </c>
      <c r="B413" t="s">
        <v>825</v>
      </c>
      <c r="C413">
        <v>1</v>
      </c>
      <c r="D413">
        <v>0</v>
      </c>
      <c r="E413" s="33">
        <v>10750741</v>
      </c>
      <c r="F413" s="33">
        <v>0</v>
      </c>
      <c r="G413" s="33">
        <v>0</v>
      </c>
      <c r="H413" s="33">
        <v>0</v>
      </c>
      <c r="I413" s="33">
        <v>1200588</v>
      </c>
      <c r="J413" s="33">
        <v>1085828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1671645</v>
      </c>
      <c r="Q413" s="33">
        <v>169119</v>
      </c>
      <c r="R413" s="33">
        <v>52259</v>
      </c>
      <c r="S413" s="33">
        <v>12793</v>
      </c>
      <c r="T413" s="33">
        <v>5338</v>
      </c>
      <c r="U413" s="33">
        <v>43455</v>
      </c>
      <c r="V413" s="33">
        <v>15582</v>
      </c>
      <c r="W413" s="33">
        <v>0</v>
      </c>
      <c r="X413" s="33">
        <v>583020</v>
      </c>
      <c r="Y413" s="33">
        <v>0</v>
      </c>
      <c r="Z413" s="33">
        <v>0</v>
      </c>
      <c r="AA413" s="33">
        <v>15590368</v>
      </c>
    </row>
    <row r="414" spans="1:27" ht="14.5" x14ac:dyDescent="0.35">
      <c r="A414" s="32" t="s">
        <v>826</v>
      </c>
      <c r="B414" t="s">
        <v>827</v>
      </c>
      <c r="C414">
        <v>1</v>
      </c>
      <c r="D414">
        <v>0</v>
      </c>
      <c r="E414" s="33">
        <v>4870643</v>
      </c>
      <c r="F414" s="33">
        <v>0</v>
      </c>
      <c r="G414" s="33">
        <v>0</v>
      </c>
      <c r="H414" s="33">
        <v>0</v>
      </c>
      <c r="I414" s="33">
        <v>404221</v>
      </c>
      <c r="J414" s="33">
        <v>564675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582315</v>
      </c>
      <c r="Q414" s="33">
        <v>72005</v>
      </c>
      <c r="R414" s="33">
        <v>123792</v>
      </c>
      <c r="S414" s="33">
        <v>11595</v>
      </c>
      <c r="T414" s="33">
        <v>4838</v>
      </c>
      <c r="U414" s="33">
        <v>43746</v>
      </c>
      <c r="V414" s="33">
        <v>6705</v>
      </c>
      <c r="W414" s="33">
        <v>0</v>
      </c>
      <c r="X414" s="33">
        <v>221400</v>
      </c>
      <c r="Y414" s="33">
        <v>7620</v>
      </c>
      <c r="Z414" s="33">
        <v>0</v>
      </c>
      <c r="AA414" s="33">
        <v>6913555</v>
      </c>
    </row>
    <row r="415" spans="1:27" ht="14.5" x14ac:dyDescent="0.35">
      <c r="A415" s="32" t="s">
        <v>828</v>
      </c>
      <c r="B415" t="s">
        <v>829</v>
      </c>
      <c r="C415">
        <v>1</v>
      </c>
      <c r="D415">
        <v>0</v>
      </c>
      <c r="E415" s="33">
        <v>5759311</v>
      </c>
      <c r="F415" s="33">
        <v>0</v>
      </c>
      <c r="G415" s="33">
        <v>0</v>
      </c>
      <c r="H415" s="33">
        <v>0</v>
      </c>
      <c r="I415" s="33">
        <v>689451</v>
      </c>
      <c r="J415" s="33">
        <v>426529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1323913</v>
      </c>
      <c r="Q415" s="33">
        <v>112820</v>
      </c>
      <c r="R415" s="33">
        <v>0</v>
      </c>
      <c r="S415" s="33">
        <v>6142</v>
      </c>
      <c r="T415" s="33">
        <v>2563</v>
      </c>
      <c r="U415" s="33">
        <v>24057</v>
      </c>
      <c r="V415" s="33">
        <v>5963</v>
      </c>
      <c r="W415" s="33">
        <v>0</v>
      </c>
      <c r="X415" s="33">
        <v>78810</v>
      </c>
      <c r="Y415" s="33">
        <v>0</v>
      </c>
      <c r="Z415" s="33">
        <v>0</v>
      </c>
      <c r="AA415" s="33">
        <v>8429559</v>
      </c>
    </row>
    <row r="416" spans="1:27" ht="14.5" x14ac:dyDescent="0.35">
      <c r="A416" s="32" t="s">
        <v>830</v>
      </c>
      <c r="B416" t="s">
        <v>831</v>
      </c>
      <c r="C416">
        <v>1</v>
      </c>
      <c r="D416">
        <v>0</v>
      </c>
      <c r="E416" s="33">
        <v>5924996</v>
      </c>
      <c r="F416" s="33">
        <v>0</v>
      </c>
      <c r="G416" s="33">
        <v>148902</v>
      </c>
      <c r="H416" s="33">
        <v>0</v>
      </c>
      <c r="I416" s="33">
        <v>768276</v>
      </c>
      <c r="J416" s="33">
        <v>555317</v>
      </c>
      <c r="K416" s="33">
        <v>60197</v>
      </c>
      <c r="L416" s="33">
        <v>0</v>
      </c>
      <c r="M416" s="33">
        <v>0</v>
      </c>
      <c r="N416" s="33">
        <v>0</v>
      </c>
      <c r="O416" s="33">
        <v>0</v>
      </c>
      <c r="P416" s="33">
        <v>517766</v>
      </c>
      <c r="Q416" s="33">
        <v>78036</v>
      </c>
      <c r="R416" s="33">
        <v>216584</v>
      </c>
      <c r="S416" s="33">
        <v>6217</v>
      </c>
      <c r="T416" s="33">
        <v>2594</v>
      </c>
      <c r="U416" s="33">
        <v>24407</v>
      </c>
      <c r="V416" s="33">
        <v>5132</v>
      </c>
      <c r="W416" s="33">
        <v>0</v>
      </c>
      <c r="X416" s="33">
        <v>71973</v>
      </c>
      <c r="Y416" s="33">
        <v>0</v>
      </c>
      <c r="Z416" s="33">
        <v>0</v>
      </c>
      <c r="AA416" s="33">
        <v>8380397</v>
      </c>
    </row>
    <row r="417" spans="1:27" ht="14.5" x14ac:dyDescent="0.35">
      <c r="A417" s="32" t="s">
        <v>832</v>
      </c>
      <c r="B417" t="s">
        <v>833</v>
      </c>
      <c r="C417">
        <v>1</v>
      </c>
      <c r="D417">
        <v>0</v>
      </c>
      <c r="E417" s="33">
        <v>4586292</v>
      </c>
      <c r="F417" s="33">
        <v>0</v>
      </c>
      <c r="G417" s="33">
        <v>0</v>
      </c>
      <c r="H417" s="33">
        <v>0</v>
      </c>
      <c r="I417" s="33">
        <v>578415</v>
      </c>
      <c r="J417" s="33">
        <v>2106780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619525</v>
      </c>
      <c r="Q417" s="33">
        <v>39237</v>
      </c>
      <c r="R417" s="33">
        <v>102008</v>
      </c>
      <c r="S417" s="33">
        <v>4674</v>
      </c>
      <c r="T417" s="33">
        <v>1950</v>
      </c>
      <c r="U417" s="33">
        <v>18116</v>
      </c>
      <c r="V417" s="33">
        <v>5459</v>
      </c>
      <c r="W417" s="33">
        <v>0</v>
      </c>
      <c r="X417" s="33">
        <v>76781</v>
      </c>
      <c r="Y417" s="33">
        <v>0</v>
      </c>
      <c r="Z417" s="33">
        <v>0</v>
      </c>
      <c r="AA417" s="33">
        <v>8139237</v>
      </c>
    </row>
    <row r="418" spans="1:27" ht="14.5" x14ac:dyDescent="0.35">
      <c r="A418" s="32" t="s">
        <v>834</v>
      </c>
      <c r="B418" t="s">
        <v>835</v>
      </c>
      <c r="C418">
        <v>1</v>
      </c>
      <c r="D418">
        <v>0</v>
      </c>
      <c r="E418" s="33">
        <v>28289197</v>
      </c>
      <c r="F418" s="33">
        <v>0</v>
      </c>
      <c r="G418" s="33">
        <v>1391526</v>
      </c>
      <c r="H418" s="33">
        <v>0</v>
      </c>
      <c r="I418" s="33">
        <v>5024773</v>
      </c>
      <c r="J418" s="33">
        <v>2526589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2836644</v>
      </c>
      <c r="Q418" s="33">
        <v>1088032</v>
      </c>
      <c r="R418" s="33">
        <v>901956</v>
      </c>
      <c r="S418" s="33">
        <v>58797</v>
      </c>
      <c r="T418" s="33">
        <v>24531</v>
      </c>
      <c r="U418" s="33">
        <v>234806</v>
      </c>
      <c r="V418" s="33">
        <v>49772</v>
      </c>
      <c r="W418" s="33">
        <v>0</v>
      </c>
      <c r="X418" s="33">
        <v>1090800</v>
      </c>
      <c r="Y418" s="33">
        <v>125398</v>
      </c>
      <c r="Z418" s="33">
        <v>0</v>
      </c>
      <c r="AA418" s="33">
        <v>43642821</v>
      </c>
    </row>
    <row r="419" spans="1:27" ht="14.5" x14ac:dyDescent="0.35">
      <c r="A419" s="32" t="s">
        <v>836</v>
      </c>
      <c r="B419" t="s">
        <v>837</v>
      </c>
      <c r="C419">
        <v>1</v>
      </c>
      <c r="D419">
        <v>0</v>
      </c>
      <c r="E419" s="33">
        <v>27097986</v>
      </c>
      <c r="F419" s="33">
        <v>0</v>
      </c>
      <c r="G419" s="33">
        <v>1733245</v>
      </c>
      <c r="H419" s="33">
        <v>0</v>
      </c>
      <c r="I419" s="33">
        <v>5202567</v>
      </c>
      <c r="J419" s="33">
        <v>2885097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2282770</v>
      </c>
      <c r="Q419" s="33">
        <v>760767</v>
      </c>
      <c r="R419" s="33">
        <v>733427</v>
      </c>
      <c r="S419" s="33">
        <v>57269</v>
      </c>
      <c r="T419" s="33">
        <v>23894</v>
      </c>
      <c r="U419" s="33">
        <v>227233</v>
      </c>
      <c r="V419" s="33">
        <v>49219</v>
      </c>
      <c r="W419" s="33">
        <v>0</v>
      </c>
      <c r="X419" s="33">
        <v>1027325</v>
      </c>
      <c r="Y419" s="33">
        <v>96582</v>
      </c>
      <c r="Z419" s="33">
        <v>0</v>
      </c>
      <c r="AA419" s="33">
        <v>42177381</v>
      </c>
    </row>
    <row r="420" spans="1:27" ht="14.5" x14ac:dyDescent="0.35">
      <c r="A420" s="32" t="s">
        <v>838</v>
      </c>
      <c r="B420" t="s">
        <v>839</v>
      </c>
      <c r="C420">
        <v>1</v>
      </c>
      <c r="D420">
        <v>0</v>
      </c>
      <c r="E420" s="33">
        <v>2954023</v>
      </c>
      <c r="F420" s="33">
        <v>0</v>
      </c>
      <c r="G420" s="33">
        <v>194828</v>
      </c>
      <c r="H420" s="33">
        <v>0</v>
      </c>
      <c r="I420" s="33">
        <v>412058</v>
      </c>
      <c r="J420" s="33">
        <v>294945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303252</v>
      </c>
      <c r="Q420" s="33">
        <v>14794</v>
      </c>
      <c r="R420" s="33">
        <v>71036</v>
      </c>
      <c r="S420" s="33">
        <v>13782</v>
      </c>
      <c r="T420" s="33">
        <v>5750</v>
      </c>
      <c r="U420" s="33">
        <v>45086</v>
      </c>
      <c r="V420" s="33">
        <v>4920</v>
      </c>
      <c r="W420" s="33">
        <v>0</v>
      </c>
      <c r="X420" s="33">
        <v>232200</v>
      </c>
      <c r="Y420" s="33">
        <v>0</v>
      </c>
      <c r="Z420" s="33">
        <v>0</v>
      </c>
      <c r="AA420" s="33">
        <v>4546674</v>
      </c>
    </row>
    <row r="421" spans="1:27" ht="14.5" x14ac:dyDescent="0.35">
      <c r="A421" s="32" t="s">
        <v>840</v>
      </c>
      <c r="B421" t="s">
        <v>841</v>
      </c>
      <c r="C421">
        <v>1</v>
      </c>
      <c r="D421">
        <v>0</v>
      </c>
      <c r="E421" s="33">
        <v>603913</v>
      </c>
      <c r="F421" s="33">
        <v>0</v>
      </c>
      <c r="G421" s="33">
        <v>120225</v>
      </c>
      <c r="H421" s="33">
        <v>3</v>
      </c>
      <c r="I421" s="33">
        <v>61828</v>
      </c>
      <c r="J421" s="33">
        <v>77404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212017</v>
      </c>
      <c r="Q421" s="33">
        <v>0</v>
      </c>
      <c r="R421" s="33">
        <v>19686</v>
      </c>
      <c r="S421" s="33">
        <v>2921</v>
      </c>
      <c r="T421" s="33">
        <v>1219</v>
      </c>
      <c r="U421" s="33">
        <v>18407</v>
      </c>
      <c r="V421" s="33">
        <v>0</v>
      </c>
      <c r="W421" s="33">
        <v>0</v>
      </c>
      <c r="X421" s="33">
        <v>108000</v>
      </c>
      <c r="Y421" s="33">
        <v>0</v>
      </c>
      <c r="Z421" s="33">
        <v>0</v>
      </c>
      <c r="AA421" s="33">
        <v>1225623</v>
      </c>
    </row>
    <row r="422" spans="1:27" ht="14.5" x14ac:dyDescent="0.35">
      <c r="A422" s="32" t="s">
        <v>842</v>
      </c>
      <c r="B422" t="s">
        <v>843</v>
      </c>
      <c r="C422">
        <v>1</v>
      </c>
      <c r="D422">
        <v>0</v>
      </c>
      <c r="E422" s="33">
        <v>9664009</v>
      </c>
      <c r="F422" s="33">
        <v>0</v>
      </c>
      <c r="G422" s="33">
        <v>925561</v>
      </c>
      <c r="H422" s="33">
        <v>408</v>
      </c>
      <c r="I422" s="33">
        <v>2331306</v>
      </c>
      <c r="J422" s="33">
        <v>1791075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1423326</v>
      </c>
      <c r="Q422" s="33">
        <v>392178</v>
      </c>
      <c r="R422" s="33">
        <v>373707</v>
      </c>
      <c r="S422" s="33">
        <v>22725</v>
      </c>
      <c r="T422" s="33">
        <v>9481</v>
      </c>
      <c r="U422" s="33">
        <v>91453</v>
      </c>
      <c r="V422" s="33">
        <v>19090</v>
      </c>
      <c r="W422" s="33">
        <v>0</v>
      </c>
      <c r="X422" s="33">
        <v>410400</v>
      </c>
      <c r="Y422" s="33">
        <v>0</v>
      </c>
      <c r="Z422" s="33">
        <v>0</v>
      </c>
      <c r="AA422" s="33">
        <v>17454719</v>
      </c>
    </row>
    <row r="423" spans="1:27" ht="14.5" x14ac:dyDescent="0.35">
      <c r="A423" s="32" t="s">
        <v>844</v>
      </c>
      <c r="B423" t="s">
        <v>845</v>
      </c>
      <c r="C423">
        <v>1</v>
      </c>
      <c r="D423">
        <v>0</v>
      </c>
      <c r="E423" s="33">
        <v>21831542</v>
      </c>
      <c r="F423" s="33">
        <v>0</v>
      </c>
      <c r="G423" s="33">
        <v>1305680</v>
      </c>
      <c r="H423" s="33">
        <v>0</v>
      </c>
      <c r="I423" s="33">
        <v>5094544</v>
      </c>
      <c r="J423" s="33">
        <v>2690917</v>
      </c>
      <c r="K423" s="33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2639378</v>
      </c>
      <c r="Q423" s="33">
        <v>320505</v>
      </c>
      <c r="R423" s="33">
        <v>701263</v>
      </c>
      <c r="S423" s="33">
        <v>44610</v>
      </c>
      <c r="T423" s="33">
        <v>18613</v>
      </c>
      <c r="U423" s="33">
        <v>178187</v>
      </c>
      <c r="V423" s="33">
        <v>33439</v>
      </c>
      <c r="W423" s="33">
        <v>0</v>
      </c>
      <c r="X423" s="33">
        <v>1791537</v>
      </c>
      <c r="Y423" s="33">
        <v>0</v>
      </c>
      <c r="Z423" s="33">
        <v>0</v>
      </c>
      <c r="AA423" s="33">
        <v>36650215</v>
      </c>
    </row>
    <row r="424" spans="1:27" ht="14.5" x14ac:dyDescent="0.35">
      <c r="A424" s="32" t="s">
        <v>846</v>
      </c>
      <c r="B424" t="s">
        <v>847</v>
      </c>
      <c r="C424">
        <v>1</v>
      </c>
      <c r="D424">
        <v>0</v>
      </c>
      <c r="E424" s="33">
        <v>8843994</v>
      </c>
      <c r="F424" s="33">
        <v>0</v>
      </c>
      <c r="G424" s="33">
        <v>168884</v>
      </c>
      <c r="H424" s="33">
        <v>0</v>
      </c>
      <c r="I424" s="33">
        <v>1412027</v>
      </c>
      <c r="J424" s="33">
        <v>1854984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615857</v>
      </c>
      <c r="Q424" s="33">
        <v>357902</v>
      </c>
      <c r="R424" s="33">
        <v>145252</v>
      </c>
      <c r="S424" s="33">
        <v>8853</v>
      </c>
      <c r="T424" s="33">
        <v>3694</v>
      </c>
      <c r="U424" s="33">
        <v>36057</v>
      </c>
      <c r="V424" s="33">
        <v>7366</v>
      </c>
      <c r="W424" s="33">
        <v>0</v>
      </c>
      <c r="X424" s="33">
        <v>214663</v>
      </c>
      <c r="Y424" s="33">
        <v>0</v>
      </c>
      <c r="Z424" s="33">
        <v>0</v>
      </c>
      <c r="AA424" s="33">
        <v>13669533</v>
      </c>
    </row>
    <row r="425" spans="1:27" ht="14.5" x14ac:dyDescent="0.35">
      <c r="A425" s="32" t="s">
        <v>848</v>
      </c>
      <c r="B425" t="s">
        <v>849</v>
      </c>
      <c r="C425">
        <v>1</v>
      </c>
      <c r="D425">
        <v>0</v>
      </c>
      <c r="E425" s="33">
        <v>7876353</v>
      </c>
      <c r="F425" s="33">
        <v>0</v>
      </c>
      <c r="G425" s="33">
        <v>0</v>
      </c>
      <c r="H425" s="33">
        <v>0</v>
      </c>
      <c r="I425" s="33">
        <v>1452755</v>
      </c>
      <c r="J425" s="33">
        <v>1630490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883486</v>
      </c>
      <c r="Q425" s="33">
        <v>155046</v>
      </c>
      <c r="R425" s="33">
        <v>258413</v>
      </c>
      <c r="S425" s="33">
        <v>15789</v>
      </c>
      <c r="T425" s="33">
        <v>6588</v>
      </c>
      <c r="U425" s="33">
        <v>63260</v>
      </c>
      <c r="V425" s="33">
        <v>16222</v>
      </c>
      <c r="W425" s="33">
        <v>0</v>
      </c>
      <c r="X425" s="33">
        <v>346949</v>
      </c>
      <c r="Y425" s="33">
        <v>0</v>
      </c>
      <c r="Z425" s="33">
        <v>0</v>
      </c>
      <c r="AA425" s="33">
        <v>12705351</v>
      </c>
    </row>
    <row r="426" spans="1:27" ht="14.5" x14ac:dyDescent="0.35">
      <c r="A426" s="32" t="s">
        <v>850</v>
      </c>
      <c r="B426" t="s">
        <v>851</v>
      </c>
      <c r="C426">
        <v>1</v>
      </c>
      <c r="D426">
        <v>0</v>
      </c>
      <c r="E426" s="33">
        <v>26278142</v>
      </c>
      <c r="F426" s="33">
        <v>0</v>
      </c>
      <c r="G426" s="33">
        <v>0</v>
      </c>
      <c r="H426" s="33">
        <v>0</v>
      </c>
      <c r="I426" s="33">
        <v>4398062</v>
      </c>
      <c r="J426" s="33">
        <v>4023670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2480361</v>
      </c>
      <c r="Q426" s="33">
        <v>808658</v>
      </c>
      <c r="R426" s="33">
        <v>854909</v>
      </c>
      <c r="S426" s="33">
        <v>66227</v>
      </c>
      <c r="T426" s="33">
        <v>27631</v>
      </c>
      <c r="U426" s="33">
        <v>257989</v>
      </c>
      <c r="V426" s="33">
        <v>66440</v>
      </c>
      <c r="W426" s="33">
        <v>0</v>
      </c>
      <c r="X426" s="33">
        <v>1398600</v>
      </c>
      <c r="Y426" s="33">
        <v>0</v>
      </c>
      <c r="Z426" s="33">
        <v>0</v>
      </c>
      <c r="AA426" s="33">
        <v>40660689</v>
      </c>
    </row>
    <row r="427" spans="1:27" ht="14.5" x14ac:dyDescent="0.35">
      <c r="A427" s="32" t="s">
        <v>852</v>
      </c>
      <c r="B427" t="s">
        <v>853</v>
      </c>
      <c r="C427">
        <v>1</v>
      </c>
      <c r="D427">
        <v>0</v>
      </c>
      <c r="E427" s="33">
        <v>14449323</v>
      </c>
      <c r="F427" s="33">
        <v>0</v>
      </c>
      <c r="G427" s="33">
        <v>0</v>
      </c>
      <c r="H427" s="33">
        <v>0</v>
      </c>
      <c r="I427" s="33">
        <v>1944078</v>
      </c>
      <c r="J427" s="33">
        <v>1315396</v>
      </c>
      <c r="K427" s="33">
        <v>0</v>
      </c>
      <c r="L427" s="33">
        <v>0</v>
      </c>
      <c r="M427" s="33">
        <v>46477</v>
      </c>
      <c r="N427" s="33">
        <v>561212</v>
      </c>
      <c r="O427" s="33">
        <v>266701</v>
      </c>
      <c r="P427" s="33">
        <v>0</v>
      </c>
      <c r="Q427" s="33">
        <v>154548</v>
      </c>
      <c r="R427" s="33">
        <v>186804</v>
      </c>
      <c r="S427" s="33">
        <v>18980</v>
      </c>
      <c r="T427" s="33">
        <v>7919</v>
      </c>
      <c r="U427" s="33">
        <v>60871</v>
      </c>
      <c r="V427" s="33">
        <v>23302</v>
      </c>
      <c r="W427" s="33">
        <v>0</v>
      </c>
      <c r="X427" s="33">
        <v>343862</v>
      </c>
      <c r="Y427" s="33">
        <v>0</v>
      </c>
      <c r="Z427" s="33">
        <v>0</v>
      </c>
      <c r="AA427" s="33">
        <v>19379473</v>
      </c>
    </row>
    <row r="428" spans="1:27" ht="14.5" x14ac:dyDescent="0.35">
      <c r="A428" s="32" t="s">
        <v>854</v>
      </c>
      <c r="B428" t="s">
        <v>855</v>
      </c>
      <c r="C428">
        <v>1</v>
      </c>
      <c r="D428">
        <v>0</v>
      </c>
      <c r="E428" s="33">
        <v>35947685</v>
      </c>
      <c r="F428" s="33">
        <v>5448</v>
      </c>
      <c r="G428" s="33">
        <v>0</v>
      </c>
      <c r="H428" s="33">
        <v>0</v>
      </c>
      <c r="I428" s="33">
        <v>4108385</v>
      </c>
      <c r="J428" s="33">
        <v>3360570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2195800</v>
      </c>
      <c r="Q428" s="33">
        <v>441472</v>
      </c>
      <c r="R428" s="33">
        <v>993439</v>
      </c>
      <c r="S428" s="33">
        <v>29825</v>
      </c>
      <c r="T428" s="33">
        <v>12444</v>
      </c>
      <c r="U428" s="33">
        <v>132402</v>
      </c>
      <c r="V428" s="33">
        <v>37582</v>
      </c>
      <c r="W428" s="33">
        <v>0</v>
      </c>
      <c r="X428" s="33">
        <v>1038851</v>
      </c>
      <c r="Y428" s="33">
        <v>0</v>
      </c>
      <c r="Z428" s="33">
        <v>0</v>
      </c>
      <c r="AA428" s="33">
        <v>48303903</v>
      </c>
    </row>
    <row r="429" spans="1:27" ht="14.5" x14ac:dyDescent="0.35">
      <c r="A429" s="32" t="s">
        <v>856</v>
      </c>
      <c r="B429" t="s">
        <v>857</v>
      </c>
      <c r="C429">
        <v>1</v>
      </c>
      <c r="D429">
        <v>0</v>
      </c>
      <c r="E429" s="33">
        <v>1968415</v>
      </c>
      <c r="F429" s="33">
        <v>0</v>
      </c>
      <c r="G429" s="33">
        <v>0</v>
      </c>
      <c r="H429" s="33">
        <v>0</v>
      </c>
      <c r="I429" s="33">
        <v>570327</v>
      </c>
      <c r="J429" s="33">
        <v>325154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389240</v>
      </c>
      <c r="Q429" s="33">
        <v>48970</v>
      </c>
      <c r="R429" s="33">
        <v>45725</v>
      </c>
      <c r="S429" s="33">
        <v>5797</v>
      </c>
      <c r="T429" s="33">
        <v>2419</v>
      </c>
      <c r="U429" s="33">
        <v>24989</v>
      </c>
      <c r="V429" s="33">
        <v>6246</v>
      </c>
      <c r="W429" s="33">
        <v>0</v>
      </c>
      <c r="X429" s="33">
        <v>108000</v>
      </c>
      <c r="Y429" s="33">
        <v>0</v>
      </c>
      <c r="Z429" s="33">
        <v>0</v>
      </c>
      <c r="AA429" s="33">
        <v>3495282</v>
      </c>
    </row>
    <row r="430" spans="1:27" ht="14.5" x14ac:dyDescent="0.35">
      <c r="A430" s="32" t="s">
        <v>858</v>
      </c>
      <c r="B430" t="s">
        <v>859</v>
      </c>
      <c r="C430">
        <v>1</v>
      </c>
      <c r="D430">
        <v>0</v>
      </c>
      <c r="E430" s="33">
        <v>13749696</v>
      </c>
      <c r="F430" s="33">
        <v>162820</v>
      </c>
      <c r="G430" s="33">
        <v>0</v>
      </c>
      <c r="H430" s="33">
        <v>990</v>
      </c>
      <c r="I430" s="33">
        <v>1003930</v>
      </c>
      <c r="J430" s="33">
        <v>2233085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846736</v>
      </c>
      <c r="Q430" s="33">
        <v>894374</v>
      </c>
      <c r="R430" s="33">
        <v>430463</v>
      </c>
      <c r="S430" s="33">
        <v>16313</v>
      </c>
      <c r="T430" s="33">
        <v>6806</v>
      </c>
      <c r="U430" s="33">
        <v>64599</v>
      </c>
      <c r="V430" s="33">
        <v>19817</v>
      </c>
      <c r="W430" s="33">
        <v>0</v>
      </c>
      <c r="X430" s="33">
        <v>536745</v>
      </c>
      <c r="Y430" s="33">
        <v>0</v>
      </c>
      <c r="Z430" s="33">
        <v>0</v>
      </c>
      <c r="AA430" s="33">
        <v>19966374</v>
      </c>
    </row>
    <row r="431" spans="1:27" ht="14.5" x14ac:dyDescent="0.35">
      <c r="A431" s="32" t="s">
        <v>860</v>
      </c>
      <c r="B431" t="s">
        <v>861</v>
      </c>
      <c r="C431">
        <v>1</v>
      </c>
      <c r="D431">
        <v>0</v>
      </c>
      <c r="E431" s="33">
        <v>19291890</v>
      </c>
      <c r="F431" s="33">
        <v>0</v>
      </c>
      <c r="G431" s="33">
        <v>0</v>
      </c>
      <c r="H431" s="33">
        <v>0</v>
      </c>
      <c r="I431" s="33">
        <v>3573653</v>
      </c>
      <c r="J431" s="33">
        <v>1191347</v>
      </c>
      <c r="K431" s="33">
        <v>316</v>
      </c>
      <c r="L431" s="33">
        <v>0</v>
      </c>
      <c r="M431" s="33">
        <v>0</v>
      </c>
      <c r="N431" s="33">
        <v>0</v>
      </c>
      <c r="O431" s="33">
        <v>0</v>
      </c>
      <c r="P431" s="33">
        <v>1913425</v>
      </c>
      <c r="Q431" s="33">
        <v>598426</v>
      </c>
      <c r="R431" s="33">
        <v>187453</v>
      </c>
      <c r="S431" s="33">
        <v>40101</v>
      </c>
      <c r="T431" s="33">
        <v>16731</v>
      </c>
      <c r="U431" s="33">
        <v>152673</v>
      </c>
      <c r="V431" s="33">
        <v>43145</v>
      </c>
      <c r="W431" s="33">
        <v>0</v>
      </c>
      <c r="X431" s="33">
        <v>894000</v>
      </c>
      <c r="Y431" s="33">
        <v>0</v>
      </c>
      <c r="Z431" s="33">
        <v>0</v>
      </c>
      <c r="AA431" s="33">
        <v>27903160</v>
      </c>
    </row>
    <row r="432" spans="1:27" ht="14.5" x14ac:dyDescent="0.35">
      <c r="A432" s="32" t="s">
        <v>862</v>
      </c>
      <c r="B432" t="s">
        <v>863</v>
      </c>
      <c r="C432">
        <v>1</v>
      </c>
      <c r="D432">
        <v>0</v>
      </c>
      <c r="E432" s="33">
        <v>9010513</v>
      </c>
      <c r="F432" s="33">
        <v>0</v>
      </c>
      <c r="G432" s="33">
        <v>0</v>
      </c>
      <c r="H432" s="33">
        <v>4589</v>
      </c>
      <c r="I432" s="33">
        <v>1727377</v>
      </c>
      <c r="J432" s="33">
        <v>450193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1220174</v>
      </c>
      <c r="Q432" s="33">
        <v>111620</v>
      </c>
      <c r="R432" s="33">
        <v>257379</v>
      </c>
      <c r="S432" s="33">
        <v>12823</v>
      </c>
      <c r="T432" s="33">
        <v>5350</v>
      </c>
      <c r="U432" s="33">
        <v>51318</v>
      </c>
      <c r="V432" s="33">
        <v>13775</v>
      </c>
      <c r="W432" s="33">
        <v>0</v>
      </c>
      <c r="X432" s="33">
        <v>231862</v>
      </c>
      <c r="Y432" s="33">
        <v>0</v>
      </c>
      <c r="Z432" s="33">
        <v>0</v>
      </c>
      <c r="AA432" s="33">
        <v>13096973</v>
      </c>
    </row>
    <row r="433" spans="1:27" ht="14.5" x14ac:dyDescent="0.35">
      <c r="A433" s="32" t="s">
        <v>864</v>
      </c>
      <c r="B433" t="s">
        <v>865</v>
      </c>
      <c r="C433">
        <v>1</v>
      </c>
      <c r="D433">
        <v>0</v>
      </c>
      <c r="E433" s="33">
        <v>6607229</v>
      </c>
      <c r="F433" s="33">
        <v>0</v>
      </c>
      <c r="G433" s="33">
        <v>0</v>
      </c>
      <c r="H433" s="33">
        <v>0</v>
      </c>
      <c r="I433" s="33">
        <v>1168150</v>
      </c>
      <c r="J433" s="33">
        <v>2916865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838767</v>
      </c>
      <c r="Q433" s="33">
        <v>219555</v>
      </c>
      <c r="R433" s="33">
        <v>283530</v>
      </c>
      <c r="S433" s="33">
        <v>12883</v>
      </c>
      <c r="T433" s="33">
        <v>5375</v>
      </c>
      <c r="U433" s="33">
        <v>53299</v>
      </c>
      <c r="V433" s="33">
        <v>13320</v>
      </c>
      <c r="W433" s="33">
        <v>0</v>
      </c>
      <c r="X433" s="33">
        <v>232053</v>
      </c>
      <c r="Y433" s="33">
        <v>0</v>
      </c>
      <c r="Z433" s="33">
        <v>0</v>
      </c>
      <c r="AA433" s="33">
        <v>12351026</v>
      </c>
    </row>
    <row r="434" spans="1:27" ht="14.5" x14ac:dyDescent="0.35">
      <c r="A434" s="32" t="s">
        <v>866</v>
      </c>
      <c r="B434" t="s">
        <v>867</v>
      </c>
      <c r="C434">
        <v>1</v>
      </c>
      <c r="D434">
        <v>0</v>
      </c>
      <c r="E434" s="33">
        <v>62812156</v>
      </c>
      <c r="F434" s="33">
        <v>119236</v>
      </c>
      <c r="G434" s="33">
        <v>0</v>
      </c>
      <c r="H434" s="33">
        <v>15748</v>
      </c>
      <c r="I434" s="33">
        <v>7282716</v>
      </c>
      <c r="J434" s="33">
        <v>9450387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4282445</v>
      </c>
      <c r="Q434" s="33">
        <v>1818327</v>
      </c>
      <c r="R434" s="33">
        <v>2423790</v>
      </c>
      <c r="S434" s="33">
        <v>72099</v>
      </c>
      <c r="T434" s="33">
        <v>30081</v>
      </c>
      <c r="U434" s="33">
        <v>261135</v>
      </c>
      <c r="V434" s="33">
        <v>88986</v>
      </c>
      <c r="W434" s="33">
        <v>0</v>
      </c>
      <c r="X434" s="33">
        <v>2281736</v>
      </c>
      <c r="Y434" s="33">
        <v>0</v>
      </c>
      <c r="Z434" s="33">
        <v>0</v>
      </c>
      <c r="AA434" s="33">
        <v>90938842</v>
      </c>
    </row>
    <row r="435" spans="1:27" ht="14.5" x14ac:dyDescent="0.35">
      <c r="A435" s="32" t="s">
        <v>868</v>
      </c>
      <c r="B435" t="s">
        <v>869</v>
      </c>
      <c r="C435">
        <v>1</v>
      </c>
      <c r="D435">
        <v>0</v>
      </c>
      <c r="E435" s="33">
        <v>51143155</v>
      </c>
      <c r="F435" s="33">
        <v>0</v>
      </c>
      <c r="G435" s="33">
        <v>1129414</v>
      </c>
      <c r="H435" s="33">
        <v>0</v>
      </c>
      <c r="I435" s="33">
        <v>5433852</v>
      </c>
      <c r="J435" s="33">
        <v>1843716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2784050</v>
      </c>
      <c r="Q435" s="33">
        <v>1391801</v>
      </c>
      <c r="R435" s="33">
        <v>497885</v>
      </c>
      <c r="S435" s="33">
        <v>127899</v>
      </c>
      <c r="T435" s="33">
        <v>53363</v>
      </c>
      <c r="U435" s="33">
        <v>484116</v>
      </c>
      <c r="V435" s="33">
        <v>95871</v>
      </c>
      <c r="W435" s="33">
        <v>0</v>
      </c>
      <c r="X435" s="33">
        <v>4215670</v>
      </c>
      <c r="Y435" s="33">
        <v>0</v>
      </c>
      <c r="Z435" s="33">
        <v>0</v>
      </c>
      <c r="AA435" s="33">
        <v>69200792</v>
      </c>
    </row>
    <row r="436" spans="1:27" ht="14.5" x14ac:dyDescent="0.35">
      <c r="A436" s="32" t="s">
        <v>870</v>
      </c>
      <c r="B436" t="s">
        <v>871</v>
      </c>
      <c r="C436">
        <v>1</v>
      </c>
      <c r="D436">
        <v>0</v>
      </c>
      <c r="E436" s="33">
        <v>15883225</v>
      </c>
      <c r="F436" s="33">
        <v>0</v>
      </c>
      <c r="G436" s="33">
        <v>401645</v>
      </c>
      <c r="H436" s="33">
        <v>0</v>
      </c>
      <c r="I436" s="33">
        <v>1492213</v>
      </c>
      <c r="J436" s="33">
        <v>2829211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2101160</v>
      </c>
      <c r="Q436" s="33">
        <v>281330</v>
      </c>
      <c r="R436" s="33">
        <v>28027</v>
      </c>
      <c r="S436" s="33">
        <v>33720</v>
      </c>
      <c r="T436" s="33">
        <v>14069</v>
      </c>
      <c r="U436" s="33">
        <v>133684</v>
      </c>
      <c r="V436" s="33">
        <v>28163</v>
      </c>
      <c r="W436" s="33">
        <v>0</v>
      </c>
      <c r="X436" s="33">
        <v>497752</v>
      </c>
      <c r="Y436" s="33">
        <v>0</v>
      </c>
      <c r="Z436" s="33">
        <v>0</v>
      </c>
      <c r="AA436" s="33">
        <v>23724199</v>
      </c>
    </row>
    <row r="437" spans="1:27" ht="14.5" x14ac:dyDescent="0.35">
      <c r="A437" s="32" t="s">
        <v>872</v>
      </c>
      <c r="B437" t="s">
        <v>873</v>
      </c>
      <c r="C437">
        <v>1</v>
      </c>
      <c r="D437">
        <v>0</v>
      </c>
      <c r="E437" s="33">
        <v>101213708</v>
      </c>
      <c r="F437" s="33">
        <v>0</v>
      </c>
      <c r="G437" s="33">
        <v>5419391</v>
      </c>
      <c r="H437" s="33">
        <v>0</v>
      </c>
      <c r="I437" s="33">
        <v>11504570</v>
      </c>
      <c r="J437" s="33">
        <v>5506403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4763580</v>
      </c>
      <c r="Q437" s="33">
        <v>2264717</v>
      </c>
      <c r="R437" s="33">
        <v>250822</v>
      </c>
      <c r="S437" s="33">
        <v>123435</v>
      </c>
      <c r="T437" s="33">
        <v>51500</v>
      </c>
      <c r="U437" s="33">
        <v>530832</v>
      </c>
      <c r="V437" s="33">
        <v>136794</v>
      </c>
      <c r="W437" s="33">
        <v>0</v>
      </c>
      <c r="X437" s="33">
        <v>4144063</v>
      </c>
      <c r="Y437" s="33">
        <v>0</v>
      </c>
      <c r="Z437" s="33">
        <v>0</v>
      </c>
      <c r="AA437" s="33">
        <v>135909815</v>
      </c>
    </row>
    <row r="438" spans="1:27" ht="14.5" x14ac:dyDescent="0.35">
      <c r="A438" s="32" t="s">
        <v>874</v>
      </c>
      <c r="B438" t="s">
        <v>875</v>
      </c>
      <c r="C438">
        <v>1</v>
      </c>
      <c r="D438">
        <v>0</v>
      </c>
      <c r="E438" s="33">
        <v>11835593</v>
      </c>
      <c r="F438" s="33">
        <v>0</v>
      </c>
      <c r="G438" s="33">
        <v>327764</v>
      </c>
      <c r="H438" s="33">
        <v>2730</v>
      </c>
      <c r="I438" s="33">
        <v>2051412</v>
      </c>
      <c r="J438" s="33">
        <v>1019446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2077235</v>
      </c>
      <c r="Q438" s="33">
        <v>320842</v>
      </c>
      <c r="R438" s="33">
        <v>93736</v>
      </c>
      <c r="S438" s="33">
        <v>41959</v>
      </c>
      <c r="T438" s="33">
        <v>17506</v>
      </c>
      <c r="U438" s="33">
        <v>167993</v>
      </c>
      <c r="V438" s="33">
        <v>18776</v>
      </c>
      <c r="W438" s="33">
        <v>0</v>
      </c>
      <c r="X438" s="33">
        <v>597000</v>
      </c>
      <c r="Y438" s="33">
        <v>0</v>
      </c>
      <c r="Z438" s="33">
        <v>0</v>
      </c>
      <c r="AA438" s="33">
        <v>18571992</v>
      </c>
    </row>
    <row r="439" spans="1:27" ht="14.5" x14ac:dyDescent="0.35">
      <c r="A439" s="32" t="s">
        <v>876</v>
      </c>
      <c r="B439" t="s">
        <v>877</v>
      </c>
      <c r="C439">
        <v>1</v>
      </c>
      <c r="D439">
        <v>0</v>
      </c>
      <c r="E439" s="33">
        <v>16475404</v>
      </c>
      <c r="F439" s="33">
        <v>0</v>
      </c>
      <c r="G439" s="33">
        <v>257531</v>
      </c>
      <c r="H439" s="33">
        <v>12155</v>
      </c>
      <c r="I439" s="33">
        <v>3478316</v>
      </c>
      <c r="J439" s="33">
        <v>1882319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1878386</v>
      </c>
      <c r="Q439" s="33">
        <v>574163</v>
      </c>
      <c r="R439" s="33">
        <v>250865</v>
      </c>
      <c r="S439" s="33">
        <v>44221</v>
      </c>
      <c r="T439" s="33">
        <v>18450</v>
      </c>
      <c r="U439" s="33">
        <v>176847</v>
      </c>
      <c r="V439" s="33">
        <v>31933</v>
      </c>
      <c r="W439" s="33">
        <v>0</v>
      </c>
      <c r="X439" s="33">
        <v>739490</v>
      </c>
      <c r="Y439" s="33">
        <v>5860</v>
      </c>
      <c r="Z439" s="33">
        <v>0</v>
      </c>
      <c r="AA439" s="33">
        <v>25825940</v>
      </c>
    </row>
    <row r="440" spans="1:27" ht="14.5" x14ac:dyDescent="0.35">
      <c r="A440" s="32" t="s">
        <v>878</v>
      </c>
      <c r="B440" t="s">
        <v>879</v>
      </c>
      <c r="C440">
        <v>1</v>
      </c>
      <c r="D440">
        <v>0</v>
      </c>
      <c r="E440" s="33">
        <v>12144907</v>
      </c>
      <c r="F440" s="33">
        <v>0</v>
      </c>
      <c r="G440" s="33">
        <v>928893</v>
      </c>
      <c r="H440" s="33">
        <v>0</v>
      </c>
      <c r="I440" s="33">
        <v>1735902</v>
      </c>
      <c r="J440" s="33">
        <v>1494822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1662160</v>
      </c>
      <c r="Q440" s="33">
        <v>262784</v>
      </c>
      <c r="R440" s="33">
        <v>97651</v>
      </c>
      <c r="S440" s="33">
        <v>36506</v>
      </c>
      <c r="T440" s="33">
        <v>15231</v>
      </c>
      <c r="U440" s="33">
        <v>136247</v>
      </c>
      <c r="V440" s="33">
        <v>25005</v>
      </c>
      <c r="W440" s="33">
        <v>0</v>
      </c>
      <c r="X440" s="33">
        <v>590485</v>
      </c>
      <c r="Y440" s="33">
        <v>0</v>
      </c>
      <c r="Z440" s="33">
        <v>0</v>
      </c>
      <c r="AA440" s="33">
        <v>19130593</v>
      </c>
    </row>
    <row r="441" spans="1:27" ht="14.5" x14ac:dyDescent="0.35">
      <c r="A441" s="32" t="s">
        <v>880</v>
      </c>
      <c r="B441" t="s">
        <v>881</v>
      </c>
      <c r="C441">
        <v>1</v>
      </c>
      <c r="D441">
        <v>0</v>
      </c>
      <c r="E441" s="33">
        <v>27065149</v>
      </c>
      <c r="F441" s="33">
        <v>0</v>
      </c>
      <c r="G441" s="33">
        <v>539632</v>
      </c>
      <c r="H441" s="33">
        <v>3945</v>
      </c>
      <c r="I441" s="33">
        <v>7379145</v>
      </c>
      <c r="J441" s="33">
        <v>739615</v>
      </c>
      <c r="K441" s="33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2594136</v>
      </c>
      <c r="Q441" s="33">
        <v>302244</v>
      </c>
      <c r="R441" s="33">
        <v>503950</v>
      </c>
      <c r="S441" s="33">
        <v>101819</v>
      </c>
      <c r="T441" s="33">
        <v>42481</v>
      </c>
      <c r="U441" s="33">
        <v>352238</v>
      </c>
      <c r="V441" s="33">
        <v>67275</v>
      </c>
      <c r="W441" s="33">
        <v>0</v>
      </c>
      <c r="X441" s="33">
        <v>2222300</v>
      </c>
      <c r="Y441" s="33">
        <v>23753</v>
      </c>
      <c r="Z441" s="33">
        <v>0</v>
      </c>
      <c r="AA441" s="33">
        <v>41937682</v>
      </c>
    </row>
    <row r="442" spans="1:27" ht="14.5" x14ac:dyDescent="0.35">
      <c r="A442" s="32" t="s">
        <v>882</v>
      </c>
      <c r="B442" t="s">
        <v>883</v>
      </c>
      <c r="C442">
        <v>1</v>
      </c>
      <c r="D442">
        <v>1</v>
      </c>
      <c r="E442" s="33">
        <v>112980570</v>
      </c>
      <c r="F442" s="33">
        <v>0</v>
      </c>
      <c r="G442" s="33">
        <v>729146</v>
      </c>
      <c r="H442" s="33">
        <v>0</v>
      </c>
      <c r="I442" s="33">
        <v>45169123</v>
      </c>
      <c r="J442" s="33">
        <v>1726852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3608195</v>
      </c>
      <c r="Q442" s="33">
        <v>2747876</v>
      </c>
      <c r="R442" s="33">
        <v>1063866</v>
      </c>
      <c r="S442" s="33">
        <v>643136</v>
      </c>
      <c r="T442" s="33">
        <v>268331</v>
      </c>
      <c r="U442" s="33">
        <v>2491469</v>
      </c>
      <c r="V442" s="33">
        <v>469618</v>
      </c>
      <c r="W442" s="33">
        <v>0</v>
      </c>
      <c r="X442" s="33">
        <v>13966470</v>
      </c>
      <c r="Y442" s="33">
        <v>0</v>
      </c>
      <c r="Z442" s="33">
        <v>0</v>
      </c>
      <c r="AA442" s="33">
        <v>185864652</v>
      </c>
    </row>
    <row r="443" spans="1:27" ht="14.5" x14ac:dyDescent="0.35">
      <c r="A443" s="32" t="s">
        <v>884</v>
      </c>
      <c r="B443" t="s">
        <v>885</v>
      </c>
      <c r="C443">
        <v>1</v>
      </c>
      <c r="D443">
        <v>0</v>
      </c>
      <c r="E443" s="33">
        <v>16700040</v>
      </c>
      <c r="F443" s="33">
        <v>0</v>
      </c>
      <c r="G443" s="33">
        <v>0</v>
      </c>
      <c r="H443" s="33">
        <v>17385</v>
      </c>
      <c r="I443" s="33">
        <v>2172464</v>
      </c>
      <c r="J443" s="33">
        <v>2305625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2177578</v>
      </c>
      <c r="Q443" s="33">
        <v>443903</v>
      </c>
      <c r="R443" s="33">
        <v>0</v>
      </c>
      <c r="S443" s="33">
        <v>13632</v>
      </c>
      <c r="T443" s="33">
        <v>5688</v>
      </c>
      <c r="U443" s="33">
        <v>53066</v>
      </c>
      <c r="V443" s="33">
        <v>18983</v>
      </c>
      <c r="W443" s="33">
        <v>0</v>
      </c>
      <c r="X443" s="33">
        <v>430698</v>
      </c>
      <c r="Y443" s="33">
        <v>0</v>
      </c>
      <c r="Z443" s="33">
        <v>0</v>
      </c>
      <c r="AA443" s="33">
        <v>24339062</v>
      </c>
    </row>
    <row r="444" spans="1:27" ht="14.5" x14ac:dyDescent="0.35">
      <c r="A444" s="32" t="s">
        <v>886</v>
      </c>
      <c r="B444" t="s">
        <v>887</v>
      </c>
      <c r="C444">
        <v>1</v>
      </c>
      <c r="D444">
        <v>0</v>
      </c>
      <c r="E444" s="33">
        <v>13754965</v>
      </c>
      <c r="F444" s="33">
        <v>0</v>
      </c>
      <c r="G444" s="33">
        <v>0</v>
      </c>
      <c r="H444" s="33">
        <v>0</v>
      </c>
      <c r="I444" s="33">
        <v>2110263</v>
      </c>
      <c r="J444" s="33">
        <v>4916083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1833314</v>
      </c>
      <c r="Q444" s="33">
        <v>523918</v>
      </c>
      <c r="R444" s="33">
        <v>0</v>
      </c>
      <c r="S444" s="33">
        <v>15999</v>
      </c>
      <c r="T444" s="33">
        <v>6675</v>
      </c>
      <c r="U444" s="33">
        <v>59939</v>
      </c>
      <c r="V444" s="33">
        <v>20237</v>
      </c>
      <c r="W444" s="33">
        <v>0</v>
      </c>
      <c r="X444" s="33">
        <v>244845</v>
      </c>
      <c r="Y444" s="33">
        <v>26193</v>
      </c>
      <c r="Z444" s="33">
        <v>0</v>
      </c>
      <c r="AA444" s="33">
        <v>23512431</v>
      </c>
    </row>
    <row r="445" spans="1:27" ht="14.5" x14ac:dyDescent="0.35">
      <c r="A445" s="32" t="s">
        <v>888</v>
      </c>
      <c r="B445" t="s">
        <v>889</v>
      </c>
      <c r="C445">
        <v>1</v>
      </c>
      <c r="D445">
        <v>0</v>
      </c>
      <c r="E445" s="33">
        <v>3995716</v>
      </c>
      <c r="F445" s="33">
        <v>0</v>
      </c>
      <c r="G445" s="33">
        <v>326146</v>
      </c>
      <c r="H445" s="33">
        <v>2168</v>
      </c>
      <c r="I445" s="33">
        <v>469569</v>
      </c>
      <c r="J445" s="33">
        <v>363449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371273</v>
      </c>
      <c r="Q445" s="33">
        <v>27275</v>
      </c>
      <c r="R445" s="33">
        <v>0</v>
      </c>
      <c r="S445" s="33">
        <v>3505</v>
      </c>
      <c r="T445" s="33">
        <v>1463</v>
      </c>
      <c r="U445" s="33">
        <v>13456</v>
      </c>
      <c r="V445" s="33">
        <v>1682</v>
      </c>
      <c r="W445" s="33">
        <v>0</v>
      </c>
      <c r="X445" s="33">
        <v>223120</v>
      </c>
      <c r="Y445" s="33">
        <v>0</v>
      </c>
      <c r="Z445" s="33">
        <v>0</v>
      </c>
      <c r="AA445" s="33">
        <v>5798822</v>
      </c>
    </row>
    <row r="446" spans="1:27" ht="14.5" x14ac:dyDescent="0.35">
      <c r="A446" s="32" t="s">
        <v>890</v>
      </c>
      <c r="B446" t="s">
        <v>891</v>
      </c>
      <c r="C446">
        <v>1</v>
      </c>
      <c r="D446">
        <v>0</v>
      </c>
      <c r="E446" s="33">
        <v>2796758</v>
      </c>
      <c r="F446" s="33">
        <v>0</v>
      </c>
      <c r="G446" s="33">
        <v>0</v>
      </c>
      <c r="H446" s="33">
        <v>0</v>
      </c>
      <c r="I446" s="33">
        <v>594481</v>
      </c>
      <c r="J446" s="33">
        <v>171306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469126</v>
      </c>
      <c r="Q446" s="33">
        <v>105240</v>
      </c>
      <c r="R446" s="33">
        <v>0</v>
      </c>
      <c r="S446" s="33">
        <v>5213</v>
      </c>
      <c r="T446" s="33">
        <v>2175</v>
      </c>
      <c r="U446" s="33">
        <v>19805</v>
      </c>
      <c r="V446" s="33">
        <v>3394</v>
      </c>
      <c r="W446" s="33">
        <v>0</v>
      </c>
      <c r="X446" s="33">
        <v>54000</v>
      </c>
      <c r="Y446" s="33">
        <v>0</v>
      </c>
      <c r="Z446" s="33">
        <v>0</v>
      </c>
      <c r="AA446" s="33">
        <v>4221498</v>
      </c>
    </row>
    <row r="447" spans="1:27" ht="14.5" x14ac:dyDescent="0.35">
      <c r="A447" s="32" t="s">
        <v>892</v>
      </c>
      <c r="B447" t="s">
        <v>893</v>
      </c>
      <c r="C447">
        <v>1</v>
      </c>
      <c r="D447">
        <v>0</v>
      </c>
      <c r="E447" s="33">
        <v>25335085</v>
      </c>
      <c r="F447" s="33">
        <v>0</v>
      </c>
      <c r="G447" s="33">
        <v>0</v>
      </c>
      <c r="H447" s="33">
        <v>5305</v>
      </c>
      <c r="I447" s="33">
        <v>2774728</v>
      </c>
      <c r="J447" s="33">
        <v>3022238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3007439</v>
      </c>
      <c r="Q447" s="33">
        <v>628118</v>
      </c>
      <c r="R447" s="33">
        <v>0</v>
      </c>
      <c r="S447" s="33">
        <v>21586</v>
      </c>
      <c r="T447" s="33">
        <v>9006</v>
      </c>
      <c r="U447" s="33">
        <v>83997</v>
      </c>
      <c r="V447" s="33">
        <v>28769</v>
      </c>
      <c r="W447" s="33">
        <v>0</v>
      </c>
      <c r="X447" s="33">
        <v>806750</v>
      </c>
      <c r="Y447" s="33">
        <v>0</v>
      </c>
      <c r="Z447" s="33">
        <v>0</v>
      </c>
      <c r="AA447" s="33">
        <v>35723021</v>
      </c>
    </row>
    <row r="448" spans="1:27" ht="14.5" x14ac:dyDescent="0.35">
      <c r="A448" s="32" t="s">
        <v>894</v>
      </c>
      <c r="B448" t="s">
        <v>895</v>
      </c>
      <c r="C448">
        <v>1</v>
      </c>
      <c r="D448">
        <v>0</v>
      </c>
      <c r="E448" s="33">
        <v>3134962</v>
      </c>
      <c r="F448" s="33">
        <v>0</v>
      </c>
      <c r="G448" s="33">
        <v>69877</v>
      </c>
      <c r="H448" s="33">
        <v>0</v>
      </c>
      <c r="I448" s="33">
        <v>493811</v>
      </c>
      <c r="J448" s="33">
        <v>161545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363291</v>
      </c>
      <c r="Q448" s="33">
        <v>70156</v>
      </c>
      <c r="R448" s="33">
        <v>0</v>
      </c>
      <c r="S448" s="33">
        <v>3266</v>
      </c>
      <c r="T448" s="33">
        <v>1363</v>
      </c>
      <c r="U448" s="33">
        <v>12058</v>
      </c>
      <c r="V448" s="33">
        <v>2305</v>
      </c>
      <c r="W448" s="33">
        <v>0</v>
      </c>
      <c r="X448" s="33">
        <v>72000</v>
      </c>
      <c r="Y448" s="33">
        <v>67</v>
      </c>
      <c r="Z448" s="33">
        <v>0</v>
      </c>
      <c r="AA448" s="33">
        <v>4384701</v>
      </c>
    </row>
    <row r="449" spans="1:27" ht="14.5" x14ac:dyDescent="0.35">
      <c r="A449" s="32" t="s">
        <v>896</v>
      </c>
      <c r="B449" t="s">
        <v>897</v>
      </c>
      <c r="C449">
        <v>1</v>
      </c>
      <c r="D449">
        <v>0</v>
      </c>
      <c r="E449" s="33">
        <v>6835858</v>
      </c>
      <c r="F449" s="33">
        <v>0</v>
      </c>
      <c r="G449" s="33">
        <v>164835</v>
      </c>
      <c r="H449" s="33">
        <v>2446</v>
      </c>
      <c r="I449" s="33">
        <v>830209</v>
      </c>
      <c r="J449" s="33">
        <v>1283307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910206</v>
      </c>
      <c r="Q449" s="33">
        <v>199912</v>
      </c>
      <c r="R449" s="33">
        <v>43942</v>
      </c>
      <c r="S449" s="33">
        <v>5303</v>
      </c>
      <c r="T449" s="33">
        <v>2213</v>
      </c>
      <c r="U449" s="33">
        <v>20562</v>
      </c>
      <c r="V449" s="33">
        <v>6767</v>
      </c>
      <c r="W449" s="33">
        <v>0</v>
      </c>
      <c r="X449" s="33">
        <v>103377</v>
      </c>
      <c r="Y449" s="33">
        <v>0</v>
      </c>
      <c r="Z449" s="33">
        <v>0</v>
      </c>
      <c r="AA449" s="33">
        <v>10408937</v>
      </c>
    </row>
    <row r="450" spans="1:27" ht="14.5" x14ac:dyDescent="0.35">
      <c r="A450" s="32" t="s">
        <v>898</v>
      </c>
      <c r="B450" t="s">
        <v>899</v>
      </c>
      <c r="C450">
        <v>1</v>
      </c>
      <c r="D450">
        <v>0</v>
      </c>
      <c r="E450" s="33">
        <v>8350108</v>
      </c>
      <c r="F450" s="33">
        <v>0</v>
      </c>
      <c r="G450" s="33">
        <v>0</v>
      </c>
      <c r="H450" s="33">
        <v>3642</v>
      </c>
      <c r="I450" s="33">
        <v>1372166</v>
      </c>
      <c r="J450" s="33">
        <v>894868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1432677</v>
      </c>
      <c r="Q450" s="33">
        <v>430496</v>
      </c>
      <c r="R450" s="33">
        <v>0</v>
      </c>
      <c r="S450" s="33">
        <v>7894</v>
      </c>
      <c r="T450" s="33">
        <v>3294</v>
      </c>
      <c r="U450" s="33">
        <v>30465</v>
      </c>
      <c r="V450" s="33">
        <v>10406</v>
      </c>
      <c r="W450" s="33">
        <v>0</v>
      </c>
      <c r="X450" s="33">
        <v>530647</v>
      </c>
      <c r="Y450" s="33">
        <v>0</v>
      </c>
      <c r="Z450" s="33">
        <v>0</v>
      </c>
      <c r="AA450" s="33">
        <v>13066663</v>
      </c>
    </row>
    <row r="451" spans="1:27" ht="14.5" x14ac:dyDescent="0.35">
      <c r="A451" s="32" t="s">
        <v>900</v>
      </c>
      <c r="B451" t="s">
        <v>901</v>
      </c>
      <c r="C451">
        <v>1</v>
      </c>
      <c r="D451">
        <v>0</v>
      </c>
      <c r="E451" s="33">
        <v>9269918</v>
      </c>
      <c r="F451" s="33">
        <v>0</v>
      </c>
      <c r="G451" s="33">
        <v>0</v>
      </c>
      <c r="H451" s="33">
        <v>0</v>
      </c>
      <c r="I451" s="33">
        <v>1558781</v>
      </c>
      <c r="J451" s="33">
        <v>815511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1410017</v>
      </c>
      <c r="Q451" s="33">
        <v>371221</v>
      </c>
      <c r="R451" s="33">
        <v>0</v>
      </c>
      <c r="S451" s="33">
        <v>9183</v>
      </c>
      <c r="T451" s="33">
        <v>3831</v>
      </c>
      <c r="U451" s="33">
        <v>34426</v>
      </c>
      <c r="V451" s="33">
        <v>11615</v>
      </c>
      <c r="W451" s="33">
        <v>0</v>
      </c>
      <c r="X451" s="33">
        <v>141019</v>
      </c>
      <c r="Y451" s="33">
        <v>0</v>
      </c>
      <c r="Z451" s="33">
        <v>0</v>
      </c>
      <c r="AA451" s="33">
        <v>13625522</v>
      </c>
    </row>
    <row r="452" spans="1:27" ht="14.5" x14ac:dyDescent="0.35">
      <c r="A452" s="32" t="s">
        <v>902</v>
      </c>
      <c r="B452" t="s">
        <v>903</v>
      </c>
      <c r="C452">
        <v>1</v>
      </c>
      <c r="D452">
        <v>0</v>
      </c>
      <c r="E452" s="33">
        <v>38610370</v>
      </c>
      <c r="F452" s="33">
        <v>0</v>
      </c>
      <c r="G452" s="33">
        <v>0</v>
      </c>
      <c r="H452" s="33">
        <v>0</v>
      </c>
      <c r="I452" s="33">
        <v>2568026</v>
      </c>
      <c r="J452" s="33">
        <v>4765938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4537696</v>
      </c>
      <c r="Q452" s="33">
        <v>1370889</v>
      </c>
      <c r="R452" s="33">
        <v>206715</v>
      </c>
      <c r="S452" s="33">
        <v>37375</v>
      </c>
      <c r="T452" s="33">
        <v>15594</v>
      </c>
      <c r="U452" s="33">
        <v>138985</v>
      </c>
      <c r="V452" s="33">
        <v>50839</v>
      </c>
      <c r="W452" s="33">
        <v>0</v>
      </c>
      <c r="X452" s="33">
        <v>1339919</v>
      </c>
      <c r="Y452" s="33">
        <v>0</v>
      </c>
      <c r="Z452" s="33">
        <v>0</v>
      </c>
      <c r="AA452" s="33">
        <v>53642346</v>
      </c>
    </row>
    <row r="453" spans="1:27" ht="14.5" x14ac:dyDescent="0.35">
      <c r="A453" s="32" t="s">
        <v>904</v>
      </c>
      <c r="B453" t="s">
        <v>905</v>
      </c>
      <c r="C453">
        <v>1</v>
      </c>
      <c r="D453">
        <v>0</v>
      </c>
      <c r="E453" s="33">
        <v>4241871</v>
      </c>
      <c r="F453" s="33">
        <v>0</v>
      </c>
      <c r="G453" s="33">
        <v>154897</v>
      </c>
      <c r="H453" s="33">
        <v>0</v>
      </c>
      <c r="I453" s="33">
        <v>634661</v>
      </c>
      <c r="J453" s="33">
        <v>259531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749700</v>
      </c>
      <c r="Q453" s="33">
        <v>207216</v>
      </c>
      <c r="R453" s="33">
        <v>0</v>
      </c>
      <c r="S453" s="33">
        <v>4509</v>
      </c>
      <c r="T453" s="33">
        <v>1881</v>
      </c>
      <c r="U453" s="33">
        <v>17766</v>
      </c>
      <c r="V453" s="33">
        <v>4261</v>
      </c>
      <c r="W453" s="33">
        <v>0</v>
      </c>
      <c r="X453" s="33">
        <v>266944</v>
      </c>
      <c r="Y453" s="33">
        <v>0</v>
      </c>
      <c r="Z453" s="33">
        <v>0</v>
      </c>
      <c r="AA453" s="33">
        <v>6543237</v>
      </c>
    </row>
    <row r="454" spans="1:27" ht="14.5" x14ac:dyDescent="0.35">
      <c r="A454" s="32" t="s">
        <v>906</v>
      </c>
      <c r="B454" t="s">
        <v>907</v>
      </c>
      <c r="C454">
        <v>1</v>
      </c>
      <c r="D454">
        <v>0</v>
      </c>
      <c r="E454" s="33">
        <v>15504196</v>
      </c>
      <c r="F454" s="33">
        <v>0</v>
      </c>
      <c r="G454" s="33">
        <v>0</v>
      </c>
      <c r="H454" s="33">
        <v>0</v>
      </c>
      <c r="I454" s="33">
        <v>1790122</v>
      </c>
      <c r="J454" s="33">
        <v>1910929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2151808</v>
      </c>
      <c r="Q454" s="33">
        <v>639705</v>
      </c>
      <c r="R454" s="33">
        <v>0</v>
      </c>
      <c r="S454" s="33">
        <v>13108</v>
      </c>
      <c r="T454" s="33">
        <v>5469</v>
      </c>
      <c r="U454" s="33">
        <v>51668</v>
      </c>
      <c r="V454" s="33">
        <v>18232</v>
      </c>
      <c r="W454" s="33">
        <v>0</v>
      </c>
      <c r="X454" s="33">
        <v>564716</v>
      </c>
      <c r="Y454" s="33">
        <v>0</v>
      </c>
      <c r="Z454" s="33">
        <v>0</v>
      </c>
      <c r="AA454" s="33">
        <v>22649953</v>
      </c>
    </row>
    <row r="455" spans="1:27" ht="14.5" x14ac:dyDescent="0.35">
      <c r="A455" s="32" t="s">
        <v>908</v>
      </c>
      <c r="B455" t="s">
        <v>909</v>
      </c>
      <c r="C455">
        <v>1</v>
      </c>
      <c r="D455">
        <v>0</v>
      </c>
      <c r="E455" s="33">
        <v>22030604</v>
      </c>
      <c r="F455" s="33">
        <v>0</v>
      </c>
      <c r="G455" s="33">
        <v>0</v>
      </c>
      <c r="H455" s="33">
        <v>0</v>
      </c>
      <c r="I455" s="33">
        <v>1405588</v>
      </c>
      <c r="J455" s="33">
        <v>4316407</v>
      </c>
      <c r="K455" s="33">
        <v>1</v>
      </c>
      <c r="L455" s="33">
        <v>0</v>
      </c>
      <c r="M455" s="33">
        <v>0</v>
      </c>
      <c r="N455" s="33">
        <v>0</v>
      </c>
      <c r="O455" s="33">
        <v>0</v>
      </c>
      <c r="P455" s="33">
        <v>3866090</v>
      </c>
      <c r="Q455" s="33">
        <v>1017270</v>
      </c>
      <c r="R455" s="33">
        <v>120624</v>
      </c>
      <c r="S455" s="33">
        <v>19849</v>
      </c>
      <c r="T455" s="33">
        <v>8281</v>
      </c>
      <c r="U455" s="33">
        <v>75609</v>
      </c>
      <c r="V455" s="33">
        <v>28057</v>
      </c>
      <c r="W455" s="33">
        <v>0</v>
      </c>
      <c r="X455" s="33">
        <v>551880</v>
      </c>
      <c r="Y455" s="33">
        <v>0</v>
      </c>
      <c r="Z455" s="33">
        <v>0</v>
      </c>
      <c r="AA455" s="33">
        <v>33440260</v>
      </c>
    </row>
    <row r="456" spans="1:27" ht="14.5" x14ac:dyDescent="0.35">
      <c r="A456" s="32" t="s">
        <v>910</v>
      </c>
      <c r="B456" t="s">
        <v>911</v>
      </c>
      <c r="C456">
        <v>1</v>
      </c>
      <c r="D456">
        <v>0</v>
      </c>
      <c r="E456" s="33">
        <v>8631575</v>
      </c>
      <c r="F456" s="33">
        <v>0</v>
      </c>
      <c r="G456" s="33">
        <v>0</v>
      </c>
      <c r="H456" s="33">
        <v>6466</v>
      </c>
      <c r="I456" s="33">
        <v>889187</v>
      </c>
      <c r="J456" s="33">
        <v>962250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1435944</v>
      </c>
      <c r="Q456" s="33">
        <v>740450</v>
      </c>
      <c r="R456" s="33">
        <v>0</v>
      </c>
      <c r="S456" s="33">
        <v>10261</v>
      </c>
      <c r="T456" s="33">
        <v>4281</v>
      </c>
      <c r="U456" s="33">
        <v>39785</v>
      </c>
      <c r="V456" s="33">
        <v>13875</v>
      </c>
      <c r="W456" s="33">
        <v>0</v>
      </c>
      <c r="X456" s="33">
        <v>324600</v>
      </c>
      <c r="Y456" s="33">
        <v>0</v>
      </c>
      <c r="Z456" s="33">
        <v>0</v>
      </c>
      <c r="AA456" s="33">
        <v>13058674</v>
      </c>
    </row>
    <row r="457" spans="1:27" ht="14.5" x14ac:dyDescent="0.35">
      <c r="A457" s="32" t="s">
        <v>912</v>
      </c>
      <c r="B457" t="s">
        <v>913</v>
      </c>
      <c r="C457">
        <v>1</v>
      </c>
      <c r="D457">
        <v>0</v>
      </c>
      <c r="E457" s="33">
        <v>5093464</v>
      </c>
      <c r="F457" s="33">
        <v>0</v>
      </c>
      <c r="G457" s="33">
        <v>0</v>
      </c>
      <c r="H457" s="33">
        <v>3785</v>
      </c>
      <c r="I457" s="33">
        <v>898571</v>
      </c>
      <c r="J457" s="33">
        <v>360417</v>
      </c>
      <c r="K457" s="33">
        <v>0</v>
      </c>
      <c r="L457" s="33">
        <v>0</v>
      </c>
      <c r="M457" s="33">
        <v>0</v>
      </c>
      <c r="N457" s="33">
        <v>0</v>
      </c>
      <c r="O457" s="33">
        <v>0</v>
      </c>
      <c r="P457" s="33">
        <v>715470</v>
      </c>
      <c r="Q457" s="33">
        <v>189649</v>
      </c>
      <c r="R457" s="33">
        <v>0</v>
      </c>
      <c r="S457" s="33">
        <v>4883</v>
      </c>
      <c r="T457" s="33">
        <v>2038</v>
      </c>
      <c r="U457" s="33">
        <v>19106</v>
      </c>
      <c r="V457" s="33">
        <v>4946</v>
      </c>
      <c r="W457" s="33">
        <v>0</v>
      </c>
      <c r="X457" s="33">
        <v>82911</v>
      </c>
      <c r="Y457" s="33">
        <v>0</v>
      </c>
      <c r="Z457" s="33">
        <v>0</v>
      </c>
      <c r="AA457" s="33">
        <v>7375240</v>
      </c>
    </row>
    <row r="458" spans="1:27" ht="14.5" x14ac:dyDescent="0.35">
      <c r="A458" s="32" t="s">
        <v>914</v>
      </c>
      <c r="B458" t="s">
        <v>915</v>
      </c>
      <c r="C458">
        <v>1</v>
      </c>
      <c r="D458">
        <v>0</v>
      </c>
      <c r="E458" s="33">
        <v>14202427</v>
      </c>
      <c r="F458" s="33">
        <v>0</v>
      </c>
      <c r="G458" s="33">
        <v>0</v>
      </c>
      <c r="H458" s="33">
        <v>1024</v>
      </c>
      <c r="I458" s="33">
        <v>1897058</v>
      </c>
      <c r="J458" s="33">
        <v>3153437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2140183</v>
      </c>
      <c r="Q458" s="33">
        <v>873270</v>
      </c>
      <c r="R458" s="33">
        <v>144999</v>
      </c>
      <c r="S458" s="33">
        <v>18545</v>
      </c>
      <c r="T458" s="33">
        <v>7738</v>
      </c>
      <c r="U458" s="33">
        <v>73628</v>
      </c>
      <c r="V458" s="33">
        <v>22919</v>
      </c>
      <c r="W458" s="33">
        <v>0</v>
      </c>
      <c r="X458" s="33">
        <v>326734</v>
      </c>
      <c r="Y458" s="33">
        <v>0</v>
      </c>
      <c r="Z458" s="33">
        <v>0</v>
      </c>
      <c r="AA458" s="33">
        <v>22861962</v>
      </c>
    </row>
    <row r="459" spans="1:27" ht="14.5" x14ac:dyDescent="0.35">
      <c r="A459" s="32" t="s">
        <v>916</v>
      </c>
      <c r="B459" t="s">
        <v>917</v>
      </c>
      <c r="C459">
        <v>1</v>
      </c>
      <c r="D459">
        <v>0</v>
      </c>
      <c r="E459" s="33">
        <v>9077904</v>
      </c>
      <c r="F459" s="33">
        <v>0</v>
      </c>
      <c r="G459" s="33">
        <v>0</v>
      </c>
      <c r="H459" s="33">
        <v>3147</v>
      </c>
      <c r="I459" s="33">
        <v>1567954</v>
      </c>
      <c r="J459" s="33">
        <v>1100253</v>
      </c>
      <c r="K459" s="33">
        <v>0</v>
      </c>
      <c r="L459" s="33">
        <v>0</v>
      </c>
      <c r="M459" s="33">
        <v>0</v>
      </c>
      <c r="N459" s="33">
        <v>0</v>
      </c>
      <c r="O459" s="33">
        <v>0</v>
      </c>
      <c r="P459" s="33">
        <v>1295704</v>
      </c>
      <c r="Q459" s="33">
        <v>299353</v>
      </c>
      <c r="R459" s="33">
        <v>122768</v>
      </c>
      <c r="S459" s="33">
        <v>7041</v>
      </c>
      <c r="T459" s="33">
        <v>2938</v>
      </c>
      <c r="U459" s="33">
        <v>26329</v>
      </c>
      <c r="V459" s="33">
        <v>9020</v>
      </c>
      <c r="W459" s="33">
        <v>0</v>
      </c>
      <c r="X459" s="33">
        <v>316780</v>
      </c>
      <c r="Y459" s="33">
        <v>0</v>
      </c>
      <c r="Z459" s="33">
        <v>0</v>
      </c>
      <c r="AA459" s="33">
        <v>13829191</v>
      </c>
    </row>
    <row r="460" spans="1:27" ht="14.5" x14ac:dyDescent="0.35">
      <c r="A460" s="32" t="s">
        <v>918</v>
      </c>
      <c r="B460" t="s">
        <v>919</v>
      </c>
      <c r="C460">
        <v>1</v>
      </c>
      <c r="D460">
        <v>0</v>
      </c>
      <c r="E460" s="33">
        <v>23134458</v>
      </c>
      <c r="F460" s="33">
        <v>0</v>
      </c>
      <c r="G460" s="33">
        <v>0</v>
      </c>
      <c r="H460" s="33">
        <v>0</v>
      </c>
      <c r="I460" s="33">
        <v>3703914</v>
      </c>
      <c r="J460" s="33">
        <v>4802178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2378306</v>
      </c>
      <c r="Q460" s="33">
        <v>441785</v>
      </c>
      <c r="R460" s="33">
        <v>694697</v>
      </c>
      <c r="S460" s="33">
        <v>46992</v>
      </c>
      <c r="T460" s="33">
        <v>19606</v>
      </c>
      <c r="U460" s="33">
        <v>186924</v>
      </c>
      <c r="V460" s="33">
        <v>51926</v>
      </c>
      <c r="W460" s="33">
        <v>0</v>
      </c>
      <c r="X460" s="33">
        <v>961200</v>
      </c>
      <c r="Y460" s="33">
        <v>45884</v>
      </c>
      <c r="Z460" s="33">
        <v>0</v>
      </c>
      <c r="AA460" s="33">
        <v>36467870</v>
      </c>
    </row>
    <row r="461" spans="1:27" ht="14.5" x14ac:dyDescent="0.35">
      <c r="A461" s="32" t="s">
        <v>920</v>
      </c>
      <c r="B461" t="s">
        <v>921</v>
      </c>
      <c r="C461">
        <v>1</v>
      </c>
      <c r="D461">
        <v>0</v>
      </c>
      <c r="E461" s="33">
        <v>47367498</v>
      </c>
      <c r="F461" s="33">
        <v>0</v>
      </c>
      <c r="G461" s="33">
        <v>0</v>
      </c>
      <c r="H461" s="33">
        <v>0</v>
      </c>
      <c r="I461" s="33">
        <v>11093348</v>
      </c>
      <c r="J461" s="33">
        <v>3797000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3514330</v>
      </c>
      <c r="Q461" s="33">
        <v>566664</v>
      </c>
      <c r="R461" s="33">
        <v>970235</v>
      </c>
      <c r="S461" s="33">
        <v>141711</v>
      </c>
      <c r="T461" s="33">
        <v>59125</v>
      </c>
      <c r="U461" s="33">
        <v>582442</v>
      </c>
      <c r="V461" s="33">
        <v>133009</v>
      </c>
      <c r="W461" s="33">
        <v>0</v>
      </c>
      <c r="X461" s="33">
        <v>2332800</v>
      </c>
      <c r="Y461" s="33">
        <v>0</v>
      </c>
      <c r="Z461" s="33">
        <v>0</v>
      </c>
      <c r="AA461" s="33">
        <v>70558162</v>
      </c>
    </row>
    <row r="462" spans="1:27" ht="14.5" x14ac:dyDescent="0.35">
      <c r="A462" s="32" t="s">
        <v>922</v>
      </c>
      <c r="B462" t="s">
        <v>923</v>
      </c>
      <c r="C462">
        <v>1</v>
      </c>
      <c r="D462">
        <v>0</v>
      </c>
      <c r="E462" s="33">
        <v>11004515</v>
      </c>
      <c r="F462" s="33">
        <v>0</v>
      </c>
      <c r="G462" s="33">
        <v>0</v>
      </c>
      <c r="H462" s="33">
        <v>3625</v>
      </c>
      <c r="I462" s="33">
        <v>1189746</v>
      </c>
      <c r="J462" s="33">
        <v>2049147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1082156</v>
      </c>
      <c r="Q462" s="33">
        <v>113743</v>
      </c>
      <c r="R462" s="33">
        <v>455008</v>
      </c>
      <c r="S462" s="33">
        <v>16463</v>
      </c>
      <c r="T462" s="33">
        <v>6869</v>
      </c>
      <c r="U462" s="33">
        <v>60755</v>
      </c>
      <c r="V462" s="33">
        <v>18085</v>
      </c>
      <c r="W462" s="33">
        <v>0</v>
      </c>
      <c r="X462" s="33">
        <v>601424</v>
      </c>
      <c r="Y462" s="33">
        <v>0</v>
      </c>
      <c r="Z462" s="33">
        <v>0</v>
      </c>
      <c r="AA462" s="33">
        <v>16601536</v>
      </c>
    </row>
    <row r="463" spans="1:27" ht="14.5" x14ac:dyDescent="0.35">
      <c r="A463" s="32" t="s">
        <v>924</v>
      </c>
      <c r="B463" t="s">
        <v>925</v>
      </c>
      <c r="C463">
        <v>1</v>
      </c>
      <c r="D463">
        <v>0</v>
      </c>
      <c r="E463" s="33">
        <v>667669</v>
      </c>
      <c r="F463" s="33">
        <v>0</v>
      </c>
      <c r="G463" s="33">
        <v>193761</v>
      </c>
      <c r="H463" s="33">
        <v>0</v>
      </c>
      <c r="I463" s="33">
        <v>23242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58986</v>
      </c>
      <c r="Q463" s="33">
        <v>0</v>
      </c>
      <c r="R463" s="33">
        <v>0</v>
      </c>
      <c r="S463" s="33">
        <v>719</v>
      </c>
      <c r="T463" s="33">
        <v>300</v>
      </c>
      <c r="U463" s="33">
        <v>6582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951259</v>
      </c>
    </row>
    <row r="464" spans="1:27" ht="14.5" x14ac:dyDescent="0.35">
      <c r="A464" s="32" t="s">
        <v>926</v>
      </c>
      <c r="B464" t="s">
        <v>927</v>
      </c>
      <c r="C464">
        <v>1</v>
      </c>
      <c r="D464">
        <v>0</v>
      </c>
      <c r="E464" s="33">
        <v>7199619</v>
      </c>
      <c r="F464" s="33">
        <v>0</v>
      </c>
      <c r="G464" s="33">
        <v>0</v>
      </c>
      <c r="H464" s="33">
        <v>0</v>
      </c>
      <c r="I464" s="33">
        <v>993992</v>
      </c>
      <c r="J464" s="33">
        <v>2132759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893934</v>
      </c>
      <c r="Q464" s="33">
        <v>100978</v>
      </c>
      <c r="R464" s="33">
        <v>419116</v>
      </c>
      <c r="S464" s="33">
        <v>12029</v>
      </c>
      <c r="T464" s="33">
        <v>5019</v>
      </c>
      <c r="U464" s="33">
        <v>47590</v>
      </c>
      <c r="V464" s="33">
        <v>10338</v>
      </c>
      <c r="W464" s="33">
        <v>0</v>
      </c>
      <c r="X464" s="33">
        <v>293990</v>
      </c>
      <c r="Y464" s="33">
        <v>0</v>
      </c>
      <c r="Z464" s="33">
        <v>0</v>
      </c>
      <c r="AA464" s="33">
        <v>12109364</v>
      </c>
    </row>
    <row r="465" spans="1:27" ht="14.5" x14ac:dyDescent="0.35">
      <c r="A465" s="32" t="s">
        <v>928</v>
      </c>
      <c r="B465" t="s">
        <v>929</v>
      </c>
      <c r="C465">
        <v>1</v>
      </c>
      <c r="D465">
        <v>0</v>
      </c>
      <c r="E465" s="33">
        <v>12151375</v>
      </c>
      <c r="F465" s="33">
        <v>0</v>
      </c>
      <c r="G465" s="33">
        <v>0</v>
      </c>
      <c r="H465" s="33">
        <v>0</v>
      </c>
      <c r="I465" s="33">
        <v>1359471</v>
      </c>
      <c r="J465" s="33">
        <v>2485908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1048808</v>
      </c>
      <c r="Q465" s="33">
        <v>414788</v>
      </c>
      <c r="R465" s="33">
        <v>434206</v>
      </c>
      <c r="S465" s="33">
        <v>19654</v>
      </c>
      <c r="T465" s="33">
        <v>8200</v>
      </c>
      <c r="U465" s="33">
        <v>80269</v>
      </c>
      <c r="V465" s="33">
        <v>20606</v>
      </c>
      <c r="W465" s="33">
        <v>0</v>
      </c>
      <c r="X465" s="33">
        <v>493199</v>
      </c>
      <c r="Y465" s="33">
        <v>0</v>
      </c>
      <c r="Z465" s="33">
        <v>0</v>
      </c>
      <c r="AA465" s="33">
        <v>18516484</v>
      </c>
    </row>
    <row r="466" spans="1:27" ht="14.5" x14ac:dyDescent="0.35">
      <c r="A466" s="32" t="s">
        <v>930</v>
      </c>
      <c r="B466" t="s">
        <v>931</v>
      </c>
      <c r="C466">
        <v>1</v>
      </c>
      <c r="D466">
        <v>0</v>
      </c>
      <c r="E466" s="33">
        <v>26809461</v>
      </c>
      <c r="F466" s="33">
        <v>0</v>
      </c>
      <c r="G466" s="33">
        <v>0</v>
      </c>
      <c r="H466" s="33">
        <v>10142</v>
      </c>
      <c r="I466" s="33">
        <v>4684659</v>
      </c>
      <c r="J466" s="33">
        <v>4145686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1898715</v>
      </c>
      <c r="Q466" s="33">
        <v>410745</v>
      </c>
      <c r="R466" s="33">
        <v>573806</v>
      </c>
      <c r="S466" s="33">
        <v>59965</v>
      </c>
      <c r="T466" s="33">
        <v>25019</v>
      </c>
      <c r="U466" s="33">
        <v>232418</v>
      </c>
      <c r="V466" s="33">
        <v>57736</v>
      </c>
      <c r="W466" s="33">
        <v>0</v>
      </c>
      <c r="X466" s="33">
        <v>1326521</v>
      </c>
      <c r="Y466" s="33">
        <v>0</v>
      </c>
      <c r="Z466" s="33">
        <v>0</v>
      </c>
      <c r="AA466" s="33">
        <v>40234873</v>
      </c>
    </row>
    <row r="467" spans="1:27" ht="14.5" x14ac:dyDescent="0.35">
      <c r="A467" s="32" t="s">
        <v>932</v>
      </c>
      <c r="B467" t="s">
        <v>933</v>
      </c>
      <c r="C467">
        <v>1</v>
      </c>
      <c r="D467">
        <v>1</v>
      </c>
      <c r="E467" s="33">
        <v>23366289</v>
      </c>
      <c r="F467" s="33">
        <v>0</v>
      </c>
      <c r="G467" s="33">
        <v>0</v>
      </c>
      <c r="H467" s="33">
        <v>0</v>
      </c>
      <c r="I467" s="33">
        <v>3152855</v>
      </c>
      <c r="J467" s="33">
        <v>3459389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3230085</v>
      </c>
      <c r="Q467" s="33">
        <v>639658</v>
      </c>
      <c r="R467" s="33">
        <v>828366</v>
      </c>
      <c r="S467" s="33">
        <v>41914</v>
      </c>
      <c r="T467" s="33">
        <v>17488</v>
      </c>
      <c r="U467" s="33">
        <v>165780</v>
      </c>
      <c r="V467" s="33">
        <v>43606</v>
      </c>
      <c r="W467" s="33">
        <v>0</v>
      </c>
      <c r="X467" s="33">
        <v>725384</v>
      </c>
      <c r="Y467" s="33">
        <v>0</v>
      </c>
      <c r="Z467" s="33">
        <v>0</v>
      </c>
      <c r="AA467" s="33">
        <v>35670814</v>
      </c>
    </row>
    <row r="468" spans="1:27" ht="14.5" x14ac:dyDescent="0.35">
      <c r="A468" s="32" t="s">
        <v>934</v>
      </c>
      <c r="B468" t="s">
        <v>935</v>
      </c>
      <c r="C468">
        <v>1</v>
      </c>
      <c r="D468">
        <v>0</v>
      </c>
      <c r="E468" s="33">
        <v>12923464</v>
      </c>
      <c r="F468" s="33">
        <v>0</v>
      </c>
      <c r="G468" s="33">
        <v>0</v>
      </c>
      <c r="H468" s="33">
        <v>0</v>
      </c>
      <c r="I468" s="33">
        <v>1397311</v>
      </c>
      <c r="J468" s="33">
        <v>1952807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1179228</v>
      </c>
      <c r="Q468" s="33">
        <v>120752</v>
      </c>
      <c r="R468" s="33">
        <v>148729</v>
      </c>
      <c r="S468" s="33">
        <v>19849</v>
      </c>
      <c r="T468" s="33">
        <v>8281</v>
      </c>
      <c r="U468" s="33">
        <v>79511</v>
      </c>
      <c r="V468" s="33">
        <v>20137</v>
      </c>
      <c r="W468" s="33">
        <v>0</v>
      </c>
      <c r="X468" s="33">
        <v>557440</v>
      </c>
      <c r="Y468" s="33">
        <v>0</v>
      </c>
      <c r="Z468" s="33">
        <v>0</v>
      </c>
      <c r="AA468" s="33">
        <v>18407509</v>
      </c>
    </row>
    <row r="469" spans="1:27" ht="14.5" x14ac:dyDescent="0.35">
      <c r="A469" s="32" t="s">
        <v>936</v>
      </c>
      <c r="B469" t="s">
        <v>937</v>
      </c>
      <c r="C469">
        <v>1</v>
      </c>
      <c r="D469">
        <v>0</v>
      </c>
      <c r="E469" s="33">
        <v>25397481</v>
      </c>
      <c r="F469" s="33">
        <v>0</v>
      </c>
      <c r="G469" s="33">
        <v>0</v>
      </c>
      <c r="H469" s="33">
        <v>3832</v>
      </c>
      <c r="I469" s="33">
        <v>3810250</v>
      </c>
      <c r="J469" s="33">
        <v>1801374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2377315</v>
      </c>
      <c r="Q469" s="33">
        <v>281970</v>
      </c>
      <c r="R469" s="33">
        <v>1351789</v>
      </c>
      <c r="S469" s="33">
        <v>95962</v>
      </c>
      <c r="T469" s="33">
        <v>40038</v>
      </c>
      <c r="U469" s="33">
        <v>364762</v>
      </c>
      <c r="V469" s="33">
        <v>48058</v>
      </c>
      <c r="W469" s="33">
        <v>0</v>
      </c>
      <c r="X469" s="33">
        <v>1679726</v>
      </c>
      <c r="Y469" s="33">
        <v>0</v>
      </c>
      <c r="Z469" s="33">
        <v>0</v>
      </c>
      <c r="AA469" s="33">
        <v>37252557</v>
      </c>
    </row>
    <row r="470" spans="1:27" ht="14.5" x14ac:dyDescent="0.35">
      <c r="A470" s="32" t="s">
        <v>938</v>
      </c>
      <c r="B470" t="s">
        <v>939</v>
      </c>
      <c r="C470">
        <v>1</v>
      </c>
      <c r="D470">
        <v>0</v>
      </c>
      <c r="E470" s="33">
        <v>7766702</v>
      </c>
      <c r="F470" s="33">
        <v>0</v>
      </c>
      <c r="G470" s="33">
        <v>0</v>
      </c>
      <c r="H470" s="33">
        <v>1450</v>
      </c>
      <c r="I470" s="33">
        <v>951024</v>
      </c>
      <c r="J470" s="33">
        <v>1994733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855036</v>
      </c>
      <c r="Q470" s="33">
        <v>125066</v>
      </c>
      <c r="R470" s="33">
        <v>40683</v>
      </c>
      <c r="S470" s="33">
        <v>14695</v>
      </c>
      <c r="T470" s="33">
        <v>6131</v>
      </c>
      <c r="U470" s="33">
        <v>58600</v>
      </c>
      <c r="V470" s="33">
        <v>12677</v>
      </c>
      <c r="W470" s="33">
        <v>0</v>
      </c>
      <c r="X470" s="33">
        <v>313200</v>
      </c>
      <c r="Y470" s="33">
        <v>0</v>
      </c>
      <c r="Z470" s="33">
        <v>0</v>
      </c>
      <c r="AA470" s="33">
        <v>12139997</v>
      </c>
    </row>
    <row r="471" spans="1:27" ht="14.5" x14ac:dyDescent="0.35">
      <c r="A471" s="32" t="s">
        <v>940</v>
      </c>
      <c r="B471" t="s">
        <v>941</v>
      </c>
      <c r="C471">
        <v>1</v>
      </c>
      <c r="D471">
        <v>0</v>
      </c>
      <c r="E471" s="33">
        <v>6350103</v>
      </c>
      <c r="F471" s="33">
        <v>0</v>
      </c>
      <c r="G471" s="33">
        <v>0</v>
      </c>
      <c r="H471" s="33">
        <v>0</v>
      </c>
      <c r="I471" s="33">
        <v>925646</v>
      </c>
      <c r="J471" s="33">
        <v>1607609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634789</v>
      </c>
      <c r="Q471" s="33">
        <v>215536</v>
      </c>
      <c r="R471" s="33">
        <v>279197</v>
      </c>
      <c r="S471" s="33">
        <v>13182</v>
      </c>
      <c r="T471" s="33">
        <v>5500</v>
      </c>
      <c r="U471" s="33">
        <v>43804</v>
      </c>
      <c r="V471" s="33">
        <v>13246</v>
      </c>
      <c r="W471" s="33">
        <v>0</v>
      </c>
      <c r="X471" s="33">
        <v>249920</v>
      </c>
      <c r="Y471" s="33">
        <v>0</v>
      </c>
      <c r="Z471" s="33">
        <v>0</v>
      </c>
      <c r="AA471" s="33">
        <v>10338532</v>
      </c>
    </row>
    <row r="472" spans="1:27" ht="14.5" x14ac:dyDescent="0.35">
      <c r="A472" s="32" t="s">
        <v>942</v>
      </c>
      <c r="B472" t="s">
        <v>943</v>
      </c>
      <c r="C472">
        <v>1</v>
      </c>
      <c r="D472">
        <v>0</v>
      </c>
      <c r="E472" s="33">
        <v>5448594</v>
      </c>
      <c r="F472" s="33">
        <v>0</v>
      </c>
      <c r="G472" s="33">
        <v>0</v>
      </c>
      <c r="H472" s="33">
        <v>0</v>
      </c>
      <c r="I472" s="33">
        <v>1379496</v>
      </c>
      <c r="J472" s="33">
        <v>1269714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833220</v>
      </c>
      <c r="Q472" s="33">
        <v>140388</v>
      </c>
      <c r="R472" s="33">
        <v>167204</v>
      </c>
      <c r="S472" s="33">
        <v>9348</v>
      </c>
      <c r="T472" s="33">
        <v>3900</v>
      </c>
      <c r="U472" s="33">
        <v>36698</v>
      </c>
      <c r="V472" s="33">
        <v>9740</v>
      </c>
      <c r="W472" s="33">
        <v>0</v>
      </c>
      <c r="X472" s="33">
        <v>326640</v>
      </c>
      <c r="Y472" s="33">
        <v>0</v>
      </c>
      <c r="Z472" s="33">
        <v>0</v>
      </c>
      <c r="AA472" s="33">
        <v>9624942</v>
      </c>
    </row>
    <row r="473" spans="1:27" ht="14.5" x14ac:dyDescent="0.35">
      <c r="A473" s="32" t="s">
        <v>944</v>
      </c>
      <c r="B473" t="s">
        <v>945</v>
      </c>
      <c r="C473">
        <v>1</v>
      </c>
      <c r="D473">
        <v>0</v>
      </c>
      <c r="E473" s="33">
        <v>16359508</v>
      </c>
      <c r="F473" s="33">
        <v>0</v>
      </c>
      <c r="G473" s="33">
        <v>0</v>
      </c>
      <c r="H473" s="33">
        <v>442</v>
      </c>
      <c r="I473" s="33">
        <v>2141120</v>
      </c>
      <c r="J473" s="33">
        <v>3692984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1858416</v>
      </c>
      <c r="Q473" s="33">
        <v>491951</v>
      </c>
      <c r="R473" s="33">
        <v>635354</v>
      </c>
      <c r="S473" s="33">
        <v>35847</v>
      </c>
      <c r="T473" s="33">
        <v>14956</v>
      </c>
      <c r="U473" s="33">
        <v>130655</v>
      </c>
      <c r="V473" s="33">
        <v>37757</v>
      </c>
      <c r="W473" s="33">
        <v>0</v>
      </c>
      <c r="X473" s="33">
        <v>790464</v>
      </c>
      <c r="Y473" s="33">
        <v>0</v>
      </c>
      <c r="Z473" s="33">
        <v>0</v>
      </c>
      <c r="AA473" s="33">
        <v>26189454</v>
      </c>
    </row>
    <row r="474" spans="1:27" ht="14.5" x14ac:dyDescent="0.35">
      <c r="A474" s="32" t="s">
        <v>946</v>
      </c>
      <c r="B474" t="s">
        <v>947</v>
      </c>
      <c r="C474">
        <v>1</v>
      </c>
      <c r="D474">
        <v>0</v>
      </c>
      <c r="E474" s="33">
        <v>28113514</v>
      </c>
      <c r="F474" s="33">
        <v>0</v>
      </c>
      <c r="G474" s="33">
        <v>0</v>
      </c>
      <c r="H474" s="33">
        <v>3565</v>
      </c>
      <c r="I474" s="33">
        <v>4404774</v>
      </c>
      <c r="J474" s="33">
        <v>2028829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3288077</v>
      </c>
      <c r="Q474" s="33">
        <v>421533</v>
      </c>
      <c r="R474" s="33">
        <v>742643</v>
      </c>
      <c r="S474" s="33">
        <v>67635</v>
      </c>
      <c r="T474" s="33">
        <v>28219</v>
      </c>
      <c r="U474" s="33">
        <v>263407</v>
      </c>
      <c r="V474" s="33">
        <v>75829</v>
      </c>
      <c r="W474" s="33">
        <v>0</v>
      </c>
      <c r="X474" s="33">
        <v>1269000</v>
      </c>
      <c r="Y474" s="33">
        <v>0</v>
      </c>
      <c r="Z474" s="33">
        <v>0</v>
      </c>
      <c r="AA474" s="33">
        <v>40707025</v>
      </c>
    </row>
    <row r="475" spans="1:27" ht="14.5" x14ac:dyDescent="0.35">
      <c r="A475" s="32" t="s">
        <v>948</v>
      </c>
      <c r="B475" t="s">
        <v>949</v>
      </c>
      <c r="C475">
        <v>1</v>
      </c>
      <c r="D475">
        <v>0</v>
      </c>
      <c r="E475" s="33">
        <v>11660064</v>
      </c>
      <c r="F475" s="33">
        <v>0</v>
      </c>
      <c r="G475" s="33">
        <v>405052</v>
      </c>
      <c r="H475" s="33">
        <v>0</v>
      </c>
      <c r="I475" s="33">
        <v>2711012</v>
      </c>
      <c r="J475" s="33">
        <v>1361831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883192</v>
      </c>
      <c r="Q475" s="33">
        <v>178309</v>
      </c>
      <c r="R475" s="33">
        <v>482386</v>
      </c>
      <c r="S475" s="33">
        <v>26590</v>
      </c>
      <c r="T475" s="33">
        <v>11094</v>
      </c>
      <c r="U475" s="33">
        <v>105782</v>
      </c>
      <c r="V475" s="33">
        <v>25258</v>
      </c>
      <c r="W475" s="33">
        <v>0</v>
      </c>
      <c r="X475" s="33">
        <v>534600</v>
      </c>
      <c r="Y475" s="33">
        <v>24469</v>
      </c>
      <c r="Z475" s="33">
        <v>0</v>
      </c>
      <c r="AA475" s="33">
        <v>18409639</v>
      </c>
    </row>
    <row r="476" spans="1:27" ht="14.5" x14ac:dyDescent="0.35">
      <c r="A476" s="32" t="s">
        <v>950</v>
      </c>
      <c r="B476" t="s">
        <v>951</v>
      </c>
      <c r="C476">
        <v>1</v>
      </c>
      <c r="D476">
        <v>0</v>
      </c>
      <c r="E476" s="33">
        <v>26269045</v>
      </c>
      <c r="F476" s="33">
        <v>0</v>
      </c>
      <c r="G476" s="33">
        <v>0</v>
      </c>
      <c r="H476" s="33">
        <v>10094</v>
      </c>
      <c r="I476" s="33">
        <v>3485402</v>
      </c>
      <c r="J476" s="33">
        <v>2739592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2413518</v>
      </c>
      <c r="Q476" s="33">
        <v>385311</v>
      </c>
      <c r="R476" s="33">
        <v>649445</v>
      </c>
      <c r="S476" s="33">
        <v>42483</v>
      </c>
      <c r="T476" s="33">
        <v>17725</v>
      </c>
      <c r="U476" s="33">
        <v>169974</v>
      </c>
      <c r="V476" s="33">
        <v>49483</v>
      </c>
      <c r="W476" s="33">
        <v>0</v>
      </c>
      <c r="X476" s="33">
        <v>1100256</v>
      </c>
      <c r="Y476" s="33">
        <v>0</v>
      </c>
      <c r="Z476" s="33">
        <v>0</v>
      </c>
      <c r="AA476" s="33">
        <v>37332328</v>
      </c>
    </row>
    <row r="477" spans="1:27" ht="14.5" x14ac:dyDescent="0.35">
      <c r="A477" s="32" t="s">
        <v>952</v>
      </c>
      <c r="B477" t="s">
        <v>953</v>
      </c>
      <c r="C477">
        <v>1</v>
      </c>
      <c r="D477">
        <v>0</v>
      </c>
      <c r="E477" s="33">
        <v>169962454</v>
      </c>
      <c r="F477" s="33">
        <v>1048884</v>
      </c>
      <c r="G477" s="33">
        <v>0</v>
      </c>
      <c r="H477" s="33">
        <v>69482</v>
      </c>
      <c r="I477" s="33">
        <v>19136999</v>
      </c>
      <c r="J477" s="33">
        <v>12526665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9769732</v>
      </c>
      <c r="Q477" s="33">
        <v>1666490</v>
      </c>
      <c r="R477" s="33">
        <v>4017026</v>
      </c>
      <c r="S477" s="33">
        <v>140497</v>
      </c>
      <c r="T477" s="33">
        <v>58619</v>
      </c>
      <c r="U477" s="33">
        <v>581335</v>
      </c>
      <c r="V477" s="33">
        <v>192925</v>
      </c>
      <c r="W477" s="33">
        <v>0</v>
      </c>
      <c r="X477" s="33">
        <v>4748555</v>
      </c>
      <c r="Y477" s="33">
        <v>0</v>
      </c>
      <c r="Z477" s="33">
        <v>0</v>
      </c>
      <c r="AA477" s="33">
        <v>223919663</v>
      </c>
    </row>
    <row r="478" spans="1:27" ht="14.5" x14ac:dyDescent="0.35">
      <c r="A478" s="32" t="s">
        <v>954</v>
      </c>
      <c r="B478" t="s">
        <v>955</v>
      </c>
      <c r="C478">
        <v>1</v>
      </c>
      <c r="D478">
        <v>0</v>
      </c>
      <c r="E478" s="33">
        <v>2761857</v>
      </c>
      <c r="F478" s="33">
        <v>0</v>
      </c>
      <c r="G478" s="33">
        <v>139184</v>
      </c>
      <c r="H478" s="33">
        <v>0</v>
      </c>
      <c r="I478" s="33">
        <v>271207</v>
      </c>
      <c r="J478" s="33">
        <v>234399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331905</v>
      </c>
      <c r="Q478" s="33">
        <v>828</v>
      </c>
      <c r="R478" s="33">
        <v>0</v>
      </c>
      <c r="S478" s="33">
        <v>3700</v>
      </c>
      <c r="T478" s="33">
        <v>1544</v>
      </c>
      <c r="U478" s="33">
        <v>14155</v>
      </c>
      <c r="V478" s="33">
        <v>0</v>
      </c>
      <c r="W478" s="33">
        <v>0</v>
      </c>
      <c r="X478" s="33">
        <v>22500</v>
      </c>
      <c r="Y478" s="33">
        <v>14764</v>
      </c>
      <c r="Z478" s="33">
        <v>0</v>
      </c>
      <c r="AA478" s="33">
        <v>3796043</v>
      </c>
    </row>
    <row r="479" spans="1:27" ht="14.5" x14ac:dyDescent="0.35">
      <c r="A479" s="32" t="s">
        <v>956</v>
      </c>
      <c r="B479" t="s">
        <v>957</v>
      </c>
      <c r="C479">
        <v>1</v>
      </c>
      <c r="D479">
        <v>0</v>
      </c>
      <c r="E479" s="33">
        <v>2766356</v>
      </c>
      <c r="F479" s="33">
        <v>0</v>
      </c>
      <c r="G479" s="33">
        <v>0</v>
      </c>
      <c r="H479" s="33">
        <v>0</v>
      </c>
      <c r="I479" s="33">
        <v>270854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465113</v>
      </c>
      <c r="Q479" s="33">
        <v>3202</v>
      </c>
      <c r="R479" s="33">
        <v>31022</v>
      </c>
      <c r="S479" s="33">
        <v>2142</v>
      </c>
      <c r="T479" s="33">
        <v>894</v>
      </c>
      <c r="U479" s="33">
        <v>9029</v>
      </c>
      <c r="V479" s="33">
        <v>889</v>
      </c>
      <c r="W479" s="33">
        <v>0</v>
      </c>
      <c r="X479" s="33">
        <v>24724</v>
      </c>
      <c r="Y479" s="33">
        <v>3232</v>
      </c>
      <c r="Z479" s="33">
        <v>0</v>
      </c>
      <c r="AA479" s="33">
        <v>3577457</v>
      </c>
    </row>
    <row r="480" spans="1:27" ht="14.5" x14ac:dyDescent="0.35">
      <c r="A480" s="32" t="s">
        <v>958</v>
      </c>
      <c r="B480" t="s">
        <v>959</v>
      </c>
      <c r="C480">
        <v>1</v>
      </c>
      <c r="D480">
        <v>0</v>
      </c>
      <c r="E480" s="33">
        <v>8677911</v>
      </c>
      <c r="F480" s="33">
        <v>0</v>
      </c>
      <c r="G480" s="33">
        <v>347920</v>
      </c>
      <c r="H480" s="33">
        <v>2298</v>
      </c>
      <c r="I480" s="33">
        <v>1535033</v>
      </c>
      <c r="J480" s="33">
        <v>1108656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762940</v>
      </c>
      <c r="Q480" s="33">
        <v>71143</v>
      </c>
      <c r="R480" s="33">
        <v>216711</v>
      </c>
      <c r="S480" s="33">
        <v>8883</v>
      </c>
      <c r="T480" s="33">
        <v>3706</v>
      </c>
      <c r="U480" s="33">
        <v>35067</v>
      </c>
      <c r="V480" s="33">
        <v>8380</v>
      </c>
      <c r="W480" s="33">
        <v>0</v>
      </c>
      <c r="X480" s="33">
        <v>243236</v>
      </c>
      <c r="Y480" s="33">
        <v>0</v>
      </c>
      <c r="Z480" s="33">
        <v>0</v>
      </c>
      <c r="AA480" s="33">
        <v>13021884</v>
      </c>
    </row>
    <row r="481" spans="1:27" ht="14.5" x14ac:dyDescent="0.35">
      <c r="A481" s="32" t="s">
        <v>960</v>
      </c>
      <c r="B481" t="s">
        <v>961</v>
      </c>
      <c r="C481">
        <v>1</v>
      </c>
      <c r="D481">
        <v>0</v>
      </c>
      <c r="E481" s="33">
        <v>16591213</v>
      </c>
      <c r="F481" s="33">
        <v>0</v>
      </c>
      <c r="G481" s="33">
        <v>0</v>
      </c>
      <c r="H481" s="33">
        <v>0</v>
      </c>
      <c r="I481" s="33">
        <v>2258580</v>
      </c>
      <c r="J481" s="33">
        <v>1694256</v>
      </c>
      <c r="K481" s="33">
        <v>97454</v>
      </c>
      <c r="L481" s="33">
        <v>0</v>
      </c>
      <c r="M481" s="33">
        <v>0</v>
      </c>
      <c r="N481" s="33">
        <v>0</v>
      </c>
      <c r="O481" s="33">
        <v>0</v>
      </c>
      <c r="P481" s="33">
        <v>1442554</v>
      </c>
      <c r="Q481" s="33">
        <v>350721</v>
      </c>
      <c r="R481" s="33">
        <v>233839</v>
      </c>
      <c r="S481" s="33">
        <v>22380</v>
      </c>
      <c r="T481" s="33">
        <v>9338</v>
      </c>
      <c r="U481" s="33">
        <v>83414</v>
      </c>
      <c r="V481" s="33">
        <v>24982</v>
      </c>
      <c r="W481" s="33">
        <v>0</v>
      </c>
      <c r="X481" s="33">
        <v>679515</v>
      </c>
      <c r="Y481" s="33">
        <v>0</v>
      </c>
      <c r="Z481" s="33">
        <v>0</v>
      </c>
      <c r="AA481" s="33">
        <v>23488246</v>
      </c>
    </row>
    <row r="482" spans="1:27" ht="14.5" x14ac:dyDescent="0.35">
      <c r="A482" s="32" t="s">
        <v>962</v>
      </c>
      <c r="B482" t="s">
        <v>963</v>
      </c>
      <c r="C482">
        <v>1</v>
      </c>
      <c r="D482">
        <v>0</v>
      </c>
      <c r="E482" s="33">
        <v>8627601</v>
      </c>
      <c r="F482" s="33">
        <v>0</v>
      </c>
      <c r="G482" s="33">
        <v>0</v>
      </c>
      <c r="H482" s="33">
        <v>1558</v>
      </c>
      <c r="I482" s="33">
        <v>2224295</v>
      </c>
      <c r="J482" s="33">
        <v>1739284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1291400</v>
      </c>
      <c r="Q482" s="33">
        <v>241040</v>
      </c>
      <c r="R482" s="33">
        <v>523047</v>
      </c>
      <c r="S482" s="33">
        <v>12448</v>
      </c>
      <c r="T482" s="33">
        <v>5194</v>
      </c>
      <c r="U482" s="33">
        <v>48581</v>
      </c>
      <c r="V482" s="33">
        <v>14761</v>
      </c>
      <c r="W482" s="33">
        <v>0</v>
      </c>
      <c r="X482" s="33">
        <v>372000</v>
      </c>
      <c r="Y482" s="33">
        <v>11116</v>
      </c>
      <c r="Z482" s="33">
        <v>0</v>
      </c>
      <c r="AA482" s="33">
        <v>15112325</v>
      </c>
    </row>
    <row r="483" spans="1:27" ht="14.5" x14ac:dyDescent="0.35">
      <c r="A483" s="32" t="s">
        <v>964</v>
      </c>
      <c r="B483" t="s">
        <v>965</v>
      </c>
      <c r="C483">
        <v>1</v>
      </c>
      <c r="D483">
        <v>0</v>
      </c>
      <c r="E483" s="33">
        <v>4119872</v>
      </c>
      <c r="F483" s="33">
        <v>0</v>
      </c>
      <c r="G483" s="33">
        <v>84238</v>
      </c>
      <c r="H483" s="33">
        <v>0</v>
      </c>
      <c r="I483" s="33">
        <v>716969</v>
      </c>
      <c r="J483" s="33">
        <v>611891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404885</v>
      </c>
      <c r="Q483" s="33">
        <v>42427</v>
      </c>
      <c r="R483" s="33">
        <v>0</v>
      </c>
      <c r="S483" s="33">
        <v>4045</v>
      </c>
      <c r="T483" s="33">
        <v>1688</v>
      </c>
      <c r="U483" s="33">
        <v>15436</v>
      </c>
      <c r="V483" s="33">
        <v>4704</v>
      </c>
      <c r="W483" s="33">
        <v>0</v>
      </c>
      <c r="X483" s="33">
        <v>41716</v>
      </c>
      <c r="Y483" s="33">
        <v>0</v>
      </c>
      <c r="Z483" s="33">
        <v>0</v>
      </c>
      <c r="AA483" s="33">
        <v>6047871</v>
      </c>
    </row>
    <row r="484" spans="1:27" ht="14.5" x14ac:dyDescent="0.35">
      <c r="A484" s="32" t="s">
        <v>966</v>
      </c>
      <c r="B484" t="s">
        <v>967</v>
      </c>
      <c r="C484">
        <v>1</v>
      </c>
      <c r="D484">
        <v>0</v>
      </c>
      <c r="E484" s="33">
        <v>10134536</v>
      </c>
      <c r="F484" s="33">
        <v>0</v>
      </c>
      <c r="G484" s="33">
        <v>0</v>
      </c>
      <c r="H484" s="33">
        <v>0</v>
      </c>
      <c r="I484" s="33">
        <v>1090998</v>
      </c>
      <c r="J484" s="33">
        <v>2312099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1445428</v>
      </c>
      <c r="Q484" s="33">
        <v>165026</v>
      </c>
      <c r="R484" s="33">
        <v>42294</v>
      </c>
      <c r="S484" s="33">
        <v>9512</v>
      </c>
      <c r="T484" s="33">
        <v>3969</v>
      </c>
      <c r="U484" s="33">
        <v>36465</v>
      </c>
      <c r="V484" s="33">
        <v>11187</v>
      </c>
      <c r="W484" s="33">
        <v>0</v>
      </c>
      <c r="X484" s="33">
        <v>520017</v>
      </c>
      <c r="Y484" s="33">
        <v>0</v>
      </c>
      <c r="Z484" s="33">
        <v>0</v>
      </c>
      <c r="AA484" s="33">
        <v>15771531</v>
      </c>
    </row>
    <row r="485" spans="1:27" ht="14.5" x14ac:dyDescent="0.35">
      <c r="A485" s="32" t="s">
        <v>968</v>
      </c>
      <c r="B485" t="s">
        <v>969</v>
      </c>
      <c r="C485">
        <v>1</v>
      </c>
      <c r="D485">
        <v>0</v>
      </c>
      <c r="E485" s="33">
        <v>11391265</v>
      </c>
      <c r="F485" s="33">
        <v>0</v>
      </c>
      <c r="G485" s="33">
        <v>0</v>
      </c>
      <c r="H485" s="33">
        <v>0</v>
      </c>
      <c r="I485" s="33">
        <v>832448</v>
      </c>
      <c r="J485" s="33">
        <v>2369651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1521139</v>
      </c>
      <c r="Q485" s="33">
        <v>74801</v>
      </c>
      <c r="R485" s="33">
        <v>0</v>
      </c>
      <c r="S485" s="33">
        <v>12913</v>
      </c>
      <c r="T485" s="33">
        <v>5388</v>
      </c>
      <c r="U485" s="33">
        <v>48581</v>
      </c>
      <c r="V485" s="33">
        <v>10388</v>
      </c>
      <c r="W485" s="33">
        <v>0</v>
      </c>
      <c r="X485" s="33">
        <v>655179</v>
      </c>
      <c r="Y485" s="33">
        <v>0</v>
      </c>
      <c r="Z485" s="33">
        <v>0</v>
      </c>
      <c r="AA485" s="33">
        <v>16921753</v>
      </c>
    </row>
    <row r="486" spans="1:27" ht="14.5" x14ac:dyDescent="0.35">
      <c r="A486" s="32" t="s">
        <v>970</v>
      </c>
      <c r="B486" t="s">
        <v>971</v>
      </c>
      <c r="C486">
        <v>1</v>
      </c>
      <c r="D486">
        <v>0</v>
      </c>
      <c r="E486" s="33">
        <v>9620655</v>
      </c>
      <c r="F486" s="33">
        <v>0</v>
      </c>
      <c r="G486" s="33">
        <v>273715</v>
      </c>
      <c r="H486" s="33">
        <v>0</v>
      </c>
      <c r="I486" s="33">
        <v>1134088</v>
      </c>
      <c r="J486" s="33">
        <v>733888</v>
      </c>
      <c r="K486" s="33">
        <v>9097</v>
      </c>
      <c r="L486" s="33">
        <v>0</v>
      </c>
      <c r="M486" s="33">
        <v>0</v>
      </c>
      <c r="N486" s="33">
        <v>0</v>
      </c>
      <c r="O486" s="33">
        <v>0</v>
      </c>
      <c r="P486" s="33">
        <v>1611709</v>
      </c>
      <c r="Q486" s="33">
        <v>28194</v>
      </c>
      <c r="R486" s="33">
        <v>34762</v>
      </c>
      <c r="S486" s="33">
        <v>9602</v>
      </c>
      <c r="T486" s="33">
        <v>4006</v>
      </c>
      <c r="U486" s="33">
        <v>37746</v>
      </c>
      <c r="V486" s="33">
        <v>7353</v>
      </c>
      <c r="W486" s="33">
        <v>0</v>
      </c>
      <c r="X486" s="33">
        <v>264261</v>
      </c>
      <c r="Y486" s="33">
        <v>0</v>
      </c>
      <c r="Z486" s="33">
        <v>0</v>
      </c>
      <c r="AA486" s="33">
        <v>13769076</v>
      </c>
    </row>
    <row r="487" spans="1:27" ht="14.5" x14ac:dyDescent="0.35">
      <c r="A487" s="32" t="s">
        <v>972</v>
      </c>
      <c r="B487" t="s">
        <v>973</v>
      </c>
      <c r="C487">
        <v>1</v>
      </c>
      <c r="D487">
        <v>0</v>
      </c>
      <c r="E487" s="33">
        <v>4235929</v>
      </c>
      <c r="F487" s="33">
        <v>0</v>
      </c>
      <c r="G487" s="33">
        <v>125110</v>
      </c>
      <c r="H487" s="33">
        <v>0</v>
      </c>
      <c r="I487" s="33">
        <v>538798</v>
      </c>
      <c r="J487" s="33">
        <v>1133110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345899</v>
      </c>
      <c r="Q487" s="33">
        <v>82526</v>
      </c>
      <c r="R487" s="33">
        <v>29789</v>
      </c>
      <c r="S487" s="33">
        <v>6951</v>
      </c>
      <c r="T487" s="33">
        <v>2900</v>
      </c>
      <c r="U487" s="33">
        <v>22310</v>
      </c>
      <c r="V487" s="33">
        <v>4267</v>
      </c>
      <c r="W487" s="33">
        <v>0</v>
      </c>
      <c r="X487" s="33">
        <v>153536</v>
      </c>
      <c r="Y487" s="33">
        <v>0</v>
      </c>
      <c r="Z487" s="33">
        <v>0</v>
      </c>
      <c r="AA487" s="33">
        <v>6681125</v>
      </c>
    </row>
    <row r="488" spans="1:27" ht="14.5" x14ac:dyDescent="0.35">
      <c r="A488" s="32" t="s">
        <v>974</v>
      </c>
      <c r="B488" t="s">
        <v>975</v>
      </c>
      <c r="C488">
        <v>1</v>
      </c>
      <c r="D488">
        <v>0</v>
      </c>
      <c r="E488" s="33">
        <v>14107060</v>
      </c>
      <c r="F488" s="33">
        <v>0</v>
      </c>
      <c r="G488" s="33">
        <v>0</v>
      </c>
      <c r="H488" s="33">
        <v>0</v>
      </c>
      <c r="I488" s="33">
        <v>1933757</v>
      </c>
      <c r="J488" s="33">
        <v>2375315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1814370</v>
      </c>
      <c r="Q488" s="33">
        <v>891025</v>
      </c>
      <c r="R488" s="33">
        <v>38416</v>
      </c>
      <c r="S488" s="33">
        <v>20208</v>
      </c>
      <c r="T488" s="33">
        <v>8431</v>
      </c>
      <c r="U488" s="33">
        <v>72288</v>
      </c>
      <c r="V488" s="33">
        <v>24778</v>
      </c>
      <c r="W488" s="33">
        <v>0</v>
      </c>
      <c r="X488" s="33">
        <v>770645</v>
      </c>
      <c r="Y488" s="33">
        <v>0</v>
      </c>
      <c r="Z488" s="33">
        <v>0</v>
      </c>
      <c r="AA488" s="33">
        <v>22056293</v>
      </c>
    </row>
    <row r="489" spans="1:27" ht="14.5" x14ac:dyDescent="0.35">
      <c r="A489" s="32" t="s">
        <v>976</v>
      </c>
      <c r="B489" t="s">
        <v>977</v>
      </c>
      <c r="C489">
        <v>1</v>
      </c>
      <c r="D489">
        <v>0</v>
      </c>
      <c r="E489" s="33">
        <v>21756212</v>
      </c>
      <c r="F489" s="33">
        <v>0</v>
      </c>
      <c r="G489" s="33">
        <v>0</v>
      </c>
      <c r="H489" s="33">
        <v>2282</v>
      </c>
      <c r="I489" s="33">
        <v>2774435</v>
      </c>
      <c r="J489" s="33">
        <v>2875933</v>
      </c>
      <c r="K489" s="33">
        <v>3137</v>
      </c>
      <c r="L489" s="33">
        <v>0</v>
      </c>
      <c r="M489" s="33">
        <v>0</v>
      </c>
      <c r="N489" s="33">
        <v>0</v>
      </c>
      <c r="O489" s="33">
        <v>0</v>
      </c>
      <c r="P489" s="33">
        <v>1826394</v>
      </c>
      <c r="Q489" s="33">
        <v>1390314</v>
      </c>
      <c r="R489" s="33">
        <v>162109</v>
      </c>
      <c r="S489" s="33">
        <v>21721</v>
      </c>
      <c r="T489" s="33">
        <v>9063</v>
      </c>
      <c r="U489" s="33">
        <v>87666</v>
      </c>
      <c r="V489" s="33">
        <v>26318</v>
      </c>
      <c r="W489" s="33">
        <v>0</v>
      </c>
      <c r="X489" s="33">
        <v>807547</v>
      </c>
      <c r="Y489" s="33">
        <v>0</v>
      </c>
      <c r="Z489" s="33">
        <v>0</v>
      </c>
      <c r="AA489" s="33">
        <v>31743131</v>
      </c>
    </row>
    <row r="490" spans="1:27" ht="14.5" x14ac:dyDescent="0.35">
      <c r="A490" s="32" t="s">
        <v>978</v>
      </c>
      <c r="B490" t="s">
        <v>979</v>
      </c>
      <c r="C490">
        <v>1</v>
      </c>
      <c r="D490">
        <v>0</v>
      </c>
      <c r="E490" s="33">
        <v>16493380</v>
      </c>
      <c r="F490" s="33">
        <v>0</v>
      </c>
      <c r="G490" s="33">
        <v>0</v>
      </c>
      <c r="H490" s="33">
        <v>5925</v>
      </c>
      <c r="I490" s="33">
        <v>1977034</v>
      </c>
      <c r="J490" s="33">
        <v>4092031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2889331</v>
      </c>
      <c r="Q490" s="33">
        <v>84473</v>
      </c>
      <c r="R490" s="33">
        <v>0</v>
      </c>
      <c r="S490" s="33">
        <v>14261</v>
      </c>
      <c r="T490" s="33">
        <v>5950</v>
      </c>
      <c r="U490" s="33">
        <v>110850</v>
      </c>
      <c r="V490" s="33">
        <v>18246</v>
      </c>
      <c r="W490" s="33">
        <v>0</v>
      </c>
      <c r="X490" s="33">
        <v>798987</v>
      </c>
      <c r="Y490" s="33">
        <v>0</v>
      </c>
      <c r="Z490" s="33">
        <v>0</v>
      </c>
      <c r="AA490" s="33">
        <v>26490468</v>
      </c>
    </row>
    <row r="491" spans="1:27" ht="14.5" x14ac:dyDescent="0.35">
      <c r="A491" s="32" t="s">
        <v>980</v>
      </c>
      <c r="B491" t="s">
        <v>981</v>
      </c>
      <c r="C491">
        <v>1</v>
      </c>
      <c r="D491">
        <v>0</v>
      </c>
      <c r="E491" s="33">
        <v>7056340</v>
      </c>
      <c r="F491" s="33">
        <v>0</v>
      </c>
      <c r="G491" s="33">
        <v>0</v>
      </c>
      <c r="H491" s="33">
        <v>0</v>
      </c>
      <c r="I491" s="33">
        <v>1068431</v>
      </c>
      <c r="J491" s="33">
        <v>1108549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993613</v>
      </c>
      <c r="Q491" s="33">
        <v>2759</v>
      </c>
      <c r="R491" s="33">
        <v>44066</v>
      </c>
      <c r="S491" s="33">
        <v>5632</v>
      </c>
      <c r="T491" s="33">
        <v>2350</v>
      </c>
      <c r="U491" s="33">
        <v>21145</v>
      </c>
      <c r="V491" s="33">
        <v>6888</v>
      </c>
      <c r="W491" s="33">
        <v>0</v>
      </c>
      <c r="X491" s="33">
        <v>95540</v>
      </c>
      <c r="Y491" s="33">
        <v>0</v>
      </c>
      <c r="Z491" s="33">
        <v>0</v>
      </c>
      <c r="AA491" s="33">
        <v>10405313</v>
      </c>
    </row>
    <row r="492" spans="1:27" ht="14.5" x14ac:dyDescent="0.35">
      <c r="A492" s="32" t="s">
        <v>982</v>
      </c>
      <c r="B492" t="s">
        <v>983</v>
      </c>
      <c r="C492">
        <v>1</v>
      </c>
      <c r="D492">
        <v>0</v>
      </c>
      <c r="E492" s="33">
        <v>22639344</v>
      </c>
      <c r="F492" s="33">
        <v>0</v>
      </c>
      <c r="G492" s="33">
        <v>0</v>
      </c>
      <c r="H492" s="33">
        <v>8077</v>
      </c>
      <c r="I492" s="33">
        <v>2184422</v>
      </c>
      <c r="J492" s="33">
        <v>4025659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2763557</v>
      </c>
      <c r="Q492" s="33">
        <v>52661</v>
      </c>
      <c r="R492" s="33">
        <v>0</v>
      </c>
      <c r="S492" s="33">
        <v>20463</v>
      </c>
      <c r="T492" s="33">
        <v>8538</v>
      </c>
      <c r="U492" s="33">
        <v>76016</v>
      </c>
      <c r="V492" s="33">
        <v>26908</v>
      </c>
      <c r="W492" s="33">
        <v>0</v>
      </c>
      <c r="X492" s="33">
        <v>1283076</v>
      </c>
      <c r="Y492" s="33">
        <v>0</v>
      </c>
      <c r="Z492" s="33">
        <v>0</v>
      </c>
      <c r="AA492" s="33">
        <v>33088721</v>
      </c>
    </row>
    <row r="493" spans="1:27" ht="14.5" x14ac:dyDescent="0.35">
      <c r="A493" s="32" t="s">
        <v>984</v>
      </c>
      <c r="B493" t="s">
        <v>985</v>
      </c>
      <c r="C493">
        <v>1</v>
      </c>
      <c r="D493">
        <v>0</v>
      </c>
      <c r="E493" s="33">
        <v>3966251</v>
      </c>
      <c r="F493" s="33">
        <v>0</v>
      </c>
      <c r="G493" s="33">
        <v>0</v>
      </c>
      <c r="H493" s="33">
        <v>0</v>
      </c>
      <c r="I493" s="33">
        <v>559513</v>
      </c>
      <c r="J493" s="33">
        <v>1079718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853592</v>
      </c>
      <c r="Q493" s="33">
        <v>47030</v>
      </c>
      <c r="R493" s="33">
        <v>0</v>
      </c>
      <c r="S493" s="33">
        <v>3580</v>
      </c>
      <c r="T493" s="33">
        <v>1494</v>
      </c>
      <c r="U493" s="33">
        <v>13398</v>
      </c>
      <c r="V493" s="33">
        <v>3776</v>
      </c>
      <c r="W493" s="33">
        <v>0</v>
      </c>
      <c r="X493" s="33">
        <v>92498</v>
      </c>
      <c r="Y493" s="33">
        <v>0</v>
      </c>
      <c r="Z493" s="33">
        <v>0</v>
      </c>
      <c r="AA493" s="33">
        <v>6620850</v>
      </c>
    </row>
    <row r="494" spans="1:27" ht="14.5" x14ac:dyDescent="0.35">
      <c r="A494" s="32" t="s">
        <v>986</v>
      </c>
      <c r="B494" t="s">
        <v>987</v>
      </c>
      <c r="C494">
        <v>1</v>
      </c>
      <c r="D494">
        <v>0</v>
      </c>
      <c r="E494" s="33">
        <v>11973836</v>
      </c>
      <c r="F494" s="33">
        <v>0</v>
      </c>
      <c r="G494" s="33">
        <v>0</v>
      </c>
      <c r="H494" s="33">
        <v>3295</v>
      </c>
      <c r="I494" s="33">
        <v>1357489</v>
      </c>
      <c r="J494" s="33">
        <v>3552383</v>
      </c>
      <c r="K494" s="33">
        <v>4041</v>
      </c>
      <c r="L494" s="33">
        <v>0</v>
      </c>
      <c r="M494" s="33">
        <v>0</v>
      </c>
      <c r="N494" s="33">
        <v>0</v>
      </c>
      <c r="O494" s="33">
        <v>0</v>
      </c>
      <c r="P494" s="33">
        <v>2159477</v>
      </c>
      <c r="Q494" s="33">
        <v>55465</v>
      </c>
      <c r="R494" s="33">
        <v>0</v>
      </c>
      <c r="S494" s="33">
        <v>11445</v>
      </c>
      <c r="T494" s="33">
        <v>4775</v>
      </c>
      <c r="U494" s="33">
        <v>40251</v>
      </c>
      <c r="V494" s="33">
        <v>14901</v>
      </c>
      <c r="W494" s="33">
        <v>0</v>
      </c>
      <c r="X494" s="33">
        <v>308801</v>
      </c>
      <c r="Y494" s="33">
        <v>0</v>
      </c>
      <c r="Z494" s="33">
        <v>0</v>
      </c>
      <c r="AA494" s="33">
        <v>19486159</v>
      </c>
    </row>
    <row r="495" spans="1:27" ht="14.5" x14ac:dyDescent="0.35">
      <c r="A495" s="32" t="s">
        <v>988</v>
      </c>
      <c r="B495" t="s">
        <v>989</v>
      </c>
      <c r="C495">
        <v>1</v>
      </c>
      <c r="D495">
        <v>0</v>
      </c>
      <c r="E495" s="33">
        <v>40271287</v>
      </c>
      <c r="F495" s="33">
        <v>0</v>
      </c>
      <c r="G495" s="33">
        <v>0</v>
      </c>
      <c r="H495" s="33">
        <v>0</v>
      </c>
      <c r="I495" s="33">
        <v>6048633</v>
      </c>
      <c r="J495" s="33">
        <v>13856614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6305596</v>
      </c>
      <c r="Q495" s="33">
        <v>239720</v>
      </c>
      <c r="R495" s="33">
        <v>157785</v>
      </c>
      <c r="S495" s="33">
        <v>69837</v>
      </c>
      <c r="T495" s="33">
        <v>29138</v>
      </c>
      <c r="U495" s="33">
        <v>265911</v>
      </c>
      <c r="V495" s="33">
        <v>84051</v>
      </c>
      <c r="W495" s="33">
        <v>0</v>
      </c>
      <c r="X495" s="33">
        <v>1587270</v>
      </c>
      <c r="Y495" s="33">
        <v>0</v>
      </c>
      <c r="Z495" s="33">
        <v>0</v>
      </c>
      <c r="AA495" s="33">
        <v>68915842</v>
      </c>
    </row>
    <row r="496" spans="1:27" ht="14.5" x14ac:dyDescent="0.35">
      <c r="A496" s="32" t="s">
        <v>990</v>
      </c>
      <c r="B496" t="s">
        <v>991</v>
      </c>
      <c r="C496">
        <v>1</v>
      </c>
      <c r="D496">
        <v>0</v>
      </c>
      <c r="E496" s="33">
        <v>16954200</v>
      </c>
      <c r="F496" s="33">
        <v>0</v>
      </c>
      <c r="G496" s="33">
        <v>0</v>
      </c>
      <c r="H496" s="33">
        <v>0</v>
      </c>
      <c r="I496" s="33">
        <v>1193621</v>
      </c>
      <c r="J496" s="33">
        <v>2010109</v>
      </c>
      <c r="K496" s="33">
        <v>8158</v>
      </c>
      <c r="L496" s="33">
        <v>0</v>
      </c>
      <c r="M496" s="33">
        <v>0</v>
      </c>
      <c r="N496" s="33">
        <v>0</v>
      </c>
      <c r="O496" s="33">
        <v>0</v>
      </c>
      <c r="P496" s="33">
        <v>2247350</v>
      </c>
      <c r="Q496" s="33">
        <v>172307</v>
      </c>
      <c r="R496" s="33">
        <v>0</v>
      </c>
      <c r="S496" s="33">
        <v>13842</v>
      </c>
      <c r="T496" s="33">
        <v>5775</v>
      </c>
      <c r="U496" s="33">
        <v>50794</v>
      </c>
      <c r="V496" s="33">
        <v>18469</v>
      </c>
      <c r="W496" s="33">
        <v>0</v>
      </c>
      <c r="X496" s="33">
        <v>406940</v>
      </c>
      <c r="Y496" s="33">
        <v>5967</v>
      </c>
      <c r="Z496" s="33">
        <v>0</v>
      </c>
      <c r="AA496" s="33">
        <v>23087532</v>
      </c>
    </row>
    <row r="497" spans="1:27" ht="14.5" x14ac:dyDescent="0.35">
      <c r="A497" s="32" t="s">
        <v>992</v>
      </c>
      <c r="B497" t="s">
        <v>993</v>
      </c>
      <c r="C497">
        <v>1</v>
      </c>
      <c r="D497">
        <v>0</v>
      </c>
      <c r="E497" s="33">
        <v>21857523</v>
      </c>
      <c r="F497" s="33">
        <v>0</v>
      </c>
      <c r="G497" s="33">
        <v>0</v>
      </c>
      <c r="H497" s="33">
        <v>1038</v>
      </c>
      <c r="I497" s="33">
        <v>1104154</v>
      </c>
      <c r="J497" s="33">
        <v>5250546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3251363</v>
      </c>
      <c r="Q497" s="33">
        <v>183708</v>
      </c>
      <c r="R497" s="33">
        <v>45230</v>
      </c>
      <c r="S497" s="33">
        <v>20702</v>
      </c>
      <c r="T497" s="33">
        <v>8638</v>
      </c>
      <c r="U497" s="33">
        <v>80210</v>
      </c>
      <c r="V497" s="33">
        <v>28595</v>
      </c>
      <c r="W497" s="33">
        <v>0</v>
      </c>
      <c r="X497" s="33">
        <v>988367</v>
      </c>
      <c r="Y497" s="33">
        <v>0</v>
      </c>
      <c r="Z497" s="33">
        <v>0</v>
      </c>
      <c r="AA497" s="33">
        <v>32820074</v>
      </c>
    </row>
    <row r="498" spans="1:27" ht="14.5" x14ac:dyDescent="0.35">
      <c r="A498" s="32" t="s">
        <v>994</v>
      </c>
      <c r="B498" t="s">
        <v>995</v>
      </c>
      <c r="C498">
        <v>1</v>
      </c>
      <c r="D498">
        <v>0</v>
      </c>
      <c r="E498" s="33">
        <v>5320960</v>
      </c>
      <c r="F498" s="33">
        <v>0</v>
      </c>
      <c r="G498" s="33">
        <v>0</v>
      </c>
      <c r="H498" s="33">
        <v>2034</v>
      </c>
      <c r="I498" s="33">
        <v>660374</v>
      </c>
      <c r="J498" s="33">
        <v>1995931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1126092</v>
      </c>
      <c r="Q498" s="33">
        <v>50181</v>
      </c>
      <c r="R498" s="33">
        <v>113313</v>
      </c>
      <c r="S498" s="33">
        <v>6471</v>
      </c>
      <c r="T498" s="33">
        <v>2700</v>
      </c>
      <c r="U498" s="33">
        <v>20562</v>
      </c>
      <c r="V498" s="33">
        <v>7935</v>
      </c>
      <c r="W498" s="33">
        <v>0</v>
      </c>
      <c r="X498" s="33">
        <v>70696</v>
      </c>
      <c r="Y498" s="33">
        <v>0</v>
      </c>
      <c r="Z498" s="33">
        <v>0</v>
      </c>
      <c r="AA498" s="33">
        <v>9377249</v>
      </c>
    </row>
    <row r="499" spans="1:27" ht="14.5" x14ac:dyDescent="0.35">
      <c r="A499" s="32" t="s">
        <v>996</v>
      </c>
      <c r="B499" t="s">
        <v>997</v>
      </c>
      <c r="C499">
        <v>1</v>
      </c>
      <c r="D499">
        <v>0</v>
      </c>
      <c r="E499" s="33">
        <v>5107698</v>
      </c>
      <c r="F499" s="33">
        <v>0</v>
      </c>
      <c r="G499" s="33">
        <v>0</v>
      </c>
      <c r="H499" s="33">
        <v>3654</v>
      </c>
      <c r="I499" s="33">
        <v>1059648</v>
      </c>
      <c r="J499" s="33">
        <v>1111582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721087</v>
      </c>
      <c r="Q499" s="33">
        <v>23131</v>
      </c>
      <c r="R499" s="33">
        <v>0</v>
      </c>
      <c r="S499" s="33">
        <v>5108</v>
      </c>
      <c r="T499" s="33">
        <v>2131</v>
      </c>
      <c r="U499" s="33">
        <v>18990</v>
      </c>
      <c r="V499" s="33">
        <v>5958</v>
      </c>
      <c r="W499" s="33">
        <v>0</v>
      </c>
      <c r="X499" s="33">
        <v>104296</v>
      </c>
      <c r="Y499" s="33">
        <v>0</v>
      </c>
      <c r="Z499" s="33">
        <v>0</v>
      </c>
      <c r="AA499" s="33">
        <v>8163283</v>
      </c>
    </row>
    <row r="500" spans="1:27" ht="14.5" x14ac:dyDescent="0.35">
      <c r="A500" s="32" t="s">
        <v>998</v>
      </c>
      <c r="B500" t="s">
        <v>999</v>
      </c>
      <c r="C500">
        <v>1</v>
      </c>
      <c r="D500">
        <v>0</v>
      </c>
      <c r="E500" s="33">
        <v>7271954</v>
      </c>
      <c r="F500" s="33">
        <v>0</v>
      </c>
      <c r="G500" s="33">
        <v>0</v>
      </c>
      <c r="H500" s="33">
        <v>245</v>
      </c>
      <c r="I500" s="33">
        <v>839841</v>
      </c>
      <c r="J500" s="33">
        <v>612182</v>
      </c>
      <c r="K500" s="33">
        <v>12404</v>
      </c>
      <c r="L500" s="33">
        <v>0</v>
      </c>
      <c r="M500" s="33">
        <v>0</v>
      </c>
      <c r="N500" s="33">
        <v>0</v>
      </c>
      <c r="O500" s="33">
        <v>0</v>
      </c>
      <c r="P500" s="33">
        <v>790810</v>
      </c>
      <c r="Q500" s="33">
        <v>0</v>
      </c>
      <c r="R500" s="33">
        <v>0</v>
      </c>
      <c r="S500" s="33">
        <v>5677</v>
      </c>
      <c r="T500" s="33">
        <v>2369</v>
      </c>
      <c r="U500" s="33">
        <v>19805</v>
      </c>
      <c r="V500" s="33">
        <v>6640</v>
      </c>
      <c r="W500" s="33">
        <v>0</v>
      </c>
      <c r="X500" s="33">
        <v>115966</v>
      </c>
      <c r="Y500" s="33">
        <v>0</v>
      </c>
      <c r="Z500" s="33">
        <v>0</v>
      </c>
      <c r="AA500" s="33">
        <v>9677893</v>
      </c>
    </row>
    <row r="501" spans="1:27" ht="14.5" x14ac:dyDescent="0.35">
      <c r="A501" s="32" t="s">
        <v>1000</v>
      </c>
      <c r="B501" t="s">
        <v>1001</v>
      </c>
      <c r="C501">
        <v>1</v>
      </c>
      <c r="D501">
        <v>0</v>
      </c>
      <c r="E501" s="33">
        <v>3527495</v>
      </c>
      <c r="F501" s="33">
        <v>0</v>
      </c>
      <c r="G501" s="33">
        <v>193401</v>
      </c>
      <c r="H501" s="33">
        <v>0</v>
      </c>
      <c r="I501" s="33">
        <v>156882</v>
      </c>
      <c r="J501" s="33">
        <v>882356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344634</v>
      </c>
      <c r="Q501" s="33">
        <v>0</v>
      </c>
      <c r="R501" s="33">
        <v>0</v>
      </c>
      <c r="S501" s="33">
        <v>5632</v>
      </c>
      <c r="T501" s="33">
        <v>2350</v>
      </c>
      <c r="U501" s="33">
        <v>20155</v>
      </c>
      <c r="V501" s="33">
        <v>0</v>
      </c>
      <c r="W501" s="33">
        <v>0</v>
      </c>
      <c r="X501" s="33">
        <v>54000</v>
      </c>
      <c r="Y501" s="33">
        <v>0</v>
      </c>
      <c r="Z501" s="33">
        <v>0</v>
      </c>
      <c r="AA501" s="33">
        <v>5186905</v>
      </c>
    </row>
    <row r="502" spans="1:27" ht="14.5" x14ac:dyDescent="0.35">
      <c r="A502" s="32" t="s">
        <v>1002</v>
      </c>
      <c r="B502" t="s">
        <v>1003</v>
      </c>
      <c r="C502">
        <v>1</v>
      </c>
      <c r="D502">
        <v>0</v>
      </c>
      <c r="E502" s="33">
        <v>18885845</v>
      </c>
      <c r="F502" s="33">
        <v>0</v>
      </c>
      <c r="G502" s="33">
        <v>0</v>
      </c>
      <c r="H502" s="33">
        <v>0</v>
      </c>
      <c r="I502" s="33">
        <v>2386872</v>
      </c>
      <c r="J502" s="33">
        <v>2611907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2074092</v>
      </c>
      <c r="Q502" s="33">
        <v>139962</v>
      </c>
      <c r="R502" s="33">
        <v>342879</v>
      </c>
      <c r="S502" s="33">
        <v>18620</v>
      </c>
      <c r="T502" s="33">
        <v>7769</v>
      </c>
      <c r="U502" s="33">
        <v>72055</v>
      </c>
      <c r="V502" s="33">
        <v>24124</v>
      </c>
      <c r="W502" s="33">
        <v>0</v>
      </c>
      <c r="X502" s="33">
        <v>623172</v>
      </c>
      <c r="Y502" s="33">
        <v>0</v>
      </c>
      <c r="Z502" s="33">
        <v>0</v>
      </c>
      <c r="AA502" s="33">
        <v>27187297</v>
      </c>
    </row>
    <row r="503" spans="1:27" ht="14.5" x14ac:dyDescent="0.35">
      <c r="A503" s="32" t="s">
        <v>1004</v>
      </c>
      <c r="B503" t="s">
        <v>1005</v>
      </c>
      <c r="C503">
        <v>1</v>
      </c>
      <c r="D503">
        <v>0</v>
      </c>
      <c r="E503" s="33">
        <v>6849377</v>
      </c>
      <c r="F503" s="33">
        <v>0</v>
      </c>
      <c r="G503" s="33">
        <v>641751</v>
      </c>
      <c r="H503" s="33">
        <v>0</v>
      </c>
      <c r="I503" s="33">
        <v>790805</v>
      </c>
      <c r="J503" s="33">
        <v>1058407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1447052</v>
      </c>
      <c r="Q503" s="33">
        <v>198937</v>
      </c>
      <c r="R503" s="33">
        <v>220019</v>
      </c>
      <c r="S503" s="33">
        <v>23549</v>
      </c>
      <c r="T503" s="33">
        <v>9825</v>
      </c>
      <c r="U503" s="33">
        <v>94948</v>
      </c>
      <c r="V503" s="33">
        <v>12554</v>
      </c>
      <c r="W503" s="33">
        <v>0</v>
      </c>
      <c r="X503" s="33">
        <v>496800</v>
      </c>
      <c r="Y503" s="33">
        <v>0</v>
      </c>
      <c r="Z503" s="33">
        <v>0</v>
      </c>
      <c r="AA503" s="33">
        <v>11844024</v>
      </c>
    </row>
    <row r="504" spans="1:27" ht="14.5" x14ac:dyDescent="0.35">
      <c r="A504" s="32" t="s">
        <v>1006</v>
      </c>
      <c r="B504" t="s">
        <v>1007</v>
      </c>
      <c r="C504">
        <v>1</v>
      </c>
      <c r="D504">
        <v>0</v>
      </c>
      <c r="E504" s="33">
        <v>32912187</v>
      </c>
      <c r="F504" s="33">
        <v>0</v>
      </c>
      <c r="G504" s="33">
        <v>1733369</v>
      </c>
      <c r="H504" s="33">
        <v>24527</v>
      </c>
      <c r="I504" s="33">
        <v>2964902</v>
      </c>
      <c r="J504" s="33">
        <v>1839105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2397259</v>
      </c>
      <c r="Q504" s="33">
        <v>2404154</v>
      </c>
      <c r="R504" s="33">
        <v>444741</v>
      </c>
      <c r="S504" s="33">
        <v>55366</v>
      </c>
      <c r="T504" s="33">
        <v>23100</v>
      </c>
      <c r="U504" s="33">
        <v>222981</v>
      </c>
      <c r="V504" s="33">
        <v>44811</v>
      </c>
      <c r="W504" s="33">
        <v>0</v>
      </c>
      <c r="X504" s="33">
        <v>1140151</v>
      </c>
      <c r="Y504" s="33">
        <v>79682</v>
      </c>
      <c r="Z504" s="33">
        <v>0</v>
      </c>
      <c r="AA504" s="33">
        <v>46286335</v>
      </c>
    </row>
    <row r="505" spans="1:27" ht="14.5" x14ac:dyDescent="0.35">
      <c r="A505" s="32" t="s">
        <v>1008</v>
      </c>
      <c r="B505" t="s">
        <v>1009</v>
      </c>
      <c r="C505">
        <v>1</v>
      </c>
      <c r="D505">
        <v>0</v>
      </c>
      <c r="E505" s="33">
        <v>50916536</v>
      </c>
      <c r="F505" s="33">
        <v>0</v>
      </c>
      <c r="G505" s="33">
        <v>1678344</v>
      </c>
      <c r="H505" s="33">
        <v>0</v>
      </c>
      <c r="I505" s="33">
        <v>5966139</v>
      </c>
      <c r="J505" s="33">
        <v>7256506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3415420</v>
      </c>
      <c r="Q505" s="33">
        <v>3155759</v>
      </c>
      <c r="R505" s="33">
        <v>1384324</v>
      </c>
      <c r="S505" s="33">
        <v>68788</v>
      </c>
      <c r="T505" s="33">
        <v>28700</v>
      </c>
      <c r="U505" s="33">
        <v>284027</v>
      </c>
      <c r="V505" s="33">
        <v>67676</v>
      </c>
      <c r="W505" s="33">
        <v>0</v>
      </c>
      <c r="X505" s="33">
        <v>1714709</v>
      </c>
      <c r="Y505" s="33">
        <v>129755</v>
      </c>
      <c r="Z505" s="33">
        <v>0</v>
      </c>
      <c r="AA505" s="33">
        <v>76066683</v>
      </c>
    </row>
    <row r="506" spans="1:27" ht="14.5" x14ac:dyDescent="0.35">
      <c r="A506" s="32" t="s">
        <v>1010</v>
      </c>
      <c r="B506" t="s">
        <v>1011</v>
      </c>
      <c r="C506">
        <v>1</v>
      </c>
      <c r="D506">
        <v>0</v>
      </c>
      <c r="E506" s="33">
        <v>53304760</v>
      </c>
      <c r="F506" s="33">
        <v>0</v>
      </c>
      <c r="G506" s="33">
        <v>2616972</v>
      </c>
      <c r="H506" s="33">
        <v>0</v>
      </c>
      <c r="I506" s="33">
        <v>5222177</v>
      </c>
      <c r="J506" s="33">
        <v>2447654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4404599</v>
      </c>
      <c r="Q506" s="33">
        <v>2128065</v>
      </c>
      <c r="R506" s="33">
        <v>1214344</v>
      </c>
      <c r="S506" s="33">
        <v>84457</v>
      </c>
      <c r="T506" s="33">
        <v>35238</v>
      </c>
      <c r="U506" s="33">
        <v>340996</v>
      </c>
      <c r="V506" s="33">
        <v>79271</v>
      </c>
      <c r="W506" s="33">
        <v>0</v>
      </c>
      <c r="X506" s="33">
        <v>1952299</v>
      </c>
      <c r="Y506" s="33">
        <v>0</v>
      </c>
      <c r="Z506" s="33">
        <v>0</v>
      </c>
      <c r="AA506" s="33">
        <v>73830832</v>
      </c>
    </row>
    <row r="507" spans="1:27" ht="14.5" x14ac:dyDescent="0.35">
      <c r="A507" s="32" t="s">
        <v>1012</v>
      </c>
      <c r="B507" t="s">
        <v>1013</v>
      </c>
      <c r="C507">
        <v>1</v>
      </c>
      <c r="D507">
        <v>0</v>
      </c>
      <c r="E507" s="33">
        <v>76292459</v>
      </c>
      <c r="F507" s="33">
        <v>0</v>
      </c>
      <c r="G507" s="33">
        <v>1710034</v>
      </c>
      <c r="H507" s="33">
        <v>27916</v>
      </c>
      <c r="I507" s="33">
        <v>9948960</v>
      </c>
      <c r="J507" s="33">
        <v>3018601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4053691</v>
      </c>
      <c r="Q507" s="33">
        <v>7548671</v>
      </c>
      <c r="R507" s="33">
        <v>919370</v>
      </c>
      <c r="S507" s="33">
        <v>72458</v>
      </c>
      <c r="T507" s="33">
        <v>30231</v>
      </c>
      <c r="U507" s="33">
        <v>300687</v>
      </c>
      <c r="V507" s="33">
        <v>76788</v>
      </c>
      <c r="W507" s="33">
        <v>0</v>
      </c>
      <c r="X507" s="33">
        <v>2533851</v>
      </c>
      <c r="Y507" s="33">
        <v>0</v>
      </c>
      <c r="Z507" s="33">
        <v>0</v>
      </c>
      <c r="AA507" s="33">
        <v>106533717</v>
      </c>
    </row>
    <row r="508" spans="1:27" ht="14.5" x14ac:dyDescent="0.35">
      <c r="A508" s="32" t="s">
        <v>1014</v>
      </c>
      <c r="B508" t="s">
        <v>1015</v>
      </c>
      <c r="C508">
        <v>1</v>
      </c>
      <c r="D508">
        <v>0</v>
      </c>
      <c r="E508" s="33">
        <v>30925218</v>
      </c>
      <c r="F508" s="33">
        <v>307152</v>
      </c>
      <c r="G508" s="33">
        <v>1275598</v>
      </c>
      <c r="H508" s="33">
        <v>13545</v>
      </c>
      <c r="I508" s="33">
        <v>4667039</v>
      </c>
      <c r="J508" s="33">
        <v>2702113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3145864</v>
      </c>
      <c r="Q508" s="33">
        <v>1344439</v>
      </c>
      <c r="R508" s="33">
        <v>1159355</v>
      </c>
      <c r="S508" s="33">
        <v>45120</v>
      </c>
      <c r="T508" s="33">
        <v>18825</v>
      </c>
      <c r="U508" s="33">
        <v>197409</v>
      </c>
      <c r="V508" s="33">
        <v>33457</v>
      </c>
      <c r="W508" s="33">
        <v>0</v>
      </c>
      <c r="X508" s="33">
        <v>582496</v>
      </c>
      <c r="Y508" s="33">
        <v>0</v>
      </c>
      <c r="Z508" s="33">
        <v>0</v>
      </c>
      <c r="AA508" s="33">
        <v>46417630</v>
      </c>
    </row>
    <row r="509" spans="1:27" ht="14.5" x14ac:dyDescent="0.35">
      <c r="A509" s="32" t="s">
        <v>1016</v>
      </c>
      <c r="B509" t="s">
        <v>1017</v>
      </c>
      <c r="C509">
        <v>1</v>
      </c>
      <c r="D509">
        <v>0</v>
      </c>
      <c r="E509" s="33">
        <v>42777139</v>
      </c>
      <c r="F509" s="33">
        <v>0</v>
      </c>
      <c r="G509" s="33">
        <v>2685418</v>
      </c>
      <c r="H509" s="33">
        <v>32954</v>
      </c>
      <c r="I509" s="33">
        <v>4377256</v>
      </c>
      <c r="J509" s="33">
        <v>1632676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3393345</v>
      </c>
      <c r="Q509" s="33">
        <v>2329016</v>
      </c>
      <c r="R509" s="33">
        <v>441430</v>
      </c>
      <c r="S509" s="33">
        <v>64833</v>
      </c>
      <c r="T509" s="33">
        <v>27050</v>
      </c>
      <c r="U509" s="33">
        <v>243310</v>
      </c>
      <c r="V509" s="33">
        <v>56663</v>
      </c>
      <c r="W509" s="33">
        <v>0</v>
      </c>
      <c r="X509" s="33">
        <v>690635</v>
      </c>
      <c r="Y509" s="33">
        <v>0</v>
      </c>
      <c r="Z509" s="33">
        <v>0</v>
      </c>
      <c r="AA509" s="33">
        <v>58751725</v>
      </c>
    </row>
    <row r="510" spans="1:27" ht="14.5" x14ac:dyDescent="0.35">
      <c r="A510" s="32" t="s">
        <v>1018</v>
      </c>
      <c r="B510" t="s">
        <v>1019</v>
      </c>
      <c r="C510">
        <v>1</v>
      </c>
      <c r="D510">
        <v>0</v>
      </c>
      <c r="E510" s="33">
        <v>71665519</v>
      </c>
      <c r="F510" s="33">
        <v>4527845</v>
      </c>
      <c r="G510" s="33">
        <v>2191435</v>
      </c>
      <c r="H510" s="33">
        <v>23470</v>
      </c>
      <c r="I510" s="33">
        <v>4685964</v>
      </c>
      <c r="J510" s="33">
        <v>2124390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3943294</v>
      </c>
      <c r="Q510" s="33">
        <v>2542276</v>
      </c>
      <c r="R510" s="33">
        <v>526013</v>
      </c>
      <c r="S510" s="33">
        <v>44071</v>
      </c>
      <c r="T510" s="33">
        <v>18388</v>
      </c>
      <c r="U510" s="33">
        <v>171896</v>
      </c>
      <c r="V510" s="33">
        <v>58096</v>
      </c>
      <c r="W510" s="33">
        <v>0</v>
      </c>
      <c r="X510" s="33">
        <v>833013</v>
      </c>
      <c r="Y510" s="33">
        <v>0</v>
      </c>
      <c r="Z510" s="33">
        <v>1016243</v>
      </c>
      <c r="AA510" s="33">
        <v>94371913</v>
      </c>
    </row>
    <row r="511" spans="1:27" ht="14.5" x14ac:dyDescent="0.35">
      <c r="A511" s="32" t="s">
        <v>1020</v>
      </c>
      <c r="B511" t="s">
        <v>1021</v>
      </c>
      <c r="C511">
        <v>1</v>
      </c>
      <c r="D511">
        <v>0</v>
      </c>
      <c r="E511" s="33">
        <v>30161391</v>
      </c>
      <c r="F511" s="33">
        <v>0</v>
      </c>
      <c r="G511" s="33">
        <v>826783</v>
      </c>
      <c r="H511" s="33">
        <v>0</v>
      </c>
      <c r="I511" s="33">
        <v>3950453</v>
      </c>
      <c r="J511" s="33">
        <v>5963855</v>
      </c>
      <c r="K511" s="33">
        <v>76937</v>
      </c>
      <c r="L511" s="33">
        <v>0</v>
      </c>
      <c r="M511" s="33">
        <v>0</v>
      </c>
      <c r="N511" s="33">
        <v>0</v>
      </c>
      <c r="O511" s="33">
        <v>0</v>
      </c>
      <c r="P511" s="33">
        <v>1673957</v>
      </c>
      <c r="Q511" s="33">
        <v>282464</v>
      </c>
      <c r="R511" s="33">
        <v>103162</v>
      </c>
      <c r="S511" s="33">
        <v>91663</v>
      </c>
      <c r="T511" s="33">
        <v>38244</v>
      </c>
      <c r="U511" s="33">
        <v>330802</v>
      </c>
      <c r="V511" s="33">
        <v>49014</v>
      </c>
      <c r="W511" s="33">
        <v>0</v>
      </c>
      <c r="X511" s="33">
        <v>1614600</v>
      </c>
      <c r="Y511" s="33">
        <v>0</v>
      </c>
      <c r="Z511" s="33">
        <v>0</v>
      </c>
      <c r="AA511" s="33">
        <v>45163325</v>
      </c>
    </row>
    <row r="512" spans="1:27" ht="14.5" x14ac:dyDescent="0.35">
      <c r="A512" s="32" t="s">
        <v>1022</v>
      </c>
      <c r="B512" t="s">
        <v>1023</v>
      </c>
      <c r="C512">
        <v>1</v>
      </c>
      <c r="D512">
        <v>0</v>
      </c>
      <c r="E512" s="33">
        <v>35944123</v>
      </c>
      <c r="F512" s="33">
        <v>0</v>
      </c>
      <c r="G512" s="33">
        <v>1158391</v>
      </c>
      <c r="H512" s="33">
        <v>0</v>
      </c>
      <c r="I512" s="33">
        <v>3523224</v>
      </c>
      <c r="J512" s="33">
        <v>3462809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1984427</v>
      </c>
      <c r="Q512" s="33">
        <v>1388017</v>
      </c>
      <c r="R512" s="33">
        <v>274160</v>
      </c>
      <c r="S512" s="33">
        <v>52640</v>
      </c>
      <c r="T512" s="33">
        <v>21963</v>
      </c>
      <c r="U512" s="33">
        <v>208710</v>
      </c>
      <c r="V512" s="33">
        <v>49152</v>
      </c>
      <c r="W512" s="33">
        <v>0</v>
      </c>
      <c r="X512" s="33">
        <v>1148369</v>
      </c>
      <c r="Y512" s="33">
        <v>109902</v>
      </c>
      <c r="Z512" s="33">
        <v>0</v>
      </c>
      <c r="AA512" s="33">
        <v>49325887</v>
      </c>
    </row>
    <row r="513" spans="1:27" ht="14.5" x14ac:dyDescent="0.35">
      <c r="A513" s="32" t="s">
        <v>1024</v>
      </c>
      <c r="B513" t="s">
        <v>1025</v>
      </c>
      <c r="C513">
        <v>1</v>
      </c>
      <c r="D513">
        <v>0</v>
      </c>
      <c r="E513" s="33">
        <v>98578962</v>
      </c>
      <c r="F513" s="33">
        <v>0</v>
      </c>
      <c r="G513" s="33">
        <v>4022826</v>
      </c>
      <c r="H513" s="33">
        <v>0</v>
      </c>
      <c r="I513" s="33">
        <v>14151983</v>
      </c>
      <c r="J513" s="33">
        <v>11389069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5347399</v>
      </c>
      <c r="Q513" s="33">
        <v>3532782</v>
      </c>
      <c r="R513" s="33">
        <v>1536151</v>
      </c>
      <c r="S513" s="33">
        <v>175296</v>
      </c>
      <c r="T513" s="33">
        <v>73138</v>
      </c>
      <c r="U513" s="33">
        <v>701388</v>
      </c>
      <c r="V513" s="33">
        <v>141028</v>
      </c>
      <c r="W513" s="33">
        <v>0</v>
      </c>
      <c r="X513" s="33">
        <v>3161934</v>
      </c>
      <c r="Y513" s="33">
        <v>0</v>
      </c>
      <c r="Z513" s="33">
        <v>0</v>
      </c>
      <c r="AA513" s="33">
        <v>142811956</v>
      </c>
    </row>
    <row r="514" spans="1:27" ht="14.5" x14ac:dyDescent="0.35">
      <c r="A514" s="32" t="s">
        <v>1026</v>
      </c>
      <c r="B514" t="s">
        <v>1027</v>
      </c>
      <c r="C514">
        <v>1</v>
      </c>
      <c r="D514">
        <v>0</v>
      </c>
      <c r="E514" s="33">
        <v>3186956</v>
      </c>
      <c r="F514" s="33">
        <v>0</v>
      </c>
      <c r="G514" s="33">
        <v>94118</v>
      </c>
      <c r="H514" s="33">
        <v>0</v>
      </c>
      <c r="I514" s="33">
        <v>82463</v>
      </c>
      <c r="J514" s="33">
        <v>273850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282593</v>
      </c>
      <c r="Q514" s="33">
        <v>5835</v>
      </c>
      <c r="R514" s="33">
        <v>64854</v>
      </c>
      <c r="S514" s="33">
        <v>13048</v>
      </c>
      <c r="T514" s="33">
        <v>5444</v>
      </c>
      <c r="U514" s="33">
        <v>54347</v>
      </c>
      <c r="V514" s="33">
        <v>0</v>
      </c>
      <c r="W514" s="33">
        <v>0</v>
      </c>
      <c r="X514" s="33">
        <v>183600</v>
      </c>
      <c r="Y514" s="33">
        <v>0</v>
      </c>
      <c r="Z514" s="33">
        <v>0</v>
      </c>
      <c r="AA514" s="33">
        <v>4247108</v>
      </c>
    </row>
    <row r="515" spans="1:27" ht="14.5" x14ac:dyDescent="0.35">
      <c r="A515" s="32" t="s">
        <v>1028</v>
      </c>
      <c r="B515" t="s">
        <v>1029</v>
      </c>
      <c r="C515">
        <v>1</v>
      </c>
      <c r="D515">
        <v>0</v>
      </c>
      <c r="E515" s="33">
        <v>14248562</v>
      </c>
      <c r="F515" s="33">
        <v>0</v>
      </c>
      <c r="G515" s="33">
        <v>393079</v>
      </c>
      <c r="H515" s="33">
        <v>0</v>
      </c>
      <c r="I515" s="33">
        <v>2176173</v>
      </c>
      <c r="J515" s="33">
        <v>895929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540472</v>
      </c>
      <c r="Q515" s="33">
        <v>337758</v>
      </c>
      <c r="R515" s="33">
        <v>37194</v>
      </c>
      <c r="S515" s="33">
        <v>29990</v>
      </c>
      <c r="T515" s="33">
        <v>12513</v>
      </c>
      <c r="U515" s="33">
        <v>119354</v>
      </c>
      <c r="V515" s="33">
        <v>22431</v>
      </c>
      <c r="W515" s="33">
        <v>0</v>
      </c>
      <c r="X515" s="33">
        <v>469800</v>
      </c>
      <c r="Y515" s="33">
        <v>1575</v>
      </c>
      <c r="Z515" s="33">
        <v>0</v>
      </c>
      <c r="AA515" s="33">
        <v>19284830</v>
      </c>
    </row>
    <row r="516" spans="1:27" ht="14.5" x14ac:dyDescent="0.35">
      <c r="A516" s="32" t="s">
        <v>1030</v>
      </c>
      <c r="B516" t="s">
        <v>1031</v>
      </c>
      <c r="C516">
        <v>1</v>
      </c>
      <c r="D516">
        <v>0</v>
      </c>
      <c r="E516" s="33">
        <v>16447141</v>
      </c>
      <c r="F516" s="33">
        <v>0</v>
      </c>
      <c r="G516" s="33">
        <v>1040107</v>
      </c>
      <c r="H516" s="33">
        <v>0</v>
      </c>
      <c r="I516" s="33">
        <v>2619609</v>
      </c>
      <c r="J516" s="33">
        <v>2034835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1615532</v>
      </c>
      <c r="Q516" s="33">
        <v>643428</v>
      </c>
      <c r="R516" s="33">
        <v>139698</v>
      </c>
      <c r="S516" s="33">
        <v>33226</v>
      </c>
      <c r="T516" s="33">
        <v>13863</v>
      </c>
      <c r="U516" s="33">
        <v>134849</v>
      </c>
      <c r="V516" s="33">
        <v>27267</v>
      </c>
      <c r="W516" s="33">
        <v>0</v>
      </c>
      <c r="X516" s="33">
        <v>641779</v>
      </c>
      <c r="Y516" s="33">
        <v>16509</v>
      </c>
      <c r="Z516" s="33">
        <v>0</v>
      </c>
      <c r="AA516" s="33">
        <v>25407843</v>
      </c>
    </row>
    <row r="517" spans="1:27" ht="14.5" x14ac:dyDescent="0.35">
      <c r="A517" s="32" t="s">
        <v>1032</v>
      </c>
      <c r="B517" t="s">
        <v>1033</v>
      </c>
      <c r="C517">
        <v>1</v>
      </c>
      <c r="D517">
        <v>0</v>
      </c>
      <c r="E517" s="33">
        <v>27837604</v>
      </c>
      <c r="F517" s="33">
        <v>0</v>
      </c>
      <c r="G517" s="33">
        <v>853478</v>
      </c>
      <c r="H517" s="33">
        <v>0</v>
      </c>
      <c r="I517" s="33">
        <v>3138830</v>
      </c>
      <c r="J517" s="33">
        <v>2794801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1637356</v>
      </c>
      <c r="Q517" s="33">
        <v>1114633</v>
      </c>
      <c r="R517" s="33">
        <v>158288</v>
      </c>
      <c r="S517" s="33">
        <v>39397</v>
      </c>
      <c r="T517" s="33">
        <v>16438</v>
      </c>
      <c r="U517" s="33">
        <v>155761</v>
      </c>
      <c r="V517" s="33">
        <v>35642</v>
      </c>
      <c r="W517" s="33">
        <v>0</v>
      </c>
      <c r="X517" s="33">
        <v>791475</v>
      </c>
      <c r="Y517" s="33">
        <v>0</v>
      </c>
      <c r="Z517" s="33">
        <v>0</v>
      </c>
      <c r="AA517" s="33">
        <v>38573703</v>
      </c>
    </row>
    <row r="518" spans="1:27" ht="14.5" x14ac:dyDescent="0.35">
      <c r="A518" s="32" t="s">
        <v>1034</v>
      </c>
      <c r="B518" t="s">
        <v>1035</v>
      </c>
      <c r="C518">
        <v>1</v>
      </c>
      <c r="D518">
        <v>0</v>
      </c>
      <c r="E518" s="33">
        <v>96016529</v>
      </c>
      <c r="F518" s="33">
        <v>0</v>
      </c>
      <c r="G518" s="33">
        <v>2387787</v>
      </c>
      <c r="H518" s="33">
        <v>0</v>
      </c>
      <c r="I518" s="33">
        <v>10948004</v>
      </c>
      <c r="J518" s="33">
        <v>8363967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3230046</v>
      </c>
      <c r="Q518" s="33">
        <v>2812901</v>
      </c>
      <c r="R518" s="33">
        <v>571302</v>
      </c>
      <c r="S518" s="33">
        <v>138011</v>
      </c>
      <c r="T518" s="33">
        <v>57581</v>
      </c>
      <c r="U518" s="33">
        <v>548016</v>
      </c>
      <c r="V518" s="33">
        <v>135110</v>
      </c>
      <c r="W518" s="33">
        <v>0</v>
      </c>
      <c r="X518" s="33">
        <v>4574501</v>
      </c>
      <c r="Y518" s="33">
        <v>12751</v>
      </c>
      <c r="Z518" s="33">
        <v>0</v>
      </c>
      <c r="AA518" s="33">
        <v>129796506</v>
      </c>
    </row>
    <row r="519" spans="1:27" ht="14.5" x14ac:dyDescent="0.35">
      <c r="A519" s="32" t="s">
        <v>1036</v>
      </c>
      <c r="B519" t="s">
        <v>1037</v>
      </c>
      <c r="C519">
        <v>1</v>
      </c>
      <c r="D519">
        <v>0</v>
      </c>
      <c r="E519" s="33">
        <v>105765703</v>
      </c>
      <c r="F519" s="33">
        <v>0</v>
      </c>
      <c r="G519" s="33">
        <v>4041841</v>
      </c>
      <c r="H519" s="33">
        <v>0</v>
      </c>
      <c r="I519" s="33">
        <v>13118070</v>
      </c>
      <c r="J519" s="33">
        <v>3090527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2477458</v>
      </c>
      <c r="Q519" s="33">
        <v>4016862</v>
      </c>
      <c r="R519" s="33">
        <v>1248156</v>
      </c>
      <c r="S519" s="33">
        <v>134356</v>
      </c>
      <c r="T519" s="33">
        <v>56056</v>
      </c>
      <c r="U519" s="33">
        <v>542016</v>
      </c>
      <c r="V519" s="33">
        <v>129578</v>
      </c>
      <c r="W519" s="33">
        <v>0</v>
      </c>
      <c r="X519" s="33">
        <v>4372638</v>
      </c>
      <c r="Y519" s="33">
        <v>103560</v>
      </c>
      <c r="Z519" s="33">
        <v>0</v>
      </c>
      <c r="AA519" s="33">
        <v>139096821</v>
      </c>
    </row>
    <row r="520" spans="1:27" ht="14.5" x14ac:dyDescent="0.35">
      <c r="A520" s="32" t="s">
        <v>1038</v>
      </c>
      <c r="B520" t="s">
        <v>1039</v>
      </c>
      <c r="C520">
        <v>1</v>
      </c>
      <c r="D520">
        <v>0</v>
      </c>
      <c r="E520" s="33">
        <v>83614616</v>
      </c>
      <c r="F520" s="33">
        <v>0</v>
      </c>
      <c r="G520" s="33">
        <v>1791109</v>
      </c>
      <c r="H520" s="33">
        <v>3723</v>
      </c>
      <c r="I520" s="33">
        <v>5500949</v>
      </c>
      <c r="J520" s="33">
        <v>2428819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2243025</v>
      </c>
      <c r="Q520" s="33">
        <v>2131510</v>
      </c>
      <c r="R520" s="33">
        <v>501788</v>
      </c>
      <c r="S520" s="33">
        <v>114552</v>
      </c>
      <c r="T520" s="33">
        <v>47794</v>
      </c>
      <c r="U520" s="33">
        <v>447535</v>
      </c>
      <c r="V520" s="33">
        <v>111959</v>
      </c>
      <c r="W520" s="33">
        <v>0</v>
      </c>
      <c r="X520" s="33">
        <v>2225257</v>
      </c>
      <c r="Y520" s="33">
        <v>92813</v>
      </c>
      <c r="Z520" s="33">
        <v>0</v>
      </c>
      <c r="AA520" s="33">
        <v>101255449</v>
      </c>
    </row>
    <row r="521" spans="1:27" ht="14.5" x14ac:dyDescent="0.35">
      <c r="A521" s="32" t="s">
        <v>1040</v>
      </c>
      <c r="B521" t="s">
        <v>1041</v>
      </c>
      <c r="C521">
        <v>1</v>
      </c>
      <c r="D521">
        <v>0</v>
      </c>
      <c r="E521" s="33">
        <v>192644720</v>
      </c>
      <c r="F521" s="33">
        <v>0</v>
      </c>
      <c r="G521" s="33">
        <v>3752477</v>
      </c>
      <c r="H521" s="33">
        <v>0</v>
      </c>
      <c r="I521" s="33">
        <v>21575218</v>
      </c>
      <c r="J521" s="33">
        <v>4954487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4067044</v>
      </c>
      <c r="Q521" s="33">
        <v>6118912</v>
      </c>
      <c r="R521" s="33">
        <v>1802826</v>
      </c>
      <c r="S521" s="33">
        <v>144242</v>
      </c>
      <c r="T521" s="33">
        <v>60181</v>
      </c>
      <c r="U521" s="33">
        <v>580228</v>
      </c>
      <c r="V521" s="33">
        <v>176863</v>
      </c>
      <c r="W521" s="33">
        <v>0</v>
      </c>
      <c r="X521" s="33">
        <v>3010407</v>
      </c>
      <c r="Y521" s="33">
        <v>0</v>
      </c>
      <c r="Z521" s="33">
        <v>0</v>
      </c>
      <c r="AA521" s="33">
        <v>238887605</v>
      </c>
    </row>
    <row r="522" spans="1:27" ht="14.5" x14ac:dyDescent="0.35">
      <c r="A522" s="32" t="s">
        <v>1042</v>
      </c>
      <c r="B522" t="s">
        <v>1043</v>
      </c>
      <c r="C522">
        <v>1</v>
      </c>
      <c r="D522">
        <v>0</v>
      </c>
      <c r="E522" s="33">
        <v>16239992</v>
      </c>
      <c r="F522" s="33">
        <v>0</v>
      </c>
      <c r="G522" s="33">
        <v>795746</v>
      </c>
      <c r="H522" s="33">
        <v>0</v>
      </c>
      <c r="I522" s="33">
        <v>1434631</v>
      </c>
      <c r="J522" s="33">
        <v>985343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784790</v>
      </c>
      <c r="Q522" s="33">
        <v>902635</v>
      </c>
      <c r="R522" s="33">
        <v>239119</v>
      </c>
      <c r="S522" s="33">
        <v>24298</v>
      </c>
      <c r="T522" s="33">
        <v>10138</v>
      </c>
      <c r="U522" s="33">
        <v>82540</v>
      </c>
      <c r="V522" s="33">
        <v>22805</v>
      </c>
      <c r="W522" s="33">
        <v>0</v>
      </c>
      <c r="X522" s="33">
        <v>785112</v>
      </c>
      <c r="Y522" s="33">
        <v>24725</v>
      </c>
      <c r="Z522" s="33">
        <v>0</v>
      </c>
      <c r="AA522" s="33">
        <v>22331874</v>
      </c>
    </row>
    <row r="523" spans="1:27" ht="14.5" x14ac:dyDescent="0.35">
      <c r="A523" s="32" t="s">
        <v>1044</v>
      </c>
      <c r="B523" t="s">
        <v>1045</v>
      </c>
      <c r="C523">
        <v>1</v>
      </c>
      <c r="D523">
        <v>0</v>
      </c>
      <c r="E523" s="33">
        <v>4608146</v>
      </c>
      <c r="F523" s="33">
        <v>0</v>
      </c>
      <c r="G523" s="33">
        <v>323352</v>
      </c>
      <c r="H523" s="33">
        <v>0</v>
      </c>
      <c r="I523" s="33">
        <v>762365</v>
      </c>
      <c r="J523" s="33">
        <v>865821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377052</v>
      </c>
      <c r="Q523" s="33">
        <v>37086</v>
      </c>
      <c r="R523" s="33">
        <v>149730</v>
      </c>
      <c r="S523" s="33">
        <v>9677</v>
      </c>
      <c r="T523" s="33">
        <v>4038</v>
      </c>
      <c r="U523" s="33">
        <v>57784</v>
      </c>
      <c r="V523" s="33">
        <v>7363</v>
      </c>
      <c r="W523" s="33">
        <v>0</v>
      </c>
      <c r="X523" s="33">
        <v>181366</v>
      </c>
      <c r="Y523" s="33">
        <v>0</v>
      </c>
      <c r="Z523" s="33">
        <v>0</v>
      </c>
      <c r="AA523" s="33">
        <v>7383780</v>
      </c>
    </row>
    <row r="524" spans="1:27" ht="14.5" x14ac:dyDescent="0.35">
      <c r="A524" s="32" t="s">
        <v>1046</v>
      </c>
      <c r="B524" t="s">
        <v>1047</v>
      </c>
      <c r="C524">
        <v>1</v>
      </c>
      <c r="D524">
        <v>0</v>
      </c>
      <c r="E524" s="33">
        <v>41772991</v>
      </c>
      <c r="F524" s="33">
        <v>0</v>
      </c>
      <c r="G524" s="33">
        <v>2794176</v>
      </c>
      <c r="H524" s="33">
        <v>0</v>
      </c>
      <c r="I524" s="33">
        <v>5775887</v>
      </c>
      <c r="J524" s="33">
        <v>1255505</v>
      </c>
      <c r="K524" s="33">
        <v>243692</v>
      </c>
      <c r="L524" s="33">
        <v>0</v>
      </c>
      <c r="M524" s="33">
        <v>0</v>
      </c>
      <c r="N524" s="33">
        <v>0</v>
      </c>
      <c r="O524" s="33">
        <v>0</v>
      </c>
      <c r="P524" s="33">
        <v>2380826</v>
      </c>
      <c r="Q524" s="33">
        <v>1007777</v>
      </c>
      <c r="R524" s="33">
        <v>501429</v>
      </c>
      <c r="S524" s="33">
        <v>59785</v>
      </c>
      <c r="T524" s="33">
        <v>24944</v>
      </c>
      <c r="U524" s="33">
        <v>242145</v>
      </c>
      <c r="V524" s="33">
        <v>50899</v>
      </c>
      <c r="W524" s="33">
        <v>0</v>
      </c>
      <c r="X524" s="33">
        <v>1369065</v>
      </c>
      <c r="Y524" s="33">
        <v>0</v>
      </c>
      <c r="Z524" s="33">
        <v>0</v>
      </c>
      <c r="AA524" s="33">
        <v>57479121</v>
      </c>
    </row>
    <row r="525" spans="1:27" ht="14.5" x14ac:dyDescent="0.35">
      <c r="A525" s="32" t="s">
        <v>1048</v>
      </c>
      <c r="B525" t="s">
        <v>1049</v>
      </c>
      <c r="C525">
        <v>1</v>
      </c>
      <c r="D525">
        <v>0</v>
      </c>
      <c r="E525" s="33">
        <v>2343411</v>
      </c>
      <c r="F525" s="33">
        <v>0</v>
      </c>
      <c r="G525" s="33">
        <v>143681</v>
      </c>
      <c r="H525" s="33">
        <v>1103</v>
      </c>
      <c r="I525" s="33">
        <v>198613</v>
      </c>
      <c r="J525" s="33">
        <v>121475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441592</v>
      </c>
      <c r="Q525" s="33">
        <v>99068</v>
      </c>
      <c r="R525" s="33">
        <v>0</v>
      </c>
      <c r="S525" s="33">
        <v>27518</v>
      </c>
      <c r="T525" s="33">
        <v>11481</v>
      </c>
      <c r="U525" s="33">
        <v>71531</v>
      </c>
      <c r="V525" s="33">
        <v>0</v>
      </c>
      <c r="W525" s="33">
        <v>0</v>
      </c>
      <c r="X525" s="33">
        <v>226800</v>
      </c>
      <c r="Y525" s="33">
        <v>16426</v>
      </c>
      <c r="Z525" s="33">
        <v>0</v>
      </c>
      <c r="AA525" s="33">
        <v>3702699</v>
      </c>
    </row>
    <row r="526" spans="1:27" ht="14.5" x14ac:dyDescent="0.35">
      <c r="A526" s="32" t="s">
        <v>1050</v>
      </c>
      <c r="B526" t="s">
        <v>1051</v>
      </c>
      <c r="C526">
        <v>1</v>
      </c>
      <c r="D526">
        <v>0</v>
      </c>
      <c r="E526" s="33">
        <v>224801</v>
      </c>
      <c r="F526" s="33">
        <v>0</v>
      </c>
      <c r="G526" s="33">
        <v>50000</v>
      </c>
      <c r="H526" s="33">
        <v>0</v>
      </c>
      <c r="I526" s="33">
        <v>30298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101943</v>
      </c>
      <c r="Q526" s="33">
        <v>0</v>
      </c>
      <c r="R526" s="33">
        <v>0</v>
      </c>
      <c r="S526" s="33">
        <v>1363</v>
      </c>
      <c r="T526" s="33">
        <v>569</v>
      </c>
      <c r="U526" s="33">
        <v>9437</v>
      </c>
      <c r="V526" s="33">
        <v>0</v>
      </c>
      <c r="W526" s="33">
        <v>0</v>
      </c>
      <c r="X526" s="33">
        <v>32400</v>
      </c>
      <c r="Y526" s="33">
        <v>1457</v>
      </c>
      <c r="Z526" s="33">
        <v>0</v>
      </c>
      <c r="AA526" s="33">
        <v>452268</v>
      </c>
    </row>
    <row r="527" spans="1:27" ht="14.5" x14ac:dyDescent="0.35">
      <c r="A527" s="32" t="s">
        <v>1052</v>
      </c>
      <c r="B527" t="s">
        <v>1053</v>
      </c>
      <c r="C527">
        <v>1</v>
      </c>
      <c r="D527">
        <v>0</v>
      </c>
      <c r="E527" s="33">
        <v>882819</v>
      </c>
      <c r="F527" s="33">
        <v>0</v>
      </c>
      <c r="G527" s="33">
        <v>342209</v>
      </c>
      <c r="H527" s="33">
        <v>0</v>
      </c>
      <c r="I527" s="33">
        <v>88221</v>
      </c>
      <c r="J527" s="33">
        <v>12334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265307</v>
      </c>
      <c r="Q527" s="33">
        <v>24273</v>
      </c>
      <c r="R527" s="33">
        <v>20728</v>
      </c>
      <c r="S527" s="33">
        <v>9812</v>
      </c>
      <c r="T527" s="33">
        <v>4094</v>
      </c>
      <c r="U527" s="33">
        <v>59007</v>
      </c>
      <c r="V527" s="33">
        <v>0</v>
      </c>
      <c r="W527" s="33">
        <v>0</v>
      </c>
      <c r="X527" s="33">
        <v>611700</v>
      </c>
      <c r="Y527" s="33">
        <v>0</v>
      </c>
      <c r="Z527" s="33">
        <v>0</v>
      </c>
      <c r="AA527" s="33">
        <v>2320504</v>
      </c>
    </row>
    <row r="528" spans="1:27" ht="14.5" x14ac:dyDescent="0.35">
      <c r="A528" s="32" t="s">
        <v>1054</v>
      </c>
      <c r="B528" t="s">
        <v>1055</v>
      </c>
      <c r="C528">
        <v>1</v>
      </c>
      <c r="D528">
        <v>0</v>
      </c>
      <c r="E528" s="33">
        <v>1422513</v>
      </c>
      <c r="F528" s="33">
        <v>0</v>
      </c>
      <c r="G528" s="33">
        <v>165430</v>
      </c>
      <c r="H528" s="33">
        <v>88</v>
      </c>
      <c r="I528" s="33">
        <v>83013</v>
      </c>
      <c r="J528" s="33">
        <v>93619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270607</v>
      </c>
      <c r="Q528" s="33">
        <v>35437</v>
      </c>
      <c r="R528" s="33">
        <v>8707</v>
      </c>
      <c r="S528" s="33">
        <v>13497</v>
      </c>
      <c r="T528" s="33">
        <v>5631</v>
      </c>
      <c r="U528" s="33">
        <v>53299</v>
      </c>
      <c r="V528" s="33">
        <v>0</v>
      </c>
      <c r="W528" s="33">
        <v>0</v>
      </c>
      <c r="X528" s="33">
        <v>248400</v>
      </c>
      <c r="Y528" s="33">
        <v>0</v>
      </c>
      <c r="Z528" s="33">
        <v>0</v>
      </c>
      <c r="AA528" s="33">
        <v>2400241</v>
      </c>
    </row>
    <row r="529" spans="1:27" ht="14.5" x14ac:dyDescent="0.35">
      <c r="A529" s="32" t="s">
        <v>1056</v>
      </c>
      <c r="B529" t="s">
        <v>1057</v>
      </c>
      <c r="C529">
        <v>1</v>
      </c>
      <c r="D529">
        <v>0</v>
      </c>
      <c r="E529" s="33">
        <v>555224</v>
      </c>
      <c r="F529" s="33">
        <v>0</v>
      </c>
      <c r="G529" s="33">
        <v>169986</v>
      </c>
      <c r="H529" s="33">
        <v>179</v>
      </c>
      <c r="I529" s="33">
        <v>68194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187077</v>
      </c>
      <c r="Q529" s="33">
        <v>26866</v>
      </c>
      <c r="R529" s="33">
        <v>0</v>
      </c>
      <c r="S529" s="33">
        <v>4090</v>
      </c>
      <c r="T529" s="33">
        <v>1706</v>
      </c>
      <c r="U529" s="33">
        <v>30989</v>
      </c>
      <c r="V529" s="33">
        <v>0</v>
      </c>
      <c r="W529" s="33">
        <v>0</v>
      </c>
      <c r="X529" s="33">
        <v>141750</v>
      </c>
      <c r="Y529" s="33">
        <v>0</v>
      </c>
      <c r="Z529" s="33">
        <v>0</v>
      </c>
      <c r="AA529" s="33">
        <v>1186061</v>
      </c>
    </row>
    <row r="530" spans="1:27" ht="14.5" x14ac:dyDescent="0.35">
      <c r="A530" s="32" t="s">
        <v>1058</v>
      </c>
      <c r="B530" t="s">
        <v>1059</v>
      </c>
      <c r="C530">
        <v>1</v>
      </c>
      <c r="D530">
        <v>0</v>
      </c>
      <c r="E530" s="33">
        <v>11504907</v>
      </c>
      <c r="F530" s="33">
        <v>0</v>
      </c>
      <c r="G530" s="33">
        <v>1046049</v>
      </c>
      <c r="H530" s="33">
        <v>0</v>
      </c>
      <c r="I530" s="33">
        <v>2359830</v>
      </c>
      <c r="J530" s="33">
        <v>2230253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1554905</v>
      </c>
      <c r="Q530" s="33">
        <v>36000</v>
      </c>
      <c r="R530" s="33">
        <v>371595</v>
      </c>
      <c r="S530" s="33">
        <v>29226</v>
      </c>
      <c r="T530" s="33">
        <v>12194</v>
      </c>
      <c r="U530" s="33">
        <v>122442</v>
      </c>
      <c r="V530" s="33">
        <v>21435</v>
      </c>
      <c r="W530" s="33">
        <v>0</v>
      </c>
      <c r="X530" s="33">
        <v>415800</v>
      </c>
      <c r="Y530" s="33">
        <v>0</v>
      </c>
      <c r="Z530" s="33">
        <v>0</v>
      </c>
      <c r="AA530" s="33">
        <v>19704636</v>
      </c>
    </row>
    <row r="531" spans="1:27" ht="14.5" x14ac:dyDescent="0.35">
      <c r="A531" s="32" t="s">
        <v>1060</v>
      </c>
      <c r="B531" t="s">
        <v>1061</v>
      </c>
      <c r="C531">
        <v>1</v>
      </c>
      <c r="D531">
        <v>0</v>
      </c>
      <c r="E531" s="33">
        <v>2077118</v>
      </c>
      <c r="F531" s="33">
        <v>0</v>
      </c>
      <c r="G531" s="33">
        <v>155612</v>
      </c>
      <c r="H531" s="33">
        <v>0</v>
      </c>
      <c r="I531" s="33">
        <v>265483</v>
      </c>
      <c r="J531" s="33">
        <v>271727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1585205</v>
      </c>
      <c r="Q531" s="33">
        <v>0</v>
      </c>
      <c r="R531" s="33">
        <v>17818</v>
      </c>
      <c r="S531" s="33">
        <v>22919</v>
      </c>
      <c r="T531" s="33">
        <v>9563</v>
      </c>
      <c r="U531" s="33">
        <v>96404</v>
      </c>
      <c r="V531" s="33">
        <v>0</v>
      </c>
      <c r="W531" s="33">
        <v>0</v>
      </c>
      <c r="X531" s="33">
        <v>432000</v>
      </c>
      <c r="Y531" s="33">
        <v>0</v>
      </c>
      <c r="Z531" s="33">
        <v>0</v>
      </c>
      <c r="AA531" s="33">
        <v>4933849</v>
      </c>
    </row>
    <row r="532" spans="1:27" ht="14.5" x14ac:dyDescent="0.35">
      <c r="A532" s="32" t="s">
        <v>1062</v>
      </c>
      <c r="B532" t="s">
        <v>1063</v>
      </c>
      <c r="C532">
        <v>1</v>
      </c>
      <c r="D532">
        <v>0</v>
      </c>
      <c r="E532" s="33">
        <v>21972846</v>
      </c>
      <c r="F532" s="33">
        <v>0</v>
      </c>
      <c r="G532" s="33">
        <v>442003</v>
      </c>
      <c r="H532" s="33">
        <v>0</v>
      </c>
      <c r="I532" s="33">
        <v>3918539</v>
      </c>
      <c r="J532" s="33">
        <v>712985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3619331</v>
      </c>
      <c r="Q532" s="33">
        <v>385823</v>
      </c>
      <c r="R532" s="33">
        <v>464113</v>
      </c>
      <c r="S532" s="33">
        <v>67665</v>
      </c>
      <c r="T532" s="33">
        <v>28231</v>
      </c>
      <c r="U532" s="33">
        <v>275639</v>
      </c>
      <c r="V532" s="33">
        <v>29295</v>
      </c>
      <c r="W532" s="33">
        <v>0</v>
      </c>
      <c r="X532" s="33">
        <v>1269805</v>
      </c>
      <c r="Y532" s="33">
        <v>168228</v>
      </c>
      <c r="Z532" s="33">
        <v>0</v>
      </c>
      <c r="AA532" s="33">
        <v>33354503</v>
      </c>
    </row>
    <row r="533" spans="1:27" ht="14.5" x14ac:dyDescent="0.35">
      <c r="A533" s="32" t="s">
        <v>1064</v>
      </c>
      <c r="B533" t="s">
        <v>1065</v>
      </c>
      <c r="C533">
        <v>1</v>
      </c>
      <c r="D533">
        <v>0</v>
      </c>
      <c r="E533" s="33">
        <v>14222051</v>
      </c>
      <c r="F533" s="33">
        <v>0</v>
      </c>
      <c r="G533" s="33">
        <v>735742</v>
      </c>
      <c r="H533" s="33">
        <v>0</v>
      </c>
      <c r="I533" s="33">
        <v>1116705</v>
      </c>
      <c r="J533" s="33">
        <v>987044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2572474</v>
      </c>
      <c r="Q533" s="33">
        <v>458325</v>
      </c>
      <c r="R533" s="33">
        <v>383339</v>
      </c>
      <c r="S533" s="33">
        <v>70136</v>
      </c>
      <c r="T533" s="33">
        <v>29263</v>
      </c>
      <c r="U533" s="33">
        <v>271853</v>
      </c>
      <c r="V533" s="33">
        <v>0</v>
      </c>
      <c r="W533" s="33">
        <v>0</v>
      </c>
      <c r="X533" s="33">
        <v>1222972</v>
      </c>
      <c r="Y533" s="33">
        <v>0</v>
      </c>
      <c r="Z533" s="33">
        <v>0</v>
      </c>
      <c r="AA533" s="33">
        <v>22069904</v>
      </c>
    </row>
    <row r="534" spans="1:27" ht="14.5" x14ac:dyDescent="0.35">
      <c r="A534" s="32" t="s">
        <v>1066</v>
      </c>
      <c r="B534" t="s">
        <v>1067</v>
      </c>
      <c r="C534">
        <v>1</v>
      </c>
      <c r="D534">
        <v>0</v>
      </c>
      <c r="E534" s="33">
        <v>30416075</v>
      </c>
      <c r="F534" s="33">
        <v>0</v>
      </c>
      <c r="G534" s="33">
        <v>1355779</v>
      </c>
      <c r="H534" s="33">
        <v>0</v>
      </c>
      <c r="I534" s="33">
        <v>3889982</v>
      </c>
      <c r="J534" s="33">
        <v>1328853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2263776</v>
      </c>
      <c r="Q534" s="33">
        <v>757037</v>
      </c>
      <c r="R534" s="33">
        <v>1061382</v>
      </c>
      <c r="S534" s="33">
        <v>112485</v>
      </c>
      <c r="T534" s="33">
        <v>46931</v>
      </c>
      <c r="U534" s="33">
        <v>447244</v>
      </c>
      <c r="V534" s="33">
        <v>30165</v>
      </c>
      <c r="W534" s="33">
        <v>0</v>
      </c>
      <c r="X534" s="33">
        <v>1863145</v>
      </c>
      <c r="Y534" s="33">
        <v>0</v>
      </c>
      <c r="Z534" s="33">
        <v>0</v>
      </c>
      <c r="AA534" s="33">
        <v>43572854</v>
      </c>
    </row>
    <row r="535" spans="1:27" ht="14.5" x14ac:dyDescent="0.35">
      <c r="A535" s="32" t="s">
        <v>1068</v>
      </c>
      <c r="B535" t="s">
        <v>1069</v>
      </c>
      <c r="C535">
        <v>1</v>
      </c>
      <c r="D535">
        <v>0</v>
      </c>
      <c r="E535" s="33">
        <v>13272003</v>
      </c>
      <c r="F535" s="33">
        <v>0</v>
      </c>
      <c r="G535" s="33">
        <v>627527</v>
      </c>
      <c r="H535" s="33">
        <v>0</v>
      </c>
      <c r="I535" s="33">
        <v>2620177</v>
      </c>
      <c r="J535" s="33">
        <v>1147546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1726761</v>
      </c>
      <c r="Q535" s="33">
        <v>113109</v>
      </c>
      <c r="R535" s="33">
        <v>396827</v>
      </c>
      <c r="S535" s="33">
        <v>42918</v>
      </c>
      <c r="T535" s="33">
        <v>17906</v>
      </c>
      <c r="U535" s="33">
        <v>171197</v>
      </c>
      <c r="V535" s="33">
        <v>28843</v>
      </c>
      <c r="W535" s="33">
        <v>0</v>
      </c>
      <c r="X535" s="33">
        <v>680400</v>
      </c>
      <c r="Y535" s="33">
        <v>0</v>
      </c>
      <c r="Z535" s="33">
        <v>0</v>
      </c>
      <c r="AA535" s="33">
        <v>20845214</v>
      </c>
    </row>
    <row r="536" spans="1:27" ht="14.5" x14ac:dyDescent="0.35">
      <c r="A536" s="32" t="s">
        <v>1070</v>
      </c>
      <c r="B536" t="s">
        <v>1071</v>
      </c>
      <c r="C536">
        <v>1</v>
      </c>
      <c r="D536">
        <v>0</v>
      </c>
      <c r="E536" s="33">
        <v>30381657</v>
      </c>
      <c r="F536" s="33">
        <v>0</v>
      </c>
      <c r="G536" s="33">
        <v>3253567</v>
      </c>
      <c r="H536" s="33">
        <v>0</v>
      </c>
      <c r="I536" s="33">
        <v>6307067</v>
      </c>
      <c r="J536" s="33">
        <v>7079430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3345907</v>
      </c>
      <c r="Q536" s="33">
        <v>754303</v>
      </c>
      <c r="R536" s="33">
        <v>853553</v>
      </c>
      <c r="S536" s="33">
        <v>86075</v>
      </c>
      <c r="T536" s="33">
        <v>35913</v>
      </c>
      <c r="U536" s="33">
        <v>330452</v>
      </c>
      <c r="V536" s="33">
        <v>56595</v>
      </c>
      <c r="W536" s="33">
        <v>0</v>
      </c>
      <c r="X536" s="33">
        <v>1220400</v>
      </c>
      <c r="Y536" s="33">
        <v>0</v>
      </c>
      <c r="Z536" s="33">
        <v>0</v>
      </c>
      <c r="AA536" s="33">
        <v>53704919</v>
      </c>
    </row>
    <row r="537" spans="1:27" ht="14.5" x14ac:dyDescent="0.35">
      <c r="A537" s="32" t="s">
        <v>1072</v>
      </c>
      <c r="B537" t="s">
        <v>1073</v>
      </c>
      <c r="C537">
        <v>1</v>
      </c>
      <c r="D537">
        <v>0</v>
      </c>
      <c r="E537" s="33">
        <v>57913477</v>
      </c>
      <c r="F537" s="33">
        <v>0</v>
      </c>
      <c r="G537" s="33">
        <v>2827798</v>
      </c>
      <c r="H537" s="33">
        <v>0</v>
      </c>
      <c r="I537" s="33">
        <v>8018604</v>
      </c>
      <c r="J537" s="33">
        <v>1791401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3424669</v>
      </c>
      <c r="Q537" s="33">
        <v>1945283</v>
      </c>
      <c r="R537" s="33">
        <v>1601082</v>
      </c>
      <c r="S537" s="33">
        <v>127809</v>
      </c>
      <c r="T537" s="33">
        <v>53325</v>
      </c>
      <c r="U537" s="33">
        <v>362490</v>
      </c>
      <c r="V537" s="33">
        <v>107160</v>
      </c>
      <c r="W537" s="33">
        <v>0</v>
      </c>
      <c r="X537" s="33">
        <v>1794215</v>
      </c>
      <c r="Y537" s="33">
        <v>0</v>
      </c>
      <c r="Z537" s="33">
        <v>0</v>
      </c>
      <c r="AA537" s="33">
        <v>79967313</v>
      </c>
    </row>
    <row r="538" spans="1:27" ht="14.5" x14ac:dyDescent="0.35">
      <c r="A538" s="32" t="s">
        <v>1074</v>
      </c>
      <c r="B538" t="s">
        <v>1075</v>
      </c>
      <c r="C538">
        <v>1</v>
      </c>
      <c r="D538">
        <v>0</v>
      </c>
      <c r="E538" s="33">
        <v>64765438</v>
      </c>
      <c r="F538" s="33">
        <v>0</v>
      </c>
      <c r="G538" s="33">
        <v>2717904</v>
      </c>
      <c r="H538" s="33">
        <v>0</v>
      </c>
      <c r="I538" s="33">
        <v>5097494</v>
      </c>
      <c r="J538" s="33">
        <v>596211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2100480</v>
      </c>
      <c r="Q538" s="33">
        <v>1196689</v>
      </c>
      <c r="R538" s="33">
        <v>387948</v>
      </c>
      <c r="S538" s="33">
        <v>89520</v>
      </c>
      <c r="T538" s="33">
        <v>37350</v>
      </c>
      <c r="U538" s="33">
        <v>350024</v>
      </c>
      <c r="V538" s="33">
        <v>83156</v>
      </c>
      <c r="W538" s="33">
        <v>0</v>
      </c>
      <c r="X538" s="33">
        <v>3345585</v>
      </c>
      <c r="Y538" s="33">
        <v>0</v>
      </c>
      <c r="Z538" s="33">
        <v>0</v>
      </c>
      <c r="AA538" s="33">
        <v>80767799</v>
      </c>
    </row>
    <row r="539" spans="1:27" ht="14.5" x14ac:dyDescent="0.35">
      <c r="A539" s="32" t="s">
        <v>1076</v>
      </c>
      <c r="B539" t="s">
        <v>1077</v>
      </c>
      <c r="C539">
        <v>1</v>
      </c>
      <c r="D539">
        <v>0</v>
      </c>
      <c r="E539" s="33">
        <v>21343995</v>
      </c>
      <c r="F539" s="33">
        <v>0</v>
      </c>
      <c r="G539" s="33">
        <v>1027361</v>
      </c>
      <c r="H539" s="33">
        <v>0</v>
      </c>
      <c r="I539" s="33">
        <v>2313389</v>
      </c>
      <c r="J539" s="33">
        <v>2658349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1253828</v>
      </c>
      <c r="Q539" s="33">
        <v>659982</v>
      </c>
      <c r="R539" s="33">
        <v>150905</v>
      </c>
      <c r="S539" s="33">
        <v>40431</v>
      </c>
      <c r="T539" s="33">
        <v>16869</v>
      </c>
      <c r="U539" s="33">
        <v>165547</v>
      </c>
      <c r="V539" s="33">
        <v>33115</v>
      </c>
      <c r="W539" s="33">
        <v>0</v>
      </c>
      <c r="X539" s="33">
        <v>790186</v>
      </c>
      <c r="Y539" s="33">
        <v>0</v>
      </c>
      <c r="Z539" s="33">
        <v>0</v>
      </c>
      <c r="AA539" s="33">
        <v>30453957</v>
      </c>
    </row>
    <row r="540" spans="1:27" ht="14.5" x14ac:dyDescent="0.35">
      <c r="A540" s="32" t="s">
        <v>1078</v>
      </c>
      <c r="B540" t="s">
        <v>1079</v>
      </c>
      <c r="C540">
        <v>1</v>
      </c>
      <c r="D540">
        <v>0</v>
      </c>
      <c r="E540" s="33">
        <v>29606442</v>
      </c>
      <c r="F540" s="33">
        <v>0</v>
      </c>
      <c r="G540" s="33">
        <v>1721431</v>
      </c>
      <c r="H540" s="33">
        <v>0</v>
      </c>
      <c r="I540" s="33">
        <v>2148439</v>
      </c>
      <c r="J540" s="33">
        <v>4227082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2403755</v>
      </c>
      <c r="Q540" s="33">
        <v>635899</v>
      </c>
      <c r="R540" s="33">
        <v>224325</v>
      </c>
      <c r="S540" s="33">
        <v>56040</v>
      </c>
      <c r="T540" s="33">
        <v>23381</v>
      </c>
      <c r="U540" s="33">
        <v>211564</v>
      </c>
      <c r="V540" s="33">
        <v>42007</v>
      </c>
      <c r="W540" s="33">
        <v>0</v>
      </c>
      <c r="X540" s="33">
        <v>963900</v>
      </c>
      <c r="Y540" s="33">
        <v>0</v>
      </c>
      <c r="Z540" s="33">
        <v>0</v>
      </c>
      <c r="AA540" s="33">
        <v>42264265</v>
      </c>
    </row>
    <row r="541" spans="1:27" ht="14.5" x14ac:dyDescent="0.35">
      <c r="A541" s="32" t="s">
        <v>1080</v>
      </c>
      <c r="B541" t="s">
        <v>1081</v>
      </c>
      <c r="C541">
        <v>1</v>
      </c>
      <c r="D541">
        <v>0</v>
      </c>
      <c r="E541" s="33">
        <v>20571708</v>
      </c>
      <c r="F541" s="33">
        <v>0</v>
      </c>
      <c r="G541" s="33">
        <v>1729079</v>
      </c>
      <c r="H541" s="33">
        <v>0</v>
      </c>
      <c r="I541" s="33">
        <v>1282517</v>
      </c>
      <c r="J541" s="33">
        <v>2544239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2092078</v>
      </c>
      <c r="Q541" s="33">
        <v>193362</v>
      </c>
      <c r="R541" s="33">
        <v>183954</v>
      </c>
      <c r="S541" s="33">
        <v>37405</v>
      </c>
      <c r="T541" s="33">
        <v>15606</v>
      </c>
      <c r="U541" s="33">
        <v>145916</v>
      </c>
      <c r="V541" s="33">
        <v>26648</v>
      </c>
      <c r="W541" s="33">
        <v>0</v>
      </c>
      <c r="X541" s="33">
        <v>745200</v>
      </c>
      <c r="Y541" s="33">
        <v>10766</v>
      </c>
      <c r="Z541" s="33">
        <v>0</v>
      </c>
      <c r="AA541" s="33">
        <v>29578478</v>
      </c>
    </row>
    <row r="542" spans="1:27" ht="14.5" x14ac:dyDescent="0.35">
      <c r="A542" s="32" t="s">
        <v>1082</v>
      </c>
      <c r="B542" t="s">
        <v>1083</v>
      </c>
      <c r="C542">
        <v>1</v>
      </c>
      <c r="D542">
        <v>0</v>
      </c>
      <c r="E542" s="33">
        <v>11888779</v>
      </c>
      <c r="F542" s="33">
        <v>0</v>
      </c>
      <c r="G542" s="33">
        <v>1440718</v>
      </c>
      <c r="H542" s="33">
        <v>0</v>
      </c>
      <c r="I542" s="33">
        <v>746774</v>
      </c>
      <c r="J542" s="33">
        <v>1943951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1466921</v>
      </c>
      <c r="Q542" s="33">
        <v>94350</v>
      </c>
      <c r="R542" s="33">
        <v>60289</v>
      </c>
      <c r="S542" s="33">
        <v>26619</v>
      </c>
      <c r="T542" s="33">
        <v>11106</v>
      </c>
      <c r="U542" s="33">
        <v>105374</v>
      </c>
      <c r="V542" s="33">
        <v>16384</v>
      </c>
      <c r="W542" s="33">
        <v>0</v>
      </c>
      <c r="X542" s="33">
        <v>580600</v>
      </c>
      <c r="Y542" s="33">
        <v>44958</v>
      </c>
      <c r="Z542" s="33">
        <v>0</v>
      </c>
      <c r="AA542" s="33">
        <v>18426823</v>
      </c>
    </row>
    <row r="543" spans="1:27" ht="14.5" x14ac:dyDescent="0.35">
      <c r="A543" s="32" t="s">
        <v>1084</v>
      </c>
      <c r="B543" t="s">
        <v>1085</v>
      </c>
      <c r="C543">
        <v>1</v>
      </c>
      <c r="D543">
        <v>0</v>
      </c>
      <c r="E543" s="33">
        <v>13526405</v>
      </c>
      <c r="F543" s="33">
        <v>0</v>
      </c>
      <c r="G543" s="33">
        <v>545250</v>
      </c>
      <c r="H543" s="33">
        <v>0</v>
      </c>
      <c r="I543" s="33">
        <v>1738644</v>
      </c>
      <c r="J543" s="33">
        <v>1603446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1774835</v>
      </c>
      <c r="Q543" s="33">
        <v>154345</v>
      </c>
      <c r="R543" s="33">
        <v>553426</v>
      </c>
      <c r="S543" s="33">
        <v>48520</v>
      </c>
      <c r="T543" s="33">
        <v>20244</v>
      </c>
      <c r="U543" s="33">
        <v>191468</v>
      </c>
      <c r="V543" s="33">
        <v>7525</v>
      </c>
      <c r="W543" s="33">
        <v>0</v>
      </c>
      <c r="X543" s="33">
        <v>988200</v>
      </c>
      <c r="Y543" s="33">
        <v>33531</v>
      </c>
      <c r="Z543" s="33">
        <v>0</v>
      </c>
      <c r="AA543" s="33">
        <v>21185839</v>
      </c>
    </row>
    <row r="544" spans="1:27" ht="14.5" x14ac:dyDescent="0.35">
      <c r="A544" s="32" t="s">
        <v>1086</v>
      </c>
      <c r="B544" t="s">
        <v>1087</v>
      </c>
      <c r="C544">
        <v>1</v>
      </c>
      <c r="D544">
        <v>0</v>
      </c>
      <c r="E544" s="33">
        <v>36031055</v>
      </c>
      <c r="F544" s="33">
        <v>0</v>
      </c>
      <c r="G544" s="33">
        <v>3199157</v>
      </c>
      <c r="H544" s="33">
        <v>0</v>
      </c>
      <c r="I544" s="33">
        <v>5770371</v>
      </c>
      <c r="J544" s="33">
        <v>8384779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3398973</v>
      </c>
      <c r="Q544" s="33">
        <v>1123570</v>
      </c>
      <c r="R544" s="33">
        <v>511859</v>
      </c>
      <c r="S544" s="33">
        <v>82060</v>
      </c>
      <c r="T544" s="33">
        <v>34238</v>
      </c>
      <c r="U544" s="33">
        <v>321307</v>
      </c>
      <c r="V544" s="33">
        <v>46531</v>
      </c>
      <c r="W544" s="33">
        <v>0</v>
      </c>
      <c r="X544" s="33">
        <v>1320030</v>
      </c>
      <c r="Y544" s="33">
        <v>101341</v>
      </c>
      <c r="Z544" s="33">
        <v>0</v>
      </c>
      <c r="AA544" s="33">
        <v>60325271</v>
      </c>
    </row>
    <row r="545" spans="1:27" ht="14.5" x14ac:dyDescent="0.35">
      <c r="A545" s="32" t="s">
        <v>1088</v>
      </c>
      <c r="B545" t="s">
        <v>1089</v>
      </c>
      <c r="C545">
        <v>1</v>
      </c>
      <c r="D545">
        <v>0</v>
      </c>
      <c r="E545" s="33">
        <v>26545461</v>
      </c>
      <c r="F545" s="33">
        <v>0</v>
      </c>
      <c r="G545" s="33">
        <v>1155461</v>
      </c>
      <c r="H545" s="33">
        <v>0</v>
      </c>
      <c r="I545" s="33">
        <v>1970168</v>
      </c>
      <c r="J545" s="33">
        <v>3500395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1285320</v>
      </c>
      <c r="Q545" s="33">
        <v>335527</v>
      </c>
      <c r="R545" s="33">
        <v>467307</v>
      </c>
      <c r="S545" s="33">
        <v>71679</v>
      </c>
      <c r="T545" s="33">
        <v>29906</v>
      </c>
      <c r="U545" s="33">
        <v>227991</v>
      </c>
      <c r="V545" s="33">
        <v>47940</v>
      </c>
      <c r="W545" s="33">
        <v>0</v>
      </c>
      <c r="X545" s="33">
        <v>1150200</v>
      </c>
      <c r="Y545" s="33">
        <v>91039</v>
      </c>
      <c r="Z545" s="33">
        <v>0</v>
      </c>
      <c r="AA545" s="33">
        <v>36878394</v>
      </c>
    </row>
    <row r="546" spans="1:27" ht="14.5" x14ac:dyDescent="0.35">
      <c r="A546" s="32" t="s">
        <v>1090</v>
      </c>
      <c r="B546" t="s">
        <v>1091</v>
      </c>
      <c r="C546">
        <v>1</v>
      </c>
      <c r="D546">
        <v>0</v>
      </c>
      <c r="E546" s="33">
        <v>449732757</v>
      </c>
      <c r="F546" s="33">
        <v>0</v>
      </c>
      <c r="G546" s="33">
        <v>7048331</v>
      </c>
      <c r="H546" s="33">
        <v>0</v>
      </c>
      <c r="I546" s="33">
        <v>25690493</v>
      </c>
      <c r="J546" s="33">
        <v>4827857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12867279</v>
      </c>
      <c r="Q546" s="33">
        <v>16517783</v>
      </c>
      <c r="R546" s="33">
        <v>2718624</v>
      </c>
      <c r="S546" s="33">
        <v>280321</v>
      </c>
      <c r="T546" s="33">
        <v>116956</v>
      </c>
      <c r="U546" s="33">
        <v>1127312</v>
      </c>
      <c r="V546" s="33">
        <v>365906</v>
      </c>
      <c r="W546" s="33">
        <v>0</v>
      </c>
      <c r="X546" s="33">
        <v>9258724</v>
      </c>
      <c r="Y546" s="33">
        <v>0</v>
      </c>
      <c r="Z546" s="33">
        <v>0</v>
      </c>
      <c r="AA546" s="33">
        <v>530552343</v>
      </c>
    </row>
    <row r="547" spans="1:27" ht="14.5" x14ac:dyDescent="0.35">
      <c r="A547" s="32" t="s">
        <v>1092</v>
      </c>
      <c r="B547" t="s">
        <v>1093</v>
      </c>
      <c r="C547">
        <v>1</v>
      </c>
      <c r="D547">
        <v>0</v>
      </c>
      <c r="E547" s="33">
        <v>168575232</v>
      </c>
      <c r="F547" s="33">
        <v>0</v>
      </c>
      <c r="G547" s="33">
        <v>7350865</v>
      </c>
      <c r="H547" s="33">
        <v>0</v>
      </c>
      <c r="I547" s="33">
        <v>12587064</v>
      </c>
      <c r="J547" s="33">
        <v>3338903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4532769</v>
      </c>
      <c r="Q547" s="33">
        <v>5537479</v>
      </c>
      <c r="R547" s="33">
        <v>760119</v>
      </c>
      <c r="S547" s="33">
        <v>121698</v>
      </c>
      <c r="T547" s="33">
        <v>50775</v>
      </c>
      <c r="U547" s="33">
        <v>482543</v>
      </c>
      <c r="V547" s="33">
        <v>147647</v>
      </c>
      <c r="W547" s="33">
        <v>0</v>
      </c>
      <c r="X547" s="33">
        <v>4511501</v>
      </c>
      <c r="Y547" s="33">
        <v>0</v>
      </c>
      <c r="Z547" s="33">
        <v>2459141</v>
      </c>
      <c r="AA547" s="33">
        <v>210455736</v>
      </c>
    </row>
    <row r="548" spans="1:27" ht="14.5" x14ac:dyDescent="0.35">
      <c r="A548" s="32" t="s">
        <v>1094</v>
      </c>
      <c r="B548" t="s">
        <v>1095</v>
      </c>
      <c r="C548">
        <v>1</v>
      </c>
      <c r="D548">
        <v>0</v>
      </c>
      <c r="E548" s="33">
        <v>226128</v>
      </c>
      <c r="F548" s="33">
        <v>0</v>
      </c>
      <c r="G548" s="33">
        <v>50000</v>
      </c>
      <c r="H548" s="33">
        <v>0</v>
      </c>
      <c r="I548" s="33">
        <v>50767</v>
      </c>
      <c r="J548" s="33">
        <v>13491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64963</v>
      </c>
      <c r="Q548" s="33">
        <v>0</v>
      </c>
      <c r="R548" s="33">
        <v>0</v>
      </c>
      <c r="S548" s="33">
        <v>479</v>
      </c>
      <c r="T548" s="33">
        <v>200</v>
      </c>
      <c r="U548" s="33">
        <v>1340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407368</v>
      </c>
    </row>
    <row r="549" spans="1:27" ht="14.5" x14ac:dyDescent="0.35">
      <c r="A549" s="32" t="s">
        <v>1096</v>
      </c>
      <c r="B549" t="s">
        <v>1097</v>
      </c>
      <c r="C549">
        <v>1</v>
      </c>
      <c r="D549">
        <v>0</v>
      </c>
      <c r="E549" s="33">
        <v>10443196</v>
      </c>
      <c r="F549" s="33">
        <v>0</v>
      </c>
      <c r="G549" s="33">
        <v>1167111</v>
      </c>
      <c r="H549" s="33">
        <v>0</v>
      </c>
      <c r="I549" s="33">
        <v>1531005</v>
      </c>
      <c r="J549" s="33">
        <v>1810606</v>
      </c>
      <c r="K549" s="33">
        <v>15438</v>
      </c>
      <c r="L549" s="33">
        <v>0</v>
      </c>
      <c r="M549" s="33">
        <v>0</v>
      </c>
      <c r="N549" s="33">
        <v>0</v>
      </c>
      <c r="O549" s="33">
        <v>0</v>
      </c>
      <c r="P549" s="33">
        <v>1457012</v>
      </c>
      <c r="Q549" s="33">
        <v>120824</v>
      </c>
      <c r="R549" s="33">
        <v>46593</v>
      </c>
      <c r="S549" s="33">
        <v>29151</v>
      </c>
      <c r="T549" s="33">
        <v>12163</v>
      </c>
      <c r="U549" s="33">
        <v>114520</v>
      </c>
      <c r="V549" s="33">
        <v>12009</v>
      </c>
      <c r="W549" s="33">
        <v>0</v>
      </c>
      <c r="X549" s="33">
        <v>513000</v>
      </c>
      <c r="Y549" s="33">
        <v>0</v>
      </c>
      <c r="Z549" s="33">
        <v>0</v>
      </c>
      <c r="AA549" s="33">
        <v>17272628</v>
      </c>
    </row>
    <row r="550" spans="1:27" ht="14.5" x14ac:dyDescent="0.35">
      <c r="A550" s="32" t="s">
        <v>1098</v>
      </c>
      <c r="B550" t="s">
        <v>1099</v>
      </c>
      <c r="C550">
        <v>1</v>
      </c>
      <c r="D550">
        <v>0</v>
      </c>
      <c r="E550" s="33">
        <v>63635616</v>
      </c>
      <c r="F550" s="33">
        <v>2596473</v>
      </c>
      <c r="G550" s="33">
        <v>2256813</v>
      </c>
      <c r="H550" s="33">
        <v>0</v>
      </c>
      <c r="I550" s="33">
        <v>5791593</v>
      </c>
      <c r="J550" s="33">
        <v>2736965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2313003</v>
      </c>
      <c r="Q550" s="33">
        <v>2628777</v>
      </c>
      <c r="R550" s="33">
        <v>285885</v>
      </c>
      <c r="S550" s="33">
        <v>99812</v>
      </c>
      <c r="T550" s="33">
        <v>41644</v>
      </c>
      <c r="U550" s="33">
        <v>377460</v>
      </c>
      <c r="V550" s="33">
        <v>60628</v>
      </c>
      <c r="W550" s="33">
        <v>0</v>
      </c>
      <c r="X550" s="33">
        <v>2815731</v>
      </c>
      <c r="Y550" s="33">
        <v>0</v>
      </c>
      <c r="Z550" s="33">
        <v>0</v>
      </c>
      <c r="AA550" s="33">
        <v>85640400</v>
      </c>
    </row>
    <row r="551" spans="1:27" ht="14.5" x14ac:dyDescent="0.35">
      <c r="A551" s="32" t="s">
        <v>1100</v>
      </c>
      <c r="B551" t="s">
        <v>1101</v>
      </c>
      <c r="C551">
        <v>1</v>
      </c>
      <c r="D551">
        <v>0</v>
      </c>
      <c r="E551" s="33">
        <v>442880</v>
      </c>
      <c r="F551" s="33">
        <v>0</v>
      </c>
      <c r="G551" s="33">
        <v>100000</v>
      </c>
      <c r="H551" s="33">
        <v>0</v>
      </c>
      <c r="I551" s="33">
        <v>26845</v>
      </c>
      <c r="J551" s="33">
        <v>44837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81342</v>
      </c>
      <c r="Q551" s="33">
        <v>0</v>
      </c>
      <c r="R551" s="33">
        <v>0</v>
      </c>
      <c r="S551" s="33">
        <v>2472</v>
      </c>
      <c r="T551" s="33">
        <v>1031</v>
      </c>
      <c r="U551" s="33">
        <v>11708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711115</v>
      </c>
    </row>
    <row r="552" spans="1:27" ht="14.5" x14ac:dyDescent="0.35">
      <c r="A552" s="32" t="s">
        <v>1102</v>
      </c>
      <c r="B552" t="s">
        <v>1103</v>
      </c>
      <c r="C552">
        <v>1</v>
      </c>
      <c r="D552">
        <v>0</v>
      </c>
      <c r="E552" s="33">
        <v>33708426</v>
      </c>
      <c r="F552" s="33">
        <v>0</v>
      </c>
      <c r="G552" s="33">
        <v>1934010</v>
      </c>
      <c r="H552" s="33">
        <v>7047</v>
      </c>
      <c r="I552" s="33">
        <v>6121951</v>
      </c>
      <c r="J552" s="33">
        <v>2716394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4065808</v>
      </c>
      <c r="Q552" s="33">
        <v>1029736</v>
      </c>
      <c r="R552" s="33">
        <v>1143058</v>
      </c>
      <c r="S552" s="33">
        <v>129352</v>
      </c>
      <c r="T552" s="33">
        <v>53969</v>
      </c>
      <c r="U552" s="33">
        <v>470252</v>
      </c>
      <c r="V552" s="33">
        <v>70004</v>
      </c>
      <c r="W552" s="33">
        <v>0</v>
      </c>
      <c r="X552" s="33">
        <v>2111400</v>
      </c>
      <c r="Y552" s="33">
        <v>0</v>
      </c>
      <c r="Z552" s="33">
        <v>0</v>
      </c>
      <c r="AA552" s="33">
        <v>53561407</v>
      </c>
    </row>
    <row r="553" spans="1:27" ht="14.5" x14ac:dyDescent="0.35">
      <c r="A553" s="32" t="s">
        <v>1104</v>
      </c>
      <c r="B553" t="s">
        <v>1105</v>
      </c>
      <c r="C553">
        <v>1</v>
      </c>
      <c r="D553">
        <v>0</v>
      </c>
      <c r="E553" s="33">
        <v>12213151</v>
      </c>
      <c r="F553" s="33">
        <v>0</v>
      </c>
      <c r="G553" s="33">
        <v>859400</v>
      </c>
      <c r="H553" s="33">
        <v>1131</v>
      </c>
      <c r="I553" s="33">
        <v>1501896</v>
      </c>
      <c r="J553" s="33">
        <v>2534191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1612458</v>
      </c>
      <c r="Q553" s="33">
        <v>165727</v>
      </c>
      <c r="R553" s="33">
        <v>346149</v>
      </c>
      <c r="S553" s="33">
        <v>38693</v>
      </c>
      <c r="T553" s="33">
        <v>16144</v>
      </c>
      <c r="U553" s="33">
        <v>162226</v>
      </c>
      <c r="V553" s="33">
        <v>13564</v>
      </c>
      <c r="W553" s="33">
        <v>0</v>
      </c>
      <c r="X553" s="33">
        <v>685800</v>
      </c>
      <c r="Y553" s="33">
        <v>26017</v>
      </c>
      <c r="Z553" s="33">
        <v>0</v>
      </c>
      <c r="AA553" s="33">
        <v>20176547</v>
      </c>
    </row>
    <row r="554" spans="1:27" ht="14.5" x14ac:dyDescent="0.35">
      <c r="A554" s="32" t="s">
        <v>1106</v>
      </c>
      <c r="B554" t="s">
        <v>1107</v>
      </c>
      <c r="C554">
        <v>1</v>
      </c>
      <c r="D554">
        <v>0</v>
      </c>
      <c r="E554" s="33">
        <v>350939</v>
      </c>
      <c r="F554" s="33">
        <v>0</v>
      </c>
      <c r="G554" s="33">
        <v>147522</v>
      </c>
      <c r="H554" s="33">
        <v>0</v>
      </c>
      <c r="I554" s="33">
        <v>58183</v>
      </c>
      <c r="J554" s="33">
        <v>19326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90463</v>
      </c>
      <c r="Q554" s="33">
        <v>6859</v>
      </c>
      <c r="R554" s="33">
        <v>0</v>
      </c>
      <c r="S554" s="33">
        <v>1798</v>
      </c>
      <c r="T554" s="33">
        <v>750</v>
      </c>
      <c r="U554" s="33">
        <v>16194</v>
      </c>
      <c r="V554" s="33">
        <v>0</v>
      </c>
      <c r="W554" s="33">
        <v>0</v>
      </c>
      <c r="X554" s="33">
        <v>145800</v>
      </c>
      <c r="Y554" s="33">
        <v>1864</v>
      </c>
      <c r="Z554" s="33">
        <v>0</v>
      </c>
      <c r="AA554" s="33">
        <v>839698</v>
      </c>
    </row>
    <row r="555" spans="1:27" ht="14.5" x14ac:dyDescent="0.35">
      <c r="A555" s="32" t="s">
        <v>1108</v>
      </c>
      <c r="B555" t="s">
        <v>1109</v>
      </c>
      <c r="C555">
        <v>1</v>
      </c>
      <c r="D555">
        <v>0</v>
      </c>
      <c r="E555" s="33">
        <v>1730604</v>
      </c>
      <c r="F555" s="33">
        <v>0</v>
      </c>
      <c r="G555" s="33">
        <v>234417</v>
      </c>
      <c r="H555" s="33">
        <v>0</v>
      </c>
      <c r="I555" s="33">
        <v>107620</v>
      </c>
      <c r="J555" s="33">
        <v>200989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324820</v>
      </c>
      <c r="Q555" s="33">
        <v>40878</v>
      </c>
      <c r="R555" s="33">
        <v>10439</v>
      </c>
      <c r="S555" s="33">
        <v>24477</v>
      </c>
      <c r="T555" s="33">
        <v>10213</v>
      </c>
      <c r="U555" s="33">
        <v>48173</v>
      </c>
      <c r="V555" s="33">
        <v>0</v>
      </c>
      <c r="W555" s="33">
        <v>0</v>
      </c>
      <c r="X555" s="33">
        <v>171180</v>
      </c>
      <c r="Y555" s="33">
        <v>1830</v>
      </c>
      <c r="Z555" s="33">
        <v>0</v>
      </c>
      <c r="AA555" s="33">
        <v>2905640</v>
      </c>
    </row>
    <row r="556" spans="1:27" ht="14.5" x14ac:dyDescent="0.35">
      <c r="A556" s="32" t="s">
        <v>1110</v>
      </c>
      <c r="B556" t="s">
        <v>1111</v>
      </c>
      <c r="C556">
        <v>1</v>
      </c>
      <c r="D556">
        <v>0</v>
      </c>
      <c r="E556" s="33">
        <v>236878</v>
      </c>
      <c r="F556" s="33">
        <v>0</v>
      </c>
      <c r="G556" s="33">
        <v>50000</v>
      </c>
      <c r="H556" s="33">
        <v>0</v>
      </c>
      <c r="I556" s="33">
        <v>21357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71211</v>
      </c>
      <c r="Q556" s="33">
        <v>0</v>
      </c>
      <c r="R556" s="33">
        <v>0</v>
      </c>
      <c r="S556" s="33">
        <v>1079</v>
      </c>
      <c r="T556" s="33">
        <v>450</v>
      </c>
      <c r="U556" s="33">
        <v>5476</v>
      </c>
      <c r="V556" s="33">
        <v>0</v>
      </c>
      <c r="W556" s="33">
        <v>0</v>
      </c>
      <c r="X556" s="33">
        <v>0</v>
      </c>
      <c r="Y556" s="33">
        <v>4495</v>
      </c>
      <c r="Z556" s="33">
        <v>0</v>
      </c>
      <c r="AA556" s="33">
        <v>390946</v>
      </c>
    </row>
    <row r="557" spans="1:27" ht="14.5" x14ac:dyDescent="0.35">
      <c r="A557" s="32" t="s">
        <v>1112</v>
      </c>
      <c r="B557" t="s">
        <v>1113</v>
      </c>
      <c r="C557">
        <v>1</v>
      </c>
      <c r="D557">
        <v>0</v>
      </c>
      <c r="E557" s="33">
        <v>13020732</v>
      </c>
      <c r="F557" s="33">
        <v>0</v>
      </c>
      <c r="G557" s="33">
        <v>581735</v>
      </c>
      <c r="H557" s="33">
        <v>0</v>
      </c>
      <c r="I557" s="33">
        <v>665550</v>
      </c>
      <c r="J557" s="33">
        <v>304742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302012</v>
      </c>
      <c r="Q557" s="33">
        <v>144694</v>
      </c>
      <c r="R557" s="33">
        <v>85850</v>
      </c>
      <c r="S557" s="33">
        <v>30275</v>
      </c>
      <c r="T557" s="33">
        <v>12631</v>
      </c>
      <c r="U557" s="33">
        <v>124830</v>
      </c>
      <c r="V557" s="33">
        <v>0</v>
      </c>
      <c r="W557" s="33">
        <v>0</v>
      </c>
      <c r="X557" s="33">
        <v>418500</v>
      </c>
      <c r="Y557" s="33">
        <v>0</v>
      </c>
      <c r="Z557" s="33">
        <v>0</v>
      </c>
      <c r="AA557" s="33">
        <v>15691551</v>
      </c>
    </row>
    <row r="558" spans="1:27" ht="14.5" x14ac:dyDescent="0.35">
      <c r="A558" s="32" t="s">
        <v>1114</v>
      </c>
      <c r="B558" t="s">
        <v>1115</v>
      </c>
      <c r="C558">
        <v>1</v>
      </c>
      <c r="D558">
        <v>0</v>
      </c>
      <c r="E558" s="33">
        <v>1805582</v>
      </c>
      <c r="F558" s="33">
        <v>0</v>
      </c>
      <c r="G558" s="33">
        <v>119010</v>
      </c>
      <c r="H558" s="33">
        <v>0</v>
      </c>
      <c r="I558" s="33">
        <v>235735</v>
      </c>
      <c r="J558" s="33">
        <v>345519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435555</v>
      </c>
      <c r="Q558" s="33">
        <v>53144</v>
      </c>
      <c r="R558" s="33">
        <v>24642</v>
      </c>
      <c r="S558" s="33">
        <v>22425</v>
      </c>
      <c r="T558" s="33">
        <v>9356</v>
      </c>
      <c r="U558" s="33">
        <v>72871</v>
      </c>
      <c r="V558" s="33">
        <v>0</v>
      </c>
      <c r="W558" s="33">
        <v>0</v>
      </c>
      <c r="X558" s="33">
        <v>280800</v>
      </c>
      <c r="Y558" s="33">
        <v>4890</v>
      </c>
      <c r="Z558" s="33">
        <v>0</v>
      </c>
      <c r="AA558" s="33">
        <v>3409529</v>
      </c>
    </row>
    <row r="559" spans="1:27" ht="14.5" x14ac:dyDescent="0.35">
      <c r="A559" s="32" t="s">
        <v>1116</v>
      </c>
      <c r="B559" t="s">
        <v>1117</v>
      </c>
      <c r="C559">
        <v>1</v>
      </c>
      <c r="D559">
        <v>0</v>
      </c>
      <c r="E559" s="33">
        <v>563526</v>
      </c>
      <c r="F559" s="33">
        <v>0</v>
      </c>
      <c r="G559" s="33">
        <v>50000</v>
      </c>
      <c r="H559" s="33">
        <v>0</v>
      </c>
      <c r="I559" s="33">
        <v>65622</v>
      </c>
      <c r="J559" s="33">
        <v>22716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246410</v>
      </c>
      <c r="Q559" s="33">
        <v>0</v>
      </c>
      <c r="R559" s="33">
        <v>0</v>
      </c>
      <c r="S559" s="33">
        <v>4809</v>
      </c>
      <c r="T559" s="33">
        <v>2006</v>
      </c>
      <c r="U559" s="33">
        <v>10194</v>
      </c>
      <c r="V559" s="33">
        <v>0</v>
      </c>
      <c r="W559" s="33">
        <v>0</v>
      </c>
      <c r="X559" s="33">
        <v>108000</v>
      </c>
      <c r="Y559" s="33">
        <v>0</v>
      </c>
      <c r="Z559" s="33">
        <v>0</v>
      </c>
      <c r="AA559" s="33">
        <v>1073283</v>
      </c>
    </row>
    <row r="560" spans="1:27" ht="14.5" x14ac:dyDescent="0.35">
      <c r="A560" s="32" t="s">
        <v>1118</v>
      </c>
      <c r="B560" t="s">
        <v>1119</v>
      </c>
      <c r="C560">
        <v>1</v>
      </c>
      <c r="D560">
        <v>0</v>
      </c>
      <c r="E560" s="33">
        <v>21705154</v>
      </c>
      <c r="F560" s="33">
        <v>0</v>
      </c>
      <c r="G560" s="33">
        <v>894355</v>
      </c>
      <c r="H560" s="33">
        <v>0</v>
      </c>
      <c r="I560" s="33">
        <v>2508512</v>
      </c>
      <c r="J560" s="33">
        <v>10515887</v>
      </c>
      <c r="K560" s="33">
        <v>1248938</v>
      </c>
      <c r="L560" s="33">
        <v>0</v>
      </c>
      <c r="M560" s="33">
        <v>0</v>
      </c>
      <c r="N560" s="33">
        <v>0</v>
      </c>
      <c r="O560" s="33">
        <v>0</v>
      </c>
      <c r="P560" s="33">
        <v>2082921</v>
      </c>
      <c r="Q560" s="33">
        <v>512072</v>
      </c>
      <c r="R560" s="33">
        <v>38682</v>
      </c>
      <c r="S560" s="33">
        <v>40925</v>
      </c>
      <c r="T560" s="33">
        <v>17075</v>
      </c>
      <c r="U560" s="33">
        <v>160304</v>
      </c>
      <c r="V560" s="33">
        <v>33189</v>
      </c>
      <c r="W560" s="33">
        <v>0</v>
      </c>
      <c r="X560" s="33">
        <v>664014</v>
      </c>
      <c r="Y560" s="33">
        <v>117918</v>
      </c>
      <c r="Z560" s="33">
        <v>0</v>
      </c>
      <c r="AA560" s="33">
        <v>40539946</v>
      </c>
    </row>
    <row r="561" spans="1:27" ht="14.5" x14ac:dyDescent="0.35">
      <c r="A561" s="32" t="s">
        <v>1120</v>
      </c>
      <c r="B561" t="s">
        <v>1121</v>
      </c>
      <c r="C561">
        <v>1</v>
      </c>
      <c r="D561">
        <v>0</v>
      </c>
      <c r="E561" s="33">
        <v>548467</v>
      </c>
      <c r="F561" s="33">
        <v>0</v>
      </c>
      <c r="G561" s="33">
        <v>287815</v>
      </c>
      <c r="H561" s="33">
        <v>1134</v>
      </c>
      <c r="I561" s="33">
        <v>107795</v>
      </c>
      <c r="J561" s="33">
        <v>11315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138209</v>
      </c>
      <c r="Q561" s="33">
        <v>0</v>
      </c>
      <c r="R561" s="33">
        <v>11059</v>
      </c>
      <c r="S561" s="33">
        <v>3520</v>
      </c>
      <c r="T561" s="33">
        <v>1469</v>
      </c>
      <c r="U561" s="33">
        <v>22951</v>
      </c>
      <c r="V561" s="33">
        <v>0</v>
      </c>
      <c r="W561" s="33">
        <v>0</v>
      </c>
      <c r="X561" s="33">
        <v>54000</v>
      </c>
      <c r="Y561" s="33">
        <v>15263</v>
      </c>
      <c r="Z561" s="33">
        <v>0</v>
      </c>
      <c r="AA561" s="33">
        <v>1202997</v>
      </c>
    </row>
    <row r="562" spans="1:27" ht="14.5" x14ac:dyDescent="0.35">
      <c r="A562" s="32" t="s">
        <v>1122</v>
      </c>
      <c r="B562" t="s">
        <v>1123</v>
      </c>
      <c r="C562">
        <v>1</v>
      </c>
      <c r="D562">
        <v>0</v>
      </c>
      <c r="E562" s="33">
        <v>1061414</v>
      </c>
      <c r="F562" s="33">
        <v>0</v>
      </c>
      <c r="G562" s="33">
        <v>133715</v>
      </c>
      <c r="H562" s="33">
        <v>0</v>
      </c>
      <c r="I562" s="33">
        <v>109276</v>
      </c>
      <c r="J562" s="33">
        <v>5614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402717</v>
      </c>
      <c r="Q562" s="33">
        <v>24625</v>
      </c>
      <c r="R562" s="33">
        <v>0</v>
      </c>
      <c r="S562" s="33">
        <v>5797</v>
      </c>
      <c r="T562" s="33">
        <v>2419</v>
      </c>
      <c r="U562" s="33">
        <v>44853</v>
      </c>
      <c r="V562" s="33">
        <v>0</v>
      </c>
      <c r="W562" s="33">
        <v>0</v>
      </c>
      <c r="X562" s="33">
        <v>216000</v>
      </c>
      <c r="Y562" s="33">
        <v>0</v>
      </c>
      <c r="Z562" s="33">
        <v>0</v>
      </c>
      <c r="AA562" s="33">
        <v>2006430</v>
      </c>
    </row>
    <row r="563" spans="1:27" ht="14.5" x14ac:dyDescent="0.35">
      <c r="A563" s="32" t="s">
        <v>1124</v>
      </c>
      <c r="B563" t="s">
        <v>1125</v>
      </c>
      <c r="C563">
        <v>1</v>
      </c>
      <c r="D563">
        <v>0</v>
      </c>
      <c r="E563" s="33">
        <v>279649</v>
      </c>
      <c r="F563" s="33">
        <v>0</v>
      </c>
      <c r="G563" s="33">
        <v>100000</v>
      </c>
      <c r="H563" s="33">
        <v>96</v>
      </c>
      <c r="I563" s="33">
        <v>19011</v>
      </c>
      <c r="J563" s="33">
        <v>11673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40644</v>
      </c>
      <c r="Q563" s="33">
        <v>0</v>
      </c>
      <c r="R563" s="33">
        <v>0</v>
      </c>
      <c r="S563" s="33">
        <v>1004</v>
      </c>
      <c r="T563" s="33">
        <v>419</v>
      </c>
      <c r="U563" s="33">
        <v>6116</v>
      </c>
      <c r="V563" s="33">
        <v>0</v>
      </c>
      <c r="W563" s="33">
        <v>0</v>
      </c>
      <c r="X563" s="33">
        <v>108000</v>
      </c>
      <c r="Y563" s="33">
        <v>0</v>
      </c>
      <c r="Z563" s="33">
        <v>0</v>
      </c>
      <c r="AA563" s="33">
        <v>566612</v>
      </c>
    </row>
    <row r="564" spans="1:27" ht="14.5" x14ac:dyDescent="0.35">
      <c r="A564" s="32" t="s">
        <v>1126</v>
      </c>
      <c r="B564" t="s">
        <v>1127</v>
      </c>
      <c r="C564">
        <v>1</v>
      </c>
      <c r="D564">
        <v>0</v>
      </c>
      <c r="E564" s="33">
        <v>183726</v>
      </c>
      <c r="F564" s="33">
        <v>0</v>
      </c>
      <c r="G564" s="33">
        <v>100000</v>
      </c>
      <c r="H564" s="33">
        <v>0</v>
      </c>
      <c r="I564" s="33">
        <v>553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21286</v>
      </c>
      <c r="Q564" s="33">
        <v>0</v>
      </c>
      <c r="R564" s="33">
        <v>0</v>
      </c>
      <c r="S564" s="33">
        <v>809</v>
      </c>
      <c r="T564" s="33">
        <v>338</v>
      </c>
      <c r="U564" s="33">
        <v>1748</v>
      </c>
      <c r="V564" s="33">
        <v>0</v>
      </c>
      <c r="W564" s="33">
        <v>0</v>
      </c>
      <c r="X564" s="33">
        <v>5400</v>
      </c>
      <c r="Y564" s="33">
        <v>0</v>
      </c>
      <c r="Z564" s="33">
        <v>0</v>
      </c>
      <c r="AA564" s="33">
        <v>313860</v>
      </c>
    </row>
    <row r="565" spans="1:27" ht="14.5" x14ac:dyDescent="0.35">
      <c r="A565" s="32" t="s">
        <v>1128</v>
      </c>
      <c r="B565" t="s">
        <v>1129</v>
      </c>
      <c r="C565">
        <v>1</v>
      </c>
      <c r="D565">
        <v>0</v>
      </c>
      <c r="E565" s="33">
        <v>1413741</v>
      </c>
      <c r="F565" s="33">
        <v>0</v>
      </c>
      <c r="G565" s="33">
        <v>298147</v>
      </c>
      <c r="H565" s="33">
        <v>0</v>
      </c>
      <c r="I565" s="33">
        <v>50096</v>
      </c>
      <c r="J565" s="33">
        <v>91027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251578</v>
      </c>
      <c r="Q565" s="33">
        <v>2431</v>
      </c>
      <c r="R565" s="33">
        <v>404</v>
      </c>
      <c r="S565" s="33">
        <v>9587</v>
      </c>
      <c r="T565" s="33">
        <v>4000</v>
      </c>
      <c r="U565" s="33">
        <v>37746</v>
      </c>
      <c r="V565" s="33">
        <v>0</v>
      </c>
      <c r="W565" s="33">
        <v>0</v>
      </c>
      <c r="X565" s="33">
        <v>162000</v>
      </c>
      <c r="Y565" s="33">
        <v>10292</v>
      </c>
      <c r="Z565" s="33">
        <v>0</v>
      </c>
      <c r="AA565" s="33">
        <v>2331049</v>
      </c>
    </row>
    <row r="566" spans="1:27" ht="14.5" x14ac:dyDescent="0.35">
      <c r="A566" s="32" t="s">
        <v>1130</v>
      </c>
      <c r="B566" t="s">
        <v>1131</v>
      </c>
      <c r="C566">
        <v>1</v>
      </c>
      <c r="D566">
        <v>0</v>
      </c>
      <c r="E566" s="33">
        <v>2576151</v>
      </c>
      <c r="F566" s="33">
        <v>0</v>
      </c>
      <c r="G566" s="33">
        <v>148016</v>
      </c>
      <c r="H566" s="33">
        <v>0</v>
      </c>
      <c r="I566" s="33">
        <v>51481</v>
      </c>
      <c r="J566" s="33">
        <v>68475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241622</v>
      </c>
      <c r="Q566" s="33">
        <v>87718</v>
      </c>
      <c r="R566" s="33">
        <v>50390</v>
      </c>
      <c r="S566" s="33">
        <v>9887</v>
      </c>
      <c r="T566" s="33">
        <v>4125</v>
      </c>
      <c r="U566" s="33">
        <v>37222</v>
      </c>
      <c r="V566" s="33">
        <v>0</v>
      </c>
      <c r="W566" s="33">
        <v>0</v>
      </c>
      <c r="X566" s="33">
        <v>216000</v>
      </c>
      <c r="Y566" s="33">
        <v>0</v>
      </c>
      <c r="Z566" s="33">
        <v>0</v>
      </c>
      <c r="AA566" s="33">
        <v>3491087</v>
      </c>
    </row>
    <row r="567" spans="1:27" ht="14.5" x14ac:dyDescent="0.35">
      <c r="A567" s="32" t="s">
        <v>1132</v>
      </c>
      <c r="B567" t="s">
        <v>1133</v>
      </c>
      <c r="C567">
        <v>1</v>
      </c>
      <c r="D567">
        <v>0</v>
      </c>
      <c r="E567" s="33">
        <v>1966124</v>
      </c>
      <c r="F567" s="33">
        <v>0</v>
      </c>
      <c r="G567" s="33">
        <v>499848</v>
      </c>
      <c r="H567" s="33">
        <v>0</v>
      </c>
      <c r="I567" s="33">
        <v>95534</v>
      </c>
      <c r="J567" s="33">
        <v>83347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398735</v>
      </c>
      <c r="Q567" s="33">
        <v>54754</v>
      </c>
      <c r="R567" s="33">
        <v>0</v>
      </c>
      <c r="S567" s="33">
        <v>15729</v>
      </c>
      <c r="T567" s="33">
        <v>6563</v>
      </c>
      <c r="U567" s="33">
        <v>58367</v>
      </c>
      <c r="V567" s="33">
        <v>0</v>
      </c>
      <c r="W567" s="33">
        <v>0</v>
      </c>
      <c r="X567" s="33">
        <v>180900</v>
      </c>
      <c r="Y567" s="33">
        <v>10413</v>
      </c>
      <c r="Z567" s="33">
        <v>0</v>
      </c>
      <c r="AA567" s="33">
        <v>3370314</v>
      </c>
    </row>
    <row r="568" spans="1:27" ht="14.5" x14ac:dyDescent="0.35">
      <c r="A568" s="32" t="s">
        <v>1134</v>
      </c>
      <c r="B568" t="s">
        <v>1135</v>
      </c>
      <c r="C568">
        <v>1</v>
      </c>
      <c r="D568">
        <v>0</v>
      </c>
      <c r="E568" s="33">
        <v>30391765</v>
      </c>
      <c r="F568" s="33">
        <v>0</v>
      </c>
      <c r="G568" s="33">
        <v>1256108</v>
      </c>
      <c r="H568" s="33">
        <v>0</v>
      </c>
      <c r="I568" s="33">
        <v>4870949</v>
      </c>
      <c r="J568" s="33">
        <v>1973783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1691835</v>
      </c>
      <c r="Q568" s="33">
        <v>817037</v>
      </c>
      <c r="R568" s="33">
        <v>429056</v>
      </c>
      <c r="S568" s="33">
        <v>29331</v>
      </c>
      <c r="T568" s="33">
        <v>12238</v>
      </c>
      <c r="U568" s="33">
        <v>110733</v>
      </c>
      <c r="V568" s="33">
        <v>32505</v>
      </c>
      <c r="W568" s="33">
        <v>0</v>
      </c>
      <c r="X568" s="33">
        <v>979929</v>
      </c>
      <c r="Y568" s="33">
        <v>0</v>
      </c>
      <c r="Z568" s="33">
        <v>0</v>
      </c>
      <c r="AA568" s="33">
        <v>42595269</v>
      </c>
    </row>
    <row r="569" spans="1:27" ht="14.5" x14ac:dyDescent="0.35">
      <c r="A569" s="32" t="s">
        <v>1136</v>
      </c>
      <c r="B569" t="s">
        <v>1137</v>
      </c>
      <c r="C569">
        <v>1</v>
      </c>
      <c r="D569">
        <v>0</v>
      </c>
      <c r="E569" s="33">
        <v>4004957</v>
      </c>
      <c r="F569" s="33">
        <v>0</v>
      </c>
      <c r="G569" s="33">
        <v>277167</v>
      </c>
      <c r="H569" s="33">
        <v>0</v>
      </c>
      <c r="I569" s="33">
        <v>446133</v>
      </c>
      <c r="J569" s="33">
        <v>33439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341252</v>
      </c>
      <c r="Q569" s="33">
        <v>10398</v>
      </c>
      <c r="R569" s="33">
        <v>172147</v>
      </c>
      <c r="S569" s="33">
        <v>8509</v>
      </c>
      <c r="T569" s="33">
        <v>3550</v>
      </c>
      <c r="U569" s="33">
        <v>27436</v>
      </c>
      <c r="V569" s="33">
        <v>0</v>
      </c>
      <c r="W569" s="33">
        <v>0</v>
      </c>
      <c r="X569" s="33">
        <v>170100</v>
      </c>
      <c r="Y569" s="33">
        <v>0</v>
      </c>
      <c r="Z569" s="33">
        <v>0</v>
      </c>
      <c r="AA569" s="33">
        <v>5495088</v>
      </c>
    </row>
    <row r="570" spans="1:27" ht="14.5" x14ac:dyDescent="0.35">
      <c r="A570" s="32" t="s">
        <v>1138</v>
      </c>
      <c r="B570" t="s">
        <v>1139</v>
      </c>
      <c r="C570">
        <v>1</v>
      </c>
      <c r="D570">
        <v>0</v>
      </c>
      <c r="E570" s="33">
        <v>36049754</v>
      </c>
      <c r="F570" s="33">
        <v>0</v>
      </c>
      <c r="G570" s="33">
        <v>622393</v>
      </c>
      <c r="H570" s="33">
        <v>18127</v>
      </c>
      <c r="I570" s="33">
        <v>5529056</v>
      </c>
      <c r="J570" s="33">
        <v>1126968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3033731</v>
      </c>
      <c r="Q570" s="33">
        <v>469410</v>
      </c>
      <c r="R570" s="33">
        <v>1270797</v>
      </c>
      <c r="S570" s="33">
        <v>30499</v>
      </c>
      <c r="T570" s="33">
        <v>12725</v>
      </c>
      <c r="U570" s="33">
        <v>118655</v>
      </c>
      <c r="V570" s="33">
        <v>38579</v>
      </c>
      <c r="W570" s="33">
        <v>0</v>
      </c>
      <c r="X570" s="33">
        <v>968480</v>
      </c>
      <c r="Y570" s="33">
        <v>0</v>
      </c>
      <c r="Z570" s="33">
        <v>0</v>
      </c>
      <c r="AA570" s="33">
        <v>49289174</v>
      </c>
    </row>
    <row r="571" spans="1:27" ht="14.5" x14ac:dyDescent="0.35">
      <c r="A571" s="32" t="s">
        <v>1140</v>
      </c>
      <c r="B571" t="s">
        <v>1141</v>
      </c>
      <c r="C571">
        <v>1</v>
      </c>
      <c r="D571">
        <v>0</v>
      </c>
      <c r="E571" s="33">
        <v>8072011</v>
      </c>
      <c r="F571" s="33">
        <v>0</v>
      </c>
      <c r="G571" s="33">
        <v>312668</v>
      </c>
      <c r="H571" s="33">
        <v>0</v>
      </c>
      <c r="I571" s="33">
        <v>1578795</v>
      </c>
      <c r="J571" s="33">
        <v>920590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736116</v>
      </c>
      <c r="Q571" s="33">
        <v>75618</v>
      </c>
      <c r="R571" s="33">
        <v>536012</v>
      </c>
      <c r="S571" s="33">
        <v>12898</v>
      </c>
      <c r="T571" s="33">
        <v>5381</v>
      </c>
      <c r="U571" s="33">
        <v>50969</v>
      </c>
      <c r="V571" s="33">
        <v>5792</v>
      </c>
      <c r="W571" s="33">
        <v>0</v>
      </c>
      <c r="X571" s="33">
        <v>555522</v>
      </c>
      <c r="Y571" s="33">
        <v>0</v>
      </c>
      <c r="Z571" s="33">
        <v>0</v>
      </c>
      <c r="AA571" s="33">
        <v>12862372</v>
      </c>
    </row>
    <row r="572" spans="1:27" ht="14.5" x14ac:dyDescent="0.35">
      <c r="A572" s="32" t="s">
        <v>1142</v>
      </c>
      <c r="B572" t="s">
        <v>1143</v>
      </c>
      <c r="C572">
        <v>1</v>
      </c>
      <c r="D572">
        <v>0</v>
      </c>
      <c r="E572" s="33">
        <v>2172892</v>
      </c>
      <c r="F572" s="33">
        <v>0</v>
      </c>
      <c r="G572" s="33">
        <v>259709</v>
      </c>
      <c r="H572" s="33">
        <v>0</v>
      </c>
      <c r="I572" s="33">
        <v>366902</v>
      </c>
      <c r="J572" s="33">
        <v>225445</v>
      </c>
      <c r="K572" s="33">
        <v>0</v>
      </c>
      <c r="L572" s="33">
        <v>852115</v>
      </c>
      <c r="M572" s="33">
        <v>0</v>
      </c>
      <c r="N572" s="33">
        <v>0</v>
      </c>
      <c r="O572" s="33">
        <v>0</v>
      </c>
      <c r="P572" s="33">
        <v>233092</v>
      </c>
      <c r="Q572" s="33">
        <v>29452</v>
      </c>
      <c r="R572" s="33">
        <v>64789</v>
      </c>
      <c r="S572" s="33">
        <v>2966</v>
      </c>
      <c r="T572" s="33">
        <v>1238</v>
      </c>
      <c r="U572" s="33">
        <v>11708</v>
      </c>
      <c r="V572" s="33">
        <v>187</v>
      </c>
      <c r="W572" s="33">
        <v>0</v>
      </c>
      <c r="X572" s="33">
        <v>40500</v>
      </c>
      <c r="Y572" s="33">
        <v>0</v>
      </c>
      <c r="Z572" s="33">
        <v>0</v>
      </c>
      <c r="AA572" s="33">
        <v>4260995</v>
      </c>
    </row>
    <row r="573" spans="1:27" ht="14.5" x14ac:dyDescent="0.35">
      <c r="A573" s="32" t="s">
        <v>1144</v>
      </c>
      <c r="B573" t="s">
        <v>1145</v>
      </c>
      <c r="C573">
        <v>1</v>
      </c>
      <c r="D573">
        <v>0</v>
      </c>
      <c r="E573" s="33">
        <v>6070166</v>
      </c>
      <c r="F573" s="33">
        <v>0</v>
      </c>
      <c r="G573" s="33">
        <v>340786</v>
      </c>
      <c r="H573" s="33">
        <v>0</v>
      </c>
      <c r="I573" s="33">
        <v>585502</v>
      </c>
      <c r="J573" s="33">
        <v>300801</v>
      </c>
      <c r="K573" s="33">
        <v>0</v>
      </c>
      <c r="L573" s="33">
        <v>2380458</v>
      </c>
      <c r="M573" s="33">
        <v>0</v>
      </c>
      <c r="N573" s="33">
        <v>0</v>
      </c>
      <c r="O573" s="33">
        <v>0</v>
      </c>
      <c r="P573" s="33">
        <v>436998</v>
      </c>
      <c r="Q573" s="33">
        <v>55598</v>
      </c>
      <c r="R573" s="33">
        <v>181855</v>
      </c>
      <c r="S573" s="33">
        <v>5992</v>
      </c>
      <c r="T573" s="33">
        <v>2500</v>
      </c>
      <c r="U573" s="33">
        <v>22543</v>
      </c>
      <c r="V573" s="33">
        <v>2478</v>
      </c>
      <c r="W573" s="33">
        <v>0</v>
      </c>
      <c r="X573" s="33">
        <v>159060</v>
      </c>
      <c r="Y573" s="33">
        <v>0</v>
      </c>
      <c r="Z573" s="33">
        <v>0</v>
      </c>
      <c r="AA573" s="33">
        <v>10544737</v>
      </c>
    </row>
    <row r="574" spans="1:27" ht="14.5" x14ac:dyDescent="0.35">
      <c r="A574" s="32" t="s">
        <v>1146</v>
      </c>
      <c r="B574" t="s">
        <v>1147</v>
      </c>
      <c r="C574">
        <v>1</v>
      </c>
      <c r="D574">
        <v>0</v>
      </c>
      <c r="E574" s="33">
        <v>39730174</v>
      </c>
      <c r="F574" s="33">
        <v>0</v>
      </c>
      <c r="G574" s="33">
        <v>1124077</v>
      </c>
      <c r="H574" s="33">
        <v>20759</v>
      </c>
      <c r="I574" s="33">
        <v>3865983</v>
      </c>
      <c r="J574" s="33">
        <v>1349298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1914532</v>
      </c>
      <c r="Q574" s="33">
        <v>870839</v>
      </c>
      <c r="R574" s="33">
        <v>1820043</v>
      </c>
      <c r="S574" s="33">
        <v>52205</v>
      </c>
      <c r="T574" s="33">
        <v>21781</v>
      </c>
      <c r="U574" s="33">
        <v>189487</v>
      </c>
      <c r="V574" s="33">
        <v>38458</v>
      </c>
      <c r="W574" s="33">
        <v>0</v>
      </c>
      <c r="X574" s="33">
        <v>1480027</v>
      </c>
      <c r="Y574" s="33">
        <v>0</v>
      </c>
      <c r="Z574" s="33">
        <v>0</v>
      </c>
      <c r="AA574" s="33">
        <v>52477663</v>
      </c>
    </row>
    <row r="575" spans="1:27" ht="14.5" x14ac:dyDescent="0.35">
      <c r="A575" s="32" t="s">
        <v>1148</v>
      </c>
      <c r="B575" t="s">
        <v>1149</v>
      </c>
      <c r="C575">
        <v>1</v>
      </c>
      <c r="D575">
        <v>0</v>
      </c>
      <c r="E575" s="33">
        <v>11628434</v>
      </c>
      <c r="F575" s="33">
        <v>0</v>
      </c>
      <c r="G575" s="33">
        <v>634084</v>
      </c>
      <c r="H575" s="33">
        <v>0</v>
      </c>
      <c r="I575" s="33">
        <v>1555342</v>
      </c>
      <c r="J575" s="33">
        <v>460675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578140</v>
      </c>
      <c r="Q575" s="33">
        <v>75063</v>
      </c>
      <c r="R575" s="33">
        <v>620147</v>
      </c>
      <c r="S575" s="33">
        <v>15265</v>
      </c>
      <c r="T575" s="33">
        <v>6369</v>
      </c>
      <c r="U575" s="33">
        <v>61454</v>
      </c>
      <c r="V575" s="33">
        <v>5400</v>
      </c>
      <c r="W575" s="33">
        <v>0</v>
      </c>
      <c r="X575" s="33">
        <v>304919</v>
      </c>
      <c r="Y575" s="33">
        <v>0</v>
      </c>
      <c r="Z575" s="33">
        <v>0</v>
      </c>
      <c r="AA575" s="33">
        <v>15945292</v>
      </c>
    </row>
    <row r="576" spans="1:27" ht="14.5" x14ac:dyDescent="0.35">
      <c r="A576" s="32" t="s">
        <v>1150</v>
      </c>
      <c r="B576" t="s">
        <v>1151</v>
      </c>
      <c r="C576">
        <v>1</v>
      </c>
      <c r="D576">
        <v>0</v>
      </c>
      <c r="E576" s="33">
        <v>21989622</v>
      </c>
      <c r="F576" s="33">
        <v>0</v>
      </c>
      <c r="G576" s="33">
        <v>0</v>
      </c>
      <c r="H576" s="33">
        <v>0</v>
      </c>
      <c r="I576" s="33">
        <v>1162158</v>
      </c>
      <c r="J576" s="33">
        <v>5234074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2457147</v>
      </c>
      <c r="Q576" s="33">
        <v>329280</v>
      </c>
      <c r="R576" s="33">
        <v>0</v>
      </c>
      <c r="S576" s="33">
        <v>22800</v>
      </c>
      <c r="T576" s="33">
        <v>9513</v>
      </c>
      <c r="U576" s="33">
        <v>82424</v>
      </c>
      <c r="V576" s="33">
        <v>30350</v>
      </c>
      <c r="W576" s="33">
        <v>0</v>
      </c>
      <c r="X576" s="33">
        <v>1112861</v>
      </c>
      <c r="Y576" s="33">
        <v>0</v>
      </c>
      <c r="Z576" s="33">
        <v>0</v>
      </c>
      <c r="AA576" s="33">
        <v>32430229</v>
      </c>
    </row>
    <row r="577" spans="1:27" ht="14.5" x14ac:dyDescent="0.35">
      <c r="A577" s="32" t="s">
        <v>1152</v>
      </c>
      <c r="B577" t="s">
        <v>1153</v>
      </c>
      <c r="C577">
        <v>1</v>
      </c>
      <c r="D577">
        <v>0</v>
      </c>
      <c r="E577" s="33">
        <v>11652710</v>
      </c>
      <c r="F577" s="33">
        <v>0</v>
      </c>
      <c r="G577" s="33">
        <v>0</v>
      </c>
      <c r="H577" s="33">
        <v>4383</v>
      </c>
      <c r="I577" s="33">
        <v>1446590</v>
      </c>
      <c r="J577" s="33">
        <v>1806240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1187166</v>
      </c>
      <c r="Q577" s="33">
        <v>183209</v>
      </c>
      <c r="R577" s="33">
        <v>87548</v>
      </c>
      <c r="S577" s="33">
        <v>10381</v>
      </c>
      <c r="T577" s="33">
        <v>4331</v>
      </c>
      <c r="U577" s="33">
        <v>38678</v>
      </c>
      <c r="V577" s="33">
        <v>13718</v>
      </c>
      <c r="W577" s="33">
        <v>0</v>
      </c>
      <c r="X577" s="33">
        <v>322938</v>
      </c>
      <c r="Y577" s="33">
        <v>0</v>
      </c>
      <c r="Z577" s="33">
        <v>0</v>
      </c>
      <c r="AA577" s="33">
        <v>16757892</v>
      </c>
    </row>
    <row r="578" spans="1:27" ht="14.5" x14ac:dyDescent="0.35">
      <c r="A578" s="32" t="s">
        <v>1154</v>
      </c>
      <c r="B578" t="s">
        <v>1155</v>
      </c>
      <c r="C578">
        <v>1</v>
      </c>
      <c r="D578">
        <v>0</v>
      </c>
      <c r="E578" s="33">
        <v>13996483</v>
      </c>
      <c r="F578" s="33">
        <v>0</v>
      </c>
      <c r="G578" s="33">
        <v>0</v>
      </c>
      <c r="H578" s="33">
        <v>1223</v>
      </c>
      <c r="I578" s="33">
        <v>1786982</v>
      </c>
      <c r="J578" s="33">
        <v>1312005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1858864</v>
      </c>
      <c r="Q578" s="33">
        <v>178984</v>
      </c>
      <c r="R578" s="33">
        <v>127863</v>
      </c>
      <c r="S578" s="33">
        <v>14276</v>
      </c>
      <c r="T578" s="33">
        <v>5956</v>
      </c>
      <c r="U578" s="33">
        <v>56444</v>
      </c>
      <c r="V578" s="33">
        <v>18496</v>
      </c>
      <c r="W578" s="33">
        <v>0</v>
      </c>
      <c r="X578" s="33">
        <v>406831</v>
      </c>
      <c r="Y578" s="33">
        <v>0</v>
      </c>
      <c r="Z578" s="33">
        <v>0</v>
      </c>
      <c r="AA578" s="33">
        <v>19764407</v>
      </c>
    </row>
    <row r="579" spans="1:27" ht="14.5" x14ac:dyDescent="0.35">
      <c r="A579" s="32" t="s">
        <v>1156</v>
      </c>
      <c r="B579" t="s">
        <v>1157</v>
      </c>
      <c r="C579">
        <v>1</v>
      </c>
      <c r="D579">
        <v>0</v>
      </c>
      <c r="E579" s="33">
        <v>22016187</v>
      </c>
      <c r="F579" s="33">
        <v>0</v>
      </c>
      <c r="G579" s="33">
        <v>0</v>
      </c>
      <c r="H579" s="33">
        <v>12030</v>
      </c>
      <c r="I579" s="33">
        <v>3003861</v>
      </c>
      <c r="J579" s="33">
        <v>2677147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4656949</v>
      </c>
      <c r="Q579" s="33">
        <v>369918</v>
      </c>
      <c r="R579" s="33">
        <v>175985</v>
      </c>
      <c r="S579" s="33">
        <v>28507</v>
      </c>
      <c r="T579" s="33">
        <v>11894</v>
      </c>
      <c r="U579" s="33">
        <v>111199</v>
      </c>
      <c r="V579" s="33">
        <v>35875</v>
      </c>
      <c r="W579" s="33">
        <v>0</v>
      </c>
      <c r="X579" s="33">
        <v>433205</v>
      </c>
      <c r="Y579" s="33">
        <v>19678</v>
      </c>
      <c r="Z579" s="33">
        <v>0</v>
      </c>
      <c r="AA579" s="33">
        <v>33552435</v>
      </c>
    </row>
    <row r="580" spans="1:27" ht="14.5" x14ac:dyDescent="0.35">
      <c r="A580" s="32" t="s">
        <v>1158</v>
      </c>
      <c r="B580" t="s">
        <v>1159</v>
      </c>
      <c r="C580">
        <v>1</v>
      </c>
      <c r="D580">
        <v>0</v>
      </c>
      <c r="E580" s="33">
        <v>11453093</v>
      </c>
      <c r="F580" s="33">
        <v>0</v>
      </c>
      <c r="G580" s="33">
        <v>0</v>
      </c>
      <c r="H580" s="33">
        <v>0</v>
      </c>
      <c r="I580" s="33">
        <v>1707935</v>
      </c>
      <c r="J580" s="33">
        <v>2180116</v>
      </c>
      <c r="K580" s="33">
        <v>26679</v>
      </c>
      <c r="L580" s="33">
        <v>0</v>
      </c>
      <c r="M580" s="33">
        <v>0</v>
      </c>
      <c r="N580" s="33">
        <v>0</v>
      </c>
      <c r="O580" s="33">
        <v>0</v>
      </c>
      <c r="P580" s="33">
        <v>1882257</v>
      </c>
      <c r="Q580" s="33">
        <v>41545</v>
      </c>
      <c r="R580" s="33">
        <v>0</v>
      </c>
      <c r="S580" s="33">
        <v>11610</v>
      </c>
      <c r="T580" s="33">
        <v>4844</v>
      </c>
      <c r="U580" s="33">
        <v>45144</v>
      </c>
      <c r="V580" s="33">
        <v>14273</v>
      </c>
      <c r="W580" s="33">
        <v>0</v>
      </c>
      <c r="X580" s="33">
        <v>609391</v>
      </c>
      <c r="Y580" s="33">
        <v>0</v>
      </c>
      <c r="Z580" s="33">
        <v>0</v>
      </c>
      <c r="AA580" s="33">
        <v>17976887</v>
      </c>
    </row>
    <row r="581" spans="1:27" ht="14.5" x14ac:dyDescent="0.35">
      <c r="A581" s="32" t="s">
        <v>1160</v>
      </c>
      <c r="B581" t="s">
        <v>1161</v>
      </c>
      <c r="C581">
        <v>1</v>
      </c>
      <c r="D581">
        <v>0</v>
      </c>
      <c r="E581" s="33">
        <v>13760974</v>
      </c>
      <c r="F581" s="33">
        <v>0</v>
      </c>
      <c r="G581" s="33">
        <v>0</v>
      </c>
      <c r="H581" s="33">
        <v>2686</v>
      </c>
      <c r="I581" s="33">
        <v>1570250</v>
      </c>
      <c r="J581" s="33">
        <v>3171286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957910</v>
      </c>
      <c r="Q581" s="33">
        <v>214875</v>
      </c>
      <c r="R581" s="33">
        <v>92575</v>
      </c>
      <c r="S581" s="33">
        <v>12958</v>
      </c>
      <c r="T581" s="33">
        <v>5406</v>
      </c>
      <c r="U581" s="33">
        <v>45668</v>
      </c>
      <c r="V581" s="33">
        <v>16851</v>
      </c>
      <c r="W581" s="33">
        <v>0</v>
      </c>
      <c r="X581" s="33">
        <v>498581</v>
      </c>
      <c r="Y581" s="33">
        <v>0</v>
      </c>
      <c r="Z581" s="33">
        <v>0</v>
      </c>
      <c r="AA581" s="33">
        <v>20350020</v>
      </c>
    </row>
    <row r="582" spans="1:27" ht="14.5" x14ac:dyDescent="0.35">
      <c r="A582" s="32" t="s">
        <v>1162</v>
      </c>
      <c r="B582" t="s">
        <v>1163</v>
      </c>
      <c r="C582">
        <v>1</v>
      </c>
      <c r="D582">
        <v>0</v>
      </c>
      <c r="E582" s="33">
        <v>14869456</v>
      </c>
      <c r="F582" s="33">
        <v>0</v>
      </c>
      <c r="G582" s="33">
        <v>0</v>
      </c>
      <c r="H582" s="33">
        <v>1583</v>
      </c>
      <c r="I582" s="33">
        <v>1924181</v>
      </c>
      <c r="J582" s="33">
        <v>2998248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2201364</v>
      </c>
      <c r="Q582" s="33">
        <v>325124</v>
      </c>
      <c r="R582" s="33">
        <v>136809</v>
      </c>
      <c r="S582" s="33">
        <v>20283</v>
      </c>
      <c r="T582" s="33">
        <v>8463</v>
      </c>
      <c r="U582" s="33">
        <v>77706</v>
      </c>
      <c r="V582" s="33">
        <v>22445</v>
      </c>
      <c r="W582" s="33">
        <v>0</v>
      </c>
      <c r="X582" s="33">
        <v>486170</v>
      </c>
      <c r="Y582" s="33">
        <v>22177</v>
      </c>
      <c r="Z582" s="33">
        <v>0</v>
      </c>
      <c r="AA582" s="33">
        <v>23094009</v>
      </c>
    </row>
    <row r="583" spans="1:27" ht="14.5" x14ac:dyDescent="0.35">
      <c r="A583" s="32" t="s">
        <v>1164</v>
      </c>
      <c r="B583" t="s">
        <v>1165</v>
      </c>
      <c r="C583">
        <v>1</v>
      </c>
      <c r="D583">
        <v>0</v>
      </c>
      <c r="E583" s="33">
        <v>9830985</v>
      </c>
      <c r="F583" s="33">
        <v>0</v>
      </c>
      <c r="G583" s="33">
        <v>0</v>
      </c>
      <c r="H583" s="33">
        <v>0</v>
      </c>
      <c r="I583" s="33">
        <v>1250922</v>
      </c>
      <c r="J583" s="33">
        <v>1993617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1346592</v>
      </c>
      <c r="Q583" s="33">
        <v>240420</v>
      </c>
      <c r="R583" s="33">
        <v>83303</v>
      </c>
      <c r="S583" s="33">
        <v>11025</v>
      </c>
      <c r="T583" s="33">
        <v>4600</v>
      </c>
      <c r="U583" s="33">
        <v>43688</v>
      </c>
      <c r="V583" s="33">
        <v>14124</v>
      </c>
      <c r="W583" s="33">
        <v>0</v>
      </c>
      <c r="X583" s="33">
        <v>366701</v>
      </c>
      <c r="Y583" s="33">
        <v>0</v>
      </c>
      <c r="Z583" s="33">
        <v>0</v>
      </c>
      <c r="AA583" s="33">
        <v>15185977</v>
      </c>
    </row>
    <row r="584" spans="1:27" ht="14.5" x14ac:dyDescent="0.35">
      <c r="A584" s="32" t="s">
        <v>1166</v>
      </c>
      <c r="B584" t="s">
        <v>1167</v>
      </c>
      <c r="C584">
        <v>1</v>
      </c>
      <c r="D584">
        <v>0</v>
      </c>
      <c r="E584" s="33">
        <v>24981426</v>
      </c>
      <c r="F584" s="33">
        <v>0</v>
      </c>
      <c r="G584" s="33">
        <v>0</v>
      </c>
      <c r="H584" s="33">
        <v>13911</v>
      </c>
      <c r="I584" s="33">
        <v>4500115</v>
      </c>
      <c r="J584" s="33">
        <v>3752012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6217228</v>
      </c>
      <c r="Q584" s="33">
        <v>934884</v>
      </c>
      <c r="R584" s="33">
        <v>38841</v>
      </c>
      <c r="S584" s="33">
        <v>79798</v>
      </c>
      <c r="T584" s="33">
        <v>33294</v>
      </c>
      <c r="U584" s="33">
        <v>307968</v>
      </c>
      <c r="V584" s="33">
        <v>60073</v>
      </c>
      <c r="W584" s="33">
        <v>0</v>
      </c>
      <c r="X584" s="33">
        <v>1530752</v>
      </c>
      <c r="Y584" s="33">
        <v>62105</v>
      </c>
      <c r="Z584" s="33">
        <v>0</v>
      </c>
      <c r="AA584" s="33">
        <v>42512407</v>
      </c>
    </row>
    <row r="585" spans="1:27" ht="14.5" x14ac:dyDescent="0.35">
      <c r="A585" s="32" t="s">
        <v>1168</v>
      </c>
      <c r="B585" t="s">
        <v>1169</v>
      </c>
      <c r="C585">
        <v>1</v>
      </c>
      <c r="D585">
        <v>0</v>
      </c>
      <c r="E585" s="33">
        <v>6760751</v>
      </c>
      <c r="F585" s="33">
        <v>0</v>
      </c>
      <c r="G585" s="33">
        <v>266111</v>
      </c>
      <c r="H585" s="33">
        <v>0</v>
      </c>
      <c r="I585" s="33">
        <v>1006232</v>
      </c>
      <c r="J585" s="33">
        <v>1674890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1974576</v>
      </c>
      <c r="Q585" s="33">
        <v>150349</v>
      </c>
      <c r="R585" s="33">
        <v>56299</v>
      </c>
      <c r="S585" s="33">
        <v>16448</v>
      </c>
      <c r="T585" s="33">
        <v>6863</v>
      </c>
      <c r="U585" s="33">
        <v>64658</v>
      </c>
      <c r="V585" s="33">
        <v>15438</v>
      </c>
      <c r="W585" s="33">
        <v>0</v>
      </c>
      <c r="X585" s="33">
        <v>318600</v>
      </c>
      <c r="Y585" s="33">
        <v>0</v>
      </c>
      <c r="Z585" s="33">
        <v>0</v>
      </c>
      <c r="AA585" s="33">
        <v>12311215</v>
      </c>
    </row>
    <row r="586" spans="1:27" ht="14.5" x14ac:dyDescent="0.35">
      <c r="A586" s="32" t="s">
        <v>1170</v>
      </c>
      <c r="B586" t="s">
        <v>1171</v>
      </c>
      <c r="C586">
        <v>1</v>
      </c>
      <c r="D586">
        <v>0</v>
      </c>
      <c r="E586" s="33">
        <v>11140533</v>
      </c>
      <c r="F586" s="33">
        <v>10447</v>
      </c>
      <c r="G586" s="33">
        <v>0</v>
      </c>
      <c r="H586" s="33">
        <v>0</v>
      </c>
      <c r="I586" s="33">
        <v>954722</v>
      </c>
      <c r="J586" s="33">
        <v>2120974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1714158</v>
      </c>
      <c r="Q586" s="33">
        <v>224378</v>
      </c>
      <c r="R586" s="33">
        <v>156464</v>
      </c>
      <c r="S586" s="33">
        <v>9467</v>
      </c>
      <c r="T586" s="33">
        <v>3950</v>
      </c>
      <c r="U586" s="33">
        <v>38329</v>
      </c>
      <c r="V586" s="33">
        <v>11302</v>
      </c>
      <c r="W586" s="33">
        <v>0</v>
      </c>
      <c r="X586" s="33">
        <v>368212</v>
      </c>
      <c r="Y586" s="33">
        <v>0</v>
      </c>
      <c r="Z586" s="33">
        <v>0</v>
      </c>
      <c r="AA586" s="33">
        <v>16752936</v>
      </c>
    </row>
    <row r="587" spans="1:27" ht="14.5" x14ac:dyDescent="0.35">
      <c r="A587" s="32" t="s">
        <v>1172</v>
      </c>
      <c r="B587" t="s">
        <v>1173</v>
      </c>
      <c r="C587">
        <v>1</v>
      </c>
      <c r="D587">
        <v>0</v>
      </c>
      <c r="E587" s="33">
        <v>9749021</v>
      </c>
      <c r="F587" s="33">
        <v>0</v>
      </c>
      <c r="G587" s="33">
        <v>0</v>
      </c>
      <c r="H587" s="33">
        <v>0</v>
      </c>
      <c r="I587" s="33">
        <v>1384948</v>
      </c>
      <c r="J587" s="33">
        <v>2339122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1683027</v>
      </c>
      <c r="Q587" s="33">
        <v>226764</v>
      </c>
      <c r="R587" s="33">
        <v>69483</v>
      </c>
      <c r="S587" s="33">
        <v>14126</v>
      </c>
      <c r="T587" s="33">
        <v>5894</v>
      </c>
      <c r="U587" s="33">
        <v>54697</v>
      </c>
      <c r="V587" s="33">
        <v>14536</v>
      </c>
      <c r="W587" s="33">
        <v>0</v>
      </c>
      <c r="X587" s="33">
        <v>244613</v>
      </c>
      <c r="Y587" s="33">
        <v>0</v>
      </c>
      <c r="Z587" s="33">
        <v>0</v>
      </c>
      <c r="AA587" s="33">
        <v>15786231</v>
      </c>
    </row>
    <row r="588" spans="1:27" ht="14.5" x14ac:dyDescent="0.35">
      <c r="A588" s="32" t="s">
        <v>1174</v>
      </c>
      <c r="B588" t="s">
        <v>1175</v>
      </c>
      <c r="C588">
        <v>1</v>
      </c>
      <c r="D588">
        <v>0</v>
      </c>
      <c r="E588" s="33">
        <v>68869519</v>
      </c>
      <c r="F588" s="33">
        <v>0</v>
      </c>
      <c r="G588" s="33">
        <v>1621490</v>
      </c>
      <c r="H588" s="33">
        <v>5503</v>
      </c>
      <c r="I588" s="33">
        <v>8902649</v>
      </c>
      <c r="J588" s="33">
        <v>7636892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7585470</v>
      </c>
      <c r="Q588" s="33">
        <v>1719154</v>
      </c>
      <c r="R588" s="33">
        <v>4884749</v>
      </c>
      <c r="S588" s="33">
        <v>97550</v>
      </c>
      <c r="T588" s="33">
        <v>40700</v>
      </c>
      <c r="U588" s="33">
        <v>383751</v>
      </c>
      <c r="V588" s="33">
        <v>84783</v>
      </c>
      <c r="W588" s="33">
        <v>0</v>
      </c>
      <c r="X588" s="33">
        <v>3252738</v>
      </c>
      <c r="Y588" s="33">
        <v>0</v>
      </c>
      <c r="Z588" s="33">
        <v>0</v>
      </c>
      <c r="AA588" s="33">
        <v>105084948</v>
      </c>
    </row>
    <row r="589" spans="1:27" ht="14.5" x14ac:dyDescent="0.35">
      <c r="A589" s="32" t="s">
        <v>1176</v>
      </c>
      <c r="B589" t="s">
        <v>1177</v>
      </c>
      <c r="C589">
        <v>1</v>
      </c>
      <c r="D589">
        <v>0</v>
      </c>
      <c r="E589" s="33">
        <v>13369789</v>
      </c>
      <c r="F589" s="33">
        <v>0</v>
      </c>
      <c r="G589" s="33">
        <v>202082</v>
      </c>
      <c r="H589" s="33">
        <v>3318</v>
      </c>
      <c r="I589" s="33">
        <v>1549803</v>
      </c>
      <c r="J589" s="33">
        <v>1446047</v>
      </c>
      <c r="K589" s="33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1822050</v>
      </c>
      <c r="Q589" s="33">
        <v>625878</v>
      </c>
      <c r="R589" s="33">
        <v>594775</v>
      </c>
      <c r="S589" s="33">
        <v>23444</v>
      </c>
      <c r="T589" s="33">
        <v>9781</v>
      </c>
      <c r="U589" s="33">
        <v>94249</v>
      </c>
      <c r="V589" s="33">
        <v>21057</v>
      </c>
      <c r="W589" s="33">
        <v>0</v>
      </c>
      <c r="X589" s="33">
        <v>534151</v>
      </c>
      <c r="Y589" s="33">
        <v>0</v>
      </c>
      <c r="Z589" s="33">
        <v>0</v>
      </c>
      <c r="AA589" s="33">
        <v>20296424</v>
      </c>
    </row>
    <row r="590" spans="1:27" ht="14.5" x14ac:dyDescent="0.35">
      <c r="A590" s="32" t="s">
        <v>1178</v>
      </c>
      <c r="B590" t="s">
        <v>1179</v>
      </c>
      <c r="C590">
        <v>1</v>
      </c>
      <c r="D590">
        <v>0</v>
      </c>
      <c r="E590" s="33">
        <v>17972065</v>
      </c>
      <c r="F590" s="33">
        <v>0</v>
      </c>
      <c r="G590" s="33">
        <v>1564377</v>
      </c>
      <c r="H590" s="33">
        <v>8683</v>
      </c>
      <c r="I590" s="33">
        <v>2324056</v>
      </c>
      <c r="J590" s="33">
        <v>3362773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1751319</v>
      </c>
      <c r="Q590" s="33">
        <v>94582</v>
      </c>
      <c r="R590" s="33">
        <v>312449</v>
      </c>
      <c r="S590" s="33">
        <v>27623</v>
      </c>
      <c r="T590" s="33">
        <v>11525</v>
      </c>
      <c r="U590" s="33">
        <v>107297</v>
      </c>
      <c r="V590" s="33">
        <v>8032</v>
      </c>
      <c r="W590" s="33">
        <v>0</v>
      </c>
      <c r="X590" s="33">
        <v>960296</v>
      </c>
      <c r="Y590" s="33">
        <v>0</v>
      </c>
      <c r="Z590" s="33">
        <v>0</v>
      </c>
      <c r="AA590" s="33">
        <v>28505077</v>
      </c>
    </row>
    <row r="591" spans="1:27" ht="14.5" x14ac:dyDescent="0.35">
      <c r="A591" s="32" t="s">
        <v>1180</v>
      </c>
      <c r="B591" t="s">
        <v>1181</v>
      </c>
      <c r="C591">
        <v>1</v>
      </c>
      <c r="D591">
        <v>0</v>
      </c>
      <c r="E591" s="33">
        <v>17344313</v>
      </c>
      <c r="F591" s="33">
        <v>0</v>
      </c>
      <c r="G591" s="33">
        <v>457991</v>
      </c>
      <c r="H591" s="33">
        <v>0</v>
      </c>
      <c r="I591" s="33">
        <v>2753996</v>
      </c>
      <c r="J591" s="33">
        <v>2538983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1684413</v>
      </c>
      <c r="Q591" s="33">
        <v>351830</v>
      </c>
      <c r="R591" s="33">
        <v>498682</v>
      </c>
      <c r="S591" s="33">
        <v>28447</v>
      </c>
      <c r="T591" s="33">
        <v>11869</v>
      </c>
      <c r="U591" s="33">
        <v>113355</v>
      </c>
      <c r="V591" s="33">
        <v>28216</v>
      </c>
      <c r="W591" s="33">
        <v>0</v>
      </c>
      <c r="X591" s="33">
        <v>617441</v>
      </c>
      <c r="Y591" s="33">
        <v>0</v>
      </c>
      <c r="Z591" s="33">
        <v>0</v>
      </c>
      <c r="AA591" s="33">
        <v>26429536</v>
      </c>
    </row>
    <row r="592" spans="1:27" ht="14.5" x14ac:dyDescent="0.35">
      <c r="A592" s="32" t="s">
        <v>1182</v>
      </c>
      <c r="B592" t="s">
        <v>1183</v>
      </c>
      <c r="C592">
        <v>1</v>
      </c>
      <c r="D592">
        <v>0</v>
      </c>
      <c r="E592" s="33">
        <v>11346083</v>
      </c>
      <c r="F592" s="33">
        <v>0</v>
      </c>
      <c r="G592" s="33">
        <v>237136</v>
      </c>
      <c r="H592" s="33">
        <v>13298</v>
      </c>
      <c r="I592" s="33">
        <v>3288788</v>
      </c>
      <c r="J592" s="33">
        <v>2199683</v>
      </c>
      <c r="K592" s="33">
        <v>0</v>
      </c>
      <c r="L592" s="33">
        <v>0</v>
      </c>
      <c r="M592" s="33">
        <v>0</v>
      </c>
      <c r="N592" s="33">
        <v>0</v>
      </c>
      <c r="O592" s="33">
        <v>0</v>
      </c>
      <c r="P592" s="33">
        <v>1902040</v>
      </c>
      <c r="Q592" s="33">
        <v>237934</v>
      </c>
      <c r="R592" s="33">
        <v>668850</v>
      </c>
      <c r="S592" s="33">
        <v>27713</v>
      </c>
      <c r="T592" s="33">
        <v>11563</v>
      </c>
      <c r="U592" s="33">
        <v>108753</v>
      </c>
      <c r="V592" s="33">
        <v>16789</v>
      </c>
      <c r="W592" s="33">
        <v>0</v>
      </c>
      <c r="X592" s="33">
        <v>469800</v>
      </c>
      <c r="Y592" s="33">
        <v>13708</v>
      </c>
      <c r="Z592" s="33">
        <v>0</v>
      </c>
      <c r="AA592" s="33">
        <v>20542138</v>
      </c>
    </row>
    <row r="593" spans="1:27" ht="14.5" x14ac:dyDescent="0.35">
      <c r="A593" s="32" t="s">
        <v>1184</v>
      </c>
      <c r="B593" t="s">
        <v>1185</v>
      </c>
      <c r="C593">
        <v>1</v>
      </c>
      <c r="D593">
        <v>0</v>
      </c>
      <c r="E593" s="33">
        <v>7974175</v>
      </c>
      <c r="F593" s="33">
        <v>0</v>
      </c>
      <c r="G593" s="33">
        <v>715413</v>
      </c>
      <c r="H593" s="33">
        <v>2289</v>
      </c>
      <c r="I593" s="33">
        <v>389761</v>
      </c>
      <c r="J593" s="33">
        <v>516626</v>
      </c>
      <c r="K593" s="33">
        <v>0</v>
      </c>
      <c r="L593" s="33">
        <v>0</v>
      </c>
      <c r="M593" s="33">
        <v>0</v>
      </c>
      <c r="N593" s="33">
        <v>0</v>
      </c>
      <c r="O593" s="33">
        <v>0</v>
      </c>
      <c r="P593" s="33">
        <v>722261</v>
      </c>
      <c r="Q593" s="33">
        <v>62971</v>
      </c>
      <c r="R593" s="33">
        <v>159291</v>
      </c>
      <c r="S593" s="33">
        <v>15969</v>
      </c>
      <c r="T593" s="33">
        <v>6663</v>
      </c>
      <c r="U593" s="33">
        <v>70832</v>
      </c>
      <c r="V593" s="33">
        <v>0</v>
      </c>
      <c r="W593" s="33">
        <v>0</v>
      </c>
      <c r="X593" s="33">
        <v>425932</v>
      </c>
      <c r="Y593" s="33">
        <v>0</v>
      </c>
      <c r="Z593" s="33">
        <v>0</v>
      </c>
      <c r="AA593" s="33">
        <v>11062183</v>
      </c>
    </row>
    <row r="594" spans="1:27" ht="14.5" x14ac:dyDescent="0.35">
      <c r="A594" s="32" t="s">
        <v>1186</v>
      </c>
      <c r="B594" t="s">
        <v>1187</v>
      </c>
      <c r="C594">
        <v>1</v>
      </c>
      <c r="D594">
        <v>0</v>
      </c>
      <c r="E594" s="33">
        <v>17844007</v>
      </c>
      <c r="F594" s="33">
        <v>0</v>
      </c>
      <c r="G594" s="33">
        <v>342714</v>
      </c>
      <c r="H594" s="33">
        <v>2008</v>
      </c>
      <c r="I594" s="33">
        <v>2584409</v>
      </c>
      <c r="J594" s="33">
        <v>1593771</v>
      </c>
      <c r="K594" s="33">
        <v>0</v>
      </c>
      <c r="L594" s="33">
        <v>0</v>
      </c>
      <c r="M594" s="33">
        <v>0</v>
      </c>
      <c r="N594" s="33">
        <v>0</v>
      </c>
      <c r="O594" s="33">
        <v>0</v>
      </c>
      <c r="P594" s="33">
        <v>2130963</v>
      </c>
      <c r="Q594" s="33">
        <v>498594</v>
      </c>
      <c r="R594" s="33">
        <v>1108315</v>
      </c>
      <c r="S594" s="33">
        <v>38394</v>
      </c>
      <c r="T594" s="33">
        <v>16019</v>
      </c>
      <c r="U594" s="33">
        <v>143295</v>
      </c>
      <c r="V594" s="33">
        <v>30330</v>
      </c>
      <c r="W594" s="33">
        <v>0</v>
      </c>
      <c r="X594" s="33">
        <v>762339</v>
      </c>
      <c r="Y594" s="33">
        <v>617</v>
      </c>
      <c r="Z594" s="33">
        <v>0</v>
      </c>
      <c r="AA594" s="33">
        <v>27095775</v>
      </c>
    </row>
    <row r="595" spans="1:27" ht="14.5" x14ac:dyDescent="0.35">
      <c r="A595" s="32" t="s">
        <v>1188</v>
      </c>
      <c r="B595" t="s">
        <v>1189</v>
      </c>
      <c r="C595">
        <v>1</v>
      </c>
      <c r="D595">
        <v>0</v>
      </c>
      <c r="E595" s="33">
        <v>26262561</v>
      </c>
      <c r="F595" s="33">
        <v>0</v>
      </c>
      <c r="G595" s="33">
        <v>379007</v>
      </c>
      <c r="H595" s="33">
        <v>0</v>
      </c>
      <c r="I595" s="33">
        <v>5364117</v>
      </c>
      <c r="J595" s="33">
        <v>2303858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3110266</v>
      </c>
      <c r="Q595" s="33">
        <v>1083759</v>
      </c>
      <c r="R595" s="33">
        <v>507675</v>
      </c>
      <c r="S595" s="33">
        <v>40551</v>
      </c>
      <c r="T595" s="33">
        <v>16919</v>
      </c>
      <c r="U595" s="33">
        <v>164149</v>
      </c>
      <c r="V595" s="33">
        <v>41926</v>
      </c>
      <c r="W595" s="33">
        <v>0</v>
      </c>
      <c r="X595" s="33">
        <v>843182</v>
      </c>
      <c r="Y595" s="33">
        <v>0</v>
      </c>
      <c r="Z595" s="33">
        <v>0</v>
      </c>
      <c r="AA595" s="33">
        <v>40117970</v>
      </c>
    </row>
    <row r="596" spans="1:27" ht="14.5" x14ac:dyDescent="0.35">
      <c r="A596" s="32" t="s">
        <v>1190</v>
      </c>
      <c r="B596" t="s">
        <v>1191</v>
      </c>
      <c r="C596">
        <v>1</v>
      </c>
      <c r="D596">
        <v>0</v>
      </c>
      <c r="E596" s="33">
        <v>21383800</v>
      </c>
      <c r="F596" s="33">
        <v>0</v>
      </c>
      <c r="G596" s="33">
        <v>563471</v>
      </c>
      <c r="H596" s="33">
        <v>15073</v>
      </c>
      <c r="I596" s="33">
        <v>3286930</v>
      </c>
      <c r="J596" s="33">
        <v>992234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2281776</v>
      </c>
      <c r="Q596" s="33">
        <v>309165</v>
      </c>
      <c r="R596" s="33">
        <v>1183939</v>
      </c>
      <c r="S596" s="33">
        <v>21646</v>
      </c>
      <c r="T596" s="33">
        <v>9031</v>
      </c>
      <c r="U596" s="33">
        <v>86618</v>
      </c>
      <c r="V596" s="33">
        <v>18673</v>
      </c>
      <c r="W596" s="33">
        <v>0</v>
      </c>
      <c r="X596" s="33">
        <v>777583</v>
      </c>
      <c r="Y596" s="33">
        <v>0</v>
      </c>
      <c r="Z596" s="33">
        <v>0</v>
      </c>
      <c r="AA596" s="33">
        <v>30929939</v>
      </c>
    </row>
    <row r="597" spans="1:27" ht="14.5" x14ac:dyDescent="0.35">
      <c r="A597" s="32" t="s">
        <v>1192</v>
      </c>
      <c r="B597" t="s">
        <v>1193</v>
      </c>
      <c r="C597">
        <v>1</v>
      </c>
      <c r="D597">
        <v>0</v>
      </c>
      <c r="E597" s="33">
        <v>542841</v>
      </c>
      <c r="F597" s="33">
        <v>0</v>
      </c>
      <c r="G597" s="33">
        <v>179940</v>
      </c>
      <c r="H597" s="33">
        <v>0</v>
      </c>
      <c r="I597" s="33">
        <v>30904</v>
      </c>
      <c r="J597" s="33">
        <v>35789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103923</v>
      </c>
      <c r="Q597" s="33">
        <v>0</v>
      </c>
      <c r="R597" s="33">
        <v>0</v>
      </c>
      <c r="S597" s="33">
        <v>2397</v>
      </c>
      <c r="T597" s="33">
        <v>1000</v>
      </c>
      <c r="U597" s="33">
        <v>6582</v>
      </c>
      <c r="V597" s="33">
        <v>0</v>
      </c>
      <c r="W597" s="33">
        <v>0</v>
      </c>
      <c r="X597" s="33">
        <v>110000</v>
      </c>
      <c r="Y597" s="33">
        <v>0</v>
      </c>
      <c r="Z597" s="33">
        <v>0</v>
      </c>
      <c r="AA597" s="33">
        <v>1013376</v>
      </c>
    </row>
    <row r="598" spans="1:27" ht="14.5" x14ac:dyDescent="0.35">
      <c r="A598" s="32" t="s">
        <v>1194</v>
      </c>
      <c r="B598" t="s">
        <v>1195</v>
      </c>
      <c r="C598">
        <v>1</v>
      </c>
      <c r="D598">
        <v>0</v>
      </c>
      <c r="E598" s="33">
        <v>2982306</v>
      </c>
      <c r="F598" s="33">
        <v>0</v>
      </c>
      <c r="G598" s="33">
        <v>251952</v>
      </c>
      <c r="H598" s="33">
        <v>0</v>
      </c>
      <c r="I598" s="33">
        <v>153544</v>
      </c>
      <c r="J598" s="33">
        <v>1063313</v>
      </c>
      <c r="K598" s="33">
        <v>555</v>
      </c>
      <c r="L598" s="33">
        <v>0</v>
      </c>
      <c r="M598" s="33">
        <v>0</v>
      </c>
      <c r="N598" s="33">
        <v>0</v>
      </c>
      <c r="O598" s="33">
        <v>0</v>
      </c>
      <c r="P598" s="33">
        <v>186829</v>
      </c>
      <c r="Q598" s="33">
        <v>22965</v>
      </c>
      <c r="R598" s="33">
        <v>179238</v>
      </c>
      <c r="S598" s="33">
        <v>6861</v>
      </c>
      <c r="T598" s="33">
        <v>2863</v>
      </c>
      <c r="U598" s="33">
        <v>26096</v>
      </c>
      <c r="V598" s="33">
        <v>0</v>
      </c>
      <c r="W598" s="33">
        <v>0</v>
      </c>
      <c r="X598" s="33">
        <v>130275</v>
      </c>
      <c r="Y598" s="33">
        <v>0</v>
      </c>
      <c r="Z598" s="33">
        <v>0</v>
      </c>
      <c r="AA598" s="33">
        <v>5006797</v>
      </c>
    </row>
    <row r="599" spans="1:27" ht="14.5" x14ac:dyDescent="0.35">
      <c r="A599" s="32" t="s">
        <v>1196</v>
      </c>
      <c r="B599" t="s">
        <v>1197</v>
      </c>
      <c r="C599">
        <v>1</v>
      </c>
      <c r="D599">
        <v>0</v>
      </c>
      <c r="E599" s="33">
        <v>19329956</v>
      </c>
      <c r="F599" s="33">
        <v>0</v>
      </c>
      <c r="G599" s="33">
        <v>250952</v>
      </c>
      <c r="H599" s="33">
        <v>0</v>
      </c>
      <c r="I599" s="33">
        <v>1241976</v>
      </c>
      <c r="J599" s="33">
        <v>2937112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2053860</v>
      </c>
      <c r="Q599" s="33">
        <v>543584</v>
      </c>
      <c r="R599" s="33">
        <v>694533</v>
      </c>
      <c r="S599" s="33">
        <v>31128</v>
      </c>
      <c r="T599" s="33">
        <v>12988</v>
      </c>
      <c r="U599" s="33">
        <v>113937</v>
      </c>
      <c r="V599" s="33">
        <v>33541</v>
      </c>
      <c r="W599" s="33">
        <v>0</v>
      </c>
      <c r="X599" s="33">
        <v>824740</v>
      </c>
      <c r="Y599" s="33">
        <v>20717</v>
      </c>
      <c r="Z599" s="33">
        <v>0</v>
      </c>
      <c r="AA599" s="33">
        <v>28089024</v>
      </c>
    </row>
    <row r="600" spans="1:27" ht="14.5" x14ac:dyDescent="0.35">
      <c r="A600" s="32" t="s">
        <v>1198</v>
      </c>
      <c r="B600" t="s">
        <v>1199</v>
      </c>
      <c r="C600">
        <v>1</v>
      </c>
      <c r="D600">
        <v>0</v>
      </c>
      <c r="E600" s="33">
        <v>2884828</v>
      </c>
      <c r="F600" s="33">
        <v>0</v>
      </c>
      <c r="G600" s="33">
        <v>265147</v>
      </c>
      <c r="H600" s="33">
        <v>477</v>
      </c>
      <c r="I600" s="33">
        <v>277460</v>
      </c>
      <c r="J600" s="33">
        <v>254932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202311</v>
      </c>
      <c r="Q600" s="33">
        <v>0</v>
      </c>
      <c r="R600" s="33">
        <v>95045</v>
      </c>
      <c r="S600" s="33">
        <v>3640</v>
      </c>
      <c r="T600" s="33">
        <v>1519</v>
      </c>
      <c r="U600" s="33">
        <v>14213</v>
      </c>
      <c r="V600" s="33">
        <v>0</v>
      </c>
      <c r="W600" s="33">
        <v>0</v>
      </c>
      <c r="X600" s="33">
        <v>115845</v>
      </c>
      <c r="Y600" s="33">
        <v>0</v>
      </c>
      <c r="Z600" s="33">
        <v>0</v>
      </c>
      <c r="AA600" s="33">
        <v>4115417</v>
      </c>
    </row>
    <row r="601" spans="1:27" ht="14.5" x14ac:dyDescent="0.35">
      <c r="A601" s="32" t="s">
        <v>1200</v>
      </c>
      <c r="B601" t="s">
        <v>1201</v>
      </c>
      <c r="C601">
        <v>1</v>
      </c>
      <c r="D601">
        <v>0</v>
      </c>
      <c r="E601" s="33">
        <v>1735549</v>
      </c>
      <c r="F601" s="33">
        <v>0</v>
      </c>
      <c r="G601" s="33">
        <v>110011</v>
      </c>
      <c r="H601" s="33">
        <v>0</v>
      </c>
      <c r="I601" s="33">
        <v>64198</v>
      </c>
      <c r="J601" s="33">
        <v>102527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481180</v>
      </c>
      <c r="Q601" s="33">
        <v>0</v>
      </c>
      <c r="R601" s="33">
        <v>32354</v>
      </c>
      <c r="S601" s="33">
        <v>8808</v>
      </c>
      <c r="T601" s="33">
        <v>3675</v>
      </c>
      <c r="U601" s="33">
        <v>34135</v>
      </c>
      <c r="V601" s="33">
        <v>0</v>
      </c>
      <c r="W601" s="33">
        <v>0</v>
      </c>
      <c r="X601" s="33">
        <v>108000</v>
      </c>
      <c r="Y601" s="33">
        <v>0</v>
      </c>
      <c r="Z601" s="33">
        <v>0</v>
      </c>
      <c r="AA601" s="33">
        <v>2680437</v>
      </c>
    </row>
    <row r="602" spans="1:27" ht="14.5" x14ac:dyDescent="0.35">
      <c r="A602" s="32" t="s">
        <v>1202</v>
      </c>
      <c r="B602" t="s">
        <v>1203</v>
      </c>
      <c r="C602">
        <v>1</v>
      </c>
      <c r="D602">
        <v>0</v>
      </c>
      <c r="E602" s="33">
        <v>7100530</v>
      </c>
      <c r="F602" s="33">
        <v>0</v>
      </c>
      <c r="G602" s="33">
        <v>97741</v>
      </c>
      <c r="H602" s="33">
        <v>0</v>
      </c>
      <c r="I602" s="33">
        <v>859298</v>
      </c>
      <c r="J602" s="33">
        <v>637015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354715</v>
      </c>
      <c r="Q602" s="33">
        <v>39275</v>
      </c>
      <c r="R602" s="33">
        <v>167676</v>
      </c>
      <c r="S602" s="33">
        <v>9258</v>
      </c>
      <c r="T602" s="33">
        <v>3863</v>
      </c>
      <c r="U602" s="33">
        <v>37397</v>
      </c>
      <c r="V602" s="33">
        <v>2049</v>
      </c>
      <c r="W602" s="33">
        <v>0</v>
      </c>
      <c r="X602" s="33">
        <v>146207</v>
      </c>
      <c r="Y602" s="33">
        <v>0</v>
      </c>
      <c r="Z602" s="33">
        <v>0</v>
      </c>
      <c r="AA602" s="33">
        <v>9455024</v>
      </c>
    </row>
    <row r="603" spans="1:27" ht="14.5" x14ac:dyDescent="0.35">
      <c r="A603" s="32" t="s">
        <v>1204</v>
      </c>
      <c r="B603" t="s">
        <v>1205</v>
      </c>
      <c r="C603">
        <v>1</v>
      </c>
      <c r="D603">
        <v>0</v>
      </c>
      <c r="E603" s="33">
        <v>23019992</v>
      </c>
      <c r="F603" s="33">
        <v>0</v>
      </c>
      <c r="G603" s="33">
        <v>405813</v>
      </c>
      <c r="H603" s="33">
        <v>11738</v>
      </c>
      <c r="I603" s="33">
        <v>2549923</v>
      </c>
      <c r="J603" s="33">
        <v>4819254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1841997</v>
      </c>
      <c r="Q603" s="33">
        <v>284740</v>
      </c>
      <c r="R603" s="33">
        <v>894239</v>
      </c>
      <c r="S603" s="33">
        <v>44955</v>
      </c>
      <c r="T603" s="33">
        <v>18756</v>
      </c>
      <c r="U603" s="33">
        <v>177313</v>
      </c>
      <c r="V603" s="33">
        <v>45608</v>
      </c>
      <c r="W603" s="33">
        <v>0</v>
      </c>
      <c r="X603" s="33">
        <v>1767852</v>
      </c>
      <c r="Y603" s="33">
        <v>0</v>
      </c>
      <c r="Z603" s="33">
        <v>0</v>
      </c>
      <c r="AA603" s="33">
        <v>35882180</v>
      </c>
    </row>
    <row r="604" spans="1:27" ht="14.5" x14ac:dyDescent="0.35">
      <c r="A604" s="32" t="s">
        <v>1206</v>
      </c>
      <c r="B604" t="s">
        <v>1207</v>
      </c>
      <c r="C604">
        <v>1</v>
      </c>
      <c r="D604">
        <v>0</v>
      </c>
      <c r="E604" s="33">
        <v>2135488</v>
      </c>
      <c r="F604" s="33">
        <v>0</v>
      </c>
      <c r="G604" s="33">
        <v>70000</v>
      </c>
      <c r="H604" s="33">
        <v>0</v>
      </c>
      <c r="I604" s="33">
        <v>94584</v>
      </c>
      <c r="J604" s="33">
        <v>102186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212412</v>
      </c>
      <c r="Q604" s="33">
        <v>19586</v>
      </c>
      <c r="R604" s="33">
        <v>44343</v>
      </c>
      <c r="S604" s="33">
        <v>2217</v>
      </c>
      <c r="T604" s="33">
        <v>925</v>
      </c>
      <c r="U604" s="33">
        <v>13631</v>
      </c>
      <c r="V604" s="33">
        <v>2134</v>
      </c>
      <c r="W604" s="33">
        <v>0</v>
      </c>
      <c r="X604" s="33">
        <v>165132</v>
      </c>
      <c r="Y604" s="33">
        <v>0</v>
      </c>
      <c r="Z604" s="33">
        <v>0</v>
      </c>
      <c r="AA604" s="33">
        <v>2862638</v>
      </c>
    </row>
    <row r="605" spans="1:27" ht="14.5" x14ac:dyDescent="0.35">
      <c r="A605" s="32" t="s">
        <v>1208</v>
      </c>
      <c r="B605" t="s">
        <v>1209</v>
      </c>
      <c r="C605">
        <v>1</v>
      </c>
      <c r="D605">
        <v>0</v>
      </c>
      <c r="E605" s="33">
        <v>10096541</v>
      </c>
      <c r="F605" s="33">
        <v>0</v>
      </c>
      <c r="G605" s="33">
        <v>462680</v>
      </c>
      <c r="H605" s="33">
        <v>0</v>
      </c>
      <c r="I605" s="33">
        <v>657918</v>
      </c>
      <c r="J605" s="33">
        <v>1185775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638549</v>
      </c>
      <c r="Q605" s="33">
        <v>28239</v>
      </c>
      <c r="R605" s="33">
        <v>64248</v>
      </c>
      <c r="S605" s="33">
        <v>8688</v>
      </c>
      <c r="T605" s="33">
        <v>3625</v>
      </c>
      <c r="U605" s="33">
        <v>33960</v>
      </c>
      <c r="V605" s="33">
        <v>7551</v>
      </c>
      <c r="W605" s="33">
        <v>0</v>
      </c>
      <c r="X605" s="33">
        <v>244128</v>
      </c>
      <c r="Y605" s="33">
        <v>0</v>
      </c>
      <c r="Z605" s="33">
        <v>0</v>
      </c>
      <c r="AA605" s="33">
        <v>13431902</v>
      </c>
    </row>
    <row r="606" spans="1:27" ht="14.5" x14ac:dyDescent="0.35">
      <c r="A606" s="32" t="s">
        <v>1210</v>
      </c>
      <c r="B606" t="s">
        <v>1211</v>
      </c>
      <c r="C606">
        <v>1</v>
      </c>
      <c r="D606">
        <v>0</v>
      </c>
      <c r="E606" s="33">
        <v>6312784</v>
      </c>
      <c r="F606" s="33">
        <v>0</v>
      </c>
      <c r="G606" s="33">
        <v>0</v>
      </c>
      <c r="H606" s="33">
        <v>2488</v>
      </c>
      <c r="I606" s="33">
        <v>595970</v>
      </c>
      <c r="J606" s="33">
        <v>595059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668466</v>
      </c>
      <c r="Q606" s="33">
        <v>221978</v>
      </c>
      <c r="R606" s="33">
        <v>128648</v>
      </c>
      <c r="S606" s="33">
        <v>7280</v>
      </c>
      <c r="T606" s="33">
        <v>3038</v>
      </c>
      <c r="U606" s="33">
        <v>28543</v>
      </c>
      <c r="V606" s="33">
        <v>7903</v>
      </c>
      <c r="W606" s="33">
        <v>0</v>
      </c>
      <c r="X606" s="33">
        <v>152960</v>
      </c>
      <c r="Y606" s="33">
        <v>0</v>
      </c>
      <c r="Z606" s="33">
        <v>0</v>
      </c>
      <c r="AA606" s="33">
        <v>8725117</v>
      </c>
    </row>
    <row r="607" spans="1:27" ht="14.5" x14ac:dyDescent="0.35">
      <c r="A607" s="32" t="s">
        <v>1212</v>
      </c>
      <c r="B607" t="s">
        <v>1213</v>
      </c>
      <c r="C607">
        <v>1</v>
      </c>
      <c r="D607">
        <v>0</v>
      </c>
      <c r="E607" s="33">
        <v>4733137</v>
      </c>
      <c r="F607" s="33">
        <v>0</v>
      </c>
      <c r="G607" s="33">
        <v>202115</v>
      </c>
      <c r="H607" s="33">
        <v>537</v>
      </c>
      <c r="I607" s="33">
        <v>891004</v>
      </c>
      <c r="J607" s="33">
        <v>243856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447336</v>
      </c>
      <c r="Q607" s="33">
        <v>207908</v>
      </c>
      <c r="R607" s="33">
        <v>40095</v>
      </c>
      <c r="S607" s="33">
        <v>6696</v>
      </c>
      <c r="T607" s="33">
        <v>2794</v>
      </c>
      <c r="U607" s="33">
        <v>26679</v>
      </c>
      <c r="V607" s="33">
        <v>5614</v>
      </c>
      <c r="W607" s="33">
        <v>0</v>
      </c>
      <c r="X607" s="33">
        <v>59347</v>
      </c>
      <c r="Y607" s="33">
        <v>0</v>
      </c>
      <c r="Z607" s="33">
        <v>0</v>
      </c>
      <c r="AA607" s="33">
        <v>6867118</v>
      </c>
    </row>
    <row r="608" spans="1:27" ht="14.5" x14ac:dyDescent="0.35">
      <c r="A608" s="32" t="s">
        <v>1214</v>
      </c>
      <c r="B608" t="s">
        <v>1215</v>
      </c>
      <c r="C608">
        <v>1</v>
      </c>
      <c r="D608">
        <v>1</v>
      </c>
      <c r="E608" s="33">
        <v>5705563</v>
      </c>
      <c r="F608" s="33">
        <v>0</v>
      </c>
      <c r="G608" s="33">
        <v>0</v>
      </c>
      <c r="H608" s="33">
        <v>0</v>
      </c>
      <c r="I608" s="33">
        <v>360169</v>
      </c>
      <c r="J608" s="33">
        <v>410863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799898</v>
      </c>
      <c r="Q608" s="33">
        <v>163333</v>
      </c>
      <c r="R608" s="33">
        <v>335961</v>
      </c>
      <c r="S608" s="33">
        <v>5468</v>
      </c>
      <c r="T608" s="33">
        <v>2281</v>
      </c>
      <c r="U608" s="33">
        <v>21436</v>
      </c>
      <c r="V608" s="33">
        <v>6713</v>
      </c>
      <c r="W608" s="33">
        <v>0</v>
      </c>
      <c r="X608" s="33">
        <v>103164</v>
      </c>
      <c r="Y608" s="33">
        <v>0</v>
      </c>
      <c r="Z608" s="33">
        <v>0</v>
      </c>
      <c r="AA608" s="33">
        <v>7914849</v>
      </c>
    </row>
    <row r="609" spans="1:27" ht="14.5" x14ac:dyDescent="0.35">
      <c r="A609" s="32" t="s">
        <v>1216</v>
      </c>
      <c r="B609" t="s">
        <v>1217</v>
      </c>
      <c r="C609">
        <v>1</v>
      </c>
      <c r="D609">
        <v>0</v>
      </c>
      <c r="E609" s="33">
        <v>16140711</v>
      </c>
      <c r="F609" s="33">
        <v>0</v>
      </c>
      <c r="G609" s="33">
        <v>0</v>
      </c>
      <c r="H609" s="33">
        <v>0</v>
      </c>
      <c r="I609" s="33">
        <v>1633674</v>
      </c>
      <c r="J609" s="33">
        <v>1292786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1514849</v>
      </c>
      <c r="Q609" s="33">
        <v>334740</v>
      </c>
      <c r="R609" s="33">
        <v>372938</v>
      </c>
      <c r="S609" s="33">
        <v>14665</v>
      </c>
      <c r="T609" s="33">
        <v>6119</v>
      </c>
      <c r="U609" s="33">
        <v>54056</v>
      </c>
      <c r="V609" s="33">
        <v>17981</v>
      </c>
      <c r="W609" s="33">
        <v>0</v>
      </c>
      <c r="X609" s="33">
        <v>363461</v>
      </c>
      <c r="Y609" s="33">
        <v>0</v>
      </c>
      <c r="Z609" s="33">
        <v>0</v>
      </c>
      <c r="AA609" s="33">
        <v>21745980</v>
      </c>
    </row>
    <row r="610" spans="1:27" ht="14.5" x14ac:dyDescent="0.35">
      <c r="A610" s="32" t="s">
        <v>1218</v>
      </c>
      <c r="B610" t="s">
        <v>1219</v>
      </c>
      <c r="C610">
        <v>1</v>
      </c>
      <c r="D610">
        <v>0</v>
      </c>
      <c r="E610" s="33">
        <v>8200538</v>
      </c>
      <c r="F610" s="33">
        <v>0</v>
      </c>
      <c r="G610" s="33">
        <v>0</v>
      </c>
      <c r="H610" s="33">
        <v>1032</v>
      </c>
      <c r="I610" s="33">
        <v>976282</v>
      </c>
      <c r="J610" s="33">
        <v>1515483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628818</v>
      </c>
      <c r="Q610" s="33">
        <v>140956</v>
      </c>
      <c r="R610" s="33">
        <v>443557</v>
      </c>
      <c r="S610" s="33">
        <v>12628</v>
      </c>
      <c r="T610" s="33">
        <v>5269</v>
      </c>
      <c r="U610" s="33">
        <v>48639</v>
      </c>
      <c r="V610" s="33">
        <v>12689</v>
      </c>
      <c r="W610" s="33">
        <v>0</v>
      </c>
      <c r="X610" s="33">
        <v>402601</v>
      </c>
      <c r="Y610" s="33">
        <v>0</v>
      </c>
      <c r="Z610" s="33">
        <v>0</v>
      </c>
      <c r="AA610" s="33">
        <v>12388492</v>
      </c>
    </row>
    <row r="611" spans="1:27" ht="14.5" x14ac:dyDescent="0.35">
      <c r="A611" s="32" t="s">
        <v>1220</v>
      </c>
      <c r="B611" t="s">
        <v>1221</v>
      </c>
      <c r="C611">
        <v>1</v>
      </c>
      <c r="D611">
        <v>0</v>
      </c>
      <c r="E611" s="33">
        <v>5528973</v>
      </c>
      <c r="F611" s="33">
        <v>0</v>
      </c>
      <c r="G611" s="33">
        <v>138624</v>
      </c>
      <c r="H611" s="33">
        <v>1135</v>
      </c>
      <c r="I611" s="33">
        <v>945753</v>
      </c>
      <c r="J611" s="33">
        <v>362941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854033</v>
      </c>
      <c r="Q611" s="33">
        <v>67817</v>
      </c>
      <c r="R611" s="33">
        <v>0</v>
      </c>
      <c r="S611" s="33">
        <v>5123</v>
      </c>
      <c r="T611" s="33">
        <v>2138</v>
      </c>
      <c r="U611" s="33">
        <v>20096</v>
      </c>
      <c r="V611" s="33">
        <v>6066</v>
      </c>
      <c r="W611" s="33">
        <v>0</v>
      </c>
      <c r="X611" s="33">
        <v>73309</v>
      </c>
      <c r="Y611" s="33">
        <v>0</v>
      </c>
      <c r="Z611" s="33">
        <v>0</v>
      </c>
      <c r="AA611" s="33">
        <v>8006008</v>
      </c>
    </row>
    <row r="612" spans="1:27" ht="14.5" x14ac:dyDescent="0.35">
      <c r="A612" s="32" t="s">
        <v>1222</v>
      </c>
      <c r="B612" t="s">
        <v>1223</v>
      </c>
      <c r="C612">
        <v>1</v>
      </c>
      <c r="D612">
        <v>0</v>
      </c>
      <c r="E612" s="33">
        <v>30993475</v>
      </c>
      <c r="F612" s="33">
        <v>0</v>
      </c>
      <c r="G612" s="33">
        <v>0</v>
      </c>
      <c r="H612" s="33">
        <v>0</v>
      </c>
      <c r="I612" s="33">
        <v>3151946</v>
      </c>
      <c r="J612" s="33">
        <v>2342755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1936938</v>
      </c>
      <c r="Q612" s="33">
        <v>561746</v>
      </c>
      <c r="R612" s="33">
        <v>1024798</v>
      </c>
      <c r="S612" s="33">
        <v>31203</v>
      </c>
      <c r="T612" s="33">
        <v>13019</v>
      </c>
      <c r="U612" s="33">
        <v>118539</v>
      </c>
      <c r="V612" s="33">
        <v>38965</v>
      </c>
      <c r="W612" s="33">
        <v>0</v>
      </c>
      <c r="X612" s="33">
        <v>493757</v>
      </c>
      <c r="Y612" s="33">
        <v>0</v>
      </c>
      <c r="Z612" s="33">
        <v>0</v>
      </c>
      <c r="AA612" s="33">
        <v>40707141</v>
      </c>
    </row>
    <row r="613" spans="1:27" ht="14.5" x14ac:dyDescent="0.35">
      <c r="A613" s="32" t="s">
        <v>1224</v>
      </c>
      <c r="B613" t="s">
        <v>1225</v>
      </c>
      <c r="C613">
        <v>1</v>
      </c>
      <c r="D613">
        <v>0</v>
      </c>
      <c r="E613" s="33">
        <v>607286</v>
      </c>
      <c r="F613" s="33">
        <v>0</v>
      </c>
      <c r="G613" s="33">
        <v>140955</v>
      </c>
      <c r="H613" s="33">
        <v>0</v>
      </c>
      <c r="I613" s="33">
        <v>15909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81607</v>
      </c>
      <c r="Q613" s="33">
        <v>0</v>
      </c>
      <c r="R613" s="33">
        <v>0</v>
      </c>
      <c r="S613" s="33">
        <v>404</v>
      </c>
      <c r="T613" s="33">
        <v>169</v>
      </c>
      <c r="U613" s="33">
        <v>2097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848427</v>
      </c>
    </row>
    <row r="614" spans="1:27" ht="14.5" x14ac:dyDescent="0.35">
      <c r="A614" s="32" t="s">
        <v>1226</v>
      </c>
      <c r="B614" t="s">
        <v>1227</v>
      </c>
      <c r="C614">
        <v>1</v>
      </c>
      <c r="D614">
        <v>0</v>
      </c>
      <c r="E614" s="33">
        <v>7077446</v>
      </c>
      <c r="F614" s="33">
        <v>0</v>
      </c>
      <c r="G614" s="33">
        <v>127523</v>
      </c>
      <c r="H614" s="33">
        <v>2760</v>
      </c>
      <c r="I614" s="33">
        <v>1152195</v>
      </c>
      <c r="J614" s="33">
        <v>1452843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699159</v>
      </c>
      <c r="Q614" s="33">
        <v>262572</v>
      </c>
      <c r="R614" s="33">
        <v>74796</v>
      </c>
      <c r="S614" s="33">
        <v>7730</v>
      </c>
      <c r="T614" s="33">
        <v>3225</v>
      </c>
      <c r="U614" s="33">
        <v>30232</v>
      </c>
      <c r="V614" s="33">
        <v>8566</v>
      </c>
      <c r="W614" s="33">
        <v>0</v>
      </c>
      <c r="X614" s="33">
        <v>177140</v>
      </c>
      <c r="Y614" s="33">
        <v>0</v>
      </c>
      <c r="Z614" s="33">
        <v>0</v>
      </c>
      <c r="AA614" s="33">
        <v>11076187</v>
      </c>
    </row>
    <row r="615" spans="1:27" ht="14.5" x14ac:dyDescent="0.35">
      <c r="A615" s="32" t="s">
        <v>1228</v>
      </c>
      <c r="B615" t="s">
        <v>1229</v>
      </c>
      <c r="C615">
        <v>1</v>
      </c>
      <c r="D615">
        <v>0</v>
      </c>
      <c r="E615" s="33">
        <v>9547493</v>
      </c>
      <c r="F615" s="33">
        <v>0</v>
      </c>
      <c r="G615" s="33">
        <v>0</v>
      </c>
      <c r="H615" s="33">
        <v>0</v>
      </c>
      <c r="I615" s="33">
        <v>1171737</v>
      </c>
      <c r="J615" s="33">
        <v>2360681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835815</v>
      </c>
      <c r="Q615" s="33">
        <v>159168</v>
      </c>
      <c r="R615" s="33">
        <v>175826</v>
      </c>
      <c r="S615" s="33">
        <v>11220</v>
      </c>
      <c r="T615" s="33">
        <v>4681</v>
      </c>
      <c r="U615" s="33">
        <v>43455</v>
      </c>
      <c r="V615" s="33">
        <v>11836</v>
      </c>
      <c r="W615" s="33">
        <v>0</v>
      </c>
      <c r="X615" s="33">
        <v>528982</v>
      </c>
      <c r="Y615" s="33">
        <v>0</v>
      </c>
      <c r="Z615" s="33">
        <v>0</v>
      </c>
      <c r="AA615" s="33">
        <v>14850894</v>
      </c>
    </row>
    <row r="616" spans="1:27" ht="14.5" x14ac:dyDescent="0.35">
      <c r="A616" s="32" t="s">
        <v>1230</v>
      </c>
      <c r="B616" t="s">
        <v>1231</v>
      </c>
      <c r="C616">
        <v>1</v>
      </c>
      <c r="D616">
        <v>0</v>
      </c>
      <c r="E616" s="33">
        <v>9160247</v>
      </c>
      <c r="F616" s="33">
        <v>0</v>
      </c>
      <c r="G616" s="33">
        <v>0</v>
      </c>
      <c r="H616" s="33">
        <v>0</v>
      </c>
      <c r="I616" s="33">
        <v>1094949</v>
      </c>
      <c r="J616" s="33">
        <v>1357394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705199</v>
      </c>
      <c r="Q616" s="33">
        <v>303471</v>
      </c>
      <c r="R616" s="33">
        <v>276470</v>
      </c>
      <c r="S616" s="33">
        <v>9872</v>
      </c>
      <c r="T616" s="33">
        <v>4119</v>
      </c>
      <c r="U616" s="33">
        <v>38154</v>
      </c>
      <c r="V616" s="33">
        <v>9441</v>
      </c>
      <c r="W616" s="33">
        <v>0</v>
      </c>
      <c r="X616" s="33">
        <v>466452</v>
      </c>
      <c r="Y616" s="33">
        <v>0</v>
      </c>
      <c r="Z616" s="33">
        <v>0</v>
      </c>
      <c r="AA616" s="33">
        <v>13425768</v>
      </c>
    </row>
    <row r="617" spans="1:27" ht="14.5" x14ac:dyDescent="0.35">
      <c r="A617" s="32" t="s">
        <v>1232</v>
      </c>
      <c r="B617" t="s">
        <v>1233</v>
      </c>
      <c r="C617">
        <v>1</v>
      </c>
      <c r="D617">
        <v>0</v>
      </c>
      <c r="E617" s="33">
        <v>29855964</v>
      </c>
      <c r="F617" s="33">
        <v>0</v>
      </c>
      <c r="G617" s="33">
        <v>0</v>
      </c>
      <c r="H617" s="33">
        <v>0</v>
      </c>
      <c r="I617" s="33">
        <v>3051349</v>
      </c>
      <c r="J617" s="33">
        <v>5462517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2346644</v>
      </c>
      <c r="Q617" s="33">
        <v>1003703</v>
      </c>
      <c r="R617" s="33">
        <v>327460</v>
      </c>
      <c r="S617" s="33">
        <v>29196</v>
      </c>
      <c r="T617" s="33">
        <v>12181</v>
      </c>
      <c r="U617" s="33">
        <v>108403</v>
      </c>
      <c r="V617" s="33">
        <v>37638</v>
      </c>
      <c r="W617" s="33">
        <v>0</v>
      </c>
      <c r="X617" s="33">
        <v>668169</v>
      </c>
      <c r="Y617" s="33">
        <v>0</v>
      </c>
      <c r="Z617" s="33">
        <v>0</v>
      </c>
      <c r="AA617" s="33">
        <v>42903224</v>
      </c>
    </row>
    <row r="618" spans="1:27" ht="14.5" x14ac:dyDescent="0.35">
      <c r="A618" s="32" t="s">
        <v>1234</v>
      </c>
      <c r="B618" t="s">
        <v>1235</v>
      </c>
      <c r="C618">
        <v>1</v>
      </c>
      <c r="D618">
        <v>0</v>
      </c>
      <c r="E618" s="33">
        <v>15193467</v>
      </c>
      <c r="F618" s="33">
        <v>0</v>
      </c>
      <c r="G618" s="33">
        <v>0</v>
      </c>
      <c r="H618" s="33">
        <v>7767</v>
      </c>
      <c r="I618" s="33">
        <v>1919139</v>
      </c>
      <c r="J618" s="33">
        <v>3511893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1893913</v>
      </c>
      <c r="Q618" s="33">
        <v>523555</v>
      </c>
      <c r="R618" s="33">
        <v>42840</v>
      </c>
      <c r="S618" s="33">
        <v>10411</v>
      </c>
      <c r="T618" s="33">
        <v>4344</v>
      </c>
      <c r="U618" s="33">
        <v>42057</v>
      </c>
      <c r="V618" s="33">
        <v>13943</v>
      </c>
      <c r="W618" s="33">
        <v>0</v>
      </c>
      <c r="X618" s="33">
        <v>413887</v>
      </c>
      <c r="Y618" s="33">
        <v>0</v>
      </c>
      <c r="Z618" s="33">
        <v>0</v>
      </c>
      <c r="AA618" s="33">
        <v>23577216</v>
      </c>
    </row>
    <row r="619" spans="1:27" ht="14.5" x14ac:dyDescent="0.35">
      <c r="A619" s="32" t="s">
        <v>1236</v>
      </c>
      <c r="B619" t="s">
        <v>1237</v>
      </c>
      <c r="C619">
        <v>1</v>
      </c>
      <c r="D619">
        <v>0</v>
      </c>
      <c r="E619" s="33">
        <v>17583866</v>
      </c>
      <c r="F619" s="33">
        <v>0</v>
      </c>
      <c r="G619" s="33">
        <v>0</v>
      </c>
      <c r="H619" s="33">
        <v>0</v>
      </c>
      <c r="I619" s="33">
        <v>2230238</v>
      </c>
      <c r="J619" s="33">
        <v>1059610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1855879</v>
      </c>
      <c r="Q619" s="33">
        <v>716265</v>
      </c>
      <c r="R619" s="33">
        <v>72268</v>
      </c>
      <c r="S619" s="33">
        <v>13452</v>
      </c>
      <c r="T619" s="33">
        <v>5613</v>
      </c>
      <c r="U619" s="33">
        <v>52716</v>
      </c>
      <c r="V619" s="33">
        <v>18037</v>
      </c>
      <c r="W619" s="33">
        <v>0</v>
      </c>
      <c r="X619" s="33">
        <v>746103</v>
      </c>
      <c r="Y619" s="33">
        <v>0</v>
      </c>
      <c r="Z619" s="33">
        <v>0</v>
      </c>
      <c r="AA619" s="33">
        <v>24354047</v>
      </c>
    </row>
    <row r="620" spans="1:27" ht="14.5" x14ac:dyDescent="0.35">
      <c r="A620" s="32" t="s">
        <v>1238</v>
      </c>
      <c r="B620" t="s">
        <v>1239</v>
      </c>
      <c r="C620">
        <v>1</v>
      </c>
      <c r="D620">
        <v>0</v>
      </c>
      <c r="E620" s="33">
        <v>9433592</v>
      </c>
      <c r="F620" s="33">
        <v>0</v>
      </c>
      <c r="G620" s="33">
        <v>0</v>
      </c>
      <c r="H620" s="33">
        <v>3354</v>
      </c>
      <c r="I620" s="33">
        <v>1443522</v>
      </c>
      <c r="J620" s="33">
        <v>1775803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1002411</v>
      </c>
      <c r="Q620" s="33">
        <v>93096</v>
      </c>
      <c r="R620" s="33">
        <v>313924</v>
      </c>
      <c r="S620" s="33">
        <v>8823</v>
      </c>
      <c r="T620" s="33">
        <v>3681</v>
      </c>
      <c r="U620" s="33">
        <v>36814</v>
      </c>
      <c r="V620" s="33">
        <v>10362</v>
      </c>
      <c r="W620" s="33">
        <v>0</v>
      </c>
      <c r="X620" s="33">
        <v>494139</v>
      </c>
      <c r="Y620" s="33">
        <v>0</v>
      </c>
      <c r="Z620" s="33">
        <v>0</v>
      </c>
      <c r="AA620" s="33">
        <v>14619521</v>
      </c>
    </row>
    <row r="621" spans="1:27" ht="14.5" x14ac:dyDescent="0.35">
      <c r="A621" s="32" t="s">
        <v>1240</v>
      </c>
      <c r="B621" t="s">
        <v>1241</v>
      </c>
      <c r="C621">
        <v>1</v>
      </c>
      <c r="D621">
        <v>0</v>
      </c>
      <c r="E621" s="33">
        <v>16297382</v>
      </c>
      <c r="F621" s="33">
        <v>0</v>
      </c>
      <c r="G621" s="33">
        <v>0</v>
      </c>
      <c r="H621" s="33">
        <v>7612</v>
      </c>
      <c r="I621" s="33">
        <v>2437333</v>
      </c>
      <c r="J621" s="33">
        <v>3491946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1683714</v>
      </c>
      <c r="Q621" s="33">
        <v>124710</v>
      </c>
      <c r="R621" s="33">
        <v>332991</v>
      </c>
      <c r="S621" s="33">
        <v>30649</v>
      </c>
      <c r="T621" s="33">
        <v>12788</v>
      </c>
      <c r="U621" s="33">
        <v>121626</v>
      </c>
      <c r="V621" s="33">
        <v>32233</v>
      </c>
      <c r="W621" s="33">
        <v>0</v>
      </c>
      <c r="X621" s="33">
        <v>366276</v>
      </c>
      <c r="Y621" s="33">
        <v>0</v>
      </c>
      <c r="Z621" s="33">
        <v>0</v>
      </c>
      <c r="AA621" s="33">
        <v>24939260</v>
      </c>
    </row>
    <row r="622" spans="1:27" ht="14.5" x14ac:dyDescent="0.35">
      <c r="A622" s="32" t="s">
        <v>1242</v>
      </c>
      <c r="B622" t="s">
        <v>1243</v>
      </c>
      <c r="C622">
        <v>1</v>
      </c>
      <c r="D622">
        <v>0</v>
      </c>
      <c r="E622" s="33">
        <v>17952181</v>
      </c>
      <c r="F622" s="33">
        <v>0</v>
      </c>
      <c r="G622" s="33">
        <v>0</v>
      </c>
      <c r="H622" s="33">
        <v>5113</v>
      </c>
      <c r="I622" s="33">
        <v>3088200</v>
      </c>
      <c r="J622" s="33">
        <v>3492927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1840179</v>
      </c>
      <c r="Q622" s="33">
        <v>319089</v>
      </c>
      <c r="R622" s="33">
        <v>343814</v>
      </c>
      <c r="S622" s="33">
        <v>24013</v>
      </c>
      <c r="T622" s="33">
        <v>10019</v>
      </c>
      <c r="U622" s="33">
        <v>94249</v>
      </c>
      <c r="V622" s="33">
        <v>28978</v>
      </c>
      <c r="W622" s="33">
        <v>0</v>
      </c>
      <c r="X622" s="33">
        <v>483746</v>
      </c>
      <c r="Y622" s="33">
        <v>19986</v>
      </c>
      <c r="Z622" s="33">
        <v>0</v>
      </c>
      <c r="AA622" s="33">
        <v>27702494</v>
      </c>
    </row>
    <row r="623" spans="1:27" ht="14.5" x14ac:dyDescent="0.35">
      <c r="A623" s="32" t="s">
        <v>1244</v>
      </c>
      <c r="B623" t="s">
        <v>1245</v>
      </c>
      <c r="C623">
        <v>1</v>
      </c>
      <c r="D623">
        <v>0</v>
      </c>
      <c r="E623" s="33">
        <v>7950105</v>
      </c>
      <c r="F623" s="33">
        <v>0</v>
      </c>
      <c r="G623" s="33">
        <v>0</v>
      </c>
      <c r="H623" s="33">
        <v>4106</v>
      </c>
      <c r="I623" s="33">
        <v>1438572</v>
      </c>
      <c r="J623" s="33">
        <v>2490464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953048</v>
      </c>
      <c r="Q623" s="33">
        <v>184900</v>
      </c>
      <c r="R623" s="33">
        <v>176213</v>
      </c>
      <c r="S623" s="33">
        <v>11894</v>
      </c>
      <c r="T623" s="33">
        <v>4963</v>
      </c>
      <c r="U623" s="33">
        <v>47707</v>
      </c>
      <c r="V623" s="33">
        <v>14910</v>
      </c>
      <c r="W623" s="33">
        <v>0</v>
      </c>
      <c r="X623" s="33">
        <v>804827</v>
      </c>
      <c r="Y623" s="33">
        <v>0</v>
      </c>
      <c r="Z623" s="33">
        <v>0</v>
      </c>
      <c r="AA623" s="33">
        <v>14081709</v>
      </c>
    </row>
    <row r="624" spans="1:27" ht="14.5" x14ac:dyDescent="0.35">
      <c r="A624" s="32" t="s">
        <v>1246</v>
      </c>
      <c r="B624" t="s">
        <v>1247</v>
      </c>
      <c r="C624">
        <v>1</v>
      </c>
      <c r="D624">
        <v>0</v>
      </c>
      <c r="E624" s="33">
        <v>16777088</v>
      </c>
      <c r="F624" s="33">
        <v>0</v>
      </c>
      <c r="G624" s="33">
        <v>400577</v>
      </c>
      <c r="H624" s="33">
        <v>0</v>
      </c>
      <c r="I624" s="33">
        <v>1748095</v>
      </c>
      <c r="J624" s="33">
        <v>2190914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1966012</v>
      </c>
      <c r="Q624" s="33">
        <v>332268</v>
      </c>
      <c r="R624" s="33">
        <v>115485</v>
      </c>
      <c r="S624" s="33">
        <v>14725</v>
      </c>
      <c r="T624" s="33">
        <v>6144</v>
      </c>
      <c r="U624" s="33">
        <v>58308</v>
      </c>
      <c r="V624" s="33">
        <v>18055</v>
      </c>
      <c r="W624" s="33">
        <v>0</v>
      </c>
      <c r="X624" s="33">
        <v>858386</v>
      </c>
      <c r="Y624" s="33">
        <v>1960</v>
      </c>
      <c r="Z624" s="33">
        <v>0</v>
      </c>
      <c r="AA624" s="33">
        <v>24488017</v>
      </c>
    </row>
    <row r="625" spans="1:27" ht="14.5" x14ac:dyDescent="0.35">
      <c r="A625" s="32" t="s">
        <v>1248</v>
      </c>
      <c r="B625" t="s">
        <v>1249</v>
      </c>
      <c r="C625">
        <v>1</v>
      </c>
      <c r="D625">
        <v>0</v>
      </c>
      <c r="E625" s="33">
        <v>9486642</v>
      </c>
      <c r="F625" s="33">
        <v>0</v>
      </c>
      <c r="G625" s="33">
        <v>0</v>
      </c>
      <c r="H625" s="33">
        <v>5118</v>
      </c>
      <c r="I625" s="33">
        <v>1670974</v>
      </c>
      <c r="J625" s="33">
        <v>2129433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1606287</v>
      </c>
      <c r="Q625" s="33">
        <v>193338</v>
      </c>
      <c r="R625" s="33">
        <v>140407</v>
      </c>
      <c r="S625" s="33">
        <v>13737</v>
      </c>
      <c r="T625" s="33">
        <v>5731</v>
      </c>
      <c r="U625" s="33">
        <v>54930</v>
      </c>
      <c r="V625" s="33">
        <v>16621</v>
      </c>
      <c r="W625" s="33">
        <v>0</v>
      </c>
      <c r="X625" s="33">
        <v>629804</v>
      </c>
      <c r="Y625" s="33">
        <v>0</v>
      </c>
      <c r="Z625" s="33">
        <v>0</v>
      </c>
      <c r="AA625" s="33">
        <v>15953022</v>
      </c>
    </row>
    <row r="626" spans="1:27" ht="14.5" x14ac:dyDescent="0.35">
      <c r="A626" s="32" t="s">
        <v>1250</v>
      </c>
      <c r="B626" t="s">
        <v>1251</v>
      </c>
      <c r="C626">
        <v>1</v>
      </c>
      <c r="D626">
        <v>0</v>
      </c>
      <c r="E626" s="33">
        <v>15189164</v>
      </c>
      <c r="F626" s="33">
        <v>0</v>
      </c>
      <c r="G626" s="33">
        <v>0</v>
      </c>
      <c r="H626" s="33">
        <v>60376</v>
      </c>
      <c r="I626" s="33">
        <v>2330841</v>
      </c>
      <c r="J626" s="33">
        <v>2282701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1640070</v>
      </c>
      <c r="Q626" s="33">
        <v>611813</v>
      </c>
      <c r="R626" s="33">
        <v>151892</v>
      </c>
      <c r="S626" s="33">
        <v>15220</v>
      </c>
      <c r="T626" s="33">
        <v>6350</v>
      </c>
      <c r="U626" s="33">
        <v>60988</v>
      </c>
      <c r="V626" s="33">
        <v>16301</v>
      </c>
      <c r="W626" s="33">
        <v>0</v>
      </c>
      <c r="X626" s="33">
        <v>793566</v>
      </c>
      <c r="Y626" s="33">
        <v>0</v>
      </c>
      <c r="Z626" s="33">
        <v>0</v>
      </c>
      <c r="AA626" s="33">
        <v>23159282</v>
      </c>
    </row>
    <row r="627" spans="1:27" ht="14.5" x14ac:dyDescent="0.35">
      <c r="A627" s="32" t="s">
        <v>1252</v>
      </c>
      <c r="B627" t="s">
        <v>1253</v>
      </c>
      <c r="C627">
        <v>1</v>
      </c>
      <c r="D627">
        <v>0</v>
      </c>
      <c r="E627" s="33">
        <v>13176590</v>
      </c>
      <c r="F627" s="33">
        <v>0</v>
      </c>
      <c r="G627" s="33">
        <v>0</v>
      </c>
      <c r="H627" s="33">
        <v>18916</v>
      </c>
      <c r="I627" s="33">
        <v>1576816</v>
      </c>
      <c r="J627" s="33">
        <v>1462608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1515404</v>
      </c>
      <c r="Q627" s="33">
        <v>169997</v>
      </c>
      <c r="R627" s="33">
        <v>38466</v>
      </c>
      <c r="S627" s="33">
        <v>11460</v>
      </c>
      <c r="T627" s="33">
        <v>4781</v>
      </c>
      <c r="U627" s="33">
        <v>44911</v>
      </c>
      <c r="V627" s="33">
        <v>14329</v>
      </c>
      <c r="W627" s="33">
        <v>0</v>
      </c>
      <c r="X627" s="33">
        <v>479828</v>
      </c>
      <c r="Y627" s="33">
        <v>0</v>
      </c>
      <c r="Z627" s="33">
        <v>0</v>
      </c>
      <c r="AA627" s="33">
        <v>18514106</v>
      </c>
    </row>
    <row r="628" spans="1:27" ht="14.5" x14ac:dyDescent="0.35">
      <c r="A628" s="32" t="s">
        <v>1254</v>
      </c>
      <c r="B628" t="s">
        <v>1255</v>
      </c>
      <c r="C628">
        <v>1</v>
      </c>
      <c r="D628">
        <v>0</v>
      </c>
      <c r="E628" s="33">
        <v>6074168</v>
      </c>
      <c r="F628" s="33">
        <v>0</v>
      </c>
      <c r="G628" s="33">
        <v>100000</v>
      </c>
      <c r="H628" s="33">
        <v>6726</v>
      </c>
      <c r="I628" s="33">
        <v>1398282</v>
      </c>
      <c r="J628" s="33">
        <v>389280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1644513</v>
      </c>
      <c r="Q628" s="33">
        <v>116993</v>
      </c>
      <c r="R628" s="33">
        <v>200830</v>
      </c>
      <c r="S628" s="33">
        <v>49704</v>
      </c>
      <c r="T628" s="33">
        <v>20738</v>
      </c>
      <c r="U628" s="33">
        <v>170847</v>
      </c>
      <c r="V628" s="33">
        <v>11884</v>
      </c>
      <c r="W628" s="33">
        <v>0</v>
      </c>
      <c r="X628" s="33">
        <v>820800</v>
      </c>
      <c r="Y628" s="33">
        <v>424</v>
      </c>
      <c r="Z628" s="33">
        <v>0</v>
      </c>
      <c r="AA628" s="33">
        <v>11005189</v>
      </c>
    </row>
    <row r="629" spans="1:27" ht="14.5" x14ac:dyDescent="0.35">
      <c r="A629" s="32" t="s">
        <v>1256</v>
      </c>
      <c r="B629" t="s">
        <v>1257</v>
      </c>
      <c r="C629">
        <v>1</v>
      </c>
      <c r="D629">
        <v>0</v>
      </c>
      <c r="E629" s="33">
        <v>5319281</v>
      </c>
      <c r="F629" s="33">
        <v>0</v>
      </c>
      <c r="G629" s="33">
        <v>0</v>
      </c>
      <c r="H629" s="33">
        <v>0</v>
      </c>
      <c r="I629" s="33">
        <v>579304</v>
      </c>
      <c r="J629" s="33">
        <v>348022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1359348</v>
      </c>
      <c r="Q629" s="33">
        <v>156319</v>
      </c>
      <c r="R629" s="33">
        <v>284969</v>
      </c>
      <c r="S629" s="33">
        <v>56594</v>
      </c>
      <c r="T629" s="33">
        <v>23613</v>
      </c>
      <c r="U629" s="33">
        <v>217972</v>
      </c>
      <c r="V629" s="33">
        <v>0</v>
      </c>
      <c r="W629" s="33">
        <v>0</v>
      </c>
      <c r="X629" s="33">
        <v>1316235</v>
      </c>
      <c r="Y629" s="33">
        <v>0</v>
      </c>
      <c r="Z629" s="33">
        <v>0</v>
      </c>
      <c r="AA629" s="33">
        <v>9661657</v>
      </c>
    </row>
    <row r="630" spans="1:27" ht="14.5" x14ac:dyDescent="0.35">
      <c r="A630" s="32" t="s">
        <v>1258</v>
      </c>
      <c r="B630" t="s">
        <v>1259</v>
      </c>
      <c r="C630">
        <v>1</v>
      </c>
      <c r="D630">
        <v>0</v>
      </c>
      <c r="E630" s="33">
        <v>5283434</v>
      </c>
      <c r="F630" s="33">
        <v>0</v>
      </c>
      <c r="G630" s="33">
        <v>100000</v>
      </c>
      <c r="H630" s="33">
        <v>10007</v>
      </c>
      <c r="I630" s="33">
        <v>1241740</v>
      </c>
      <c r="J630" s="33">
        <v>1338640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635312</v>
      </c>
      <c r="Q630" s="33">
        <v>87210</v>
      </c>
      <c r="R630" s="33">
        <v>165990</v>
      </c>
      <c r="S630" s="33">
        <v>23474</v>
      </c>
      <c r="T630" s="33">
        <v>9794</v>
      </c>
      <c r="U630" s="33">
        <v>95239</v>
      </c>
      <c r="V630" s="33">
        <v>13045</v>
      </c>
      <c r="W630" s="33">
        <v>0</v>
      </c>
      <c r="X630" s="33">
        <v>426600</v>
      </c>
      <c r="Y630" s="33">
        <v>3952</v>
      </c>
      <c r="Z630" s="33">
        <v>0</v>
      </c>
      <c r="AA630" s="33">
        <v>9434437</v>
      </c>
    </row>
    <row r="631" spans="1:27" ht="14.5" x14ac:dyDescent="0.35">
      <c r="A631" s="32" t="s">
        <v>1260</v>
      </c>
      <c r="B631" t="s">
        <v>1261</v>
      </c>
      <c r="C631">
        <v>1</v>
      </c>
      <c r="D631">
        <v>1</v>
      </c>
      <c r="E631" s="33">
        <v>12390646</v>
      </c>
      <c r="F631" s="33">
        <v>0</v>
      </c>
      <c r="G631" s="33">
        <v>349156</v>
      </c>
      <c r="H631" s="33">
        <v>0</v>
      </c>
      <c r="I631" s="33">
        <v>1836920</v>
      </c>
      <c r="J631" s="33">
        <v>147736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1477486</v>
      </c>
      <c r="Q631" s="33">
        <v>148320</v>
      </c>
      <c r="R631" s="33">
        <v>274060</v>
      </c>
      <c r="S631" s="33">
        <v>34769</v>
      </c>
      <c r="T631" s="33">
        <v>14506</v>
      </c>
      <c r="U631" s="33">
        <v>131296</v>
      </c>
      <c r="V631" s="33">
        <v>18985</v>
      </c>
      <c r="W631" s="33">
        <v>0</v>
      </c>
      <c r="X631" s="33">
        <v>1216400</v>
      </c>
      <c r="Y631" s="33">
        <v>0</v>
      </c>
      <c r="Z631" s="33">
        <v>0</v>
      </c>
      <c r="AA631" s="33">
        <v>18040280</v>
      </c>
    </row>
    <row r="632" spans="1:27" ht="14.5" x14ac:dyDescent="0.35">
      <c r="A632" s="32" t="s">
        <v>1262</v>
      </c>
      <c r="B632" t="s">
        <v>1263</v>
      </c>
      <c r="C632">
        <v>1</v>
      </c>
      <c r="D632">
        <v>0</v>
      </c>
      <c r="E632" s="33">
        <v>11358574</v>
      </c>
      <c r="F632" s="33">
        <v>0</v>
      </c>
      <c r="G632" s="33">
        <v>323759</v>
      </c>
      <c r="H632" s="33">
        <v>0</v>
      </c>
      <c r="I632" s="33">
        <v>899460</v>
      </c>
      <c r="J632" s="33">
        <v>2054508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2230446</v>
      </c>
      <c r="Q632" s="33">
        <v>109605</v>
      </c>
      <c r="R632" s="33">
        <v>104825</v>
      </c>
      <c r="S632" s="33">
        <v>47547</v>
      </c>
      <c r="T632" s="33">
        <v>19838</v>
      </c>
      <c r="U632" s="33">
        <v>180517</v>
      </c>
      <c r="V632" s="33">
        <v>24118</v>
      </c>
      <c r="W632" s="33">
        <v>0</v>
      </c>
      <c r="X632" s="33">
        <v>1015200</v>
      </c>
      <c r="Y632" s="33">
        <v>0</v>
      </c>
      <c r="Z632" s="33">
        <v>0</v>
      </c>
      <c r="AA632" s="33">
        <v>18368397</v>
      </c>
    </row>
    <row r="633" spans="1:27" ht="14.5" x14ac:dyDescent="0.35">
      <c r="A633" s="32" t="s">
        <v>1264</v>
      </c>
      <c r="B633" t="s">
        <v>1265</v>
      </c>
      <c r="C633">
        <v>1</v>
      </c>
      <c r="D633">
        <v>0</v>
      </c>
      <c r="E633" s="33">
        <v>3958139</v>
      </c>
      <c r="F633" s="33">
        <v>0</v>
      </c>
      <c r="G633" s="33">
        <v>100000</v>
      </c>
      <c r="H633" s="33">
        <v>0</v>
      </c>
      <c r="I633" s="33">
        <v>504149</v>
      </c>
      <c r="J633" s="33">
        <v>397565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744864</v>
      </c>
      <c r="Q633" s="33">
        <v>64853</v>
      </c>
      <c r="R633" s="33">
        <v>118412</v>
      </c>
      <c r="S633" s="33">
        <v>16074</v>
      </c>
      <c r="T633" s="33">
        <v>6706</v>
      </c>
      <c r="U633" s="33">
        <v>68910</v>
      </c>
      <c r="V633" s="33">
        <v>8179</v>
      </c>
      <c r="W633" s="33">
        <v>0</v>
      </c>
      <c r="X633" s="33">
        <v>315900</v>
      </c>
      <c r="Y633" s="33">
        <v>7468</v>
      </c>
      <c r="Z633" s="33">
        <v>0</v>
      </c>
      <c r="AA633" s="33">
        <v>6311219</v>
      </c>
    </row>
    <row r="634" spans="1:27" ht="14.5" x14ac:dyDescent="0.35">
      <c r="A634" s="32" t="s">
        <v>1266</v>
      </c>
      <c r="B634" t="s">
        <v>1267</v>
      </c>
      <c r="C634">
        <v>1</v>
      </c>
      <c r="D634">
        <v>0</v>
      </c>
      <c r="E634" s="33">
        <v>1268176</v>
      </c>
      <c r="F634" s="33">
        <v>0</v>
      </c>
      <c r="G634" s="33">
        <v>0</v>
      </c>
      <c r="H634" s="33">
        <v>2550</v>
      </c>
      <c r="I634" s="33">
        <v>192921</v>
      </c>
      <c r="J634" s="33">
        <v>615140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773721</v>
      </c>
      <c r="Q634" s="33">
        <v>0</v>
      </c>
      <c r="R634" s="33">
        <v>0</v>
      </c>
      <c r="S634" s="33">
        <v>29630</v>
      </c>
      <c r="T634" s="33">
        <v>12363</v>
      </c>
      <c r="U634" s="33">
        <v>101239</v>
      </c>
      <c r="V634" s="33">
        <v>6223</v>
      </c>
      <c r="W634" s="33">
        <v>0</v>
      </c>
      <c r="X634" s="33">
        <v>567000</v>
      </c>
      <c r="Y634" s="33">
        <v>9362</v>
      </c>
      <c r="Z634" s="33">
        <v>0</v>
      </c>
      <c r="AA634" s="33">
        <v>3578325</v>
      </c>
    </row>
    <row r="635" spans="1:27" ht="14.5" x14ac:dyDescent="0.35">
      <c r="A635" s="32" t="s">
        <v>1268</v>
      </c>
      <c r="B635" t="s">
        <v>1269</v>
      </c>
      <c r="C635">
        <v>1</v>
      </c>
      <c r="D635">
        <v>0</v>
      </c>
      <c r="E635" s="33">
        <v>14993174</v>
      </c>
      <c r="F635" s="33">
        <v>0</v>
      </c>
      <c r="G635" s="33">
        <v>0</v>
      </c>
      <c r="H635" s="33">
        <v>0</v>
      </c>
      <c r="I635" s="33">
        <v>1534170</v>
      </c>
      <c r="J635" s="33">
        <v>363262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1931351</v>
      </c>
      <c r="Q635" s="33">
        <v>170846</v>
      </c>
      <c r="R635" s="33">
        <v>367948</v>
      </c>
      <c r="S635" s="33">
        <v>52984</v>
      </c>
      <c r="T635" s="33">
        <v>22106</v>
      </c>
      <c r="U635" s="33">
        <v>168051</v>
      </c>
      <c r="V635" s="33">
        <v>40315</v>
      </c>
      <c r="W635" s="33">
        <v>0</v>
      </c>
      <c r="X635" s="33">
        <v>903635</v>
      </c>
      <c r="Y635" s="33">
        <v>0</v>
      </c>
      <c r="Z635" s="33">
        <v>0</v>
      </c>
      <c r="AA635" s="33">
        <v>20547842</v>
      </c>
    </row>
    <row r="636" spans="1:27" ht="14.5" x14ac:dyDescent="0.35">
      <c r="A636" s="32" t="s">
        <v>1270</v>
      </c>
      <c r="B636" t="s">
        <v>1271</v>
      </c>
      <c r="C636">
        <v>1</v>
      </c>
      <c r="D636">
        <v>0</v>
      </c>
      <c r="E636" s="33">
        <v>4358079</v>
      </c>
      <c r="F636" s="33">
        <v>0</v>
      </c>
      <c r="G636" s="33">
        <v>0</v>
      </c>
      <c r="H636" s="33">
        <v>0</v>
      </c>
      <c r="I636" s="33">
        <v>1032062</v>
      </c>
      <c r="J636" s="33">
        <v>1409917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735948</v>
      </c>
      <c r="Q636" s="33">
        <v>87200</v>
      </c>
      <c r="R636" s="33">
        <v>225776</v>
      </c>
      <c r="S636" s="33">
        <v>26829</v>
      </c>
      <c r="T636" s="33">
        <v>11194</v>
      </c>
      <c r="U636" s="33">
        <v>108345</v>
      </c>
      <c r="V636" s="33">
        <v>11529</v>
      </c>
      <c r="W636" s="33">
        <v>0</v>
      </c>
      <c r="X636" s="33">
        <v>475200</v>
      </c>
      <c r="Y636" s="33">
        <v>6999</v>
      </c>
      <c r="Z636" s="33">
        <v>0</v>
      </c>
      <c r="AA636" s="33">
        <v>8489078</v>
      </c>
    </row>
    <row r="637" spans="1:27" ht="14.5" x14ac:dyDescent="0.35">
      <c r="A637" s="32" t="s">
        <v>1272</v>
      </c>
      <c r="B637" t="s">
        <v>1273</v>
      </c>
      <c r="C637">
        <v>1</v>
      </c>
      <c r="D637">
        <v>0</v>
      </c>
      <c r="E637" s="33">
        <v>5767433</v>
      </c>
      <c r="F637" s="33">
        <v>0</v>
      </c>
      <c r="G637" s="33">
        <v>100000</v>
      </c>
      <c r="H637" s="33">
        <v>0</v>
      </c>
      <c r="I637" s="33">
        <v>528792</v>
      </c>
      <c r="J637" s="33">
        <v>1493871</v>
      </c>
      <c r="K637" s="33">
        <v>0</v>
      </c>
      <c r="L637" s="33">
        <v>0</v>
      </c>
      <c r="M637" s="33">
        <v>0</v>
      </c>
      <c r="N637" s="33">
        <v>0</v>
      </c>
      <c r="O637" s="33">
        <v>0</v>
      </c>
      <c r="P637" s="33">
        <v>826195</v>
      </c>
      <c r="Q637" s="33">
        <v>63276</v>
      </c>
      <c r="R637" s="33">
        <v>184900</v>
      </c>
      <c r="S637" s="33">
        <v>32477</v>
      </c>
      <c r="T637" s="33">
        <v>13550</v>
      </c>
      <c r="U637" s="33">
        <v>93025</v>
      </c>
      <c r="V637" s="33">
        <v>22665</v>
      </c>
      <c r="W637" s="33">
        <v>0</v>
      </c>
      <c r="X637" s="33">
        <v>442800</v>
      </c>
      <c r="Y637" s="33">
        <v>11221</v>
      </c>
      <c r="Z637" s="33">
        <v>0</v>
      </c>
      <c r="AA637" s="33">
        <v>9580205</v>
      </c>
    </row>
    <row r="638" spans="1:27" ht="14.5" x14ac:dyDescent="0.35">
      <c r="A638" s="32" t="s">
        <v>1274</v>
      </c>
      <c r="B638" t="s">
        <v>1275</v>
      </c>
      <c r="C638">
        <v>1</v>
      </c>
      <c r="D638">
        <v>0</v>
      </c>
      <c r="E638" s="33">
        <v>5567796</v>
      </c>
      <c r="F638" s="33">
        <v>0</v>
      </c>
      <c r="G638" s="33">
        <v>129492</v>
      </c>
      <c r="H638" s="33">
        <v>0</v>
      </c>
      <c r="I638" s="33">
        <v>770415</v>
      </c>
      <c r="J638" s="33">
        <v>888126</v>
      </c>
      <c r="K638" s="33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1160183</v>
      </c>
      <c r="Q638" s="33">
        <v>18270</v>
      </c>
      <c r="R638" s="33">
        <v>57678</v>
      </c>
      <c r="S638" s="33">
        <v>25047</v>
      </c>
      <c r="T638" s="33">
        <v>10450</v>
      </c>
      <c r="U638" s="33">
        <v>97219</v>
      </c>
      <c r="V638" s="33">
        <v>15982</v>
      </c>
      <c r="W638" s="33">
        <v>0</v>
      </c>
      <c r="X638" s="33">
        <v>432000</v>
      </c>
      <c r="Y638" s="33">
        <v>0</v>
      </c>
      <c r="Z638" s="33">
        <v>0</v>
      </c>
      <c r="AA638" s="33">
        <v>9172658</v>
      </c>
    </row>
    <row r="639" spans="1:27" ht="14.5" x14ac:dyDescent="0.35">
      <c r="A639" s="32" t="s">
        <v>1276</v>
      </c>
      <c r="B639" t="s">
        <v>1277</v>
      </c>
      <c r="C639">
        <v>1</v>
      </c>
      <c r="D639">
        <v>0</v>
      </c>
      <c r="E639" s="33">
        <v>10048154</v>
      </c>
      <c r="F639" s="33">
        <v>0</v>
      </c>
      <c r="G639" s="33">
        <v>193387</v>
      </c>
      <c r="H639" s="33">
        <v>0</v>
      </c>
      <c r="I639" s="33">
        <v>695713</v>
      </c>
      <c r="J639" s="33">
        <v>1184753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697387</v>
      </c>
      <c r="Q639" s="33">
        <v>273680</v>
      </c>
      <c r="R639" s="33">
        <v>262128</v>
      </c>
      <c r="S639" s="33">
        <v>35053</v>
      </c>
      <c r="T639" s="33">
        <v>14625</v>
      </c>
      <c r="U639" s="33">
        <v>139159</v>
      </c>
      <c r="V639" s="33">
        <v>25596</v>
      </c>
      <c r="W639" s="33">
        <v>0</v>
      </c>
      <c r="X639" s="33">
        <v>545400</v>
      </c>
      <c r="Y639" s="33">
        <v>0</v>
      </c>
      <c r="Z639" s="33">
        <v>0</v>
      </c>
      <c r="AA639" s="33">
        <v>14115035</v>
      </c>
    </row>
    <row r="640" spans="1:27" ht="14.5" x14ac:dyDescent="0.35">
      <c r="A640" s="32" t="s">
        <v>1278</v>
      </c>
      <c r="B640" t="s">
        <v>1279</v>
      </c>
      <c r="C640">
        <v>1</v>
      </c>
      <c r="D640">
        <v>0</v>
      </c>
      <c r="E640" s="33">
        <v>5040231</v>
      </c>
      <c r="F640" s="33">
        <v>0</v>
      </c>
      <c r="G640" s="33">
        <v>0</v>
      </c>
      <c r="H640" s="33">
        <v>0</v>
      </c>
      <c r="I640" s="33">
        <v>336155</v>
      </c>
      <c r="J640" s="33">
        <v>813969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867565</v>
      </c>
      <c r="Q640" s="33">
        <v>195522</v>
      </c>
      <c r="R640" s="33">
        <v>64763</v>
      </c>
      <c r="S640" s="33">
        <v>27578</v>
      </c>
      <c r="T640" s="33">
        <v>11506</v>
      </c>
      <c r="U640" s="33">
        <v>110267</v>
      </c>
      <c r="V640" s="33">
        <v>15950</v>
      </c>
      <c r="W640" s="33">
        <v>0</v>
      </c>
      <c r="X640" s="33">
        <v>464400</v>
      </c>
      <c r="Y640" s="33">
        <v>6878</v>
      </c>
      <c r="Z640" s="33">
        <v>0</v>
      </c>
      <c r="AA640" s="33">
        <v>7954784</v>
      </c>
    </row>
    <row r="641" spans="1:27" ht="14.5" x14ac:dyDescent="0.35">
      <c r="A641" s="32" t="s">
        <v>1280</v>
      </c>
      <c r="B641" t="s">
        <v>1281</v>
      </c>
      <c r="C641">
        <v>1</v>
      </c>
      <c r="D641">
        <v>0</v>
      </c>
      <c r="E641" s="33">
        <v>4285783</v>
      </c>
      <c r="F641" s="33">
        <v>0</v>
      </c>
      <c r="G641" s="33">
        <v>0</v>
      </c>
      <c r="H641" s="33">
        <v>0</v>
      </c>
      <c r="I641" s="33">
        <v>417785</v>
      </c>
      <c r="J641" s="33">
        <v>15721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1078686</v>
      </c>
      <c r="Q641" s="33">
        <v>119030</v>
      </c>
      <c r="R641" s="33">
        <v>131543</v>
      </c>
      <c r="S641" s="33">
        <v>40042</v>
      </c>
      <c r="T641" s="33">
        <v>16706</v>
      </c>
      <c r="U641" s="33">
        <v>113063</v>
      </c>
      <c r="V641" s="33">
        <v>0</v>
      </c>
      <c r="W641" s="33">
        <v>0</v>
      </c>
      <c r="X641" s="33">
        <v>720533</v>
      </c>
      <c r="Y641" s="33">
        <v>615</v>
      </c>
      <c r="Z641" s="33">
        <v>0</v>
      </c>
      <c r="AA641" s="33">
        <v>6939507</v>
      </c>
    </row>
    <row r="642" spans="1:27" ht="14.5" x14ac:dyDescent="0.35">
      <c r="A642" s="32" t="s">
        <v>1282</v>
      </c>
      <c r="B642" t="s">
        <v>1283</v>
      </c>
      <c r="C642">
        <v>1</v>
      </c>
      <c r="D642">
        <v>0</v>
      </c>
      <c r="E642" s="33">
        <v>5574374</v>
      </c>
      <c r="F642" s="33">
        <v>0</v>
      </c>
      <c r="G642" s="33">
        <v>167166</v>
      </c>
      <c r="H642" s="33">
        <v>0</v>
      </c>
      <c r="I642" s="33">
        <v>1113951</v>
      </c>
      <c r="J642" s="33">
        <v>438570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1162549</v>
      </c>
      <c r="Q642" s="33">
        <v>141328</v>
      </c>
      <c r="R642" s="33">
        <v>260544</v>
      </c>
      <c r="S642" s="33">
        <v>17332</v>
      </c>
      <c r="T642" s="33">
        <v>7231</v>
      </c>
      <c r="U642" s="33">
        <v>70657</v>
      </c>
      <c r="V642" s="33">
        <v>6048</v>
      </c>
      <c r="W642" s="33">
        <v>0</v>
      </c>
      <c r="X642" s="33">
        <v>367267</v>
      </c>
      <c r="Y642" s="33">
        <v>0</v>
      </c>
      <c r="Z642" s="33">
        <v>0</v>
      </c>
      <c r="AA642" s="33">
        <v>9327017</v>
      </c>
    </row>
    <row r="643" spans="1:27" ht="14.5" x14ac:dyDescent="0.35">
      <c r="A643" s="32" t="s">
        <v>1284</v>
      </c>
      <c r="B643" t="s">
        <v>1285</v>
      </c>
      <c r="C643">
        <v>1</v>
      </c>
      <c r="D643">
        <v>0</v>
      </c>
      <c r="E643" s="33">
        <v>3638042</v>
      </c>
      <c r="F643" s="33">
        <v>0</v>
      </c>
      <c r="G643" s="33">
        <v>0</v>
      </c>
      <c r="H643" s="33">
        <v>0</v>
      </c>
      <c r="I643" s="33">
        <v>515379</v>
      </c>
      <c r="J643" s="33">
        <v>346899</v>
      </c>
      <c r="K643" s="33">
        <v>237</v>
      </c>
      <c r="L643" s="33">
        <v>0</v>
      </c>
      <c r="M643" s="33">
        <v>0</v>
      </c>
      <c r="N643" s="33">
        <v>0</v>
      </c>
      <c r="O643" s="33">
        <v>0</v>
      </c>
      <c r="P643" s="33">
        <v>1074544</v>
      </c>
      <c r="Q643" s="33">
        <v>176769</v>
      </c>
      <c r="R643" s="33">
        <v>313502</v>
      </c>
      <c r="S643" s="33">
        <v>67110</v>
      </c>
      <c r="T643" s="33">
        <v>28000</v>
      </c>
      <c r="U643" s="33">
        <v>265678</v>
      </c>
      <c r="V643" s="33">
        <v>0</v>
      </c>
      <c r="W643" s="33">
        <v>0</v>
      </c>
      <c r="X643" s="33">
        <v>1058400</v>
      </c>
      <c r="Y643" s="33">
        <v>13169</v>
      </c>
      <c r="Z643" s="33">
        <v>0</v>
      </c>
      <c r="AA643" s="33">
        <v>7497729</v>
      </c>
    </row>
    <row r="644" spans="1:27" ht="14.5" x14ac:dyDescent="0.35">
      <c r="A644" s="32" t="s">
        <v>1286</v>
      </c>
      <c r="B644" t="s">
        <v>1287</v>
      </c>
      <c r="C644">
        <v>1</v>
      </c>
      <c r="D644">
        <v>0</v>
      </c>
      <c r="E644" s="33">
        <v>8775979</v>
      </c>
      <c r="F644" s="33">
        <v>0</v>
      </c>
      <c r="G644" s="33">
        <v>0</v>
      </c>
      <c r="H644" s="33">
        <v>0</v>
      </c>
      <c r="I644" s="33">
        <v>1037887</v>
      </c>
      <c r="J644" s="33">
        <v>1398353</v>
      </c>
      <c r="K644" s="33">
        <v>0</v>
      </c>
      <c r="L644" s="33">
        <v>0</v>
      </c>
      <c r="M644" s="33">
        <v>102982</v>
      </c>
      <c r="N644" s="33">
        <v>20664</v>
      </c>
      <c r="O644" s="33">
        <v>5544</v>
      </c>
      <c r="P644" s="33">
        <v>0</v>
      </c>
      <c r="Q644" s="33">
        <v>307658</v>
      </c>
      <c r="R644" s="33">
        <v>255867</v>
      </c>
      <c r="S644" s="33">
        <v>95557</v>
      </c>
      <c r="T644" s="33">
        <v>39869</v>
      </c>
      <c r="U644" s="33">
        <v>360801</v>
      </c>
      <c r="V644" s="33">
        <v>32264</v>
      </c>
      <c r="W644" s="33">
        <v>0</v>
      </c>
      <c r="X644" s="33">
        <v>1766260</v>
      </c>
      <c r="Y644" s="33">
        <v>37078</v>
      </c>
      <c r="Z644" s="33">
        <v>0</v>
      </c>
      <c r="AA644" s="33">
        <v>14236763</v>
      </c>
    </row>
    <row r="645" spans="1:27" ht="14.5" x14ac:dyDescent="0.35">
      <c r="A645" s="32" t="s">
        <v>1288</v>
      </c>
      <c r="B645" t="s">
        <v>1289</v>
      </c>
      <c r="C645">
        <v>1</v>
      </c>
      <c r="D645">
        <v>0</v>
      </c>
      <c r="E645" s="33">
        <v>8033139</v>
      </c>
      <c r="F645" s="33">
        <v>0</v>
      </c>
      <c r="G645" s="33">
        <v>822562</v>
      </c>
      <c r="H645" s="33">
        <v>0</v>
      </c>
      <c r="I645" s="33">
        <v>1141909</v>
      </c>
      <c r="J645" s="33">
        <v>1736043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1232071</v>
      </c>
      <c r="Q645" s="33">
        <v>78075</v>
      </c>
      <c r="R645" s="33">
        <v>440073</v>
      </c>
      <c r="S645" s="33">
        <v>33181</v>
      </c>
      <c r="T645" s="33">
        <v>13844</v>
      </c>
      <c r="U645" s="33">
        <v>118597</v>
      </c>
      <c r="V645" s="33">
        <v>13347</v>
      </c>
      <c r="W645" s="33">
        <v>0</v>
      </c>
      <c r="X645" s="33">
        <v>626400</v>
      </c>
      <c r="Y645" s="33">
        <v>8528</v>
      </c>
      <c r="Z645" s="33">
        <v>0</v>
      </c>
      <c r="AA645" s="33">
        <v>14297769</v>
      </c>
    </row>
    <row r="646" spans="1:27" ht="14.5" x14ac:dyDescent="0.35">
      <c r="A646" s="32" t="s">
        <v>1290</v>
      </c>
      <c r="B646" t="s">
        <v>1291</v>
      </c>
      <c r="C646">
        <v>1</v>
      </c>
      <c r="D646">
        <v>0</v>
      </c>
      <c r="E646" s="33">
        <v>719055</v>
      </c>
      <c r="F646" s="33">
        <v>0</v>
      </c>
      <c r="G646" s="33">
        <v>22343</v>
      </c>
      <c r="H646" s="33">
        <v>0</v>
      </c>
      <c r="I646" s="33">
        <v>119239</v>
      </c>
      <c r="J646" s="33">
        <v>184711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346668</v>
      </c>
      <c r="Q646" s="33">
        <v>0</v>
      </c>
      <c r="R646" s="33">
        <v>3145</v>
      </c>
      <c r="S646" s="33">
        <v>4374</v>
      </c>
      <c r="T646" s="33">
        <v>1825</v>
      </c>
      <c r="U646" s="33">
        <v>25339</v>
      </c>
      <c r="V646" s="33">
        <v>0</v>
      </c>
      <c r="W646" s="33">
        <v>0</v>
      </c>
      <c r="X646" s="33">
        <v>43200</v>
      </c>
      <c r="Y646" s="33">
        <v>0</v>
      </c>
      <c r="Z646" s="33">
        <v>0</v>
      </c>
      <c r="AA646" s="33">
        <v>1469899</v>
      </c>
    </row>
    <row r="647" spans="1:27" ht="14.5" x14ac:dyDescent="0.35">
      <c r="A647" s="32" t="s">
        <v>1292</v>
      </c>
      <c r="B647" t="s">
        <v>1293</v>
      </c>
      <c r="C647">
        <v>1</v>
      </c>
      <c r="D647">
        <v>0</v>
      </c>
      <c r="E647" s="33">
        <v>5773214</v>
      </c>
      <c r="F647" s="33">
        <v>0</v>
      </c>
      <c r="G647" s="33">
        <v>806693</v>
      </c>
      <c r="H647" s="33">
        <v>0</v>
      </c>
      <c r="I647" s="33">
        <v>1062978</v>
      </c>
      <c r="J647" s="33">
        <v>910204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1156964</v>
      </c>
      <c r="Q647" s="33">
        <v>129018</v>
      </c>
      <c r="R647" s="33">
        <v>380989</v>
      </c>
      <c r="S647" s="33">
        <v>21721</v>
      </c>
      <c r="T647" s="33">
        <v>9063</v>
      </c>
      <c r="U647" s="33">
        <v>87783</v>
      </c>
      <c r="V647" s="33">
        <v>9404</v>
      </c>
      <c r="W647" s="33">
        <v>0</v>
      </c>
      <c r="X647" s="33">
        <v>464400</v>
      </c>
      <c r="Y647" s="33">
        <v>0</v>
      </c>
      <c r="Z647" s="33">
        <v>0</v>
      </c>
      <c r="AA647" s="33">
        <v>10812431</v>
      </c>
    </row>
    <row r="648" spans="1:27" ht="14.5" x14ac:dyDescent="0.35">
      <c r="A648" s="32" t="s">
        <v>1294</v>
      </c>
      <c r="B648" t="s">
        <v>1295</v>
      </c>
      <c r="C648">
        <v>1</v>
      </c>
      <c r="D648">
        <v>0</v>
      </c>
      <c r="E648" s="33">
        <v>7642358</v>
      </c>
      <c r="F648" s="33">
        <v>0</v>
      </c>
      <c r="G648" s="33">
        <v>183316</v>
      </c>
      <c r="H648" s="33">
        <v>0</v>
      </c>
      <c r="I648" s="33">
        <v>613720</v>
      </c>
      <c r="J648" s="33">
        <v>2575900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1012419</v>
      </c>
      <c r="Q648" s="33">
        <v>321514</v>
      </c>
      <c r="R648" s="33">
        <v>517438</v>
      </c>
      <c r="S648" s="33">
        <v>24253</v>
      </c>
      <c r="T648" s="33">
        <v>10119</v>
      </c>
      <c r="U648" s="33">
        <v>92618</v>
      </c>
      <c r="V648" s="33">
        <v>17317</v>
      </c>
      <c r="W648" s="33">
        <v>0</v>
      </c>
      <c r="X648" s="33">
        <v>410400</v>
      </c>
      <c r="Y648" s="33">
        <v>0</v>
      </c>
      <c r="Z648" s="33">
        <v>0</v>
      </c>
      <c r="AA648" s="33">
        <v>13421372</v>
      </c>
    </row>
    <row r="649" spans="1:27" ht="14.5" x14ac:dyDescent="0.35">
      <c r="A649" s="32" t="s">
        <v>1296</v>
      </c>
      <c r="B649" t="s">
        <v>1297</v>
      </c>
      <c r="C649">
        <v>1</v>
      </c>
      <c r="D649">
        <v>0</v>
      </c>
      <c r="E649" s="33">
        <v>85654956</v>
      </c>
      <c r="F649" s="33">
        <v>1000557</v>
      </c>
      <c r="G649" s="33">
        <v>2045117</v>
      </c>
      <c r="H649" s="33">
        <v>0</v>
      </c>
      <c r="I649" s="33">
        <v>9482909</v>
      </c>
      <c r="J649" s="33">
        <v>9778636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4689361</v>
      </c>
      <c r="Q649" s="33">
        <v>1725704</v>
      </c>
      <c r="R649" s="33">
        <v>3372821</v>
      </c>
      <c r="S649" s="33">
        <v>111002</v>
      </c>
      <c r="T649" s="33">
        <v>46313</v>
      </c>
      <c r="U649" s="33">
        <v>490931</v>
      </c>
      <c r="V649" s="33">
        <v>101317</v>
      </c>
      <c r="W649" s="33">
        <v>0</v>
      </c>
      <c r="X649" s="33">
        <v>3929524</v>
      </c>
      <c r="Y649" s="33">
        <v>305348</v>
      </c>
      <c r="Z649" s="33">
        <v>0</v>
      </c>
      <c r="AA649" s="33">
        <v>122734496</v>
      </c>
    </row>
    <row r="650" spans="1:27" ht="14.5" x14ac:dyDescent="0.35">
      <c r="A650" s="32" t="s">
        <v>1298</v>
      </c>
      <c r="B650" t="s">
        <v>1299</v>
      </c>
      <c r="C650">
        <v>1</v>
      </c>
      <c r="D650">
        <v>0</v>
      </c>
      <c r="E650" s="33">
        <v>4931927</v>
      </c>
      <c r="F650" s="33">
        <v>0</v>
      </c>
      <c r="G650" s="33">
        <v>0</v>
      </c>
      <c r="H650" s="33">
        <v>0</v>
      </c>
      <c r="I650" s="33">
        <v>2852583</v>
      </c>
      <c r="J650" s="33">
        <v>2767438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1547991</v>
      </c>
      <c r="Q650" s="33">
        <v>235388</v>
      </c>
      <c r="R650" s="33">
        <v>205526</v>
      </c>
      <c r="S650" s="33">
        <v>52909</v>
      </c>
      <c r="T650" s="33">
        <v>22075</v>
      </c>
      <c r="U650" s="33">
        <v>211622</v>
      </c>
      <c r="V650" s="33">
        <v>25215</v>
      </c>
      <c r="W650" s="33">
        <v>0</v>
      </c>
      <c r="X650" s="33">
        <v>1009800</v>
      </c>
      <c r="Y650" s="33">
        <v>29997</v>
      </c>
      <c r="Z650" s="33">
        <v>0</v>
      </c>
      <c r="AA650" s="33">
        <v>13892471</v>
      </c>
    </row>
    <row r="651" spans="1:27" ht="14.5" x14ac:dyDescent="0.35">
      <c r="A651" s="32" t="s">
        <v>1300</v>
      </c>
      <c r="B651" t="s">
        <v>1301</v>
      </c>
      <c r="C651">
        <v>1</v>
      </c>
      <c r="D651">
        <v>0</v>
      </c>
      <c r="E651" s="33">
        <v>67429720</v>
      </c>
      <c r="F651" s="33">
        <v>0</v>
      </c>
      <c r="G651" s="33">
        <v>663963</v>
      </c>
      <c r="H651" s="33">
        <v>39868</v>
      </c>
      <c r="I651" s="33">
        <v>10698613</v>
      </c>
      <c r="J651" s="33">
        <v>3128091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6043560</v>
      </c>
      <c r="Q651" s="33">
        <v>392772</v>
      </c>
      <c r="R651" s="33">
        <v>1530602</v>
      </c>
      <c r="S651" s="33">
        <v>183355</v>
      </c>
      <c r="T651" s="33">
        <v>76500</v>
      </c>
      <c r="U651" s="33">
        <v>666322</v>
      </c>
      <c r="V651" s="33">
        <v>133590</v>
      </c>
      <c r="W651" s="33">
        <v>0</v>
      </c>
      <c r="X651" s="33">
        <v>2249854</v>
      </c>
      <c r="Y651" s="33">
        <v>0</v>
      </c>
      <c r="Z651" s="33">
        <v>0</v>
      </c>
      <c r="AA651" s="33">
        <v>93236810</v>
      </c>
    </row>
    <row r="652" spans="1:27" ht="14.5" x14ac:dyDescent="0.35">
      <c r="A652" s="32" t="s">
        <v>1302</v>
      </c>
      <c r="B652" t="s">
        <v>1303</v>
      </c>
      <c r="C652">
        <v>1</v>
      </c>
      <c r="D652">
        <v>0</v>
      </c>
      <c r="E652" s="33">
        <v>2243967</v>
      </c>
      <c r="F652" s="33">
        <v>0</v>
      </c>
      <c r="G652" s="33">
        <v>0</v>
      </c>
      <c r="H652" s="33">
        <v>0</v>
      </c>
      <c r="I652" s="33">
        <v>375917</v>
      </c>
      <c r="J652" s="33">
        <v>63962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1354670</v>
      </c>
      <c r="Q652" s="33">
        <v>77229</v>
      </c>
      <c r="R652" s="33">
        <v>190962</v>
      </c>
      <c r="S652" s="33">
        <v>35443</v>
      </c>
      <c r="T652" s="33">
        <v>14788</v>
      </c>
      <c r="U652" s="33">
        <v>140557</v>
      </c>
      <c r="V652" s="33">
        <v>0</v>
      </c>
      <c r="W652" s="33">
        <v>0</v>
      </c>
      <c r="X652" s="33">
        <v>739800</v>
      </c>
      <c r="Y652" s="33">
        <v>2184</v>
      </c>
      <c r="Z652" s="33">
        <v>0</v>
      </c>
      <c r="AA652" s="33">
        <v>5239479</v>
      </c>
    </row>
    <row r="653" spans="1:27" ht="14.5" x14ac:dyDescent="0.35">
      <c r="A653" s="32" t="s">
        <v>1304</v>
      </c>
      <c r="B653" t="s">
        <v>1305</v>
      </c>
      <c r="C653">
        <v>1</v>
      </c>
      <c r="D653">
        <v>0</v>
      </c>
      <c r="E653" s="33">
        <v>2219836</v>
      </c>
      <c r="F653" s="33">
        <v>0</v>
      </c>
      <c r="G653" s="33">
        <v>100000</v>
      </c>
      <c r="H653" s="33">
        <v>0</v>
      </c>
      <c r="I653" s="33">
        <v>619665</v>
      </c>
      <c r="J653" s="33">
        <v>205987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590804</v>
      </c>
      <c r="Q653" s="33">
        <v>91784</v>
      </c>
      <c r="R653" s="33">
        <v>53753</v>
      </c>
      <c r="S653" s="33">
        <v>14246</v>
      </c>
      <c r="T653" s="33">
        <v>5944</v>
      </c>
      <c r="U653" s="33">
        <v>56503</v>
      </c>
      <c r="V653" s="33">
        <v>2002</v>
      </c>
      <c r="W653" s="33">
        <v>0</v>
      </c>
      <c r="X653" s="33">
        <v>329400</v>
      </c>
      <c r="Y653" s="33">
        <v>1304</v>
      </c>
      <c r="Z653" s="33">
        <v>0</v>
      </c>
      <c r="AA653" s="33">
        <v>4291228</v>
      </c>
    </row>
    <row r="654" spans="1:27" ht="14.5" x14ac:dyDescent="0.35">
      <c r="A654" s="32" t="s">
        <v>1306</v>
      </c>
      <c r="B654" t="s">
        <v>1307</v>
      </c>
      <c r="C654">
        <v>1</v>
      </c>
      <c r="D654">
        <v>0</v>
      </c>
      <c r="E654" s="33">
        <v>43024957</v>
      </c>
      <c r="F654" s="33">
        <v>0</v>
      </c>
      <c r="G654" s="33">
        <v>299227</v>
      </c>
      <c r="H654" s="33">
        <v>0</v>
      </c>
      <c r="I654" s="33">
        <v>5617567</v>
      </c>
      <c r="J654" s="33">
        <v>4153391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2825911</v>
      </c>
      <c r="Q654" s="33">
        <v>949988</v>
      </c>
      <c r="R654" s="33">
        <v>752144</v>
      </c>
      <c r="S654" s="33">
        <v>77896</v>
      </c>
      <c r="T654" s="33">
        <v>32500</v>
      </c>
      <c r="U654" s="33">
        <v>299405</v>
      </c>
      <c r="V654" s="33">
        <v>73113</v>
      </c>
      <c r="W654" s="33">
        <v>0</v>
      </c>
      <c r="X654" s="33">
        <v>3711410</v>
      </c>
      <c r="Y654" s="33">
        <v>0</v>
      </c>
      <c r="Z654" s="33">
        <v>0</v>
      </c>
      <c r="AA654" s="33">
        <v>61817509</v>
      </c>
    </row>
    <row r="655" spans="1:27" ht="14.5" x14ac:dyDescent="0.35">
      <c r="A655" s="32" t="s">
        <v>1308</v>
      </c>
      <c r="B655" t="s">
        <v>1309</v>
      </c>
      <c r="C655">
        <v>1</v>
      </c>
      <c r="D655">
        <v>0</v>
      </c>
      <c r="E655" s="33">
        <v>2125071</v>
      </c>
      <c r="F655" s="33">
        <v>0</v>
      </c>
      <c r="G655" s="33">
        <v>100000</v>
      </c>
      <c r="H655" s="33">
        <v>0</v>
      </c>
      <c r="I655" s="33">
        <v>775776</v>
      </c>
      <c r="J655" s="33">
        <v>1055758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912899</v>
      </c>
      <c r="Q655" s="33">
        <v>24763</v>
      </c>
      <c r="R655" s="33">
        <v>34927</v>
      </c>
      <c r="S655" s="33">
        <v>20013</v>
      </c>
      <c r="T655" s="33">
        <v>8350</v>
      </c>
      <c r="U655" s="33">
        <v>74851</v>
      </c>
      <c r="V655" s="33">
        <v>8309</v>
      </c>
      <c r="W655" s="33">
        <v>0</v>
      </c>
      <c r="X655" s="33">
        <v>367200</v>
      </c>
      <c r="Y655" s="33">
        <v>9736</v>
      </c>
      <c r="Z655" s="33">
        <v>0</v>
      </c>
      <c r="AA655" s="33">
        <v>5517653</v>
      </c>
    </row>
    <row r="656" spans="1:27" ht="14.5" x14ac:dyDescent="0.35">
      <c r="A656" s="32" t="s">
        <v>1310</v>
      </c>
      <c r="B656" t="s">
        <v>1311</v>
      </c>
      <c r="C656">
        <v>1</v>
      </c>
      <c r="D656">
        <v>0</v>
      </c>
      <c r="E656" s="33">
        <v>63021223</v>
      </c>
      <c r="F656" s="33">
        <v>0</v>
      </c>
      <c r="G656" s="33">
        <v>613877</v>
      </c>
      <c r="H656" s="33">
        <v>0</v>
      </c>
      <c r="I656" s="33">
        <v>3225236</v>
      </c>
      <c r="J656" s="33">
        <v>3590589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2483291</v>
      </c>
      <c r="Q656" s="33">
        <v>1454613</v>
      </c>
      <c r="R656" s="33">
        <v>1119748</v>
      </c>
      <c r="S656" s="33">
        <v>55486</v>
      </c>
      <c r="T656" s="33">
        <v>23150</v>
      </c>
      <c r="U656" s="33">
        <v>227758</v>
      </c>
      <c r="V656" s="33">
        <v>66241</v>
      </c>
      <c r="W656" s="33">
        <v>0</v>
      </c>
      <c r="X656" s="33">
        <v>1823711</v>
      </c>
      <c r="Y656" s="33">
        <v>34452</v>
      </c>
      <c r="Z656" s="33">
        <v>0</v>
      </c>
      <c r="AA656" s="33">
        <v>77739375</v>
      </c>
    </row>
    <row r="657" spans="1:27" ht="14.5" x14ac:dyDescent="0.35">
      <c r="A657" s="32" t="s">
        <v>1312</v>
      </c>
      <c r="B657" t="s">
        <v>1313</v>
      </c>
      <c r="C657">
        <v>1</v>
      </c>
      <c r="D657">
        <v>0</v>
      </c>
      <c r="E657" s="33">
        <v>9008379</v>
      </c>
      <c r="F657" s="33">
        <v>0</v>
      </c>
      <c r="G657" s="33">
        <v>116596</v>
      </c>
      <c r="H657" s="33">
        <v>0</v>
      </c>
      <c r="I657" s="33">
        <v>1035240</v>
      </c>
      <c r="J657" s="33">
        <v>1292160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1939147</v>
      </c>
      <c r="Q657" s="33">
        <v>112248</v>
      </c>
      <c r="R657" s="33">
        <v>118572</v>
      </c>
      <c r="S657" s="33">
        <v>42513</v>
      </c>
      <c r="T657" s="33">
        <v>17738</v>
      </c>
      <c r="U657" s="33">
        <v>171022</v>
      </c>
      <c r="V657" s="33">
        <v>28502</v>
      </c>
      <c r="W657" s="33">
        <v>0</v>
      </c>
      <c r="X657" s="33">
        <v>761400</v>
      </c>
      <c r="Y657" s="33">
        <v>0</v>
      </c>
      <c r="Z657" s="33">
        <v>0</v>
      </c>
      <c r="AA657" s="33">
        <v>14643517</v>
      </c>
    </row>
    <row r="658" spans="1:27" ht="14.5" x14ac:dyDescent="0.35">
      <c r="A658" s="32" t="s">
        <v>1314</v>
      </c>
      <c r="B658" t="s">
        <v>1315</v>
      </c>
      <c r="C658">
        <v>1</v>
      </c>
      <c r="D658">
        <v>0</v>
      </c>
      <c r="E658" s="33">
        <v>2332444</v>
      </c>
      <c r="F658" s="33">
        <v>0</v>
      </c>
      <c r="G658" s="33">
        <v>0</v>
      </c>
      <c r="H658" s="33">
        <v>0</v>
      </c>
      <c r="I658" s="33">
        <v>97500</v>
      </c>
      <c r="J658" s="33">
        <v>108752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351486</v>
      </c>
      <c r="Q658" s="33">
        <v>100205</v>
      </c>
      <c r="R658" s="33">
        <v>25628</v>
      </c>
      <c r="S658" s="33">
        <v>56100</v>
      </c>
      <c r="T658" s="33">
        <v>23406</v>
      </c>
      <c r="U658" s="33">
        <v>187565</v>
      </c>
      <c r="V658" s="33">
        <v>0</v>
      </c>
      <c r="W658" s="33">
        <v>0</v>
      </c>
      <c r="X658" s="33">
        <v>1063800</v>
      </c>
      <c r="Y658" s="33">
        <v>12145</v>
      </c>
      <c r="Z658" s="33">
        <v>0</v>
      </c>
      <c r="AA658" s="33">
        <v>4359031</v>
      </c>
    </row>
    <row r="659" spans="1:27" ht="14.5" x14ac:dyDescent="0.35">
      <c r="A659" s="32" t="s">
        <v>1316</v>
      </c>
      <c r="B659" t="s">
        <v>1317</v>
      </c>
      <c r="C659">
        <v>1</v>
      </c>
      <c r="D659">
        <v>0</v>
      </c>
      <c r="E659" s="33">
        <v>3750236</v>
      </c>
      <c r="F659" s="33">
        <v>0</v>
      </c>
      <c r="G659" s="33">
        <v>0</v>
      </c>
      <c r="H659" s="33">
        <v>0</v>
      </c>
      <c r="I659" s="33">
        <v>223049</v>
      </c>
      <c r="J659" s="33">
        <v>554397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409578</v>
      </c>
      <c r="Q659" s="33">
        <v>17961</v>
      </c>
      <c r="R659" s="33">
        <v>113239</v>
      </c>
      <c r="S659" s="33">
        <v>25002</v>
      </c>
      <c r="T659" s="33">
        <v>10431</v>
      </c>
      <c r="U659" s="33">
        <v>94948</v>
      </c>
      <c r="V659" s="33">
        <v>9613</v>
      </c>
      <c r="W659" s="33">
        <v>0</v>
      </c>
      <c r="X659" s="33">
        <v>421200</v>
      </c>
      <c r="Y659" s="33">
        <v>0</v>
      </c>
      <c r="Z659" s="33">
        <v>0</v>
      </c>
      <c r="AA659" s="33">
        <v>5629654</v>
      </c>
    </row>
    <row r="660" spans="1:27" ht="14.5" x14ac:dyDescent="0.35">
      <c r="A660" s="32" t="s">
        <v>1318</v>
      </c>
      <c r="B660" t="s">
        <v>1319</v>
      </c>
      <c r="C660">
        <v>1</v>
      </c>
      <c r="D660">
        <v>0</v>
      </c>
      <c r="E660" s="33">
        <v>67870952</v>
      </c>
      <c r="F660" s="33">
        <v>0</v>
      </c>
      <c r="G660" s="33">
        <v>845434</v>
      </c>
      <c r="H660" s="33">
        <v>0</v>
      </c>
      <c r="I660" s="33">
        <v>3030557</v>
      </c>
      <c r="J660" s="33">
        <v>2787583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2372893</v>
      </c>
      <c r="Q660" s="33">
        <v>2822623</v>
      </c>
      <c r="R660" s="33">
        <v>1003560</v>
      </c>
      <c r="S660" s="33">
        <v>69223</v>
      </c>
      <c r="T660" s="33">
        <v>28881</v>
      </c>
      <c r="U660" s="33">
        <v>280765</v>
      </c>
      <c r="V660" s="33">
        <v>66090</v>
      </c>
      <c r="W660" s="33">
        <v>0</v>
      </c>
      <c r="X660" s="33">
        <v>3500000</v>
      </c>
      <c r="Y660" s="33">
        <v>0</v>
      </c>
      <c r="Z660" s="33">
        <v>0</v>
      </c>
      <c r="AA660" s="33">
        <v>84678561</v>
      </c>
    </row>
    <row r="661" spans="1:27" ht="14.5" x14ac:dyDescent="0.35">
      <c r="A661" s="32" t="s">
        <v>1320</v>
      </c>
      <c r="B661" t="s">
        <v>1321</v>
      </c>
      <c r="C661">
        <v>1</v>
      </c>
      <c r="D661">
        <v>0</v>
      </c>
      <c r="E661" s="33">
        <v>2846478</v>
      </c>
      <c r="F661" s="33">
        <v>0</v>
      </c>
      <c r="G661" s="33">
        <v>100000</v>
      </c>
      <c r="H661" s="33">
        <v>0</v>
      </c>
      <c r="I661" s="33">
        <v>494568</v>
      </c>
      <c r="J661" s="33">
        <v>556958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1036626</v>
      </c>
      <c r="Q661" s="33">
        <v>79860</v>
      </c>
      <c r="R661" s="33">
        <v>15439</v>
      </c>
      <c r="S661" s="33">
        <v>19369</v>
      </c>
      <c r="T661" s="33">
        <v>8081</v>
      </c>
      <c r="U661" s="33">
        <v>78696</v>
      </c>
      <c r="V661" s="33">
        <v>6321</v>
      </c>
      <c r="W661" s="33">
        <v>0</v>
      </c>
      <c r="X661" s="33">
        <v>356400</v>
      </c>
      <c r="Y661" s="33">
        <v>0</v>
      </c>
      <c r="Z661" s="33">
        <v>0</v>
      </c>
      <c r="AA661" s="33">
        <v>5598796</v>
      </c>
    </row>
    <row r="662" spans="1:27" ht="14.5" x14ac:dyDescent="0.35">
      <c r="A662" s="32" t="s">
        <v>1322</v>
      </c>
      <c r="B662" t="s">
        <v>1323</v>
      </c>
      <c r="C662">
        <v>1</v>
      </c>
      <c r="D662">
        <v>0</v>
      </c>
      <c r="E662" s="33">
        <v>3854009</v>
      </c>
      <c r="F662" s="33">
        <v>0</v>
      </c>
      <c r="G662" s="33">
        <v>0</v>
      </c>
      <c r="H662" s="33">
        <v>0</v>
      </c>
      <c r="I662" s="33">
        <v>856433</v>
      </c>
      <c r="J662" s="33">
        <v>1098800</v>
      </c>
      <c r="K662" s="33">
        <v>0</v>
      </c>
      <c r="L662" s="33">
        <v>0</v>
      </c>
      <c r="M662" s="33">
        <v>0</v>
      </c>
      <c r="N662" s="33">
        <v>0</v>
      </c>
      <c r="O662" s="33">
        <v>0</v>
      </c>
      <c r="P662" s="33">
        <v>636388</v>
      </c>
      <c r="Q662" s="33">
        <v>161759</v>
      </c>
      <c r="R662" s="33">
        <v>84875</v>
      </c>
      <c r="S662" s="33">
        <v>77492</v>
      </c>
      <c r="T662" s="33">
        <v>32331</v>
      </c>
      <c r="U662" s="33">
        <v>298531</v>
      </c>
      <c r="V662" s="33">
        <v>5884</v>
      </c>
      <c r="W662" s="33">
        <v>0</v>
      </c>
      <c r="X662" s="33">
        <v>1339200</v>
      </c>
      <c r="Y662" s="33">
        <v>0</v>
      </c>
      <c r="Z662" s="33">
        <v>0</v>
      </c>
      <c r="AA662" s="33">
        <v>8445702</v>
      </c>
    </row>
    <row r="663" spans="1:27" ht="14.5" x14ac:dyDescent="0.35">
      <c r="A663" s="32" t="s">
        <v>1324</v>
      </c>
      <c r="B663" t="s">
        <v>1325</v>
      </c>
      <c r="C663">
        <v>1</v>
      </c>
      <c r="D663">
        <v>0</v>
      </c>
      <c r="E663" s="33">
        <v>9914345</v>
      </c>
      <c r="F663" s="33">
        <v>0</v>
      </c>
      <c r="G663" s="33">
        <v>141256</v>
      </c>
      <c r="H663" s="33">
        <v>1514</v>
      </c>
      <c r="I663" s="33">
        <v>2014504</v>
      </c>
      <c r="J663" s="33">
        <v>1066471</v>
      </c>
      <c r="K663" s="33">
        <v>0</v>
      </c>
      <c r="L663" s="33">
        <v>0</v>
      </c>
      <c r="M663" s="33">
        <v>0</v>
      </c>
      <c r="N663" s="33">
        <v>0</v>
      </c>
      <c r="O663" s="33">
        <v>0</v>
      </c>
      <c r="P663" s="33">
        <v>1212398</v>
      </c>
      <c r="Q663" s="33">
        <v>265905</v>
      </c>
      <c r="R663" s="33">
        <v>337963</v>
      </c>
      <c r="S663" s="33">
        <v>46723</v>
      </c>
      <c r="T663" s="33">
        <v>19494</v>
      </c>
      <c r="U663" s="33">
        <v>153023</v>
      </c>
      <c r="V663" s="33">
        <v>21662</v>
      </c>
      <c r="W663" s="33">
        <v>0</v>
      </c>
      <c r="X663" s="33">
        <v>594000</v>
      </c>
      <c r="Y663" s="33">
        <v>0</v>
      </c>
      <c r="Z663" s="33">
        <v>0</v>
      </c>
      <c r="AA663" s="33">
        <v>15789258</v>
      </c>
    </row>
    <row r="664" spans="1:27" ht="14.5" x14ac:dyDescent="0.35">
      <c r="A664" s="32" t="s">
        <v>1326</v>
      </c>
      <c r="B664" t="s">
        <v>1327</v>
      </c>
      <c r="C664">
        <v>1</v>
      </c>
      <c r="D664">
        <v>0</v>
      </c>
      <c r="E664" s="33">
        <v>36486938</v>
      </c>
      <c r="F664" s="33">
        <v>0</v>
      </c>
      <c r="G664" s="33">
        <v>0</v>
      </c>
      <c r="H664" s="33">
        <v>8898</v>
      </c>
      <c r="I664" s="33">
        <v>3454327</v>
      </c>
      <c r="J664" s="33">
        <v>2931989</v>
      </c>
      <c r="K664" s="33">
        <v>0</v>
      </c>
      <c r="L664" s="33">
        <v>0</v>
      </c>
      <c r="M664" s="33">
        <v>0</v>
      </c>
      <c r="N664" s="33">
        <v>0</v>
      </c>
      <c r="O664" s="33">
        <v>0</v>
      </c>
      <c r="P664" s="33">
        <v>4908465</v>
      </c>
      <c r="Q664" s="33">
        <v>427852</v>
      </c>
      <c r="R664" s="33">
        <v>741587</v>
      </c>
      <c r="S664" s="33">
        <v>138250</v>
      </c>
      <c r="T664" s="33">
        <v>57681</v>
      </c>
      <c r="U664" s="33">
        <v>466699</v>
      </c>
      <c r="V664" s="33">
        <v>74819</v>
      </c>
      <c r="W664" s="33">
        <v>0</v>
      </c>
      <c r="X664" s="33">
        <v>3575186</v>
      </c>
      <c r="Y664" s="33">
        <v>0</v>
      </c>
      <c r="Z664" s="33">
        <v>0</v>
      </c>
      <c r="AA664" s="33">
        <v>53272691</v>
      </c>
    </row>
    <row r="665" spans="1:27" ht="14.5" x14ac:dyDescent="0.35">
      <c r="A665" s="32" t="s">
        <v>1328</v>
      </c>
      <c r="B665" t="s">
        <v>1329</v>
      </c>
      <c r="C665">
        <v>1</v>
      </c>
      <c r="D665">
        <v>1</v>
      </c>
      <c r="E665" s="33">
        <v>313191671</v>
      </c>
      <c r="F665" s="33">
        <v>3500872</v>
      </c>
      <c r="G665" s="33">
        <v>0</v>
      </c>
      <c r="H665" s="33">
        <v>0</v>
      </c>
      <c r="I665" s="33">
        <v>41229385</v>
      </c>
      <c r="J665" s="33">
        <v>16354198</v>
      </c>
      <c r="K665" s="33">
        <v>0</v>
      </c>
      <c r="L665" s="33">
        <v>0</v>
      </c>
      <c r="M665" s="33">
        <v>897942</v>
      </c>
      <c r="N665" s="33">
        <v>9628034</v>
      </c>
      <c r="O665" s="33">
        <v>3222464</v>
      </c>
      <c r="P665" s="33">
        <v>0</v>
      </c>
      <c r="Q665" s="33">
        <v>12544652</v>
      </c>
      <c r="R665" s="33">
        <v>16503579</v>
      </c>
      <c r="S665" s="33">
        <v>396191</v>
      </c>
      <c r="T665" s="33">
        <v>165300</v>
      </c>
      <c r="U665" s="33">
        <v>1639446</v>
      </c>
      <c r="V665" s="33">
        <v>364823</v>
      </c>
      <c r="W665" s="33">
        <v>0</v>
      </c>
      <c r="X665" s="33">
        <v>13011980</v>
      </c>
      <c r="Y665" s="33">
        <v>552736</v>
      </c>
      <c r="Z665" s="33">
        <v>17500000</v>
      </c>
      <c r="AA665" s="33">
        <v>450703273</v>
      </c>
    </row>
    <row r="666" spans="1:27" ht="14.5" x14ac:dyDescent="0.35">
      <c r="A666" s="32" t="s">
        <v>1330</v>
      </c>
      <c r="B666" t="s">
        <v>1331</v>
      </c>
      <c r="C666">
        <v>1</v>
      </c>
      <c r="D666">
        <v>0</v>
      </c>
      <c r="E666" s="33">
        <v>40464324</v>
      </c>
      <c r="F666" s="33">
        <v>0</v>
      </c>
      <c r="G666" s="33">
        <v>2416117</v>
      </c>
      <c r="H666" s="33">
        <v>0</v>
      </c>
      <c r="I666" s="33">
        <v>6380286</v>
      </c>
      <c r="J666" s="33">
        <v>2961360</v>
      </c>
      <c r="K666" s="33">
        <v>0</v>
      </c>
      <c r="L666" s="33">
        <v>0</v>
      </c>
      <c r="M666" s="33">
        <v>0</v>
      </c>
      <c r="N666" s="33">
        <v>0</v>
      </c>
      <c r="O666" s="33">
        <v>0</v>
      </c>
      <c r="P666" s="33">
        <v>3493969</v>
      </c>
      <c r="Q666" s="33">
        <v>789315</v>
      </c>
      <c r="R666" s="33">
        <v>889247</v>
      </c>
      <c r="S666" s="33">
        <v>81386</v>
      </c>
      <c r="T666" s="33">
        <v>33956</v>
      </c>
      <c r="U666" s="33">
        <v>317579</v>
      </c>
      <c r="V666" s="33">
        <v>72181</v>
      </c>
      <c r="W666" s="33">
        <v>0</v>
      </c>
      <c r="X666" s="33">
        <v>1354514</v>
      </c>
      <c r="Y666" s="33">
        <v>108623</v>
      </c>
      <c r="Z666" s="33">
        <v>0</v>
      </c>
      <c r="AA666" s="33">
        <v>59362857</v>
      </c>
    </row>
    <row r="667" spans="1:27" ht="14.5" x14ac:dyDescent="0.35">
      <c r="A667" s="32" t="s">
        <v>1332</v>
      </c>
      <c r="B667" t="s">
        <v>1333</v>
      </c>
      <c r="C667">
        <v>1</v>
      </c>
      <c r="D667">
        <v>0</v>
      </c>
      <c r="E667" s="33">
        <v>19954483</v>
      </c>
      <c r="F667" s="33">
        <v>0</v>
      </c>
      <c r="G667" s="33">
        <v>1020367</v>
      </c>
      <c r="H667" s="33">
        <v>0</v>
      </c>
      <c r="I667" s="33">
        <v>4117102</v>
      </c>
      <c r="J667" s="33">
        <v>1396613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1168510</v>
      </c>
      <c r="Q667" s="33">
        <v>702892</v>
      </c>
      <c r="R667" s="33">
        <v>561659</v>
      </c>
      <c r="S667" s="33">
        <v>60070</v>
      </c>
      <c r="T667" s="33">
        <v>25063</v>
      </c>
      <c r="U667" s="33">
        <v>224903</v>
      </c>
      <c r="V667" s="33">
        <v>47454</v>
      </c>
      <c r="W667" s="33">
        <v>0</v>
      </c>
      <c r="X667" s="33">
        <v>1015200</v>
      </c>
      <c r="Y667" s="33">
        <v>48982</v>
      </c>
      <c r="Z667" s="33">
        <v>0</v>
      </c>
      <c r="AA667" s="33">
        <v>30343298</v>
      </c>
    </row>
    <row r="668" spans="1:27" ht="14.5" x14ac:dyDescent="0.35">
      <c r="A668" s="32" t="s">
        <v>1334</v>
      </c>
      <c r="B668" t="s">
        <v>1335</v>
      </c>
      <c r="C668">
        <v>1</v>
      </c>
      <c r="D668">
        <v>0</v>
      </c>
      <c r="E668" s="33">
        <v>13689786</v>
      </c>
      <c r="F668" s="33">
        <v>0</v>
      </c>
      <c r="G668" s="33">
        <v>0</v>
      </c>
      <c r="H668" s="33">
        <v>0</v>
      </c>
      <c r="I668" s="33">
        <v>1472207</v>
      </c>
      <c r="J668" s="33">
        <v>1215929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1587266</v>
      </c>
      <c r="Q668" s="33">
        <v>130683</v>
      </c>
      <c r="R668" s="33">
        <v>82146</v>
      </c>
      <c r="S668" s="33">
        <v>16433</v>
      </c>
      <c r="T668" s="33">
        <v>6856</v>
      </c>
      <c r="U668" s="33">
        <v>66871</v>
      </c>
      <c r="V668" s="33">
        <v>18211</v>
      </c>
      <c r="W668" s="33">
        <v>0</v>
      </c>
      <c r="X668" s="33">
        <v>522730</v>
      </c>
      <c r="Y668" s="33">
        <v>0</v>
      </c>
      <c r="Z668" s="33">
        <v>0</v>
      </c>
      <c r="AA668" s="33">
        <v>18809118</v>
      </c>
    </row>
    <row r="669" spans="1:27" ht="14.5" x14ac:dyDescent="0.35">
      <c r="A669" s="32" t="s">
        <v>1336</v>
      </c>
      <c r="B669" t="s">
        <v>1337</v>
      </c>
      <c r="C669">
        <v>1</v>
      </c>
      <c r="D669">
        <v>0</v>
      </c>
      <c r="E669" s="33">
        <v>13372403</v>
      </c>
      <c r="F669" s="33">
        <v>0</v>
      </c>
      <c r="G669" s="33">
        <v>0</v>
      </c>
      <c r="H669" s="33">
        <v>1569</v>
      </c>
      <c r="I669" s="33">
        <v>1098929</v>
      </c>
      <c r="J669" s="33">
        <v>2989900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1197315</v>
      </c>
      <c r="Q669" s="33">
        <v>311522</v>
      </c>
      <c r="R669" s="33">
        <v>160796</v>
      </c>
      <c r="S669" s="33">
        <v>12493</v>
      </c>
      <c r="T669" s="33">
        <v>5213</v>
      </c>
      <c r="U669" s="33">
        <v>47882</v>
      </c>
      <c r="V669" s="33">
        <v>15964</v>
      </c>
      <c r="W669" s="33">
        <v>0</v>
      </c>
      <c r="X669" s="33">
        <v>409663</v>
      </c>
      <c r="Y669" s="33">
        <v>0</v>
      </c>
      <c r="Z669" s="33">
        <v>0</v>
      </c>
      <c r="AA669" s="33">
        <v>19623649</v>
      </c>
    </row>
    <row r="670" spans="1:27" ht="14.5" x14ac:dyDescent="0.35">
      <c r="A670" s="32" t="s">
        <v>1338</v>
      </c>
      <c r="B670" t="s">
        <v>1339</v>
      </c>
      <c r="C670">
        <v>1</v>
      </c>
      <c r="D670">
        <v>0</v>
      </c>
      <c r="E670" s="33">
        <v>1854648</v>
      </c>
      <c r="F670" s="33">
        <v>0</v>
      </c>
      <c r="G670" s="33">
        <v>0</v>
      </c>
      <c r="H670" s="33">
        <v>0</v>
      </c>
      <c r="I670" s="33">
        <v>421707</v>
      </c>
      <c r="J670" s="33">
        <v>385320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390207</v>
      </c>
      <c r="Q670" s="33">
        <v>19505</v>
      </c>
      <c r="R670" s="33">
        <v>0</v>
      </c>
      <c r="S670" s="33">
        <v>2052</v>
      </c>
      <c r="T670" s="33">
        <v>856</v>
      </c>
      <c r="U670" s="33">
        <v>11708</v>
      </c>
      <c r="V670" s="33">
        <v>2248</v>
      </c>
      <c r="W670" s="33">
        <v>0</v>
      </c>
      <c r="X670" s="33">
        <v>140000</v>
      </c>
      <c r="Y670" s="33">
        <v>0</v>
      </c>
      <c r="Z670" s="33">
        <v>0</v>
      </c>
      <c r="AA670" s="33">
        <v>3228251</v>
      </c>
    </row>
    <row r="671" spans="1:27" ht="14.5" x14ac:dyDescent="0.35">
      <c r="A671" s="32" t="s">
        <v>1340</v>
      </c>
      <c r="B671" t="s">
        <v>1341</v>
      </c>
      <c r="C671">
        <v>1</v>
      </c>
      <c r="D671">
        <v>0</v>
      </c>
      <c r="E671" s="33">
        <v>8681536</v>
      </c>
      <c r="F671" s="33">
        <v>0</v>
      </c>
      <c r="G671" s="33">
        <v>0</v>
      </c>
      <c r="H671" s="33">
        <v>0</v>
      </c>
      <c r="I671" s="33">
        <v>813527</v>
      </c>
      <c r="J671" s="33">
        <v>1950700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1186210</v>
      </c>
      <c r="Q671" s="33">
        <v>81641</v>
      </c>
      <c r="R671" s="33">
        <v>316117</v>
      </c>
      <c r="S671" s="33">
        <v>12463</v>
      </c>
      <c r="T671" s="33">
        <v>5200</v>
      </c>
      <c r="U671" s="33">
        <v>45027</v>
      </c>
      <c r="V671" s="33">
        <v>14335</v>
      </c>
      <c r="W671" s="33">
        <v>0</v>
      </c>
      <c r="X671" s="33">
        <v>268567</v>
      </c>
      <c r="Y671" s="33">
        <v>0</v>
      </c>
      <c r="Z671" s="33">
        <v>0</v>
      </c>
      <c r="AA671" s="33">
        <v>13375323</v>
      </c>
    </row>
    <row r="672" spans="1:27" ht="14.5" x14ac:dyDescent="0.35">
      <c r="A672" s="32" t="s">
        <v>1342</v>
      </c>
      <c r="B672" t="s">
        <v>1343</v>
      </c>
      <c r="C672">
        <v>1</v>
      </c>
      <c r="D672">
        <v>0</v>
      </c>
      <c r="E672" s="33">
        <v>10913080</v>
      </c>
      <c r="F672" s="33">
        <v>0</v>
      </c>
      <c r="G672" s="33">
        <v>0</v>
      </c>
      <c r="H672" s="33">
        <v>0</v>
      </c>
      <c r="I672" s="33">
        <v>1262993</v>
      </c>
      <c r="J672" s="33">
        <v>1175697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1398895</v>
      </c>
      <c r="Q672" s="33">
        <v>138359</v>
      </c>
      <c r="R672" s="33">
        <v>393981</v>
      </c>
      <c r="S672" s="33">
        <v>11460</v>
      </c>
      <c r="T672" s="33">
        <v>4781</v>
      </c>
      <c r="U672" s="33">
        <v>45027</v>
      </c>
      <c r="V672" s="33">
        <v>14125</v>
      </c>
      <c r="W672" s="33">
        <v>0</v>
      </c>
      <c r="X672" s="33">
        <v>837742</v>
      </c>
      <c r="Y672" s="33">
        <v>0</v>
      </c>
      <c r="Z672" s="33">
        <v>0</v>
      </c>
      <c r="AA672" s="33">
        <v>16196140</v>
      </c>
    </row>
    <row r="673" spans="1:27" ht="14.5" x14ac:dyDescent="0.35">
      <c r="A673" s="32" t="s">
        <v>1344</v>
      </c>
      <c r="B673" t="s">
        <v>1345</v>
      </c>
      <c r="C673">
        <v>1</v>
      </c>
      <c r="D673">
        <v>0</v>
      </c>
      <c r="E673" s="33">
        <v>12000589</v>
      </c>
      <c r="F673" s="33">
        <v>0</v>
      </c>
      <c r="G673" s="33">
        <v>200123</v>
      </c>
      <c r="H673" s="33">
        <v>1613</v>
      </c>
      <c r="I673" s="33">
        <v>1201562</v>
      </c>
      <c r="J673" s="33">
        <v>2537520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540715</v>
      </c>
      <c r="Q673" s="33">
        <v>277025</v>
      </c>
      <c r="R673" s="33">
        <v>80017</v>
      </c>
      <c r="S673" s="33">
        <v>23788</v>
      </c>
      <c r="T673" s="33">
        <v>9925</v>
      </c>
      <c r="U673" s="33">
        <v>88132</v>
      </c>
      <c r="V673" s="33">
        <v>8954</v>
      </c>
      <c r="W673" s="33">
        <v>0</v>
      </c>
      <c r="X673" s="33">
        <v>551445</v>
      </c>
      <c r="Y673" s="33">
        <v>0</v>
      </c>
      <c r="Z673" s="33">
        <v>0</v>
      </c>
      <c r="AA673" s="33">
        <v>17521408</v>
      </c>
    </row>
    <row r="674" spans="1:27" ht="14.5" x14ac:dyDescent="0.35">
      <c r="A674" s="32" t="s">
        <v>1346</v>
      </c>
      <c r="B674" t="s">
        <v>1347</v>
      </c>
      <c r="C674">
        <v>1</v>
      </c>
      <c r="D674">
        <v>0</v>
      </c>
      <c r="E674" s="33">
        <v>8820873</v>
      </c>
      <c r="F674" s="33">
        <v>0</v>
      </c>
      <c r="G674" s="33">
        <v>92174</v>
      </c>
      <c r="H674" s="33">
        <v>4221</v>
      </c>
      <c r="I674" s="33">
        <v>956536</v>
      </c>
      <c r="J674" s="33">
        <v>1540679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588904</v>
      </c>
      <c r="Q674" s="33">
        <v>205148</v>
      </c>
      <c r="R674" s="33">
        <v>38146</v>
      </c>
      <c r="S674" s="33">
        <v>11415</v>
      </c>
      <c r="T674" s="33">
        <v>4763</v>
      </c>
      <c r="U674" s="33">
        <v>44328</v>
      </c>
      <c r="V674" s="33">
        <v>9423</v>
      </c>
      <c r="W674" s="33">
        <v>0</v>
      </c>
      <c r="X674" s="33">
        <v>713908</v>
      </c>
      <c r="Y674" s="33">
        <v>0</v>
      </c>
      <c r="Z674" s="33">
        <v>0</v>
      </c>
      <c r="AA674" s="33">
        <v>13030518</v>
      </c>
    </row>
    <row r="675" spans="1:27" ht="14.5" x14ac:dyDescent="0.35">
      <c r="A675" s="34" t="s">
        <v>1348</v>
      </c>
      <c r="B675" t="s">
        <v>1349</v>
      </c>
      <c r="C675">
        <v>1</v>
      </c>
      <c r="D675">
        <v>1</v>
      </c>
      <c r="E675" s="33">
        <v>26344405016</v>
      </c>
      <c r="F675" s="33">
        <v>84416343</v>
      </c>
      <c r="G675" s="33">
        <v>223228324</v>
      </c>
      <c r="H675" s="33">
        <v>4996726</v>
      </c>
      <c r="I675" s="33">
        <v>2680821201</v>
      </c>
      <c r="J675" s="33">
        <v>3444232744</v>
      </c>
      <c r="K675" s="33">
        <v>7401015</v>
      </c>
      <c r="L675" s="33">
        <v>4941429</v>
      </c>
      <c r="M675" s="33">
        <v>33478806</v>
      </c>
      <c r="N675" s="33">
        <v>202047250</v>
      </c>
      <c r="O675" s="33">
        <v>69397661</v>
      </c>
      <c r="P675" s="33">
        <v>1334436663</v>
      </c>
      <c r="Q675" s="33">
        <v>639561130</v>
      </c>
      <c r="R675" s="33">
        <v>521500755</v>
      </c>
      <c r="S675" s="33">
        <v>42222452</v>
      </c>
      <c r="T675" s="33">
        <v>17616269</v>
      </c>
      <c r="U675" s="33">
        <v>163353297</v>
      </c>
      <c r="V675" s="33">
        <v>34831854</v>
      </c>
      <c r="W675" s="33">
        <v>0</v>
      </c>
      <c r="X675" s="33">
        <v>1210396323</v>
      </c>
      <c r="Y675" s="33">
        <v>4313167</v>
      </c>
      <c r="Z675" s="33">
        <v>28271832</v>
      </c>
      <c r="AA675" s="33">
        <v>37095870257</v>
      </c>
    </row>
    <row r="676" spans="1:27" ht="14.5" x14ac:dyDescent="0.35">
      <c r="A676" s="34" t="s">
        <v>1350</v>
      </c>
      <c r="B676" t="s">
        <v>1351</v>
      </c>
      <c r="C676">
        <v>1</v>
      </c>
      <c r="D676">
        <v>1</v>
      </c>
      <c r="E676" s="33">
        <v>11562297</v>
      </c>
      <c r="F676" s="33">
        <v>0</v>
      </c>
      <c r="G676" s="33">
        <v>70000</v>
      </c>
      <c r="H676" s="33">
        <v>2952</v>
      </c>
      <c r="I676" s="33">
        <v>1317262</v>
      </c>
      <c r="J676" s="33">
        <v>1679703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1681688</v>
      </c>
      <c r="Q676" s="33">
        <v>31340</v>
      </c>
      <c r="R676" s="33">
        <v>0</v>
      </c>
      <c r="S676" s="33">
        <v>10651</v>
      </c>
      <c r="T676" s="33">
        <v>4444</v>
      </c>
      <c r="U676" s="33">
        <v>35650</v>
      </c>
      <c r="V676" s="33">
        <v>13365</v>
      </c>
      <c r="W676" s="33">
        <v>0</v>
      </c>
      <c r="X676" s="33">
        <v>590090</v>
      </c>
      <c r="Y676" s="33">
        <v>0</v>
      </c>
      <c r="Z676" s="33">
        <v>0</v>
      </c>
      <c r="AA676" s="33">
        <v>16999442</v>
      </c>
    </row>
    <row r="677" spans="1:27" ht="14.5" x14ac:dyDescent="0.35">
      <c r="A677" s="32" t="s">
        <v>1352</v>
      </c>
      <c r="B677" t="s">
        <v>1353</v>
      </c>
      <c r="C677">
        <v>1</v>
      </c>
      <c r="D677">
        <v>1</v>
      </c>
      <c r="E677" s="33">
        <v>26355967313</v>
      </c>
      <c r="F677" s="33">
        <v>84416343</v>
      </c>
      <c r="G677" s="33">
        <v>223298324</v>
      </c>
      <c r="H677" s="33">
        <v>4999678</v>
      </c>
      <c r="I677" s="33">
        <v>2682138463</v>
      </c>
      <c r="J677" s="33">
        <v>3445912447</v>
      </c>
      <c r="K677" s="33">
        <v>7401015</v>
      </c>
      <c r="L677" s="33">
        <v>4941429</v>
      </c>
      <c r="M677" s="33">
        <v>33478806</v>
      </c>
      <c r="N677" s="33">
        <v>202047250</v>
      </c>
      <c r="O677" s="33">
        <v>69397661</v>
      </c>
      <c r="P677" s="33">
        <v>1336118351</v>
      </c>
      <c r="Q677" s="33">
        <v>639592470</v>
      </c>
      <c r="R677" s="33">
        <v>521500755</v>
      </c>
      <c r="S677" s="33">
        <v>42233103</v>
      </c>
      <c r="T677" s="33">
        <v>17620713</v>
      </c>
      <c r="U677" s="33">
        <v>163388947</v>
      </c>
      <c r="V677" s="33">
        <v>34845219</v>
      </c>
      <c r="W677" s="33">
        <v>0</v>
      </c>
      <c r="X677" s="33">
        <v>1210986413</v>
      </c>
      <c r="Y677" s="33">
        <v>4313167</v>
      </c>
      <c r="Z677" s="33">
        <v>28271832</v>
      </c>
      <c r="AA677" s="33">
        <v>37112869699</v>
      </c>
    </row>
    <row r="678" spans="1:27" x14ac:dyDescent="0.3"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</row>
    <row r="679" spans="1:27" x14ac:dyDescent="0.3"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</row>
    <row r="680" spans="1:27" x14ac:dyDescent="0.3">
      <c r="A680" s="24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</row>
    <row r="681" spans="1:27" x14ac:dyDescent="0.3">
      <c r="A681" s="24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</row>
    <row r="682" spans="1:27" x14ac:dyDescent="0.3">
      <c r="A682" s="24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</row>
  </sheetData>
  <hyperlinks>
    <hyperlink ref="A1" location="'Key'!A1" display="DBSAA1" xr:uid="{462C20CB-5B87-412B-ABE0-B55461EE078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187</vt:i4>
      </vt:variant>
    </vt:vector>
  </HeadingPairs>
  <TitlesOfParts>
    <vt:vector size="199" baseType="lpstr">
      <vt:lpstr>User Guide</vt:lpstr>
      <vt:lpstr>1. 2025-26 vs. 2024-25</vt:lpstr>
      <vt:lpstr>2. Curr. Law vs. Enacted Bud.</vt:lpstr>
      <vt:lpstr>District Name &amp; BEDS Code</vt:lpstr>
      <vt:lpstr>dcsaa1</vt:lpstr>
      <vt:lpstr>dcsab1</vt:lpstr>
      <vt:lpstr>dcsad1</vt:lpstr>
      <vt:lpstr>dcsae1</vt:lpstr>
      <vt:lpstr>DBSAA1</vt:lpstr>
      <vt:lpstr>DBSAB1</vt:lpstr>
      <vt:lpstr>DBSAD1</vt:lpstr>
      <vt:lpstr>DBSAE1</vt:lpstr>
      <vt:lpstr>DBSAE1!AA_CF0190_dabte1</vt:lpstr>
      <vt:lpstr>AA_CF0190_dcsae1</vt:lpstr>
      <vt:lpstr>AA_FA0189_dcsaa1</vt:lpstr>
      <vt:lpstr>DBSAB1!AA_FA0190_dabtb1</vt:lpstr>
      <vt:lpstr>AA_FA0190_dcsab1</vt:lpstr>
      <vt:lpstr>DBSAD1!AA_MI0023_dabtd1</vt:lpstr>
      <vt:lpstr>AA_MI0023_dcsad1</vt:lpstr>
      <vt:lpstr>DBSAE1!AB_CF0192_dabte1</vt:lpstr>
      <vt:lpstr>AB_CF0192_dcsae1</vt:lpstr>
      <vt:lpstr>DBSAB1!AB_FL0005_dabtb1</vt:lpstr>
      <vt:lpstr>AB_FL0005_dcsab1</vt:lpstr>
      <vt:lpstr>DBSAD1!AB_MI0026_dabtd1</vt:lpstr>
      <vt:lpstr>AB_MI0026_dcsad1</vt:lpstr>
      <vt:lpstr>DBSAE1!AC_CF0194_dabte1</vt:lpstr>
      <vt:lpstr>AC_CF0194_dcsae1</vt:lpstr>
      <vt:lpstr>DBSAD1!AC_MI0174_dabtd1</vt:lpstr>
      <vt:lpstr>AC_MI0174_dcsad1</vt:lpstr>
      <vt:lpstr>DBSAE1!AD_CF0195_dabte1</vt:lpstr>
      <vt:lpstr>AD_CF0195_dcsae1</vt:lpstr>
      <vt:lpstr>AD_SE0003_dcsad1</vt:lpstr>
      <vt:lpstr>DBSAD1!AD_SE0004_dabtd1</vt:lpstr>
      <vt:lpstr>AE_CF0153_dcsae1</vt:lpstr>
      <vt:lpstr>DBSAE1!AE_CF0197_dabte1</vt:lpstr>
      <vt:lpstr>AE_SE0004_dcsad1</vt:lpstr>
      <vt:lpstr>AF_CF0154_dcsae1</vt:lpstr>
      <vt:lpstr>DBSAE1!AF_CF0198_dabte1</vt:lpstr>
      <vt:lpstr>DBSAE1!AG_PC0410_dabte1</vt:lpstr>
      <vt:lpstr>AG_PC0410_dcsae1</vt:lpstr>
      <vt:lpstr>E_FA0197_dcsaa1</vt:lpstr>
      <vt:lpstr>DBSAB1!E_FA0198_dabtb1</vt:lpstr>
      <vt:lpstr>E_FA0198_dcsab1</vt:lpstr>
      <vt:lpstr>DBSAE1!E_WM0086_dabte1</vt:lpstr>
      <vt:lpstr>E_WM0086_dcsae1</vt:lpstr>
      <vt:lpstr>DBSAD1!E_WM0145_dabtd1</vt:lpstr>
      <vt:lpstr>E_WM0145_dcsad1</vt:lpstr>
      <vt:lpstr>F_FA0013_dcsaa1</vt:lpstr>
      <vt:lpstr>DBSAB1!F_FA0014_dabtb1</vt:lpstr>
      <vt:lpstr>F_FA0014_dcsab1</vt:lpstr>
      <vt:lpstr>DBSAE1!F_PC0257_dabte1</vt:lpstr>
      <vt:lpstr>F_PC0257_dcsae1</vt:lpstr>
      <vt:lpstr>DBSAD1!F_WM0146_dabtd1</vt:lpstr>
      <vt:lpstr>F_WM0146_dcsad1</vt:lpstr>
      <vt:lpstr>DBSAE1!G_CF0096_dabte1</vt:lpstr>
      <vt:lpstr>G_CF0096_dcsae1</vt:lpstr>
      <vt:lpstr>G_FA0029_dcsaa1</vt:lpstr>
      <vt:lpstr>DBSAB1!G_FA0030_dabtb1</vt:lpstr>
      <vt:lpstr>G_FA0030_dcsab1</vt:lpstr>
      <vt:lpstr>DBSAD1!G_WM0151_dabtd1</vt:lpstr>
      <vt:lpstr>G_WM0151_dcsad1</vt:lpstr>
      <vt:lpstr>DBSAE1!H_CF0128_dabte1</vt:lpstr>
      <vt:lpstr>H_CF0128_dcsae1</vt:lpstr>
      <vt:lpstr>H_FA0065_dcsaa1</vt:lpstr>
      <vt:lpstr>DBSAB1!H_FA0066_dabtb1</vt:lpstr>
      <vt:lpstr>H_FA0066_dcsab1</vt:lpstr>
      <vt:lpstr>DBSAD1!H_WM0155_dabtd1</vt:lpstr>
      <vt:lpstr>H_WM0155_dcsad1</vt:lpstr>
      <vt:lpstr>DBSAE1!I_CF0129_dabte1</vt:lpstr>
      <vt:lpstr>I_CF0129_dcsae1</vt:lpstr>
      <vt:lpstr>I_FA0069_dcsaa1</vt:lpstr>
      <vt:lpstr>DBSAB1!I_FA0070_dabtb1</vt:lpstr>
      <vt:lpstr>I_FA0070_dcsab1</vt:lpstr>
      <vt:lpstr>DBSAD1!I_WM0161_dabtd1</vt:lpstr>
      <vt:lpstr>I_WM0161_dcsad1</vt:lpstr>
      <vt:lpstr>DBSAE1!J_CF0130_dabte1</vt:lpstr>
      <vt:lpstr>J_CF0130_dcsae1</vt:lpstr>
      <vt:lpstr>J_FA0073_dcsaa1</vt:lpstr>
      <vt:lpstr>DBSAB1!J_FA0074_dabtb1</vt:lpstr>
      <vt:lpstr>J_FA0074_dcsab1</vt:lpstr>
      <vt:lpstr>DBSAD1!J_WM0163_dabtd1</vt:lpstr>
      <vt:lpstr>J_WM0163_dcsad1</vt:lpstr>
      <vt:lpstr>DBSAE1!K_CF0092_dabte1</vt:lpstr>
      <vt:lpstr>K_CF0092_dcsae1</vt:lpstr>
      <vt:lpstr>K_FA0077_dcsaa1</vt:lpstr>
      <vt:lpstr>DBSAB1!K_FA0078_dabtb1</vt:lpstr>
      <vt:lpstr>K_FA0078_dcsab1</vt:lpstr>
      <vt:lpstr>DBSAD1!K_PC0042_dabtd1</vt:lpstr>
      <vt:lpstr>K_PC0042_dcsad1</vt:lpstr>
      <vt:lpstr>DBSAE1!L_CF0160_dabte1</vt:lpstr>
      <vt:lpstr>L_CF0160_dcsae1</vt:lpstr>
      <vt:lpstr>L_FA0081_dcsaa1</vt:lpstr>
      <vt:lpstr>DBSAB1!L_FA0082_dabtb1</vt:lpstr>
      <vt:lpstr>L_FA0082_dcsab1</vt:lpstr>
      <vt:lpstr>DBSAD1!L_PC0126_dabtd1</vt:lpstr>
      <vt:lpstr>L_PC0126_dcsad1</vt:lpstr>
      <vt:lpstr>DBSAE1!M_CF0099_dabte1</vt:lpstr>
      <vt:lpstr>M_CF0152_dcsae1</vt:lpstr>
      <vt:lpstr>M_FA0085_dcsaa1</vt:lpstr>
      <vt:lpstr>DBSAB1!M_FA0086_dabtb1</vt:lpstr>
      <vt:lpstr>M_FA0086_dcsab1</vt:lpstr>
      <vt:lpstr>DBSAD1!M_OP0088_dabtd1</vt:lpstr>
      <vt:lpstr>M_OP0088_dcsad1</vt:lpstr>
      <vt:lpstr>N_CF0069_dcsad1</vt:lpstr>
      <vt:lpstr>N_FA0089_dcsaa1</vt:lpstr>
      <vt:lpstr>DBSAB1!N_FA0090_dabtb1</vt:lpstr>
      <vt:lpstr>N_FA0090_dcsab1</vt:lpstr>
      <vt:lpstr>DBSAE1!N_MI0028_dabte1</vt:lpstr>
      <vt:lpstr>N_MI0028_dcsae1</vt:lpstr>
      <vt:lpstr>DBSAD1!N_MI0125_dabtd1</vt:lpstr>
      <vt:lpstr>O_FA0021_dcsaa1</vt:lpstr>
      <vt:lpstr>DBSAB1!O_FA0022_dabtb1</vt:lpstr>
      <vt:lpstr>O_FA0022_dcsab1</vt:lpstr>
      <vt:lpstr>DBSAE1!O_MI0010_dabte1</vt:lpstr>
      <vt:lpstr>O_MI0010_dcsae1</vt:lpstr>
      <vt:lpstr>DBSAD1!O_PC0409_dabtd1</vt:lpstr>
      <vt:lpstr>O_PC0409_dcsad1</vt:lpstr>
      <vt:lpstr>P_FA0093_dcsaa1</vt:lpstr>
      <vt:lpstr>DBSAB1!P_FA0094_dabtb1</vt:lpstr>
      <vt:lpstr>P_FA0094_dcsab1</vt:lpstr>
      <vt:lpstr>DBSAD1!P_OP0002_dabtd1</vt:lpstr>
      <vt:lpstr>P_OP0002_dcsad1</vt:lpstr>
      <vt:lpstr>DBSAE1!P_PC0264_dabte1</vt:lpstr>
      <vt:lpstr>P_PC0264_dcsae1</vt:lpstr>
      <vt:lpstr>'1. 2025-26 vs. 2024-25'!Print_Area</vt:lpstr>
      <vt:lpstr>'2. Curr. Law vs. Enacted Bud.'!Print_Area</vt:lpstr>
      <vt:lpstr>'District Name &amp; BEDS Code'!Print_Area</vt:lpstr>
      <vt:lpstr>'User Guide'!Print_Area</vt:lpstr>
      <vt:lpstr>'District Name &amp; BEDS Code'!Print_Titles</vt:lpstr>
      <vt:lpstr>Q_FA0097_dcsaa1</vt:lpstr>
      <vt:lpstr>DBSAB1!Q_FA0098_dabtb1</vt:lpstr>
      <vt:lpstr>Q_FA0098_dcsab1</vt:lpstr>
      <vt:lpstr>DBSAE1!Q_PC0267_dabte1</vt:lpstr>
      <vt:lpstr>Q_PC0267_dcsae1</vt:lpstr>
      <vt:lpstr>DBSAD1!Q_WM0171_dabtd1</vt:lpstr>
      <vt:lpstr>Q_WM0171_dcsad1</vt:lpstr>
      <vt:lpstr>R_FA0101_dcsaa1</vt:lpstr>
      <vt:lpstr>DBSAB1!R_FA0102_dabtb1</vt:lpstr>
      <vt:lpstr>R_FA0102_dcsab1</vt:lpstr>
      <vt:lpstr>DBSAE1!R_K10130_dabte1</vt:lpstr>
      <vt:lpstr>R_K10130_dcsae1</vt:lpstr>
      <vt:lpstr>DBSAD1!R_WM0172_dabtd1</vt:lpstr>
      <vt:lpstr>R_WM0172_dcsad1</vt:lpstr>
      <vt:lpstr>S_FA0105_dcsaa1</vt:lpstr>
      <vt:lpstr>DBSAB1!S_FA0106_dabtb1</vt:lpstr>
      <vt:lpstr>S_FA0106_dcsab1</vt:lpstr>
      <vt:lpstr>DBSAD1!S_OP0004_dabtd1</vt:lpstr>
      <vt:lpstr>S_OP0004_dcsad1</vt:lpstr>
      <vt:lpstr>DBSAE1!S_PC0273_dabte1</vt:lpstr>
      <vt:lpstr>S_PC0273_dcsae1</vt:lpstr>
      <vt:lpstr>DBSAE1!T_CF0132_dabte1</vt:lpstr>
      <vt:lpstr>T_CF0132_dcsae1</vt:lpstr>
      <vt:lpstr>T_FA0109_dcsaa1</vt:lpstr>
      <vt:lpstr>DBSAB1!T_FA0110_dabtb1</vt:lpstr>
      <vt:lpstr>T_FA0110_dcsab1</vt:lpstr>
      <vt:lpstr>DBSAD1!T_WM0199_dabtd1</vt:lpstr>
      <vt:lpstr>T_WM0199_dcsad1</vt:lpstr>
      <vt:lpstr>DBSAE1!U_CF0133_dabte1</vt:lpstr>
      <vt:lpstr>U_CF0133_dcsae1</vt:lpstr>
      <vt:lpstr>U_FA0113_dcsaa1</vt:lpstr>
      <vt:lpstr>DBSAB1!U_FA0114_dabtb1</vt:lpstr>
      <vt:lpstr>U_FA0114_dcsab1</vt:lpstr>
      <vt:lpstr>DBSAD1!U_OP0011_dabtd1</vt:lpstr>
      <vt:lpstr>U_OP0011_dcsad1</vt:lpstr>
      <vt:lpstr>DBSAE1!V_CF0189_dabte1</vt:lpstr>
      <vt:lpstr>V_CF0189_dcsae1</vt:lpstr>
      <vt:lpstr>V_FA0117_dcsaa1</vt:lpstr>
      <vt:lpstr>DBSAB1!V_FA0118_dabtb1</vt:lpstr>
      <vt:lpstr>V_FA0118_dcsab1</vt:lpstr>
      <vt:lpstr>DBSAD1!V_OP0069_dabtd1</vt:lpstr>
      <vt:lpstr>V_OP0069_dcsad1</vt:lpstr>
      <vt:lpstr>DBSAE1!W_CF0191_dabte1</vt:lpstr>
      <vt:lpstr>W_CF0191_dcsae1</vt:lpstr>
      <vt:lpstr>DBSAD1!W_FA0001_dabtd1</vt:lpstr>
      <vt:lpstr>W_FA0001_dcsad1</vt:lpstr>
      <vt:lpstr>W_FA0121_dcsaa1</vt:lpstr>
      <vt:lpstr>DBSAB1!W_FA0122_dabtb1</vt:lpstr>
      <vt:lpstr>W_FA0122_dcsab1</vt:lpstr>
      <vt:lpstr>DBSAD1!X_A10008_dabtd1</vt:lpstr>
      <vt:lpstr>X_A10008_dcsad1</vt:lpstr>
      <vt:lpstr>DBSAE1!X_CF0193_dabte1</vt:lpstr>
      <vt:lpstr>X_CF0193_dcsae1</vt:lpstr>
      <vt:lpstr>X_FA0125_dcsaa1</vt:lpstr>
      <vt:lpstr>DBSAB1!X_FA0126_dabtb1</vt:lpstr>
      <vt:lpstr>X_FA0126_dcsab1</vt:lpstr>
      <vt:lpstr>DBSAE1!Y_CF0135_dabte1</vt:lpstr>
      <vt:lpstr>Y_CF0135_dcsae1</vt:lpstr>
      <vt:lpstr>DBSAD1!Y_CL0011_dabtd1</vt:lpstr>
      <vt:lpstr>Y_CL0011_dcsad1</vt:lpstr>
      <vt:lpstr>Y_FA0033_dcsaa1</vt:lpstr>
      <vt:lpstr>DBSAB1!Y_FA0034_dabtb1</vt:lpstr>
      <vt:lpstr>Y_FA0034_dcsab1</vt:lpstr>
      <vt:lpstr>DBSAE1!Z_CF0136_dabte1</vt:lpstr>
      <vt:lpstr>Z_CF0136_dcsae1</vt:lpstr>
      <vt:lpstr>Z_FA0025_dcsaa1</vt:lpstr>
      <vt:lpstr>DBSAB1!Z_FA0026_dabtb1</vt:lpstr>
      <vt:lpstr>Z_FA0026_dcsab1</vt:lpstr>
      <vt:lpstr>DBSAD1!Z_FA0199_dabtd1</vt:lpstr>
      <vt:lpstr>Z_FA0199_dcsad1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Tamburello</dc:creator>
  <cp:lastModifiedBy>John Tamburello</cp:lastModifiedBy>
  <cp:lastPrinted>2025-06-02T15:21:59Z</cp:lastPrinted>
  <dcterms:created xsi:type="dcterms:W3CDTF">2024-02-20T16:11:29Z</dcterms:created>
  <dcterms:modified xsi:type="dcterms:W3CDTF">2025-06-03T18:06:50Z</dcterms:modified>
</cp:coreProperties>
</file>